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ullah\Dropbox\CCES\2017\Energy\Regional trade\UC&amp;ED\Dispa-SET\V2.2\Database\RawData\"/>
    </mc:Choice>
  </mc:AlternateContent>
  <xr:revisionPtr revIDLastSave="0" documentId="13_ncr:1_{42CBD293-26DE-42B2-AB13-693A1AC5FDF4}" xr6:coauthVersionLast="36" xr6:coauthVersionMax="36" xr10:uidLastSave="{00000000-0000-0000-0000-000000000000}"/>
  <bookViews>
    <workbookView xWindow="165" yWindow="465" windowWidth="28635" windowHeight="17535" activeTab="3" xr2:uid="{82E50D1F-EEE7-354A-9BCA-56037A13B555}"/>
  </bookViews>
  <sheets>
    <sheet name="Saudi" sheetId="1" r:id="rId1"/>
    <sheet name="Sheet1" sheetId="2" r:id="rId2"/>
    <sheet name="Sheet2" sheetId="3" r:id="rId3"/>
    <sheet name="Sheet3" sheetId="4" r:id="rId4"/>
    <sheet name="Sheet4" sheetId="5" r:id="rId5"/>
  </sheets>
  <definedNames>
    <definedName name="_xlnm._FilterDatabase" localSheetId="0" hidden="1">Saudi!$A$1:$BJ$651</definedName>
    <definedName name="_xlnm._FilterDatabase" localSheetId="1" hidden="1">Sheet3!$A$1:$BJ$1</definedName>
    <definedName name="_xlnm._FilterDatabase" localSheetId="3" hidden="1">Sheet3!$A$1:$BJ$194</definedName>
    <definedName name="_xlnm._FilterDatabase" localSheetId="4" hidden="1">Sheet4!$A$1:$BJ$385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652" i="1" l="1"/>
  <c r="Y386" i="5"/>
  <c r="Y195" i="4"/>
  <c r="Z10" i="1" l="1"/>
  <c r="Z11" i="1" l="1"/>
  <c r="Y652" i="1"/>
  <c r="AM644" i="1" l="1"/>
  <c r="AM645" i="1"/>
  <c r="AM646" i="1"/>
  <c r="AM647" i="1"/>
  <c r="AM648" i="1"/>
  <c r="AM649" i="1"/>
  <c r="AM650" i="1"/>
  <c r="AM651" i="1"/>
  <c r="AM643" i="1"/>
  <c r="AM637" i="1"/>
  <c r="AM638" i="1"/>
  <c r="AM639" i="1"/>
  <c r="AM640" i="1"/>
  <c r="AM641" i="1"/>
  <c r="AM642" i="1"/>
  <c r="AM636" i="1"/>
  <c r="AB34" i="1" l="1"/>
  <c r="AB35" i="1"/>
  <c r="AB36" i="1"/>
  <c r="AB37" i="1"/>
  <c r="AB38" i="1"/>
  <c r="AB39" i="1"/>
  <c r="AB40" i="1"/>
  <c r="AB10" i="1"/>
  <c r="AB11" i="1"/>
  <c r="AB226" i="1"/>
  <c r="AB221" i="1"/>
  <c r="AB237" i="1"/>
  <c r="AB245" i="1"/>
  <c r="AB239" i="1"/>
  <c r="AB262" i="1"/>
  <c r="AB250" i="1"/>
  <c r="AB252" i="1"/>
  <c r="AB220" i="1"/>
  <c r="AB216" i="1"/>
  <c r="AB229" i="1"/>
  <c r="AB234" i="1"/>
  <c r="AB247" i="1"/>
  <c r="AB236" i="1"/>
  <c r="AB238" i="1"/>
  <c r="AB261" i="1"/>
  <c r="AB258" i="1"/>
  <c r="AB246" i="1"/>
  <c r="AB254" i="1"/>
  <c r="AB242" i="1"/>
  <c r="AB240" i="1"/>
  <c r="AB263" i="1"/>
  <c r="AB222" i="1"/>
  <c r="AB249" i="1"/>
  <c r="AB231" i="1"/>
  <c r="AB232" i="1"/>
  <c r="AB244" i="1"/>
  <c r="AB257" i="1"/>
  <c r="AB248" i="1"/>
  <c r="AB256" i="1"/>
  <c r="AB243" i="1"/>
  <c r="AB241" i="1"/>
  <c r="AB225" i="1"/>
  <c r="AB212" i="1"/>
  <c r="AB227" i="1"/>
  <c r="AB219" i="1"/>
  <c r="AB223" i="1"/>
  <c r="AB228" i="1"/>
  <c r="AB224" i="1"/>
  <c r="AB230" i="1"/>
  <c r="AB96" i="1"/>
  <c r="AB102" i="1"/>
  <c r="AB94" i="1"/>
  <c r="AB98" i="1"/>
  <c r="AB101" i="1"/>
  <c r="AB99" i="1"/>
  <c r="AB97" i="1"/>
  <c r="AB100" i="1"/>
  <c r="AB91" i="1"/>
  <c r="AB95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82" i="1"/>
  <c r="AB67" i="1"/>
  <c r="AB79" i="1"/>
  <c r="AB73" i="1"/>
  <c r="AB162" i="1"/>
  <c r="AB205" i="1"/>
  <c r="AB206" i="1"/>
  <c r="AB181" i="1"/>
  <c r="AB208" i="1"/>
  <c r="AB179" i="1"/>
  <c r="AB183" i="1"/>
  <c r="AB167" i="1"/>
  <c r="AB156" i="1"/>
  <c r="AB136" i="1"/>
  <c r="AB142" i="1"/>
  <c r="AB169" i="1"/>
  <c r="AB144" i="1"/>
  <c r="AB140" i="1"/>
  <c r="AB130" i="1"/>
  <c r="AB150" i="1"/>
  <c r="AB154" i="1"/>
  <c r="AB143" i="1"/>
  <c r="AB124" i="1"/>
  <c r="AB129" i="1"/>
  <c r="AB146" i="1"/>
  <c r="AB157" i="1"/>
  <c r="AB139" i="1"/>
  <c r="AB152" i="1"/>
  <c r="AB149" i="1"/>
  <c r="AB133" i="1"/>
  <c r="AB145" i="1"/>
  <c r="AB132" i="1"/>
  <c r="AB148" i="1"/>
  <c r="AB137" i="1"/>
  <c r="AB134" i="1"/>
  <c r="AB128" i="1"/>
  <c r="AB125" i="1"/>
  <c r="AB131" i="1"/>
  <c r="AB164" i="1"/>
  <c r="AB141" i="1"/>
  <c r="AB153" i="1"/>
  <c r="AB151" i="1"/>
  <c r="AB126" i="1"/>
  <c r="AB155" i="1"/>
  <c r="AB304" i="1"/>
  <c r="AB309" i="1"/>
  <c r="AB348" i="1"/>
  <c r="AB363" i="1"/>
  <c r="AB279" i="1"/>
  <c r="AB349" i="1"/>
  <c r="AB300" i="1"/>
  <c r="AB336" i="1"/>
  <c r="AB271" i="1"/>
  <c r="AB350" i="1"/>
  <c r="AB351" i="1"/>
  <c r="AB353" i="1"/>
  <c r="AB302" i="1"/>
  <c r="AB327" i="1"/>
  <c r="AB319" i="1"/>
  <c r="AB278" i="1"/>
  <c r="AB305" i="1"/>
  <c r="AB289" i="1"/>
  <c r="AB347" i="1"/>
  <c r="AB321" i="1"/>
  <c r="AB367" i="1"/>
  <c r="AB358" i="1"/>
  <c r="AB320" i="1"/>
  <c r="AB325" i="1"/>
  <c r="AB284" i="1"/>
  <c r="AB326" i="1"/>
  <c r="AB343" i="1"/>
  <c r="AB297" i="1"/>
  <c r="AB301" i="1"/>
  <c r="AB310" i="1"/>
  <c r="AB123" i="1"/>
  <c r="AB120" i="1"/>
  <c r="AB138" i="1"/>
  <c r="AB121" i="1"/>
  <c r="AB307" i="1"/>
  <c r="AB352" i="1"/>
  <c r="AB282" i="1"/>
  <c r="AB341" i="1"/>
  <c r="AB354" i="1"/>
  <c r="AB356" i="1"/>
  <c r="AB362" i="1"/>
  <c r="AB346" i="1"/>
  <c r="AB332" i="1"/>
  <c r="AB331" i="1"/>
  <c r="AB295" i="1"/>
  <c r="AB315" i="1"/>
  <c r="AB317" i="1"/>
  <c r="AB330" i="1"/>
  <c r="AB340" i="1"/>
  <c r="AB364" i="1"/>
  <c r="AB337" i="1"/>
  <c r="AB318" i="1"/>
  <c r="AB355" i="1"/>
  <c r="AB359" i="1"/>
  <c r="AB313" i="1"/>
  <c r="AB357" i="1"/>
  <c r="AB275" i="1"/>
  <c r="AB276" i="1"/>
  <c r="AB412" i="1"/>
  <c r="AB404" i="1"/>
  <c r="AB410" i="1"/>
  <c r="AB397" i="1"/>
  <c r="AB414" i="1"/>
  <c r="AB400" i="1"/>
  <c r="AB401" i="1"/>
  <c r="AB396" i="1"/>
  <c r="AB403" i="1"/>
  <c r="AB411" i="1"/>
  <c r="AB408" i="1"/>
  <c r="AB382" i="1"/>
  <c r="AB619" i="1"/>
  <c r="AB616" i="1"/>
  <c r="AB620" i="1"/>
  <c r="AB621" i="1"/>
  <c r="AB589" i="1"/>
  <c r="AB585" i="1"/>
  <c r="AB544" i="1"/>
  <c r="AB546" i="1"/>
  <c r="AB555" i="1"/>
  <c r="AB540" i="1"/>
  <c r="AB545" i="1"/>
  <c r="AB576" i="1"/>
  <c r="AB575" i="1"/>
  <c r="AB570" i="1"/>
  <c r="AB565" i="1"/>
  <c r="AB574" i="1"/>
  <c r="AB560" i="1"/>
  <c r="AB389" i="1"/>
  <c r="AB390" i="1"/>
  <c r="AB395" i="1"/>
  <c r="AB387" i="1"/>
  <c r="AB413" i="1"/>
  <c r="AB415" i="1"/>
  <c r="AB427" i="1"/>
  <c r="AB425" i="1"/>
  <c r="AB431" i="1"/>
  <c r="AB377" i="1"/>
  <c r="AB365" i="1"/>
  <c r="AB370" i="1"/>
  <c r="AB368" i="1"/>
  <c r="AB371" i="1"/>
  <c r="AB378" i="1"/>
  <c r="AB322" i="1"/>
  <c r="AB316" i="1"/>
  <c r="AB311" i="1"/>
  <c r="AB329" i="1"/>
  <c r="AB342" i="1"/>
  <c r="AB334" i="1"/>
  <c r="AB335" i="1"/>
  <c r="AB333" i="1"/>
  <c r="AB345" i="1"/>
  <c r="AB338" i="1"/>
  <c r="AB299" i="1"/>
  <c r="AB328" i="1"/>
  <c r="AB617" i="1"/>
  <c r="AB618" i="1"/>
  <c r="AB613" i="1"/>
  <c r="AB614" i="1"/>
  <c r="AB615" i="1"/>
  <c r="AB445" i="1"/>
  <c r="AB456" i="1"/>
  <c r="AB438" i="1"/>
  <c r="AB455" i="1"/>
  <c r="AB443" i="1"/>
  <c r="AB447" i="1"/>
  <c r="AB406" i="1"/>
  <c r="AB407" i="1"/>
  <c r="AB409" i="1"/>
  <c r="AB398" i="1"/>
  <c r="AB402" i="1"/>
  <c r="AB380" i="1"/>
  <c r="AB503" i="1"/>
  <c r="AB495" i="1"/>
  <c r="AB504" i="1"/>
  <c r="AB502" i="1"/>
  <c r="AB496" i="1"/>
  <c r="AB498" i="1"/>
  <c r="AB501" i="1"/>
  <c r="AB441" i="1"/>
  <c r="AB437" i="1"/>
  <c r="AB439" i="1"/>
  <c r="AB598" i="1"/>
  <c r="AB600" i="1"/>
  <c r="AB602" i="1"/>
  <c r="AB599" i="1"/>
  <c r="AB601" i="1"/>
  <c r="AB597" i="1"/>
  <c r="AB556" i="1"/>
  <c r="AB554" i="1"/>
  <c r="AB551" i="1"/>
  <c r="AB549" i="1"/>
  <c r="AB104" i="1"/>
  <c r="AB107" i="1"/>
  <c r="AB105" i="1"/>
  <c r="AB106" i="1"/>
  <c r="AB70" i="1"/>
  <c r="AB71" i="1"/>
  <c r="AB69" i="1"/>
  <c r="AB68" i="1"/>
  <c r="AB75" i="1"/>
  <c r="AB74" i="1"/>
  <c r="AB77" i="1"/>
  <c r="AB76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18" i="1"/>
  <c r="AB19" i="1"/>
  <c r="AB20" i="1"/>
  <c r="AB21" i="1"/>
  <c r="AB22" i="1"/>
  <c r="AB23" i="1"/>
  <c r="AB612" i="1"/>
  <c r="AB506" i="1"/>
  <c r="AB509" i="1"/>
  <c r="AB609" i="1"/>
  <c r="AB466" i="1"/>
  <c r="AB610" i="1"/>
  <c r="AB462" i="1"/>
  <c r="AB460" i="1"/>
  <c r="AB454" i="1"/>
  <c r="AB444" i="1"/>
  <c r="AB453" i="1"/>
  <c r="AB611" i="1"/>
  <c r="AB469" i="1"/>
  <c r="AB606" i="1"/>
  <c r="AB465" i="1"/>
  <c r="AB608" i="1"/>
  <c r="AB607" i="1"/>
  <c r="AB605" i="1"/>
  <c r="AB486" i="1"/>
  <c r="AB487" i="1"/>
  <c r="AB489" i="1"/>
  <c r="AB493" i="1"/>
  <c r="AB633" i="1"/>
  <c r="AB632" i="1"/>
  <c r="AB631" i="1"/>
  <c r="AB630" i="1"/>
  <c r="AB629" i="1"/>
  <c r="AB628" i="1"/>
  <c r="AB435" i="1"/>
  <c r="AB433" i="1"/>
  <c r="AB428" i="1"/>
  <c r="AB426" i="1"/>
  <c r="AB434" i="1"/>
  <c r="AB405" i="1"/>
  <c r="AB429" i="1"/>
  <c r="AB422" i="1"/>
  <c r="AB432" i="1"/>
  <c r="AB373" i="1"/>
  <c r="AB375" i="1"/>
  <c r="AB366" i="1"/>
  <c r="AB361" i="1"/>
  <c r="AB369" i="1"/>
  <c r="AB372" i="1"/>
  <c r="AB360" i="1"/>
  <c r="AB376" i="1"/>
  <c r="AB312" i="1"/>
  <c r="AB323" i="1"/>
  <c r="AB324" i="1"/>
  <c r="AB293" i="1"/>
  <c r="AB291" i="1"/>
  <c r="AB306" i="1"/>
  <c r="AB314" i="1"/>
  <c r="AB308" i="1"/>
  <c r="AB424" i="1"/>
  <c r="AB421" i="1"/>
  <c r="AB419" i="1"/>
  <c r="AB384" i="1"/>
  <c r="AB416" i="1"/>
  <c r="AB174" i="1"/>
  <c r="AB171" i="1"/>
  <c r="AB172" i="1"/>
  <c r="AB173" i="1"/>
  <c r="AB461" i="1"/>
  <c r="AB464" i="1"/>
  <c r="AB448" i="1"/>
  <c r="AB449" i="1"/>
  <c r="AB452" i="1"/>
  <c r="AB450" i="1"/>
  <c r="AB451" i="1"/>
  <c r="AB491" i="1"/>
  <c r="AB492" i="1"/>
  <c r="AB497" i="1"/>
  <c r="AB505" i="1"/>
  <c r="AB516" i="1"/>
  <c r="AB522" i="1"/>
  <c r="AB483" i="1"/>
  <c r="AB479" i="1"/>
  <c r="AB484" i="1"/>
  <c r="AB562" i="1"/>
  <c r="AB442" i="1"/>
  <c r="AB634" i="1"/>
  <c r="AB457" i="1"/>
  <c r="AB458" i="1"/>
  <c r="AB635" i="1"/>
  <c r="AB459" i="1"/>
  <c r="AB488" i="1"/>
  <c r="AB603" i="1"/>
  <c r="AB604" i="1"/>
  <c r="AB577" i="1"/>
  <c r="AB566" i="1"/>
  <c r="AB586" i="1"/>
  <c r="AB581" i="1"/>
  <c r="AB571" i="1"/>
  <c r="AB572" i="1"/>
  <c r="AB573" i="1"/>
  <c r="AB553" i="1"/>
  <c r="AB567" i="1"/>
  <c r="AB490" i="1"/>
  <c r="AB485" i="1"/>
  <c r="AB583" i="1"/>
  <c r="AB568" i="1"/>
  <c r="AB563" i="1"/>
  <c r="AB480" i="1"/>
  <c r="AB467" i="1"/>
  <c r="AB531" i="1"/>
  <c r="AB526" i="1"/>
  <c r="AB476" i="1"/>
  <c r="AB478" i="1"/>
  <c r="AB470" i="1"/>
  <c r="AB481" i="1"/>
  <c r="AB482" i="1"/>
  <c r="AB468" i="1"/>
  <c r="AB475" i="1"/>
  <c r="AB471" i="1"/>
  <c r="AB472" i="1"/>
  <c r="AB477" i="1"/>
  <c r="AB474" i="1"/>
  <c r="AB473" i="1"/>
  <c r="AB524" i="1"/>
  <c r="AB525" i="1"/>
  <c r="AB542" i="1"/>
  <c r="AB543" i="1"/>
  <c r="AB518" i="1"/>
  <c r="AB511" i="1"/>
  <c r="AB517" i="1"/>
  <c r="AB446" i="1"/>
  <c r="AB463" i="1"/>
  <c r="AB440" i="1"/>
  <c r="AB436" i="1"/>
  <c r="AB430" i="1"/>
  <c r="AB417" i="1"/>
  <c r="AB418" i="1"/>
  <c r="AB381" i="1"/>
  <c r="AB420" i="1"/>
  <c r="AB423" i="1"/>
  <c r="AB259" i="1"/>
  <c r="AB260" i="1"/>
  <c r="AB392" i="1"/>
  <c r="AB399" i="1"/>
  <c r="AB393" i="1"/>
  <c r="AB394" i="1"/>
  <c r="AB391" i="1"/>
  <c r="AB519" i="1"/>
  <c r="AB510" i="1"/>
  <c r="AB385" i="1"/>
  <c r="AB383" i="1"/>
  <c r="AB388" i="1"/>
  <c r="AB386" i="1"/>
  <c r="AB374" i="1"/>
  <c r="AB379" i="1"/>
  <c r="AB622" i="1"/>
  <c r="AB623" i="1"/>
  <c r="AB624" i="1"/>
  <c r="AB625" i="1"/>
  <c r="AB626" i="1"/>
  <c r="AB627" i="1"/>
  <c r="AB591" i="1"/>
  <c r="AB592" i="1"/>
  <c r="AB593" i="1"/>
  <c r="AB80" i="1"/>
  <c r="AB88" i="1"/>
  <c r="AB86" i="1"/>
  <c r="AB87" i="1"/>
  <c r="AB83" i="1"/>
  <c r="AB90" i="1"/>
  <c r="AB78" i="1"/>
  <c r="AB89" i="1"/>
  <c r="AB84" i="1"/>
  <c r="AB81" i="1"/>
  <c r="AB85" i="1"/>
  <c r="AB30" i="1"/>
  <c r="AB31" i="1"/>
  <c r="AB32" i="1"/>
  <c r="AB109" i="1"/>
  <c r="AB110" i="1"/>
  <c r="AB111" i="1"/>
  <c r="AB112" i="1"/>
  <c r="AB113" i="1"/>
  <c r="AB114" i="1"/>
  <c r="AB115" i="1"/>
  <c r="AB116" i="1"/>
  <c r="AB117" i="1"/>
  <c r="AB118" i="1"/>
  <c r="AB92" i="1"/>
  <c r="AB93" i="1"/>
  <c r="AB44" i="1"/>
  <c r="AB43" i="1"/>
  <c r="AB46" i="1"/>
  <c r="AB45" i="1"/>
  <c r="AB47" i="1"/>
  <c r="AB42" i="1"/>
  <c r="AB292" i="1"/>
  <c r="AB287" i="1"/>
  <c r="AB294" i="1"/>
  <c r="AB344" i="1"/>
  <c r="AB290" i="1"/>
  <c r="AB281" i="1"/>
  <c r="AB277" i="1"/>
  <c r="AB288" i="1"/>
  <c r="AB296" i="1"/>
  <c r="AB283" i="1"/>
  <c r="AB270" i="1"/>
  <c r="AB280" i="1"/>
  <c r="AB119" i="1"/>
  <c r="AB108" i="1"/>
  <c r="AB103" i="1"/>
  <c r="AB176" i="1"/>
  <c r="AB233" i="1"/>
  <c r="AB207" i="1"/>
  <c r="AB210" i="1"/>
  <c r="AB186" i="1"/>
  <c r="AB147" i="1"/>
  <c r="AB161" i="1"/>
  <c r="AB211" i="1"/>
  <c r="AB209" i="1"/>
  <c r="AB185" i="1"/>
  <c r="AB187" i="1"/>
  <c r="AB160" i="1"/>
  <c r="AB177" i="1"/>
  <c r="AB215" i="1"/>
  <c r="AB122" i="1"/>
  <c r="AB170" i="1"/>
  <c r="AB218" i="1"/>
  <c r="AB165" i="1"/>
  <c r="AB135" i="1"/>
  <c r="AB168" i="1"/>
  <c r="AB182" i="1"/>
  <c r="AB235" i="1"/>
  <c r="AB217" i="1"/>
  <c r="AB178" i="1"/>
  <c r="AB180" i="1"/>
  <c r="AB184" i="1"/>
  <c r="AB251" i="1"/>
  <c r="AB253" i="1"/>
  <c r="AB25" i="1"/>
  <c r="AB26" i="1"/>
  <c r="AB27" i="1"/>
  <c r="AB28" i="1"/>
  <c r="AB536" i="1"/>
  <c r="AB528" i="1"/>
  <c r="AB538" i="1"/>
  <c r="AB532" i="1"/>
  <c r="AB512" i="1"/>
  <c r="AB541" i="1"/>
  <c r="AB533" i="1"/>
  <c r="AB537" i="1"/>
  <c r="AB513" i="1"/>
  <c r="AB550" i="1"/>
  <c r="AB535" i="1"/>
  <c r="AB303" i="1"/>
  <c r="AB268" i="1"/>
  <c r="AB286" i="1"/>
  <c r="AB267" i="1"/>
  <c r="AB188" i="1"/>
  <c r="AB298" i="1"/>
  <c r="AB269" i="1"/>
  <c r="AB255" i="1"/>
  <c r="AB264" i="1"/>
  <c r="AB339" i="1"/>
  <c r="AB274" i="1"/>
  <c r="AB285" i="1"/>
  <c r="AB273" i="1"/>
  <c r="AB272" i="1"/>
  <c r="AB266" i="1"/>
  <c r="AB265" i="1"/>
  <c r="AB213" i="1"/>
  <c r="AB163" i="1"/>
  <c r="AB158" i="1"/>
  <c r="AB214" i="1"/>
  <c r="AB166" i="1"/>
  <c r="AB175" i="1"/>
  <c r="AB159" i="1"/>
  <c r="AB127" i="1"/>
  <c r="AB588" i="1"/>
  <c r="AB596" i="1"/>
  <c r="AB587" i="1"/>
  <c r="AB527" i="1"/>
  <c r="AB558" i="1"/>
  <c r="AB559" i="1"/>
  <c r="AB552" i="1"/>
  <c r="AB520" i="1"/>
  <c r="AB530" i="1"/>
  <c r="AB521" i="1"/>
  <c r="AB534" i="1"/>
  <c r="AB547" i="1"/>
  <c r="AB515" i="1"/>
  <c r="AB523" i="1"/>
  <c r="AB499" i="1"/>
  <c r="AB500" i="1"/>
  <c r="AB529" i="1"/>
  <c r="AB548" i="1"/>
  <c r="AB569" i="1"/>
  <c r="AB578" i="1"/>
  <c r="AB594" i="1"/>
  <c r="AB579" i="1"/>
  <c r="AB494" i="1"/>
  <c r="AB508" i="1"/>
  <c r="AB507" i="1"/>
  <c r="AB514" i="1"/>
  <c r="AB584" i="1"/>
  <c r="AB595" i="1"/>
  <c r="AB539" i="1"/>
  <c r="AB580" i="1"/>
  <c r="AB590" i="1"/>
  <c r="AB582" i="1"/>
  <c r="AB557" i="1"/>
  <c r="AB561" i="1"/>
  <c r="AB564" i="1"/>
  <c r="AB13" i="1"/>
  <c r="AB14" i="1"/>
  <c r="AB15" i="1"/>
  <c r="AB2" i="1"/>
  <c r="AB3" i="1"/>
  <c r="AB12" i="1"/>
  <c r="AB24" i="1"/>
  <c r="AB4" i="1"/>
  <c r="AB16" i="1"/>
  <c r="AB72" i="1"/>
  <c r="AB41" i="1"/>
  <c r="AB6" i="1"/>
  <c r="AB66" i="1"/>
  <c r="AB7" i="1"/>
  <c r="AB17" i="1"/>
  <c r="AB29" i="1"/>
  <c r="AB5" i="1"/>
  <c r="AB8" i="1"/>
  <c r="AB9" i="1"/>
  <c r="AB33" i="1"/>
  <c r="AL34" i="1" l="1"/>
  <c r="AL35" i="1"/>
  <c r="AL36" i="1"/>
  <c r="AL37" i="1"/>
  <c r="AL38" i="1"/>
  <c r="AL39" i="1"/>
  <c r="AL40" i="1"/>
  <c r="AL10" i="1"/>
  <c r="AL11" i="1"/>
  <c r="AL226" i="1"/>
  <c r="AL221" i="1"/>
  <c r="AL237" i="1"/>
  <c r="AL245" i="1"/>
  <c r="AL239" i="1"/>
  <c r="AL262" i="1"/>
  <c r="AL250" i="1"/>
  <c r="AL252" i="1"/>
  <c r="AL220" i="1"/>
  <c r="AL216" i="1"/>
  <c r="AL229" i="1"/>
  <c r="AL234" i="1"/>
  <c r="AL247" i="1"/>
  <c r="AL236" i="1"/>
  <c r="AL238" i="1"/>
  <c r="AL261" i="1"/>
  <c r="AL258" i="1"/>
  <c r="AL246" i="1"/>
  <c r="AL254" i="1"/>
  <c r="AL242" i="1"/>
  <c r="AL240" i="1"/>
  <c r="AL263" i="1"/>
  <c r="AL222" i="1"/>
  <c r="AL249" i="1"/>
  <c r="AL231" i="1"/>
  <c r="AL232" i="1"/>
  <c r="AL244" i="1"/>
  <c r="AL257" i="1"/>
  <c r="AL248" i="1"/>
  <c r="AL256" i="1"/>
  <c r="AL243" i="1"/>
  <c r="AL241" i="1"/>
  <c r="AL225" i="1"/>
  <c r="AL212" i="1"/>
  <c r="AL227" i="1"/>
  <c r="AL219" i="1"/>
  <c r="AL223" i="1"/>
  <c r="AL228" i="1"/>
  <c r="AL224" i="1"/>
  <c r="AL230" i="1"/>
  <c r="AL96" i="1"/>
  <c r="AL102" i="1"/>
  <c r="AL94" i="1"/>
  <c r="AL98" i="1"/>
  <c r="AL101" i="1"/>
  <c r="AL99" i="1"/>
  <c r="AL97" i="1"/>
  <c r="AL100" i="1"/>
  <c r="AL91" i="1"/>
  <c r="AL95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82" i="1"/>
  <c r="AL67" i="1"/>
  <c r="AL79" i="1"/>
  <c r="AL73" i="1"/>
  <c r="AL162" i="1"/>
  <c r="AL205" i="1"/>
  <c r="AL206" i="1"/>
  <c r="AL181" i="1"/>
  <c r="AL208" i="1"/>
  <c r="AL179" i="1"/>
  <c r="AL183" i="1"/>
  <c r="AL167" i="1"/>
  <c r="AL156" i="1"/>
  <c r="AL136" i="1"/>
  <c r="AL142" i="1"/>
  <c r="AL169" i="1"/>
  <c r="AL144" i="1"/>
  <c r="AL140" i="1"/>
  <c r="AL130" i="1"/>
  <c r="AL150" i="1"/>
  <c r="AL154" i="1"/>
  <c r="AL143" i="1"/>
  <c r="AL124" i="1"/>
  <c r="AL129" i="1"/>
  <c r="AL146" i="1"/>
  <c r="AL157" i="1"/>
  <c r="AL139" i="1"/>
  <c r="AL152" i="1"/>
  <c r="AL149" i="1"/>
  <c r="AL133" i="1"/>
  <c r="AL145" i="1"/>
  <c r="AL132" i="1"/>
  <c r="AL148" i="1"/>
  <c r="AL137" i="1"/>
  <c r="AL134" i="1"/>
  <c r="AL128" i="1"/>
  <c r="AL125" i="1"/>
  <c r="AL131" i="1"/>
  <c r="AL164" i="1"/>
  <c r="AL141" i="1"/>
  <c r="AL153" i="1"/>
  <c r="AL151" i="1"/>
  <c r="AL126" i="1"/>
  <c r="AL155" i="1"/>
  <c r="AL304" i="1"/>
  <c r="AL309" i="1"/>
  <c r="AL348" i="1"/>
  <c r="AL363" i="1"/>
  <c r="AL279" i="1"/>
  <c r="AL349" i="1"/>
  <c r="AL300" i="1"/>
  <c r="AL336" i="1"/>
  <c r="AL271" i="1"/>
  <c r="AL350" i="1"/>
  <c r="AL351" i="1"/>
  <c r="AL353" i="1"/>
  <c r="AL302" i="1"/>
  <c r="AL327" i="1"/>
  <c r="AL319" i="1"/>
  <c r="AL278" i="1"/>
  <c r="AL305" i="1"/>
  <c r="AL289" i="1"/>
  <c r="AL347" i="1"/>
  <c r="AL321" i="1"/>
  <c r="AL367" i="1"/>
  <c r="AL358" i="1"/>
  <c r="AL320" i="1"/>
  <c r="AL325" i="1"/>
  <c r="AL284" i="1"/>
  <c r="AL326" i="1"/>
  <c r="AL343" i="1"/>
  <c r="AL297" i="1"/>
  <c r="AL301" i="1"/>
  <c r="AL310" i="1"/>
  <c r="AL123" i="1"/>
  <c r="AL120" i="1"/>
  <c r="AL138" i="1"/>
  <c r="AL121" i="1"/>
  <c r="AL307" i="1"/>
  <c r="AL352" i="1"/>
  <c r="AL282" i="1"/>
  <c r="AL341" i="1"/>
  <c r="AL354" i="1"/>
  <c r="AL356" i="1"/>
  <c r="AL362" i="1"/>
  <c r="AL346" i="1"/>
  <c r="AL332" i="1"/>
  <c r="AL331" i="1"/>
  <c r="AL295" i="1"/>
  <c r="AL315" i="1"/>
  <c r="AL317" i="1"/>
  <c r="AL330" i="1"/>
  <c r="AL340" i="1"/>
  <c r="AL364" i="1"/>
  <c r="AL337" i="1"/>
  <c r="AL318" i="1"/>
  <c r="AL355" i="1"/>
  <c r="AL359" i="1"/>
  <c r="AL313" i="1"/>
  <c r="AL357" i="1"/>
  <c r="AL275" i="1"/>
  <c r="AL276" i="1"/>
  <c r="AL412" i="1"/>
  <c r="AL404" i="1"/>
  <c r="AL410" i="1"/>
  <c r="AL397" i="1"/>
  <c r="AL414" i="1"/>
  <c r="AL400" i="1"/>
  <c r="AL401" i="1"/>
  <c r="AL396" i="1"/>
  <c r="AL403" i="1"/>
  <c r="AL411" i="1"/>
  <c r="AL408" i="1"/>
  <c r="AL382" i="1"/>
  <c r="AL619" i="1"/>
  <c r="AL616" i="1"/>
  <c r="AL620" i="1"/>
  <c r="AL621" i="1"/>
  <c r="AL589" i="1"/>
  <c r="AL585" i="1"/>
  <c r="AL544" i="1"/>
  <c r="AL546" i="1"/>
  <c r="AL555" i="1"/>
  <c r="AL540" i="1"/>
  <c r="AL545" i="1"/>
  <c r="AL576" i="1"/>
  <c r="AL575" i="1"/>
  <c r="AL570" i="1"/>
  <c r="AL565" i="1"/>
  <c r="AL574" i="1"/>
  <c r="AL560" i="1"/>
  <c r="AL389" i="1"/>
  <c r="AL390" i="1"/>
  <c r="AL395" i="1"/>
  <c r="AL387" i="1"/>
  <c r="AL413" i="1"/>
  <c r="AL415" i="1"/>
  <c r="AL427" i="1"/>
  <c r="AL425" i="1"/>
  <c r="AL431" i="1"/>
  <c r="AL377" i="1"/>
  <c r="AL365" i="1"/>
  <c r="AL370" i="1"/>
  <c r="AL368" i="1"/>
  <c r="AL371" i="1"/>
  <c r="AL378" i="1"/>
  <c r="AL322" i="1"/>
  <c r="AL316" i="1"/>
  <c r="AL311" i="1"/>
  <c r="AL329" i="1"/>
  <c r="AL342" i="1"/>
  <c r="AL334" i="1"/>
  <c r="AL335" i="1"/>
  <c r="AL333" i="1"/>
  <c r="AL345" i="1"/>
  <c r="AL338" i="1"/>
  <c r="AL299" i="1"/>
  <c r="AL328" i="1"/>
  <c r="AL617" i="1"/>
  <c r="AL618" i="1"/>
  <c r="AL613" i="1"/>
  <c r="AL614" i="1"/>
  <c r="AL615" i="1"/>
  <c r="AL445" i="1"/>
  <c r="AL456" i="1"/>
  <c r="AL438" i="1"/>
  <c r="AL455" i="1"/>
  <c r="AL443" i="1"/>
  <c r="AL447" i="1"/>
  <c r="AL406" i="1"/>
  <c r="AL407" i="1"/>
  <c r="AL409" i="1"/>
  <c r="AL398" i="1"/>
  <c r="AL402" i="1"/>
  <c r="AL380" i="1"/>
  <c r="AL503" i="1"/>
  <c r="AL495" i="1"/>
  <c r="AL504" i="1"/>
  <c r="AL502" i="1"/>
  <c r="AL496" i="1"/>
  <c r="AL498" i="1"/>
  <c r="AL501" i="1"/>
  <c r="AL441" i="1"/>
  <c r="AL437" i="1"/>
  <c r="AL439" i="1"/>
  <c r="AL598" i="1"/>
  <c r="AL600" i="1"/>
  <c r="AL602" i="1"/>
  <c r="AL599" i="1"/>
  <c r="AL601" i="1"/>
  <c r="AL597" i="1"/>
  <c r="AL556" i="1"/>
  <c r="AL554" i="1"/>
  <c r="AL551" i="1"/>
  <c r="AL549" i="1"/>
  <c r="AL104" i="1"/>
  <c r="AL107" i="1"/>
  <c r="AL105" i="1"/>
  <c r="AL106" i="1"/>
  <c r="AL70" i="1"/>
  <c r="AL71" i="1"/>
  <c r="AL69" i="1"/>
  <c r="AL68" i="1"/>
  <c r="AL75" i="1"/>
  <c r="AL74" i="1"/>
  <c r="AL77" i="1"/>
  <c r="AL76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18" i="1"/>
  <c r="AL19" i="1"/>
  <c r="AL20" i="1"/>
  <c r="AL21" i="1"/>
  <c r="AL22" i="1"/>
  <c r="AL23" i="1"/>
  <c r="AL612" i="1"/>
  <c r="AL506" i="1"/>
  <c r="AL509" i="1"/>
  <c r="AL609" i="1"/>
  <c r="AL466" i="1"/>
  <c r="AL610" i="1"/>
  <c r="AL462" i="1"/>
  <c r="AL460" i="1"/>
  <c r="AL454" i="1"/>
  <c r="AL444" i="1"/>
  <c r="AL453" i="1"/>
  <c r="AL611" i="1"/>
  <c r="AL469" i="1"/>
  <c r="AL606" i="1"/>
  <c r="AL465" i="1"/>
  <c r="AL608" i="1"/>
  <c r="AL607" i="1"/>
  <c r="AL605" i="1"/>
  <c r="AL486" i="1"/>
  <c r="AL487" i="1"/>
  <c r="AL489" i="1"/>
  <c r="AL493" i="1"/>
  <c r="AL633" i="1"/>
  <c r="AL632" i="1"/>
  <c r="AL631" i="1"/>
  <c r="AL630" i="1"/>
  <c r="AL629" i="1"/>
  <c r="AL628" i="1"/>
  <c r="AL435" i="1"/>
  <c r="AL433" i="1"/>
  <c r="AL428" i="1"/>
  <c r="AL426" i="1"/>
  <c r="AL434" i="1"/>
  <c r="AL405" i="1"/>
  <c r="AL429" i="1"/>
  <c r="AL422" i="1"/>
  <c r="AL432" i="1"/>
  <c r="AL373" i="1"/>
  <c r="AL375" i="1"/>
  <c r="AL366" i="1"/>
  <c r="AL361" i="1"/>
  <c r="AL369" i="1"/>
  <c r="AL372" i="1"/>
  <c r="AL360" i="1"/>
  <c r="AL376" i="1"/>
  <c r="AL312" i="1"/>
  <c r="AL323" i="1"/>
  <c r="AL324" i="1"/>
  <c r="AL293" i="1"/>
  <c r="AL291" i="1"/>
  <c r="AL306" i="1"/>
  <c r="AL314" i="1"/>
  <c r="AL308" i="1"/>
  <c r="AL424" i="1"/>
  <c r="AL421" i="1"/>
  <c r="AL419" i="1"/>
  <c r="AL384" i="1"/>
  <c r="AL416" i="1"/>
  <c r="AL174" i="1"/>
  <c r="AL171" i="1"/>
  <c r="AL172" i="1"/>
  <c r="AL173" i="1"/>
  <c r="AL461" i="1"/>
  <c r="AL464" i="1"/>
  <c r="AL448" i="1"/>
  <c r="AL449" i="1"/>
  <c r="AL452" i="1"/>
  <c r="AL450" i="1"/>
  <c r="AL451" i="1"/>
  <c r="AL491" i="1"/>
  <c r="AL492" i="1"/>
  <c r="AL497" i="1"/>
  <c r="AL505" i="1"/>
  <c r="AL516" i="1"/>
  <c r="AL522" i="1"/>
  <c r="AL483" i="1"/>
  <c r="AL479" i="1"/>
  <c r="AL484" i="1"/>
  <c r="AL562" i="1"/>
  <c r="AL442" i="1"/>
  <c r="AL634" i="1"/>
  <c r="AL457" i="1"/>
  <c r="AL458" i="1"/>
  <c r="AL635" i="1"/>
  <c r="AL459" i="1"/>
  <c r="AL488" i="1"/>
  <c r="AL603" i="1"/>
  <c r="AL604" i="1"/>
  <c r="AL577" i="1"/>
  <c r="AL566" i="1"/>
  <c r="AL586" i="1"/>
  <c r="AL581" i="1"/>
  <c r="AL571" i="1"/>
  <c r="AL572" i="1"/>
  <c r="AL573" i="1"/>
  <c r="AL553" i="1"/>
  <c r="AL567" i="1"/>
  <c r="AL490" i="1"/>
  <c r="AL485" i="1"/>
  <c r="AL583" i="1"/>
  <c r="AL568" i="1"/>
  <c r="AL563" i="1"/>
  <c r="AL480" i="1"/>
  <c r="AL467" i="1"/>
  <c r="AL531" i="1"/>
  <c r="AL526" i="1"/>
  <c r="AL476" i="1"/>
  <c r="AL478" i="1"/>
  <c r="AL470" i="1"/>
  <c r="AL481" i="1"/>
  <c r="AL482" i="1"/>
  <c r="AL468" i="1"/>
  <c r="AL475" i="1"/>
  <c r="AL471" i="1"/>
  <c r="AL472" i="1"/>
  <c r="AL477" i="1"/>
  <c r="AL474" i="1"/>
  <c r="AL473" i="1"/>
  <c r="AL524" i="1"/>
  <c r="AL525" i="1"/>
  <c r="AL542" i="1"/>
  <c r="AL543" i="1"/>
  <c r="AL518" i="1"/>
  <c r="AL511" i="1"/>
  <c r="AL517" i="1"/>
  <c r="AL446" i="1"/>
  <c r="AL463" i="1"/>
  <c r="AL440" i="1"/>
  <c r="AL436" i="1"/>
  <c r="AL430" i="1"/>
  <c r="AL417" i="1"/>
  <c r="AL418" i="1"/>
  <c r="AL381" i="1"/>
  <c r="AL420" i="1"/>
  <c r="AL423" i="1"/>
  <c r="AL259" i="1"/>
  <c r="AL260" i="1"/>
  <c r="AL392" i="1"/>
  <c r="AL399" i="1"/>
  <c r="AL393" i="1"/>
  <c r="AL394" i="1"/>
  <c r="AL391" i="1"/>
  <c r="AL519" i="1"/>
  <c r="AL510" i="1"/>
  <c r="AL385" i="1"/>
  <c r="AL383" i="1"/>
  <c r="AL388" i="1"/>
  <c r="AL386" i="1"/>
  <c r="AL374" i="1"/>
  <c r="AL379" i="1"/>
  <c r="AL622" i="1"/>
  <c r="AL623" i="1"/>
  <c r="AL624" i="1"/>
  <c r="AL625" i="1"/>
  <c r="AL626" i="1"/>
  <c r="AL627" i="1"/>
  <c r="AL591" i="1"/>
  <c r="AL592" i="1"/>
  <c r="AL593" i="1"/>
  <c r="AL80" i="1"/>
  <c r="AL88" i="1"/>
  <c r="AL86" i="1"/>
  <c r="AL87" i="1"/>
  <c r="AL83" i="1"/>
  <c r="AL90" i="1"/>
  <c r="AL78" i="1"/>
  <c r="AL89" i="1"/>
  <c r="AL84" i="1"/>
  <c r="AL81" i="1"/>
  <c r="AL85" i="1"/>
  <c r="AL30" i="1"/>
  <c r="AL31" i="1"/>
  <c r="AL32" i="1"/>
  <c r="AL109" i="1"/>
  <c r="AL110" i="1"/>
  <c r="AL111" i="1"/>
  <c r="AL112" i="1"/>
  <c r="AL113" i="1"/>
  <c r="AL114" i="1"/>
  <c r="AL115" i="1"/>
  <c r="AL116" i="1"/>
  <c r="AL117" i="1"/>
  <c r="AL118" i="1"/>
  <c r="AL92" i="1"/>
  <c r="AL93" i="1"/>
  <c r="AL44" i="1"/>
  <c r="AL43" i="1"/>
  <c r="AL46" i="1"/>
  <c r="AL45" i="1"/>
  <c r="AL47" i="1"/>
  <c r="AL42" i="1"/>
  <c r="AL292" i="1"/>
  <c r="AL287" i="1"/>
  <c r="AL294" i="1"/>
  <c r="AL344" i="1"/>
  <c r="AL290" i="1"/>
  <c r="AL281" i="1"/>
  <c r="AL277" i="1"/>
  <c r="AL288" i="1"/>
  <c r="AL296" i="1"/>
  <c r="AL283" i="1"/>
  <c r="AL270" i="1"/>
  <c r="AL280" i="1"/>
  <c r="AL119" i="1"/>
  <c r="AL108" i="1"/>
  <c r="AL103" i="1"/>
  <c r="AL176" i="1"/>
  <c r="AL233" i="1"/>
  <c r="AL207" i="1"/>
  <c r="AL210" i="1"/>
  <c r="AL186" i="1"/>
  <c r="AL147" i="1"/>
  <c r="AL161" i="1"/>
  <c r="AL211" i="1"/>
  <c r="AL209" i="1"/>
  <c r="AL185" i="1"/>
  <c r="AL187" i="1"/>
  <c r="AL160" i="1"/>
  <c r="AL177" i="1"/>
  <c r="AL215" i="1"/>
  <c r="AL122" i="1"/>
  <c r="AL170" i="1"/>
  <c r="AL218" i="1"/>
  <c r="AL165" i="1"/>
  <c r="AL135" i="1"/>
  <c r="AL168" i="1"/>
  <c r="AL182" i="1"/>
  <c r="AL235" i="1"/>
  <c r="AL217" i="1"/>
  <c r="AL178" i="1"/>
  <c r="AL180" i="1"/>
  <c r="AL184" i="1"/>
  <c r="AL251" i="1"/>
  <c r="AL253" i="1"/>
  <c r="AL25" i="1"/>
  <c r="AL26" i="1"/>
  <c r="AL27" i="1"/>
  <c r="AL28" i="1"/>
  <c r="AL536" i="1"/>
  <c r="AL528" i="1"/>
  <c r="AL538" i="1"/>
  <c r="AL532" i="1"/>
  <c r="AL512" i="1"/>
  <c r="AL541" i="1"/>
  <c r="AL533" i="1"/>
  <c r="AL537" i="1"/>
  <c r="AL513" i="1"/>
  <c r="AL550" i="1"/>
  <c r="AL535" i="1"/>
  <c r="AL303" i="1"/>
  <c r="AL268" i="1"/>
  <c r="AL286" i="1"/>
  <c r="AL267" i="1"/>
  <c r="AL188" i="1"/>
  <c r="AL298" i="1"/>
  <c r="AL269" i="1"/>
  <c r="AL255" i="1"/>
  <c r="AL264" i="1"/>
  <c r="AL339" i="1"/>
  <c r="AL274" i="1"/>
  <c r="AL285" i="1"/>
  <c r="AL273" i="1"/>
  <c r="AL272" i="1"/>
  <c r="AL266" i="1"/>
  <c r="AL265" i="1"/>
  <c r="AL213" i="1"/>
  <c r="AL163" i="1"/>
  <c r="AL158" i="1"/>
  <c r="AL214" i="1"/>
  <c r="AL166" i="1"/>
  <c r="AL175" i="1"/>
  <c r="AL159" i="1"/>
  <c r="AL127" i="1"/>
  <c r="AL588" i="1"/>
  <c r="AL596" i="1"/>
  <c r="AL587" i="1"/>
  <c r="AL527" i="1"/>
  <c r="AL558" i="1"/>
  <c r="AL559" i="1"/>
  <c r="AL552" i="1"/>
  <c r="AL520" i="1"/>
  <c r="AL530" i="1"/>
  <c r="AL521" i="1"/>
  <c r="AL534" i="1"/>
  <c r="AL547" i="1"/>
  <c r="AL515" i="1"/>
  <c r="AL523" i="1"/>
  <c r="AL499" i="1"/>
  <c r="AL500" i="1"/>
  <c r="AL529" i="1"/>
  <c r="AL548" i="1"/>
  <c r="AL569" i="1"/>
  <c r="AL578" i="1"/>
  <c r="AL594" i="1"/>
  <c r="AL579" i="1"/>
  <c r="AL494" i="1"/>
  <c r="AL508" i="1"/>
  <c r="AL507" i="1"/>
  <c r="AL514" i="1"/>
  <c r="AL584" i="1"/>
  <c r="AL595" i="1"/>
  <c r="AL539" i="1"/>
  <c r="AL580" i="1"/>
  <c r="AL590" i="1"/>
  <c r="AL582" i="1"/>
  <c r="AL557" i="1"/>
  <c r="AL561" i="1"/>
  <c r="AL564" i="1"/>
  <c r="AL13" i="1"/>
  <c r="AL14" i="1"/>
  <c r="AL15" i="1"/>
  <c r="AL2" i="1"/>
  <c r="AL3" i="1"/>
  <c r="AL12" i="1"/>
  <c r="AL24" i="1"/>
  <c r="AL4" i="1"/>
  <c r="AL16" i="1"/>
  <c r="AL72" i="1"/>
  <c r="AL41" i="1"/>
  <c r="AL6" i="1"/>
  <c r="AL66" i="1"/>
  <c r="AL7" i="1"/>
  <c r="AL17" i="1"/>
  <c r="AL29" i="1"/>
  <c r="AL5" i="1"/>
  <c r="AL8" i="1"/>
  <c r="AL9" i="1"/>
  <c r="AL33" i="1"/>
  <c r="AN72" i="1" l="1"/>
  <c r="AO72" i="1" s="1"/>
  <c r="AM72" i="1"/>
  <c r="AN539" i="1"/>
  <c r="AO539" i="1" s="1"/>
  <c r="AM539" i="1"/>
  <c r="AN594" i="1"/>
  <c r="AO594" i="1" s="1"/>
  <c r="AM594" i="1"/>
  <c r="AN530" i="1"/>
  <c r="AO530" i="1" s="1"/>
  <c r="AM530" i="1"/>
  <c r="AN166" i="1"/>
  <c r="AO166" i="1" s="1"/>
  <c r="AM166" i="1"/>
  <c r="AN264" i="1"/>
  <c r="AO264" i="1" s="1"/>
  <c r="AM264" i="1"/>
  <c r="AN537" i="1"/>
  <c r="AO537" i="1" s="1"/>
  <c r="AM537" i="1"/>
  <c r="AN253" i="1"/>
  <c r="AO253" i="1" s="1"/>
  <c r="AM253" i="1"/>
  <c r="AN170" i="1"/>
  <c r="AO170" i="1" s="1"/>
  <c r="AM170" i="1"/>
  <c r="AN210" i="1"/>
  <c r="AO210" i="1" s="1"/>
  <c r="AM210" i="1"/>
  <c r="AN277" i="1"/>
  <c r="AO277" i="1" s="1"/>
  <c r="AM277" i="1"/>
  <c r="AN47" i="1"/>
  <c r="AO47" i="1" s="1"/>
  <c r="AM47" i="1"/>
  <c r="AN113" i="1"/>
  <c r="AO113" i="1" s="1"/>
  <c r="AM113" i="1"/>
  <c r="AN78" i="1"/>
  <c r="AO78" i="1" s="1"/>
  <c r="AM78" i="1"/>
  <c r="AN592" i="1"/>
  <c r="AO592" i="1" s="1"/>
  <c r="AM592" i="1"/>
  <c r="AN383" i="1"/>
  <c r="AO383" i="1" s="1"/>
  <c r="AM383" i="1"/>
  <c r="AN420" i="1"/>
  <c r="AO420" i="1" s="1"/>
  <c r="AM420" i="1"/>
  <c r="AN543" i="1"/>
  <c r="AO543" i="1" s="1"/>
  <c r="AM543" i="1"/>
  <c r="AN471" i="1"/>
  <c r="AO471" i="1" s="1"/>
  <c r="AM471" i="1"/>
  <c r="AN563" i="1"/>
  <c r="AO563" i="1" s="1"/>
  <c r="AM563" i="1"/>
  <c r="AN566" i="1"/>
  <c r="AO566" i="1" s="1"/>
  <c r="AM566" i="1"/>
  <c r="AN484" i="1"/>
  <c r="AO484" i="1" s="1"/>
  <c r="AM484" i="1"/>
  <c r="AN491" i="1"/>
  <c r="AO491" i="1" s="1"/>
  <c r="AM491" i="1"/>
  <c r="AN416" i="1"/>
  <c r="AO416" i="1" s="1"/>
  <c r="AM416" i="1"/>
  <c r="AN312" i="1"/>
  <c r="AO312" i="1" s="1"/>
  <c r="AM312" i="1"/>
  <c r="AN405" i="1"/>
  <c r="AO405" i="1" s="1"/>
  <c r="AM405" i="1"/>
  <c r="AN493" i="1"/>
  <c r="AO493" i="1" s="1"/>
  <c r="AM493" i="1"/>
  <c r="AN444" i="1"/>
  <c r="AO444" i="1" s="1"/>
  <c r="AM444" i="1"/>
  <c r="AN21" i="1"/>
  <c r="AO21" i="1" s="1"/>
  <c r="AM21" i="1"/>
  <c r="AN57" i="1"/>
  <c r="AO57" i="1" s="1"/>
  <c r="AM57" i="1"/>
  <c r="AN71" i="1"/>
  <c r="AO71" i="1" s="1"/>
  <c r="AM71" i="1"/>
  <c r="AN554" i="1"/>
  <c r="AO554" i="1" s="1"/>
  <c r="AM554" i="1"/>
  <c r="AN498" i="1"/>
  <c r="AO498" i="1" s="1"/>
  <c r="AM498" i="1"/>
  <c r="AN447" i="1"/>
  <c r="AO447" i="1" s="1"/>
  <c r="AM447" i="1"/>
  <c r="AN299" i="1"/>
  <c r="AO299" i="1" s="1"/>
  <c r="AM299" i="1"/>
  <c r="AN371" i="1"/>
  <c r="AO371" i="1" s="1"/>
  <c r="AM371" i="1"/>
  <c r="AN415" i="1"/>
  <c r="AO415" i="1" s="1"/>
  <c r="AM415" i="1"/>
  <c r="AN545" i="1"/>
  <c r="AO545" i="1" s="1"/>
  <c r="AM545" i="1"/>
  <c r="AN408" i="1"/>
  <c r="AO408" i="1" s="1"/>
  <c r="AM408" i="1"/>
  <c r="AN410" i="1"/>
  <c r="AO410" i="1" s="1"/>
  <c r="AM410" i="1"/>
  <c r="AN340" i="1"/>
  <c r="AO340" i="1" s="1"/>
  <c r="AM340" i="1"/>
  <c r="AN362" i="1"/>
  <c r="AO362" i="1" s="1"/>
  <c r="AM362" i="1"/>
  <c r="AN138" i="1"/>
  <c r="AO138" i="1" s="1"/>
  <c r="AM138" i="1"/>
  <c r="AN367" i="1"/>
  <c r="AO367" i="1" s="1"/>
  <c r="AM367" i="1"/>
  <c r="AN271" i="1"/>
  <c r="AO271" i="1" s="1"/>
  <c r="AM271" i="1"/>
  <c r="AN153" i="1"/>
  <c r="AO153" i="1" s="1"/>
  <c r="AM153" i="1"/>
  <c r="AN149" i="1"/>
  <c r="AO149" i="1" s="1"/>
  <c r="AM149" i="1"/>
  <c r="AN154" i="1"/>
  <c r="AO154" i="1" s="1"/>
  <c r="AM154" i="1"/>
  <c r="AN208" i="1"/>
  <c r="AO208" i="1" s="1"/>
  <c r="AM208" i="1"/>
  <c r="AN82" i="1"/>
  <c r="AO82" i="1" s="1"/>
  <c r="AM82" i="1"/>
  <c r="AN193" i="1"/>
  <c r="AO193" i="1" s="1"/>
  <c r="AM193" i="1"/>
  <c r="AN97" i="1"/>
  <c r="AO97" i="1" s="1"/>
  <c r="AM97" i="1"/>
  <c r="AN224" i="1"/>
  <c r="AO224" i="1" s="1"/>
  <c r="AM224" i="1"/>
  <c r="AN243" i="1"/>
  <c r="AO243" i="1" s="1"/>
  <c r="AM243" i="1"/>
  <c r="AN222" i="1"/>
  <c r="AO222" i="1" s="1"/>
  <c r="AM222" i="1"/>
  <c r="AN238" i="1"/>
  <c r="AO238" i="1" s="1"/>
  <c r="AM238" i="1"/>
  <c r="AN250" i="1"/>
  <c r="AO250" i="1" s="1"/>
  <c r="AM250" i="1"/>
  <c r="AN10" i="1"/>
  <c r="AO10" i="1" s="1"/>
  <c r="AM10" i="1"/>
  <c r="AN5" i="1"/>
  <c r="AO5" i="1" s="1"/>
  <c r="AM5" i="1"/>
  <c r="AN3" i="1"/>
  <c r="AO3" i="1" s="1"/>
  <c r="AM3" i="1"/>
  <c r="AN508" i="1"/>
  <c r="AO508" i="1" s="1"/>
  <c r="AM508" i="1"/>
  <c r="AN547" i="1"/>
  <c r="AO547" i="1" s="1"/>
  <c r="AM547" i="1"/>
  <c r="AN214" i="1"/>
  <c r="AO214" i="1" s="1"/>
  <c r="AM214" i="1"/>
  <c r="AN267" i="1"/>
  <c r="AO267" i="1" s="1"/>
  <c r="AM267" i="1"/>
  <c r="AN538" i="1"/>
  <c r="AO538" i="1" s="1"/>
  <c r="AM538" i="1"/>
  <c r="AN251" i="1"/>
  <c r="AO251" i="1" s="1"/>
  <c r="AM251" i="1"/>
  <c r="AN122" i="1"/>
  <c r="AO122" i="1" s="1"/>
  <c r="AM122" i="1"/>
  <c r="AN207" i="1"/>
  <c r="AO207" i="1" s="1"/>
  <c r="AM207" i="1"/>
  <c r="AN283" i="1"/>
  <c r="AO283" i="1" s="1"/>
  <c r="AM283" i="1"/>
  <c r="AN287" i="1"/>
  <c r="AO287" i="1" s="1"/>
  <c r="AM287" i="1"/>
  <c r="AN116" i="1"/>
  <c r="AO116" i="1" s="1"/>
  <c r="AM116" i="1"/>
  <c r="AN81" i="1"/>
  <c r="AO81" i="1" s="1"/>
  <c r="AM81" i="1"/>
  <c r="AN591" i="1"/>
  <c r="AO591" i="1" s="1"/>
  <c r="AM591" i="1"/>
  <c r="AN260" i="1"/>
  <c r="AO260" i="1" s="1"/>
  <c r="AM260" i="1"/>
  <c r="AN436" i="1"/>
  <c r="AO436" i="1" s="1"/>
  <c r="AM436" i="1"/>
  <c r="AN474" i="1"/>
  <c r="AO474" i="1" s="1"/>
  <c r="AM474" i="1"/>
  <c r="AN475" i="1"/>
  <c r="AO475" i="1" s="1"/>
  <c r="AM475" i="1"/>
  <c r="AN531" i="1"/>
  <c r="AO531" i="1" s="1"/>
  <c r="AM531" i="1"/>
  <c r="AN568" i="1"/>
  <c r="AO568" i="1" s="1"/>
  <c r="AM568" i="1"/>
  <c r="AN567" i="1"/>
  <c r="AO567" i="1" s="1"/>
  <c r="AM567" i="1"/>
  <c r="AN571" i="1"/>
  <c r="AO571" i="1" s="1"/>
  <c r="AM571" i="1"/>
  <c r="AN634" i="1"/>
  <c r="AO634" i="1" s="1"/>
  <c r="AM634" i="1"/>
  <c r="AN479" i="1"/>
  <c r="AO479" i="1" s="1"/>
  <c r="AM479" i="1"/>
  <c r="AN505" i="1"/>
  <c r="AO505" i="1" s="1"/>
  <c r="AM505" i="1"/>
  <c r="AN451" i="1"/>
  <c r="AO451" i="1" s="1"/>
  <c r="AM451" i="1"/>
  <c r="AN448" i="1"/>
  <c r="AO448" i="1" s="1"/>
  <c r="AM448" i="1"/>
  <c r="AN172" i="1"/>
  <c r="AO172" i="1" s="1"/>
  <c r="AM172" i="1"/>
  <c r="AN384" i="1"/>
  <c r="AO384" i="1" s="1"/>
  <c r="AM384" i="1"/>
  <c r="AN308" i="1"/>
  <c r="AO308" i="1" s="1"/>
  <c r="AM308" i="1"/>
  <c r="AN293" i="1"/>
  <c r="AO293" i="1" s="1"/>
  <c r="AM293" i="1"/>
  <c r="AN376" i="1"/>
  <c r="AO376" i="1" s="1"/>
  <c r="AM376" i="1"/>
  <c r="AN361" i="1"/>
  <c r="AO361" i="1" s="1"/>
  <c r="AM361" i="1"/>
  <c r="AN432" i="1"/>
  <c r="AO432" i="1" s="1"/>
  <c r="AM432" i="1"/>
  <c r="AN434" i="1"/>
  <c r="AO434" i="1" s="1"/>
  <c r="AM434" i="1"/>
  <c r="AN435" i="1"/>
  <c r="AO435" i="1" s="1"/>
  <c r="AM435" i="1"/>
  <c r="AN631" i="1"/>
  <c r="AO631" i="1" s="1"/>
  <c r="AM631" i="1"/>
  <c r="AN489" i="1"/>
  <c r="AO489" i="1" s="1"/>
  <c r="AM489" i="1"/>
  <c r="AN607" i="1"/>
  <c r="AO607" i="1" s="1"/>
  <c r="AM607" i="1"/>
  <c r="AN469" i="1"/>
  <c r="AO469" i="1" s="1"/>
  <c r="AM469" i="1"/>
  <c r="AN454" i="1"/>
  <c r="AO454" i="1" s="1"/>
  <c r="AM454" i="1"/>
  <c r="AN466" i="1"/>
  <c r="AO466" i="1" s="1"/>
  <c r="AM466" i="1"/>
  <c r="AN612" i="1"/>
  <c r="AO612" i="1" s="1"/>
  <c r="AM612" i="1"/>
  <c r="AN20" i="1"/>
  <c r="AO20" i="1" s="1"/>
  <c r="AM20" i="1"/>
  <c r="AN64" i="1"/>
  <c r="AO64" i="1" s="1"/>
  <c r="AM64" i="1"/>
  <c r="AN60" i="1"/>
  <c r="AO60" i="1" s="1"/>
  <c r="AM60" i="1"/>
  <c r="AN56" i="1"/>
  <c r="AO56" i="1" s="1"/>
  <c r="AM56" i="1"/>
  <c r="AN52" i="1"/>
  <c r="AO52" i="1" s="1"/>
  <c r="AM52" i="1"/>
  <c r="AN48" i="1"/>
  <c r="AO48" i="1" s="1"/>
  <c r="AM48" i="1"/>
  <c r="AN75" i="1"/>
  <c r="AO75" i="1" s="1"/>
  <c r="AM75" i="1"/>
  <c r="AN70" i="1"/>
  <c r="AO70" i="1" s="1"/>
  <c r="AM70" i="1"/>
  <c r="AN104" i="1"/>
  <c r="AO104" i="1" s="1"/>
  <c r="AM104" i="1"/>
  <c r="AN556" i="1"/>
  <c r="AO556" i="1" s="1"/>
  <c r="AM556" i="1"/>
  <c r="AN602" i="1"/>
  <c r="AO602" i="1" s="1"/>
  <c r="AM602" i="1"/>
  <c r="AN437" i="1"/>
  <c r="AO437" i="1" s="1"/>
  <c r="AM437" i="1"/>
  <c r="AN496" i="1"/>
  <c r="AO496" i="1" s="1"/>
  <c r="AM496" i="1"/>
  <c r="AN503" i="1"/>
  <c r="AO503" i="1" s="1"/>
  <c r="AM503" i="1"/>
  <c r="AN409" i="1"/>
  <c r="AO409" i="1" s="1"/>
  <c r="AM409" i="1"/>
  <c r="AN443" i="1"/>
  <c r="AO443" i="1" s="1"/>
  <c r="AM443" i="1"/>
  <c r="AN445" i="1"/>
  <c r="AO445" i="1" s="1"/>
  <c r="AM445" i="1"/>
  <c r="AN618" i="1"/>
  <c r="AO618" i="1" s="1"/>
  <c r="AM618" i="1"/>
  <c r="AN338" i="1"/>
  <c r="AO338" i="1" s="1"/>
  <c r="AM338" i="1"/>
  <c r="AN334" i="1"/>
  <c r="AO334" i="1" s="1"/>
  <c r="AM334" i="1"/>
  <c r="AN316" i="1"/>
  <c r="AO316" i="1" s="1"/>
  <c r="AM316" i="1"/>
  <c r="AN368" i="1"/>
  <c r="AO368" i="1" s="1"/>
  <c r="AM368" i="1"/>
  <c r="AN431" i="1"/>
  <c r="AO431" i="1" s="1"/>
  <c r="AM431" i="1"/>
  <c r="AN413" i="1"/>
  <c r="AO413" i="1" s="1"/>
  <c r="AM413" i="1"/>
  <c r="AN389" i="1"/>
  <c r="AO389" i="1" s="1"/>
  <c r="AM389" i="1"/>
  <c r="AN570" i="1"/>
  <c r="AO570" i="1" s="1"/>
  <c r="AM570" i="1"/>
  <c r="AN540" i="1"/>
  <c r="AO540" i="1" s="1"/>
  <c r="AM540" i="1"/>
  <c r="AN585" i="1"/>
  <c r="AO585" i="1" s="1"/>
  <c r="AM585" i="1"/>
  <c r="AN616" i="1"/>
  <c r="AO616" i="1" s="1"/>
  <c r="AM616" i="1"/>
  <c r="AN411" i="1"/>
  <c r="AO411" i="1" s="1"/>
  <c r="AM411" i="1"/>
  <c r="AN400" i="1"/>
  <c r="AO400" i="1" s="1"/>
  <c r="AM400" i="1"/>
  <c r="AN404" i="1"/>
  <c r="AO404" i="1" s="1"/>
  <c r="AM404" i="1"/>
  <c r="AN357" i="1"/>
  <c r="AO357" i="1" s="1"/>
  <c r="AM357" i="1"/>
  <c r="AN318" i="1"/>
  <c r="AO318" i="1" s="1"/>
  <c r="AM318" i="1"/>
  <c r="AN330" i="1"/>
  <c r="AO330" i="1" s="1"/>
  <c r="AM330" i="1"/>
  <c r="AN331" i="1"/>
  <c r="AO331" i="1" s="1"/>
  <c r="AM331" i="1"/>
  <c r="AN356" i="1"/>
  <c r="AO356" i="1" s="1"/>
  <c r="AM356" i="1"/>
  <c r="AN352" i="1"/>
  <c r="AO352" i="1" s="1"/>
  <c r="AM352" i="1"/>
  <c r="AN120" i="1"/>
  <c r="AO120" i="1" s="1"/>
  <c r="AM120" i="1"/>
  <c r="AN297" i="1"/>
  <c r="AO297" i="1" s="1"/>
  <c r="AM297" i="1"/>
  <c r="AN325" i="1"/>
  <c r="AO325" i="1" s="1"/>
  <c r="AM325" i="1"/>
  <c r="AN321" i="1"/>
  <c r="AO321" i="1" s="1"/>
  <c r="AM321" i="1"/>
  <c r="AN278" i="1"/>
  <c r="AO278" i="1" s="1"/>
  <c r="AM278" i="1"/>
  <c r="AN353" i="1"/>
  <c r="AO353" i="1" s="1"/>
  <c r="AM353" i="1"/>
  <c r="AN336" i="1"/>
  <c r="AO336" i="1" s="1"/>
  <c r="AM336" i="1"/>
  <c r="AN363" i="1"/>
  <c r="AO363" i="1" s="1"/>
  <c r="AM363" i="1"/>
  <c r="AN155" i="1"/>
  <c r="AO155" i="1" s="1"/>
  <c r="AM155" i="1"/>
  <c r="AN141" i="1"/>
  <c r="AO141" i="1" s="1"/>
  <c r="AM141" i="1"/>
  <c r="AN128" i="1"/>
  <c r="AO128" i="1" s="1"/>
  <c r="AM128" i="1"/>
  <c r="AN132" i="1"/>
  <c r="AO132" i="1" s="1"/>
  <c r="AM132" i="1"/>
  <c r="AN152" i="1"/>
  <c r="AO152" i="1" s="1"/>
  <c r="AM152" i="1"/>
  <c r="AN129" i="1"/>
  <c r="AO129" i="1" s="1"/>
  <c r="AM129" i="1"/>
  <c r="AN150" i="1"/>
  <c r="AO150" i="1" s="1"/>
  <c r="AM150" i="1"/>
  <c r="AN169" i="1"/>
  <c r="AO169" i="1" s="1"/>
  <c r="AM169" i="1"/>
  <c r="AN167" i="1"/>
  <c r="AO167" i="1" s="1"/>
  <c r="AM167" i="1"/>
  <c r="AN181" i="1"/>
  <c r="AO181" i="1" s="1"/>
  <c r="AM181" i="1"/>
  <c r="AN73" i="1"/>
  <c r="AO73" i="1" s="1"/>
  <c r="AM73" i="1"/>
  <c r="AN204" i="1"/>
  <c r="AO204" i="1" s="1"/>
  <c r="AM204" i="1"/>
  <c r="AN200" i="1"/>
  <c r="AO200" i="1" s="1"/>
  <c r="AM200" i="1"/>
  <c r="AN196" i="1"/>
  <c r="AO196" i="1" s="1"/>
  <c r="AM196" i="1"/>
  <c r="AN192" i="1"/>
  <c r="AO192" i="1" s="1"/>
  <c r="AM192" i="1"/>
  <c r="AN95" i="1"/>
  <c r="AO95" i="1" s="1"/>
  <c r="AM95" i="1"/>
  <c r="AN99" i="1"/>
  <c r="AO99" i="1" s="1"/>
  <c r="AM99" i="1"/>
  <c r="AN102" i="1"/>
  <c r="AO102" i="1" s="1"/>
  <c r="AM102" i="1"/>
  <c r="AN228" i="1"/>
  <c r="AO228" i="1" s="1"/>
  <c r="AM228" i="1"/>
  <c r="AN212" i="1"/>
  <c r="AO212" i="1" s="1"/>
  <c r="AM212" i="1"/>
  <c r="AN256" i="1"/>
  <c r="AO256" i="1" s="1"/>
  <c r="AM256" i="1"/>
  <c r="AN232" i="1"/>
  <c r="AO232" i="1" s="1"/>
  <c r="AM232" i="1"/>
  <c r="AN263" i="1"/>
  <c r="AO263" i="1" s="1"/>
  <c r="AM263" i="1"/>
  <c r="AN246" i="1"/>
  <c r="AO246" i="1" s="1"/>
  <c r="AM246" i="1"/>
  <c r="AN236" i="1"/>
  <c r="AO236" i="1" s="1"/>
  <c r="AM236" i="1"/>
  <c r="AN216" i="1"/>
  <c r="AO216" i="1" s="1"/>
  <c r="AM216" i="1"/>
  <c r="AN262" i="1"/>
  <c r="AO262" i="1" s="1"/>
  <c r="AM262" i="1"/>
  <c r="AN221" i="1"/>
  <c r="AO221" i="1" s="1"/>
  <c r="AM221" i="1"/>
  <c r="AN40" i="1"/>
  <c r="AO40" i="1" s="1"/>
  <c r="AM40" i="1"/>
  <c r="AN36" i="1"/>
  <c r="AO36" i="1" s="1"/>
  <c r="AM36" i="1"/>
  <c r="AN8" i="1"/>
  <c r="AO8" i="1" s="1"/>
  <c r="AM8" i="1"/>
  <c r="AN12" i="1"/>
  <c r="AO12" i="1" s="1"/>
  <c r="AM12" i="1"/>
  <c r="AN557" i="1"/>
  <c r="AO557" i="1" s="1"/>
  <c r="AM557" i="1"/>
  <c r="AN515" i="1"/>
  <c r="AO515" i="1" s="1"/>
  <c r="AM515" i="1"/>
  <c r="AN588" i="1"/>
  <c r="AO588" i="1" s="1"/>
  <c r="AM588" i="1"/>
  <c r="AN273" i="1"/>
  <c r="AO273" i="1" s="1"/>
  <c r="AM273" i="1"/>
  <c r="AN303" i="1"/>
  <c r="AO303" i="1" s="1"/>
  <c r="AM303" i="1"/>
  <c r="AN532" i="1"/>
  <c r="AO532" i="1" s="1"/>
  <c r="AM532" i="1"/>
  <c r="AN178" i="1"/>
  <c r="AO178" i="1" s="1"/>
  <c r="AM178" i="1"/>
  <c r="AN160" i="1"/>
  <c r="AO160" i="1" s="1"/>
  <c r="AM160" i="1"/>
  <c r="AN103" i="1"/>
  <c r="AO103" i="1" s="1"/>
  <c r="AM103" i="1"/>
  <c r="AN294" i="1"/>
  <c r="AO294" i="1" s="1"/>
  <c r="AM294" i="1"/>
  <c r="AN117" i="1"/>
  <c r="AO117" i="1" s="1"/>
  <c r="AM117" i="1"/>
  <c r="AN85" i="1"/>
  <c r="AO85" i="1" s="1"/>
  <c r="AM85" i="1"/>
  <c r="AN625" i="1"/>
  <c r="AO625" i="1" s="1"/>
  <c r="AM625" i="1"/>
  <c r="AN391" i="1"/>
  <c r="AO391" i="1" s="1"/>
  <c r="AM391" i="1"/>
  <c r="AN446" i="1"/>
  <c r="AO446" i="1" s="1"/>
  <c r="AM446" i="1"/>
  <c r="AN481" i="1"/>
  <c r="AO481" i="1" s="1"/>
  <c r="AM481" i="1"/>
  <c r="AN490" i="1"/>
  <c r="AO490" i="1" s="1"/>
  <c r="AM490" i="1"/>
  <c r="AN457" i="1"/>
  <c r="AO457" i="1" s="1"/>
  <c r="AM457" i="1"/>
  <c r="AN449" i="1"/>
  <c r="AO449" i="1" s="1"/>
  <c r="AM449" i="1"/>
  <c r="AN424" i="1"/>
  <c r="AO424" i="1" s="1"/>
  <c r="AM424" i="1"/>
  <c r="AN369" i="1"/>
  <c r="AO369" i="1" s="1"/>
  <c r="AM369" i="1"/>
  <c r="AN433" i="1"/>
  <c r="AO433" i="1" s="1"/>
  <c r="AM433" i="1"/>
  <c r="AN605" i="1"/>
  <c r="AO605" i="1" s="1"/>
  <c r="AM605" i="1"/>
  <c r="AN610" i="1"/>
  <c r="AO610" i="1" s="1"/>
  <c r="AM610" i="1"/>
  <c r="AN61" i="1"/>
  <c r="AO61" i="1" s="1"/>
  <c r="AM61" i="1"/>
  <c r="AN49" i="1"/>
  <c r="AO49" i="1" s="1"/>
  <c r="AM49" i="1"/>
  <c r="AN107" i="1"/>
  <c r="AO107" i="1" s="1"/>
  <c r="AM107" i="1"/>
  <c r="AN439" i="1"/>
  <c r="AO439" i="1" s="1"/>
  <c r="AM439" i="1"/>
  <c r="AN398" i="1"/>
  <c r="AO398" i="1" s="1"/>
  <c r="AM398" i="1"/>
  <c r="AN613" i="1"/>
  <c r="AO613" i="1" s="1"/>
  <c r="AM613" i="1"/>
  <c r="AN311" i="1"/>
  <c r="AO311" i="1" s="1"/>
  <c r="AM311" i="1"/>
  <c r="AN565" i="1"/>
  <c r="AO565" i="1" s="1"/>
  <c r="AM565" i="1"/>
  <c r="AN620" i="1"/>
  <c r="AO620" i="1" s="1"/>
  <c r="AM620" i="1"/>
  <c r="AN355" i="1"/>
  <c r="AO355" i="1" s="1"/>
  <c r="AM355" i="1"/>
  <c r="AN295" i="1"/>
  <c r="AO295" i="1" s="1"/>
  <c r="AM295" i="1"/>
  <c r="AN301" i="1"/>
  <c r="AO301" i="1" s="1"/>
  <c r="AM301" i="1"/>
  <c r="AN305" i="1"/>
  <c r="AO305" i="1" s="1"/>
  <c r="AM305" i="1"/>
  <c r="AN279" i="1"/>
  <c r="AO279" i="1" s="1"/>
  <c r="AM279" i="1"/>
  <c r="AN148" i="1"/>
  <c r="AO148" i="1" s="1"/>
  <c r="AM148" i="1"/>
  <c r="AN144" i="1"/>
  <c r="AO144" i="1" s="1"/>
  <c r="AM144" i="1"/>
  <c r="AN201" i="1"/>
  <c r="AO201" i="1" s="1"/>
  <c r="AM201" i="1"/>
  <c r="AN37" i="1"/>
  <c r="AO37" i="1" s="1"/>
  <c r="AM37" i="1"/>
  <c r="AN16" i="1"/>
  <c r="AO16" i="1" s="1"/>
  <c r="AM16" i="1"/>
  <c r="AN582" i="1"/>
  <c r="AO582" i="1" s="1"/>
  <c r="AM582" i="1"/>
  <c r="AN578" i="1"/>
  <c r="AO578" i="1" s="1"/>
  <c r="AM578" i="1"/>
  <c r="AN520" i="1"/>
  <c r="AO520" i="1" s="1"/>
  <c r="AM520" i="1"/>
  <c r="AN127" i="1"/>
  <c r="AO127" i="1" s="1"/>
  <c r="AM127" i="1"/>
  <c r="AN285" i="1"/>
  <c r="AO285" i="1" s="1"/>
  <c r="AM285" i="1"/>
  <c r="AN535" i="1"/>
  <c r="AO535" i="1" s="1"/>
  <c r="AM535" i="1"/>
  <c r="AN217" i="1"/>
  <c r="AO217" i="1" s="1"/>
  <c r="AM217" i="1"/>
  <c r="AN161" i="1"/>
  <c r="AO161" i="1" s="1"/>
  <c r="AM161" i="1"/>
  <c r="AN281" i="1"/>
  <c r="AO281" i="1" s="1"/>
  <c r="AM281" i="1"/>
  <c r="AN93" i="1"/>
  <c r="AO93" i="1" s="1"/>
  <c r="AM93" i="1"/>
  <c r="AN32" i="1"/>
  <c r="AO32" i="1" s="1"/>
  <c r="AM32" i="1"/>
  <c r="AN90" i="1"/>
  <c r="AO90" i="1" s="1"/>
  <c r="AM90" i="1"/>
  <c r="AN624" i="1"/>
  <c r="AO624" i="1" s="1"/>
  <c r="AM624" i="1"/>
  <c r="AN385" i="1"/>
  <c r="AO385" i="1" s="1"/>
  <c r="AM385" i="1"/>
  <c r="AN381" i="1"/>
  <c r="AO381" i="1" s="1"/>
  <c r="AM381" i="1"/>
  <c r="AN542" i="1"/>
  <c r="AO542" i="1" s="1"/>
  <c r="AM542" i="1"/>
  <c r="AN470" i="1"/>
  <c r="AO470" i="1" s="1"/>
  <c r="AM470" i="1"/>
  <c r="AN577" i="1"/>
  <c r="AO577" i="1" s="1"/>
  <c r="AM577" i="1"/>
  <c r="AN33" i="1"/>
  <c r="AO33" i="1" s="1"/>
  <c r="AM33" i="1"/>
  <c r="AN29" i="1"/>
  <c r="AO29" i="1" s="1"/>
  <c r="AM29" i="1"/>
  <c r="AN6" i="1"/>
  <c r="AO6" i="1" s="1"/>
  <c r="AM6" i="1"/>
  <c r="AN4" i="1"/>
  <c r="AO4" i="1" s="1"/>
  <c r="AM4" i="1"/>
  <c r="AN2" i="1"/>
  <c r="AO2" i="1" s="1"/>
  <c r="AM2" i="1"/>
  <c r="AN564" i="1"/>
  <c r="AO564" i="1" s="1"/>
  <c r="AM564" i="1"/>
  <c r="AN590" i="1"/>
  <c r="AO590" i="1" s="1"/>
  <c r="AM590" i="1"/>
  <c r="AN584" i="1"/>
  <c r="AO584" i="1" s="1"/>
  <c r="AM584" i="1"/>
  <c r="AN494" i="1"/>
  <c r="AO494" i="1" s="1"/>
  <c r="AM494" i="1"/>
  <c r="AN569" i="1"/>
  <c r="AO569" i="1" s="1"/>
  <c r="AM569" i="1"/>
  <c r="AN499" i="1"/>
  <c r="AO499" i="1" s="1"/>
  <c r="AM499" i="1"/>
  <c r="AN534" i="1"/>
  <c r="AO534" i="1" s="1"/>
  <c r="AM534" i="1"/>
  <c r="AN552" i="1"/>
  <c r="AO552" i="1" s="1"/>
  <c r="AM552" i="1"/>
  <c r="AN587" i="1"/>
  <c r="AO587" i="1" s="1"/>
  <c r="AM587" i="1"/>
  <c r="AN159" i="1"/>
  <c r="AO159" i="1" s="1"/>
  <c r="AM159" i="1"/>
  <c r="AN158" i="1"/>
  <c r="AO158" i="1" s="1"/>
  <c r="AM158" i="1"/>
  <c r="AN266" i="1"/>
  <c r="AO266" i="1" s="1"/>
  <c r="AM266" i="1"/>
  <c r="AN274" i="1"/>
  <c r="AO274" i="1" s="1"/>
  <c r="AM274" i="1"/>
  <c r="AN269" i="1"/>
  <c r="AO269" i="1" s="1"/>
  <c r="AM269" i="1"/>
  <c r="AN286" i="1"/>
  <c r="AO286" i="1" s="1"/>
  <c r="AM286" i="1"/>
  <c r="AN550" i="1"/>
  <c r="AO550" i="1" s="1"/>
  <c r="AM550" i="1"/>
  <c r="AN541" i="1"/>
  <c r="AO541" i="1" s="1"/>
  <c r="AM541" i="1"/>
  <c r="AN528" i="1"/>
  <c r="AO528" i="1" s="1"/>
  <c r="AM528" i="1"/>
  <c r="AN26" i="1"/>
  <c r="AO26" i="1" s="1"/>
  <c r="AM26" i="1"/>
  <c r="AN184" i="1"/>
  <c r="AO184" i="1" s="1"/>
  <c r="AM184" i="1"/>
  <c r="AN235" i="1"/>
  <c r="AO235" i="1" s="1"/>
  <c r="AM235" i="1"/>
  <c r="AN165" i="1"/>
  <c r="AO165" i="1" s="1"/>
  <c r="AM165" i="1"/>
  <c r="AN215" i="1"/>
  <c r="AO215" i="1" s="1"/>
  <c r="AM215" i="1"/>
  <c r="AN185" i="1"/>
  <c r="AO185" i="1" s="1"/>
  <c r="AM185" i="1"/>
  <c r="AN147" i="1"/>
  <c r="AO147" i="1" s="1"/>
  <c r="AM147" i="1"/>
  <c r="AN233" i="1"/>
  <c r="AO233" i="1" s="1"/>
  <c r="AM233" i="1"/>
  <c r="AN119" i="1"/>
  <c r="AO119" i="1" s="1"/>
  <c r="AM119" i="1"/>
  <c r="AN296" i="1"/>
  <c r="AO296" i="1" s="1"/>
  <c r="AM296" i="1"/>
  <c r="AN290" i="1"/>
  <c r="AO290" i="1" s="1"/>
  <c r="AM290" i="1"/>
  <c r="AN292" i="1"/>
  <c r="AO292" i="1" s="1"/>
  <c r="AM292" i="1"/>
  <c r="AN46" i="1"/>
  <c r="AO46" i="1" s="1"/>
  <c r="AM46" i="1"/>
  <c r="AN92" i="1"/>
  <c r="AO92" i="1" s="1"/>
  <c r="AM92" i="1"/>
  <c r="AN115" i="1"/>
  <c r="AO115" i="1" s="1"/>
  <c r="AM115" i="1"/>
  <c r="AN111" i="1"/>
  <c r="AO111" i="1" s="1"/>
  <c r="AM111" i="1"/>
  <c r="AN31" i="1"/>
  <c r="AO31" i="1" s="1"/>
  <c r="AM31" i="1"/>
  <c r="AN84" i="1"/>
  <c r="AO84" i="1" s="1"/>
  <c r="AM84" i="1"/>
  <c r="AN83" i="1"/>
  <c r="AO83" i="1" s="1"/>
  <c r="AM83" i="1"/>
  <c r="AN80" i="1"/>
  <c r="AO80" i="1" s="1"/>
  <c r="AM80" i="1"/>
  <c r="AN627" i="1"/>
  <c r="AO627" i="1" s="1"/>
  <c r="AM627" i="1"/>
  <c r="AN623" i="1"/>
  <c r="AO623" i="1" s="1"/>
  <c r="AM623" i="1"/>
  <c r="AN386" i="1"/>
  <c r="AO386" i="1" s="1"/>
  <c r="AM386" i="1"/>
  <c r="AN510" i="1"/>
  <c r="AO510" i="1" s="1"/>
  <c r="AM510" i="1"/>
  <c r="AN393" i="1"/>
  <c r="AO393" i="1" s="1"/>
  <c r="AM393" i="1"/>
  <c r="AN259" i="1"/>
  <c r="AO259" i="1" s="1"/>
  <c r="AM259" i="1"/>
  <c r="AN418" i="1"/>
  <c r="AO418" i="1" s="1"/>
  <c r="AM418" i="1"/>
  <c r="AN440" i="1"/>
  <c r="AO440" i="1" s="1"/>
  <c r="AM440" i="1"/>
  <c r="AN511" i="1"/>
  <c r="AO511" i="1" s="1"/>
  <c r="AM511" i="1"/>
  <c r="AN525" i="1"/>
  <c r="AO525" i="1" s="1"/>
  <c r="AM525" i="1"/>
  <c r="AN477" i="1"/>
  <c r="AO477" i="1" s="1"/>
  <c r="AM477" i="1"/>
  <c r="AN468" i="1"/>
  <c r="AO468" i="1" s="1"/>
  <c r="AM468" i="1"/>
  <c r="AN478" i="1"/>
  <c r="AO478" i="1" s="1"/>
  <c r="AM478" i="1"/>
  <c r="AN467" i="1"/>
  <c r="AO467" i="1" s="1"/>
  <c r="AM467" i="1"/>
  <c r="AN583" i="1"/>
  <c r="AO583" i="1" s="1"/>
  <c r="AM583" i="1"/>
  <c r="AN553" i="1"/>
  <c r="AO553" i="1" s="1"/>
  <c r="AM553" i="1"/>
  <c r="AN581" i="1"/>
  <c r="AO581" i="1" s="1"/>
  <c r="AM581" i="1"/>
  <c r="AN604" i="1"/>
  <c r="AO604" i="1" s="1"/>
  <c r="AM604" i="1"/>
  <c r="AN635" i="1"/>
  <c r="AO635" i="1" s="1"/>
  <c r="AM635" i="1"/>
  <c r="AN442" i="1"/>
  <c r="AO442" i="1" s="1"/>
  <c r="AM442" i="1"/>
  <c r="AN483" i="1"/>
  <c r="AO483" i="1" s="1"/>
  <c r="AM483" i="1"/>
  <c r="AN497" i="1"/>
  <c r="AO497" i="1" s="1"/>
  <c r="AM497" i="1"/>
  <c r="AN450" i="1"/>
  <c r="AO450" i="1" s="1"/>
  <c r="AM450" i="1"/>
  <c r="AN464" i="1"/>
  <c r="AO464" i="1" s="1"/>
  <c r="AM464" i="1"/>
  <c r="AN171" i="1"/>
  <c r="AO171" i="1" s="1"/>
  <c r="AM171" i="1"/>
  <c r="AN419" i="1"/>
  <c r="AO419" i="1" s="1"/>
  <c r="AM419" i="1"/>
  <c r="AN314" i="1"/>
  <c r="AO314" i="1" s="1"/>
  <c r="AM314" i="1"/>
  <c r="AN324" i="1"/>
  <c r="AO324" i="1" s="1"/>
  <c r="AM324" i="1"/>
  <c r="AN360" i="1"/>
  <c r="AO360" i="1" s="1"/>
  <c r="AM360" i="1"/>
  <c r="AN366" i="1"/>
  <c r="AO366" i="1" s="1"/>
  <c r="AM366" i="1"/>
  <c r="AN422" i="1"/>
  <c r="AO422" i="1" s="1"/>
  <c r="AM422" i="1"/>
  <c r="AN426" i="1"/>
  <c r="AO426" i="1" s="1"/>
  <c r="AM426" i="1"/>
  <c r="AN628" i="1"/>
  <c r="AO628" i="1" s="1"/>
  <c r="AM628" i="1"/>
  <c r="AN632" i="1"/>
  <c r="AO632" i="1" s="1"/>
  <c r="AM632" i="1"/>
  <c r="AN487" i="1"/>
  <c r="AO487" i="1" s="1"/>
  <c r="AM487" i="1"/>
  <c r="AN608" i="1"/>
  <c r="AO608" i="1" s="1"/>
  <c r="AM608" i="1"/>
  <c r="AN611" i="1"/>
  <c r="AO611" i="1" s="1"/>
  <c r="AM611" i="1"/>
  <c r="AN460" i="1"/>
  <c r="AO460" i="1" s="1"/>
  <c r="AM460" i="1"/>
  <c r="AN609" i="1"/>
  <c r="AO609" i="1" s="1"/>
  <c r="AM609" i="1"/>
  <c r="AN23" i="1"/>
  <c r="AO23" i="1" s="1"/>
  <c r="AM23" i="1"/>
  <c r="AN19" i="1"/>
  <c r="AO19" i="1" s="1"/>
  <c r="AM19" i="1"/>
  <c r="AN63" i="1"/>
  <c r="AO63" i="1" s="1"/>
  <c r="AM63" i="1"/>
  <c r="AN59" i="1"/>
  <c r="AO59" i="1" s="1"/>
  <c r="AM59" i="1"/>
  <c r="AN55" i="1"/>
  <c r="AO55" i="1" s="1"/>
  <c r="AM55" i="1"/>
  <c r="AN51" i="1"/>
  <c r="AO51" i="1" s="1"/>
  <c r="AM51" i="1"/>
  <c r="AN76" i="1"/>
  <c r="AO76" i="1" s="1"/>
  <c r="AM76" i="1"/>
  <c r="AN68" i="1"/>
  <c r="AO68" i="1" s="1"/>
  <c r="AM68" i="1"/>
  <c r="AN106" i="1"/>
  <c r="AO106" i="1" s="1"/>
  <c r="AM106" i="1"/>
  <c r="AN549" i="1"/>
  <c r="AO549" i="1" s="1"/>
  <c r="AM549" i="1"/>
  <c r="AN597" i="1"/>
  <c r="AO597" i="1" s="1"/>
  <c r="AM597" i="1"/>
  <c r="AN600" i="1"/>
  <c r="AO600" i="1" s="1"/>
  <c r="AM600" i="1"/>
  <c r="AN441" i="1"/>
  <c r="AO441" i="1" s="1"/>
  <c r="AM441" i="1"/>
  <c r="AN502" i="1"/>
  <c r="AO502" i="1" s="1"/>
  <c r="AM502" i="1"/>
  <c r="AN380" i="1"/>
  <c r="AO380" i="1" s="1"/>
  <c r="AM380" i="1"/>
  <c r="AN407" i="1"/>
  <c r="AO407" i="1" s="1"/>
  <c r="AM407" i="1"/>
  <c r="AN455" i="1"/>
  <c r="AO455" i="1" s="1"/>
  <c r="AM455" i="1"/>
  <c r="AN615" i="1"/>
  <c r="AO615" i="1" s="1"/>
  <c r="AM615" i="1"/>
  <c r="AN617" i="1"/>
  <c r="AO617" i="1" s="1"/>
  <c r="AM617" i="1"/>
  <c r="AN345" i="1"/>
  <c r="AO345" i="1" s="1"/>
  <c r="AM345" i="1"/>
  <c r="AN342" i="1"/>
  <c r="AO342" i="1" s="1"/>
  <c r="AM342" i="1"/>
  <c r="AN322" i="1"/>
  <c r="AO322" i="1" s="1"/>
  <c r="AM322" i="1"/>
  <c r="AN370" i="1"/>
  <c r="AO370" i="1" s="1"/>
  <c r="AM370" i="1"/>
  <c r="AN425" i="1"/>
  <c r="AO425" i="1" s="1"/>
  <c r="AM425" i="1"/>
  <c r="AN387" i="1"/>
  <c r="AO387" i="1" s="1"/>
  <c r="AM387" i="1"/>
  <c r="AN560" i="1"/>
  <c r="AO560" i="1" s="1"/>
  <c r="AM560" i="1"/>
  <c r="AN575" i="1"/>
  <c r="AO575" i="1" s="1"/>
  <c r="AM575" i="1"/>
  <c r="AN555" i="1"/>
  <c r="AO555" i="1" s="1"/>
  <c r="AM555" i="1"/>
  <c r="AN589" i="1"/>
  <c r="AO589" i="1" s="1"/>
  <c r="AM589" i="1"/>
  <c r="AN619" i="1"/>
  <c r="AO619" i="1" s="1"/>
  <c r="AM619" i="1"/>
  <c r="AN403" i="1"/>
  <c r="AO403" i="1" s="1"/>
  <c r="AM403" i="1"/>
  <c r="AN414" i="1"/>
  <c r="AO414" i="1" s="1"/>
  <c r="AM414" i="1"/>
  <c r="AN412" i="1"/>
  <c r="AO412" i="1" s="1"/>
  <c r="AM412" i="1"/>
  <c r="AN313" i="1"/>
  <c r="AO313" i="1" s="1"/>
  <c r="AM313" i="1"/>
  <c r="AN337" i="1"/>
  <c r="AO337" i="1" s="1"/>
  <c r="AM337" i="1"/>
  <c r="AN317" i="1"/>
  <c r="AO317" i="1" s="1"/>
  <c r="AM317" i="1"/>
  <c r="AN332" i="1"/>
  <c r="AO332" i="1" s="1"/>
  <c r="AM332" i="1"/>
  <c r="AN354" i="1"/>
  <c r="AO354" i="1" s="1"/>
  <c r="AM354" i="1"/>
  <c r="AN307" i="1"/>
  <c r="AO307" i="1" s="1"/>
  <c r="AM307" i="1"/>
  <c r="AN123" i="1"/>
  <c r="AO123" i="1" s="1"/>
  <c r="AM123" i="1"/>
  <c r="AN343" i="1"/>
  <c r="AO343" i="1" s="1"/>
  <c r="AM343" i="1"/>
  <c r="AN320" i="1"/>
  <c r="AO320" i="1" s="1"/>
  <c r="AM320" i="1"/>
  <c r="AN347" i="1"/>
  <c r="AO347" i="1" s="1"/>
  <c r="AM347" i="1"/>
  <c r="AN319" i="1"/>
  <c r="AO319" i="1" s="1"/>
  <c r="AM319" i="1"/>
  <c r="AN351" i="1"/>
  <c r="AO351" i="1" s="1"/>
  <c r="AM351" i="1"/>
  <c r="AN300" i="1"/>
  <c r="AO300" i="1" s="1"/>
  <c r="AM300" i="1"/>
  <c r="AN348" i="1"/>
  <c r="AO348" i="1" s="1"/>
  <c r="AM348" i="1"/>
  <c r="AN126" i="1"/>
  <c r="AO126" i="1" s="1"/>
  <c r="AM126" i="1"/>
  <c r="AN164" i="1"/>
  <c r="AO164" i="1" s="1"/>
  <c r="AM164" i="1"/>
  <c r="AN134" i="1"/>
  <c r="AO134" i="1" s="1"/>
  <c r="AM134" i="1"/>
  <c r="AN145" i="1"/>
  <c r="AO145" i="1" s="1"/>
  <c r="AM145" i="1"/>
  <c r="AN139" i="1"/>
  <c r="AO139" i="1" s="1"/>
  <c r="AM139" i="1"/>
  <c r="AN124" i="1"/>
  <c r="AO124" i="1" s="1"/>
  <c r="AM124" i="1"/>
  <c r="AN130" i="1"/>
  <c r="AO130" i="1" s="1"/>
  <c r="AM130" i="1"/>
  <c r="AN142" i="1"/>
  <c r="AO142" i="1" s="1"/>
  <c r="AM142" i="1"/>
  <c r="AN183" i="1"/>
  <c r="AO183" i="1" s="1"/>
  <c r="AM183" i="1"/>
  <c r="AN206" i="1"/>
  <c r="AO206" i="1" s="1"/>
  <c r="AM206" i="1"/>
  <c r="AN79" i="1"/>
  <c r="AO79" i="1" s="1"/>
  <c r="AM79" i="1"/>
  <c r="AN203" i="1"/>
  <c r="AO203" i="1" s="1"/>
  <c r="AM203" i="1"/>
  <c r="AN199" i="1"/>
  <c r="AO199" i="1" s="1"/>
  <c r="AM199" i="1"/>
  <c r="AN195" i="1"/>
  <c r="AO195" i="1" s="1"/>
  <c r="AM195" i="1"/>
  <c r="AN191" i="1"/>
  <c r="AO191" i="1" s="1"/>
  <c r="AM191" i="1"/>
  <c r="AN91" i="1"/>
  <c r="AO91" i="1" s="1"/>
  <c r="AM91" i="1"/>
  <c r="AN101" i="1"/>
  <c r="AO101" i="1" s="1"/>
  <c r="AM101" i="1"/>
  <c r="AN96" i="1"/>
  <c r="AO96" i="1" s="1"/>
  <c r="AM96" i="1"/>
  <c r="AN223" i="1"/>
  <c r="AO223" i="1" s="1"/>
  <c r="AM223" i="1"/>
  <c r="AN225" i="1"/>
  <c r="AO225" i="1" s="1"/>
  <c r="AM225" i="1"/>
  <c r="AN248" i="1"/>
  <c r="AO248" i="1" s="1"/>
  <c r="AM248" i="1"/>
  <c r="AN231" i="1"/>
  <c r="AO231" i="1" s="1"/>
  <c r="AM231" i="1"/>
  <c r="AN240" i="1"/>
  <c r="AO240" i="1" s="1"/>
  <c r="AM240" i="1"/>
  <c r="AN258" i="1"/>
  <c r="AO258" i="1" s="1"/>
  <c r="AM258" i="1"/>
  <c r="AN247" i="1"/>
  <c r="AO247" i="1" s="1"/>
  <c r="AM247" i="1"/>
  <c r="AN220" i="1"/>
  <c r="AO220" i="1" s="1"/>
  <c r="AM220" i="1"/>
  <c r="AN239" i="1"/>
  <c r="AO239" i="1" s="1"/>
  <c r="AM239" i="1"/>
  <c r="AN226" i="1"/>
  <c r="AO226" i="1" s="1"/>
  <c r="AM226" i="1"/>
  <c r="AN39" i="1"/>
  <c r="AO39" i="1" s="1"/>
  <c r="AM39" i="1"/>
  <c r="AN35" i="1"/>
  <c r="AO35" i="1" s="1"/>
  <c r="AM35" i="1"/>
  <c r="AN7" i="1"/>
  <c r="AO7" i="1" s="1"/>
  <c r="AM7" i="1"/>
  <c r="AN14" i="1"/>
  <c r="AO14" i="1" s="1"/>
  <c r="AM14" i="1"/>
  <c r="AN507" i="1"/>
  <c r="AO507" i="1" s="1"/>
  <c r="AM507" i="1"/>
  <c r="AN529" i="1"/>
  <c r="AO529" i="1" s="1"/>
  <c r="AM529" i="1"/>
  <c r="AN558" i="1"/>
  <c r="AO558" i="1" s="1"/>
  <c r="AM558" i="1"/>
  <c r="AN213" i="1"/>
  <c r="AO213" i="1" s="1"/>
  <c r="AM213" i="1"/>
  <c r="AN188" i="1"/>
  <c r="AO188" i="1" s="1"/>
  <c r="AM188" i="1"/>
  <c r="AN28" i="1"/>
  <c r="AO28" i="1" s="1"/>
  <c r="AM28" i="1"/>
  <c r="AN168" i="1"/>
  <c r="AO168" i="1" s="1"/>
  <c r="AM168" i="1"/>
  <c r="AN211" i="1"/>
  <c r="AO211" i="1" s="1"/>
  <c r="AM211" i="1"/>
  <c r="AN270" i="1"/>
  <c r="AO270" i="1" s="1"/>
  <c r="AM270" i="1"/>
  <c r="AN44" i="1"/>
  <c r="AO44" i="1" s="1"/>
  <c r="AM44" i="1"/>
  <c r="AN109" i="1"/>
  <c r="AO109" i="1" s="1"/>
  <c r="AM109" i="1"/>
  <c r="AN86" i="1"/>
  <c r="AO86" i="1" s="1"/>
  <c r="AM86" i="1"/>
  <c r="AN379" i="1"/>
  <c r="AO379" i="1" s="1"/>
  <c r="AM379" i="1"/>
  <c r="AN392" i="1"/>
  <c r="AO392" i="1" s="1"/>
  <c r="AM392" i="1"/>
  <c r="AN430" i="1"/>
  <c r="AO430" i="1" s="1"/>
  <c r="AM430" i="1"/>
  <c r="AN473" i="1"/>
  <c r="AO473" i="1" s="1"/>
  <c r="AM473" i="1"/>
  <c r="AN526" i="1"/>
  <c r="AO526" i="1" s="1"/>
  <c r="AM526" i="1"/>
  <c r="AN572" i="1"/>
  <c r="AO572" i="1" s="1"/>
  <c r="AM572" i="1"/>
  <c r="AN488" i="1"/>
  <c r="AO488" i="1" s="1"/>
  <c r="AM488" i="1"/>
  <c r="AN516" i="1"/>
  <c r="AO516" i="1" s="1"/>
  <c r="AM516" i="1"/>
  <c r="AN173" i="1"/>
  <c r="AO173" i="1" s="1"/>
  <c r="AM173" i="1"/>
  <c r="AN291" i="1"/>
  <c r="AO291" i="1" s="1"/>
  <c r="AM291" i="1"/>
  <c r="AN373" i="1"/>
  <c r="AO373" i="1" s="1"/>
  <c r="AM373" i="1"/>
  <c r="AN630" i="1"/>
  <c r="AO630" i="1" s="1"/>
  <c r="AM630" i="1"/>
  <c r="AN606" i="1"/>
  <c r="AO606" i="1" s="1"/>
  <c r="AM606" i="1"/>
  <c r="AN506" i="1"/>
  <c r="AO506" i="1" s="1"/>
  <c r="AM506" i="1"/>
  <c r="AN65" i="1"/>
  <c r="AO65" i="1" s="1"/>
  <c r="AM65" i="1"/>
  <c r="AN53" i="1"/>
  <c r="AO53" i="1" s="1"/>
  <c r="AM53" i="1"/>
  <c r="AN74" i="1"/>
  <c r="AO74" i="1" s="1"/>
  <c r="AM74" i="1"/>
  <c r="AN599" i="1"/>
  <c r="AO599" i="1" s="1"/>
  <c r="AM599" i="1"/>
  <c r="AN495" i="1"/>
  <c r="AO495" i="1" s="1"/>
  <c r="AM495" i="1"/>
  <c r="AN456" i="1"/>
  <c r="AO456" i="1" s="1"/>
  <c r="AM456" i="1"/>
  <c r="AN335" i="1"/>
  <c r="AO335" i="1" s="1"/>
  <c r="AM335" i="1"/>
  <c r="AN377" i="1"/>
  <c r="AO377" i="1" s="1"/>
  <c r="AM377" i="1"/>
  <c r="AN390" i="1"/>
  <c r="AO390" i="1" s="1"/>
  <c r="AM390" i="1"/>
  <c r="AN544" i="1"/>
  <c r="AO544" i="1" s="1"/>
  <c r="AM544" i="1"/>
  <c r="AN401" i="1"/>
  <c r="AO401" i="1" s="1"/>
  <c r="AM401" i="1"/>
  <c r="AN275" i="1"/>
  <c r="AO275" i="1" s="1"/>
  <c r="AM275" i="1"/>
  <c r="AN282" i="1"/>
  <c r="AO282" i="1" s="1"/>
  <c r="AM282" i="1"/>
  <c r="AN284" i="1"/>
  <c r="AO284" i="1" s="1"/>
  <c r="AM284" i="1"/>
  <c r="AN302" i="1"/>
  <c r="AO302" i="1" s="1"/>
  <c r="AM302" i="1"/>
  <c r="AN304" i="1"/>
  <c r="AO304" i="1" s="1"/>
  <c r="AM304" i="1"/>
  <c r="AN125" i="1"/>
  <c r="AO125" i="1" s="1"/>
  <c r="AM125" i="1"/>
  <c r="AN146" i="1"/>
  <c r="AO146" i="1" s="1"/>
  <c r="AM146" i="1"/>
  <c r="AN156" i="1"/>
  <c r="AO156" i="1" s="1"/>
  <c r="AM156" i="1"/>
  <c r="AN162" i="1"/>
  <c r="AO162" i="1" s="1"/>
  <c r="AM162" i="1"/>
  <c r="AN197" i="1"/>
  <c r="AO197" i="1" s="1"/>
  <c r="AM197" i="1"/>
  <c r="AN189" i="1"/>
  <c r="AO189" i="1" s="1"/>
  <c r="AM189" i="1"/>
  <c r="AN94" i="1"/>
  <c r="AO94" i="1" s="1"/>
  <c r="AM94" i="1"/>
  <c r="AN227" i="1"/>
  <c r="AO227" i="1" s="1"/>
  <c r="AM227" i="1"/>
  <c r="AN244" i="1"/>
  <c r="AO244" i="1" s="1"/>
  <c r="AM244" i="1"/>
  <c r="AN254" i="1"/>
  <c r="AO254" i="1" s="1"/>
  <c r="AM254" i="1"/>
  <c r="AN229" i="1"/>
  <c r="AO229" i="1" s="1"/>
  <c r="AM229" i="1"/>
  <c r="AN237" i="1"/>
  <c r="AO237" i="1" s="1"/>
  <c r="AM237" i="1"/>
  <c r="AN66" i="1"/>
  <c r="AO66" i="1" s="1"/>
  <c r="AM66" i="1"/>
  <c r="AN13" i="1"/>
  <c r="AO13" i="1" s="1"/>
  <c r="AM13" i="1"/>
  <c r="AN595" i="1"/>
  <c r="AO595" i="1" s="1"/>
  <c r="AM595" i="1"/>
  <c r="AN500" i="1"/>
  <c r="AO500" i="1" s="1"/>
  <c r="AM500" i="1"/>
  <c r="AN527" i="1"/>
  <c r="AO527" i="1" s="1"/>
  <c r="AM527" i="1"/>
  <c r="AN265" i="1"/>
  <c r="AO265" i="1" s="1"/>
  <c r="AM265" i="1"/>
  <c r="AN255" i="1"/>
  <c r="AO255" i="1" s="1"/>
  <c r="AM255" i="1"/>
  <c r="AN533" i="1"/>
  <c r="AO533" i="1" s="1"/>
  <c r="AM533" i="1"/>
  <c r="AN27" i="1"/>
  <c r="AO27" i="1" s="1"/>
  <c r="AM27" i="1"/>
  <c r="AN135" i="1"/>
  <c r="AO135" i="1" s="1"/>
  <c r="AM135" i="1"/>
  <c r="AN187" i="1"/>
  <c r="AO187" i="1" s="1"/>
  <c r="AM187" i="1"/>
  <c r="AN108" i="1"/>
  <c r="AO108" i="1" s="1"/>
  <c r="AM108" i="1"/>
  <c r="AN45" i="1"/>
  <c r="AO45" i="1" s="1"/>
  <c r="AM45" i="1"/>
  <c r="AN112" i="1"/>
  <c r="AO112" i="1" s="1"/>
  <c r="AM112" i="1"/>
  <c r="AN88" i="1"/>
  <c r="AO88" i="1" s="1"/>
  <c r="AM88" i="1"/>
  <c r="AN374" i="1"/>
  <c r="AO374" i="1" s="1"/>
  <c r="AM374" i="1"/>
  <c r="AN394" i="1"/>
  <c r="AO394" i="1" s="1"/>
  <c r="AM394" i="1"/>
  <c r="AN517" i="1"/>
  <c r="AO517" i="1" s="1"/>
  <c r="AM517" i="1"/>
  <c r="AN459" i="1"/>
  <c r="AO459" i="1" s="1"/>
  <c r="AM459" i="1"/>
  <c r="AN9" i="1"/>
  <c r="AO9" i="1" s="1"/>
  <c r="AM9" i="1"/>
  <c r="AN17" i="1"/>
  <c r="AO17" i="1" s="1"/>
  <c r="AM17" i="1"/>
  <c r="AN41" i="1"/>
  <c r="AO41" i="1" s="1"/>
  <c r="AM41" i="1"/>
  <c r="AN24" i="1"/>
  <c r="AO24" i="1" s="1"/>
  <c r="AM24" i="1"/>
  <c r="AN15" i="1"/>
  <c r="AO15" i="1" s="1"/>
  <c r="AM15" i="1"/>
  <c r="AN561" i="1"/>
  <c r="AO561" i="1" s="1"/>
  <c r="AM561" i="1"/>
  <c r="AN580" i="1"/>
  <c r="AO580" i="1" s="1"/>
  <c r="AM580" i="1"/>
  <c r="AN514" i="1"/>
  <c r="AO514" i="1" s="1"/>
  <c r="AM514" i="1"/>
  <c r="AN579" i="1"/>
  <c r="AO579" i="1" s="1"/>
  <c r="AM579" i="1"/>
  <c r="AN548" i="1"/>
  <c r="AO548" i="1" s="1"/>
  <c r="AM548" i="1"/>
  <c r="AN523" i="1"/>
  <c r="AO523" i="1" s="1"/>
  <c r="AM523" i="1"/>
  <c r="AN521" i="1"/>
  <c r="AO521" i="1" s="1"/>
  <c r="AM521" i="1"/>
  <c r="AN559" i="1"/>
  <c r="AO559" i="1" s="1"/>
  <c r="AM559" i="1"/>
  <c r="AN596" i="1"/>
  <c r="AO596" i="1" s="1"/>
  <c r="AM596" i="1"/>
  <c r="AN175" i="1"/>
  <c r="AO175" i="1" s="1"/>
  <c r="AM175" i="1"/>
  <c r="AN163" i="1"/>
  <c r="AO163" i="1" s="1"/>
  <c r="AM163" i="1"/>
  <c r="AN272" i="1"/>
  <c r="AO272" i="1" s="1"/>
  <c r="AM272" i="1"/>
  <c r="AN339" i="1"/>
  <c r="AO339" i="1" s="1"/>
  <c r="AM339" i="1"/>
  <c r="AN298" i="1"/>
  <c r="AO298" i="1" s="1"/>
  <c r="AM298" i="1"/>
  <c r="AN268" i="1"/>
  <c r="AO268" i="1" s="1"/>
  <c r="AM268" i="1"/>
  <c r="AN513" i="1"/>
  <c r="AO513" i="1" s="1"/>
  <c r="AM513" i="1"/>
  <c r="AN512" i="1"/>
  <c r="AO512" i="1" s="1"/>
  <c r="AM512" i="1"/>
  <c r="AN536" i="1"/>
  <c r="AO536" i="1" s="1"/>
  <c r="AM536" i="1"/>
  <c r="AN25" i="1"/>
  <c r="AO25" i="1" s="1"/>
  <c r="AM25" i="1"/>
  <c r="AN180" i="1"/>
  <c r="AO180" i="1" s="1"/>
  <c r="AM180" i="1"/>
  <c r="AN182" i="1"/>
  <c r="AO182" i="1" s="1"/>
  <c r="AM182" i="1"/>
  <c r="AN218" i="1"/>
  <c r="AO218" i="1" s="1"/>
  <c r="AM218" i="1"/>
  <c r="AN177" i="1"/>
  <c r="AO177" i="1" s="1"/>
  <c r="AM177" i="1"/>
  <c r="AN209" i="1"/>
  <c r="AO209" i="1" s="1"/>
  <c r="AM209" i="1"/>
  <c r="AN186" i="1"/>
  <c r="AO186" i="1" s="1"/>
  <c r="AM186" i="1"/>
  <c r="AN176" i="1"/>
  <c r="AO176" i="1" s="1"/>
  <c r="AM176" i="1"/>
  <c r="AN280" i="1"/>
  <c r="AO280" i="1" s="1"/>
  <c r="AM280" i="1"/>
  <c r="AN288" i="1"/>
  <c r="AO288" i="1" s="1"/>
  <c r="AM288" i="1"/>
  <c r="AN344" i="1"/>
  <c r="AO344" i="1" s="1"/>
  <c r="AM344" i="1"/>
  <c r="AN42" i="1"/>
  <c r="AO42" i="1" s="1"/>
  <c r="AM42" i="1"/>
  <c r="AN43" i="1"/>
  <c r="AO43" i="1" s="1"/>
  <c r="AM43" i="1"/>
  <c r="AN118" i="1"/>
  <c r="AO118" i="1" s="1"/>
  <c r="AM118" i="1"/>
  <c r="AN114" i="1"/>
  <c r="AO114" i="1" s="1"/>
  <c r="AM114" i="1"/>
  <c r="AN110" i="1"/>
  <c r="AO110" i="1" s="1"/>
  <c r="AM110" i="1"/>
  <c r="AN30" i="1"/>
  <c r="AO30" i="1" s="1"/>
  <c r="AM30" i="1"/>
  <c r="AN89" i="1"/>
  <c r="AO89" i="1" s="1"/>
  <c r="AM89" i="1"/>
  <c r="AN87" i="1"/>
  <c r="AO87" i="1" s="1"/>
  <c r="AM87" i="1"/>
  <c r="AN593" i="1"/>
  <c r="AO593" i="1" s="1"/>
  <c r="AM593" i="1"/>
  <c r="AN626" i="1"/>
  <c r="AO626" i="1" s="1"/>
  <c r="AM626" i="1"/>
  <c r="AN622" i="1"/>
  <c r="AO622" i="1" s="1"/>
  <c r="AM622" i="1"/>
  <c r="AN388" i="1"/>
  <c r="AO388" i="1" s="1"/>
  <c r="AM388" i="1"/>
  <c r="AN519" i="1"/>
  <c r="AO519" i="1" s="1"/>
  <c r="AM519" i="1"/>
  <c r="AN399" i="1"/>
  <c r="AO399" i="1" s="1"/>
  <c r="AM399" i="1"/>
  <c r="AN423" i="1"/>
  <c r="AO423" i="1" s="1"/>
  <c r="AM423" i="1"/>
  <c r="AN417" i="1"/>
  <c r="AO417" i="1" s="1"/>
  <c r="AM417" i="1"/>
  <c r="AN463" i="1"/>
  <c r="AO463" i="1" s="1"/>
  <c r="AM463" i="1"/>
  <c r="AN518" i="1"/>
  <c r="AO518" i="1" s="1"/>
  <c r="AM518" i="1"/>
  <c r="AN524" i="1"/>
  <c r="AO524" i="1" s="1"/>
  <c r="AM524" i="1"/>
  <c r="AN472" i="1"/>
  <c r="AO472" i="1" s="1"/>
  <c r="AM472" i="1"/>
  <c r="AN482" i="1"/>
  <c r="AO482" i="1" s="1"/>
  <c r="AM482" i="1"/>
  <c r="AN476" i="1"/>
  <c r="AO476" i="1" s="1"/>
  <c r="AM476" i="1"/>
  <c r="AN480" i="1"/>
  <c r="AO480" i="1" s="1"/>
  <c r="AM480" i="1"/>
  <c r="AN485" i="1"/>
  <c r="AO485" i="1" s="1"/>
  <c r="AM485" i="1"/>
  <c r="AN573" i="1"/>
  <c r="AO573" i="1" s="1"/>
  <c r="AM573" i="1"/>
  <c r="AN586" i="1"/>
  <c r="AO586" i="1" s="1"/>
  <c r="AM586" i="1"/>
  <c r="AN603" i="1"/>
  <c r="AO603" i="1" s="1"/>
  <c r="AM603" i="1"/>
  <c r="AN458" i="1"/>
  <c r="AO458" i="1" s="1"/>
  <c r="AM458" i="1"/>
  <c r="AN562" i="1"/>
  <c r="AO562" i="1" s="1"/>
  <c r="AM562" i="1"/>
  <c r="AN522" i="1"/>
  <c r="AO522" i="1" s="1"/>
  <c r="AM522" i="1"/>
  <c r="AN492" i="1"/>
  <c r="AO492" i="1" s="1"/>
  <c r="AM492" i="1"/>
  <c r="AN452" i="1"/>
  <c r="AO452" i="1" s="1"/>
  <c r="AM452" i="1"/>
  <c r="AN461" i="1"/>
  <c r="AO461" i="1" s="1"/>
  <c r="AM461" i="1"/>
  <c r="AN174" i="1"/>
  <c r="AO174" i="1" s="1"/>
  <c r="AM174" i="1"/>
  <c r="AN421" i="1"/>
  <c r="AO421" i="1" s="1"/>
  <c r="AM421" i="1"/>
  <c r="AN306" i="1"/>
  <c r="AO306" i="1" s="1"/>
  <c r="AM306" i="1"/>
  <c r="AN323" i="1"/>
  <c r="AO323" i="1" s="1"/>
  <c r="AM323" i="1"/>
  <c r="AN372" i="1"/>
  <c r="AO372" i="1" s="1"/>
  <c r="AM372" i="1"/>
  <c r="AN375" i="1"/>
  <c r="AO375" i="1" s="1"/>
  <c r="AM375" i="1"/>
  <c r="AN429" i="1"/>
  <c r="AO429" i="1" s="1"/>
  <c r="AM429" i="1"/>
  <c r="AN428" i="1"/>
  <c r="AO428" i="1" s="1"/>
  <c r="AM428" i="1"/>
  <c r="AN629" i="1"/>
  <c r="AO629" i="1" s="1"/>
  <c r="AM629" i="1"/>
  <c r="AN633" i="1"/>
  <c r="AO633" i="1" s="1"/>
  <c r="AM633" i="1"/>
  <c r="AN486" i="1"/>
  <c r="AO486" i="1" s="1"/>
  <c r="AM486" i="1"/>
  <c r="AN465" i="1"/>
  <c r="AO465" i="1" s="1"/>
  <c r="AM465" i="1"/>
  <c r="AN453" i="1"/>
  <c r="AO453" i="1" s="1"/>
  <c r="AM453" i="1"/>
  <c r="AN462" i="1"/>
  <c r="AO462" i="1" s="1"/>
  <c r="AM462" i="1"/>
  <c r="AN509" i="1"/>
  <c r="AO509" i="1" s="1"/>
  <c r="AM509" i="1"/>
  <c r="AN22" i="1"/>
  <c r="AO22" i="1" s="1"/>
  <c r="AM22" i="1"/>
  <c r="AN18" i="1"/>
  <c r="AO18" i="1" s="1"/>
  <c r="AM18" i="1"/>
  <c r="AN62" i="1"/>
  <c r="AO62" i="1" s="1"/>
  <c r="AM62" i="1"/>
  <c r="AN58" i="1"/>
  <c r="AO58" i="1" s="1"/>
  <c r="AM58" i="1"/>
  <c r="AN54" i="1"/>
  <c r="AO54" i="1" s="1"/>
  <c r="AM54" i="1"/>
  <c r="AN50" i="1"/>
  <c r="AO50" i="1" s="1"/>
  <c r="AM50" i="1"/>
  <c r="AN77" i="1"/>
  <c r="AO77" i="1" s="1"/>
  <c r="AM77" i="1"/>
  <c r="AN69" i="1"/>
  <c r="AO69" i="1" s="1"/>
  <c r="AM69" i="1"/>
  <c r="AN105" i="1"/>
  <c r="AO105" i="1" s="1"/>
  <c r="AM105" i="1"/>
  <c r="AN551" i="1"/>
  <c r="AO551" i="1" s="1"/>
  <c r="AM551" i="1"/>
  <c r="AN601" i="1"/>
  <c r="AO601" i="1" s="1"/>
  <c r="AM601" i="1"/>
  <c r="AN598" i="1"/>
  <c r="AO598" i="1" s="1"/>
  <c r="AM598" i="1"/>
  <c r="AN501" i="1"/>
  <c r="AO501" i="1" s="1"/>
  <c r="AM501" i="1"/>
  <c r="AN504" i="1"/>
  <c r="AO504" i="1" s="1"/>
  <c r="AM504" i="1"/>
  <c r="AN402" i="1"/>
  <c r="AO402" i="1" s="1"/>
  <c r="AM402" i="1"/>
  <c r="AN406" i="1"/>
  <c r="AO406" i="1" s="1"/>
  <c r="AM406" i="1"/>
  <c r="AN438" i="1"/>
  <c r="AO438" i="1" s="1"/>
  <c r="AM438" i="1"/>
  <c r="AN614" i="1"/>
  <c r="AO614" i="1" s="1"/>
  <c r="AM614" i="1"/>
  <c r="AN328" i="1"/>
  <c r="AO328" i="1" s="1"/>
  <c r="AM328" i="1"/>
  <c r="AN333" i="1"/>
  <c r="AO333" i="1" s="1"/>
  <c r="AM333" i="1"/>
  <c r="AN329" i="1"/>
  <c r="AO329" i="1" s="1"/>
  <c r="AM329" i="1"/>
  <c r="AN378" i="1"/>
  <c r="AO378" i="1" s="1"/>
  <c r="AM378" i="1"/>
  <c r="AN365" i="1"/>
  <c r="AO365" i="1" s="1"/>
  <c r="AM365" i="1"/>
  <c r="AN427" i="1"/>
  <c r="AO427" i="1" s="1"/>
  <c r="AM427" i="1"/>
  <c r="AN395" i="1"/>
  <c r="AO395" i="1" s="1"/>
  <c r="AM395" i="1"/>
  <c r="AN574" i="1"/>
  <c r="AO574" i="1" s="1"/>
  <c r="AM574" i="1"/>
  <c r="AN576" i="1"/>
  <c r="AO576" i="1" s="1"/>
  <c r="AM576" i="1"/>
  <c r="AN546" i="1"/>
  <c r="AO546" i="1" s="1"/>
  <c r="AM546" i="1"/>
  <c r="AN621" i="1"/>
  <c r="AO621" i="1" s="1"/>
  <c r="AM621" i="1"/>
  <c r="AN382" i="1"/>
  <c r="AO382" i="1" s="1"/>
  <c r="AM382" i="1"/>
  <c r="AN396" i="1"/>
  <c r="AO396" i="1" s="1"/>
  <c r="AM396" i="1"/>
  <c r="AN397" i="1"/>
  <c r="AO397" i="1" s="1"/>
  <c r="AM397" i="1"/>
  <c r="AN276" i="1"/>
  <c r="AO276" i="1" s="1"/>
  <c r="AM276" i="1"/>
  <c r="AN359" i="1"/>
  <c r="AO359" i="1" s="1"/>
  <c r="AM359" i="1"/>
  <c r="AN364" i="1"/>
  <c r="AO364" i="1" s="1"/>
  <c r="AM364" i="1"/>
  <c r="AN315" i="1"/>
  <c r="AO315" i="1" s="1"/>
  <c r="AM315" i="1"/>
  <c r="AN346" i="1"/>
  <c r="AO346" i="1" s="1"/>
  <c r="AM346" i="1"/>
  <c r="AN341" i="1"/>
  <c r="AO341" i="1" s="1"/>
  <c r="AM341" i="1"/>
  <c r="AN121" i="1"/>
  <c r="AO121" i="1" s="1"/>
  <c r="AM121" i="1"/>
  <c r="AN310" i="1"/>
  <c r="AO310" i="1" s="1"/>
  <c r="AM310" i="1"/>
  <c r="AN326" i="1"/>
  <c r="AO326" i="1" s="1"/>
  <c r="AM326" i="1"/>
  <c r="AN358" i="1"/>
  <c r="AO358" i="1" s="1"/>
  <c r="AM358" i="1"/>
  <c r="AN289" i="1"/>
  <c r="AO289" i="1" s="1"/>
  <c r="AM289" i="1"/>
  <c r="AN327" i="1"/>
  <c r="AO327" i="1" s="1"/>
  <c r="AM327" i="1"/>
  <c r="AN350" i="1"/>
  <c r="AO350" i="1" s="1"/>
  <c r="AM350" i="1"/>
  <c r="AN349" i="1"/>
  <c r="AO349" i="1" s="1"/>
  <c r="AM349" i="1"/>
  <c r="AN309" i="1"/>
  <c r="AO309" i="1" s="1"/>
  <c r="AM309" i="1"/>
  <c r="AN151" i="1"/>
  <c r="AO151" i="1" s="1"/>
  <c r="AM151" i="1"/>
  <c r="AN131" i="1"/>
  <c r="AO131" i="1" s="1"/>
  <c r="AM131" i="1"/>
  <c r="AN137" i="1"/>
  <c r="AO137" i="1" s="1"/>
  <c r="AM137" i="1"/>
  <c r="AN133" i="1"/>
  <c r="AO133" i="1" s="1"/>
  <c r="AM133" i="1"/>
  <c r="AN157" i="1"/>
  <c r="AO157" i="1" s="1"/>
  <c r="AM157" i="1"/>
  <c r="AN143" i="1"/>
  <c r="AO143" i="1" s="1"/>
  <c r="AM143" i="1"/>
  <c r="AN140" i="1"/>
  <c r="AO140" i="1" s="1"/>
  <c r="AM140" i="1"/>
  <c r="AN136" i="1"/>
  <c r="AO136" i="1" s="1"/>
  <c r="AM136" i="1"/>
  <c r="AN179" i="1"/>
  <c r="AO179" i="1" s="1"/>
  <c r="AM179" i="1"/>
  <c r="AN205" i="1"/>
  <c r="AO205" i="1" s="1"/>
  <c r="AM205" i="1"/>
  <c r="AN67" i="1"/>
  <c r="AO67" i="1" s="1"/>
  <c r="AM67" i="1"/>
  <c r="AN202" i="1"/>
  <c r="AO202" i="1" s="1"/>
  <c r="AM202" i="1"/>
  <c r="AN198" i="1"/>
  <c r="AO198" i="1" s="1"/>
  <c r="AM198" i="1"/>
  <c r="AN194" i="1"/>
  <c r="AO194" i="1" s="1"/>
  <c r="AM194" i="1"/>
  <c r="AN190" i="1"/>
  <c r="AO190" i="1" s="1"/>
  <c r="AM190" i="1"/>
  <c r="AN100" i="1"/>
  <c r="AO100" i="1" s="1"/>
  <c r="AM100" i="1"/>
  <c r="AN98" i="1"/>
  <c r="AO98" i="1" s="1"/>
  <c r="AM98" i="1"/>
  <c r="AN230" i="1"/>
  <c r="AO230" i="1" s="1"/>
  <c r="AM230" i="1"/>
  <c r="AN219" i="1"/>
  <c r="AO219" i="1" s="1"/>
  <c r="AM219" i="1"/>
  <c r="AN241" i="1"/>
  <c r="AO241" i="1" s="1"/>
  <c r="AM241" i="1"/>
  <c r="AN257" i="1"/>
  <c r="AO257" i="1" s="1"/>
  <c r="AM257" i="1"/>
  <c r="AN249" i="1"/>
  <c r="AO249" i="1" s="1"/>
  <c r="AM249" i="1"/>
  <c r="AN242" i="1"/>
  <c r="AO242" i="1" s="1"/>
  <c r="AM242" i="1"/>
  <c r="AN261" i="1"/>
  <c r="AO261" i="1" s="1"/>
  <c r="AM261" i="1"/>
  <c r="AN234" i="1"/>
  <c r="AO234" i="1" s="1"/>
  <c r="AM234" i="1"/>
  <c r="AN252" i="1"/>
  <c r="AO252" i="1" s="1"/>
  <c r="AM252" i="1"/>
  <c r="AN245" i="1"/>
  <c r="AO245" i="1" s="1"/>
  <c r="AM245" i="1"/>
  <c r="AN11" i="1"/>
  <c r="AO11" i="1" s="1"/>
  <c r="AM11" i="1"/>
  <c r="AN38" i="1"/>
  <c r="AO38" i="1" s="1"/>
  <c r="AM38" i="1"/>
  <c r="AN34" i="1"/>
  <c r="AO34" i="1" s="1"/>
  <c r="AM34" i="1"/>
  <c r="Z12" i="1" l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Z148" i="1" s="1"/>
  <c r="Z149" i="1" s="1"/>
  <c r="Z150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Z177" i="1" s="1"/>
  <c r="Z178" i="1" s="1"/>
  <c r="Z179" i="1" s="1"/>
  <c r="Z180" i="1" s="1"/>
  <c r="Z181" i="1" s="1"/>
  <c r="Z182" i="1" s="1"/>
  <c r="Z183" i="1" s="1"/>
  <c r="Z184" i="1" s="1"/>
  <c r="Z185" i="1" s="1"/>
  <c r="Z186" i="1" s="1"/>
  <c r="Z187" i="1" s="1"/>
  <c r="Z188" i="1" s="1"/>
  <c r="Z189" i="1" s="1"/>
  <c r="Z190" i="1" s="1"/>
  <c r="Z191" i="1" s="1"/>
  <c r="Z192" i="1" s="1"/>
  <c r="Z193" i="1" s="1"/>
  <c r="Z194" i="1" s="1"/>
  <c r="Z195" i="1" s="1"/>
  <c r="Z196" i="1" s="1"/>
  <c r="Z197" i="1" s="1"/>
  <c r="Z198" i="1" s="1"/>
  <c r="Z199" i="1" s="1"/>
  <c r="Z200" i="1" s="1"/>
  <c r="Z201" i="1" s="1"/>
  <c r="Z202" i="1" s="1"/>
  <c r="Z203" i="1" s="1"/>
  <c r="Z204" i="1" s="1"/>
  <c r="Z205" i="1" s="1"/>
  <c r="Z206" i="1" s="1"/>
  <c r="Z207" i="1" s="1"/>
  <c r="Z208" i="1" s="1"/>
  <c r="Z209" i="1" s="1"/>
  <c r="Z210" i="1" s="1"/>
  <c r="Z211" i="1" s="1"/>
  <c r="Z212" i="1" s="1"/>
  <c r="Z213" i="1" s="1"/>
  <c r="Z214" i="1" s="1"/>
  <c r="Z215" i="1" s="1"/>
  <c r="Z216" i="1" s="1"/>
  <c r="Z217" i="1" s="1"/>
  <c r="Z218" i="1" s="1"/>
  <c r="Z219" i="1" s="1"/>
  <c r="Z220" i="1" s="1"/>
  <c r="Z221" i="1" s="1"/>
  <c r="Z222" i="1" s="1"/>
  <c r="Z223" i="1" s="1"/>
  <c r="Z224" i="1" s="1"/>
  <c r="Z225" i="1" s="1"/>
  <c r="Z226" i="1" s="1"/>
  <c r="Z227" i="1" s="1"/>
  <c r="Z228" i="1" s="1"/>
  <c r="Z229" i="1" s="1"/>
  <c r="Z230" i="1" s="1"/>
  <c r="Z231" i="1" s="1"/>
  <c r="Z232" i="1" s="1"/>
  <c r="Z233" i="1" s="1"/>
  <c r="Z234" i="1" s="1"/>
  <c r="Z235" i="1" s="1"/>
  <c r="Z236" i="1" s="1"/>
  <c r="Z237" i="1" s="1"/>
  <c r="Z238" i="1" s="1"/>
  <c r="Z239" i="1" s="1"/>
  <c r="Z240" i="1" s="1"/>
  <c r="Z241" i="1" s="1"/>
  <c r="Z242" i="1" s="1"/>
  <c r="Z243" i="1" s="1"/>
  <c r="Z244" i="1" s="1"/>
  <c r="Z245" i="1" s="1"/>
  <c r="Z246" i="1" s="1"/>
  <c r="Z247" i="1" s="1"/>
  <c r="Z248" i="1" s="1"/>
  <c r="Z249" i="1" s="1"/>
  <c r="Z250" i="1" s="1"/>
  <c r="Z251" i="1" s="1"/>
  <c r="Z252" i="1" s="1"/>
  <c r="Z253" i="1" s="1"/>
  <c r="Z254" i="1" s="1"/>
  <c r="Z255" i="1" s="1"/>
  <c r="Z256" i="1" s="1"/>
  <c r="Z257" i="1" s="1"/>
  <c r="Z258" i="1" s="1"/>
  <c r="Z259" i="1" s="1"/>
  <c r="Z260" i="1" s="1"/>
  <c r="Z261" i="1" s="1"/>
  <c r="Z262" i="1" s="1"/>
  <c r="Z263" i="1" s="1"/>
  <c r="Z264" i="1" s="1"/>
  <c r="Z265" i="1" s="1"/>
  <c r="Z266" i="1" s="1"/>
  <c r="Z267" i="1" s="1"/>
  <c r="Z268" i="1" s="1"/>
  <c r="Z269" i="1" s="1"/>
  <c r="Z270" i="1" s="1"/>
  <c r="Z271" i="1" s="1"/>
  <c r="Z272" i="1" s="1"/>
  <c r="Z273" i="1" s="1"/>
  <c r="Z274" i="1" s="1"/>
  <c r="Z275" i="1" s="1"/>
  <c r="Z276" i="1" s="1"/>
  <c r="Z277" i="1" s="1"/>
  <c r="Z278" i="1" s="1"/>
  <c r="Z279" i="1" s="1"/>
  <c r="Z280" i="1" s="1"/>
  <c r="Z281" i="1" s="1"/>
  <c r="Z282" i="1" s="1"/>
  <c r="Z283" i="1" s="1"/>
  <c r="Z284" i="1" s="1"/>
  <c r="Z285" i="1" s="1"/>
  <c r="Z286" i="1" s="1"/>
  <c r="Z287" i="1" s="1"/>
  <c r="Z288" i="1" s="1"/>
  <c r="Z289" i="1" s="1"/>
  <c r="Z290" i="1" s="1"/>
  <c r="Z291" i="1" s="1"/>
  <c r="Z292" i="1" s="1"/>
  <c r="Z293" i="1" s="1"/>
  <c r="Z294" i="1" s="1"/>
  <c r="Z295" i="1" s="1"/>
  <c r="Z296" i="1" s="1"/>
  <c r="Z297" i="1" s="1"/>
  <c r="Z298" i="1" s="1"/>
  <c r="Z299" i="1" s="1"/>
  <c r="Z300" i="1" s="1"/>
  <c r="Z301" i="1" s="1"/>
  <c r="Z302" i="1" s="1"/>
  <c r="Z303" i="1" s="1"/>
  <c r="Z304" i="1" s="1"/>
  <c r="Z305" i="1" s="1"/>
  <c r="Z306" i="1" s="1"/>
  <c r="Z307" i="1" s="1"/>
  <c r="Z308" i="1" s="1"/>
  <c r="Z309" i="1" s="1"/>
  <c r="Z310" i="1" s="1"/>
  <c r="Z311" i="1" s="1"/>
  <c r="Z312" i="1" s="1"/>
  <c r="Z313" i="1" s="1"/>
  <c r="Z314" i="1" s="1"/>
  <c r="Z315" i="1" s="1"/>
  <c r="Z316" i="1" s="1"/>
  <c r="Z317" i="1" s="1"/>
  <c r="Z318" i="1" s="1"/>
  <c r="Z319" i="1" s="1"/>
  <c r="Z320" i="1" s="1"/>
  <c r="Z321" i="1" s="1"/>
  <c r="Z322" i="1" s="1"/>
  <c r="Z323" i="1" s="1"/>
  <c r="Z324" i="1" s="1"/>
  <c r="Z325" i="1" s="1"/>
  <c r="Z326" i="1" s="1"/>
  <c r="Z327" i="1" s="1"/>
  <c r="Z328" i="1" s="1"/>
  <c r="Z329" i="1" s="1"/>
  <c r="Z330" i="1" s="1"/>
  <c r="Z331" i="1" s="1"/>
  <c r="Z332" i="1" s="1"/>
  <c r="Z333" i="1" s="1"/>
  <c r="Z334" i="1" s="1"/>
  <c r="Z335" i="1" s="1"/>
  <c r="Z336" i="1" s="1"/>
  <c r="Z337" i="1" s="1"/>
  <c r="Z338" i="1" s="1"/>
  <c r="Z339" i="1" s="1"/>
  <c r="Z340" i="1" s="1"/>
  <c r="Z341" i="1" s="1"/>
  <c r="Z342" i="1" s="1"/>
  <c r="Z343" i="1" s="1"/>
  <c r="Z344" i="1" s="1"/>
  <c r="Z345" i="1" s="1"/>
  <c r="Z346" i="1" s="1"/>
  <c r="Z347" i="1" s="1"/>
  <c r="Z348" i="1" s="1"/>
  <c r="Z349" i="1" s="1"/>
  <c r="Z350" i="1" s="1"/>
  <c r="Z351" i="1" s="1"/>
  <c r="Z352" i="1" s="1"/>
  <c r="Z353" i="1" s="1"/>
  <c r="Z354" i="1" s="1"/>
  <c r="Z355" i="1" s="1"/>
  <c r="Z356" i="1" s="1"/>
  <c r="Z357" i="1" s="1"/>
  <c r="Z358" i="1" s="1"/>
  <c r="Z359" i="1" s="1"/>
  <c r="Z360" i="1" s="1"/>
  <c r="Z361" i="1" s="1"/>
  <c r="Z362" i="1" s="1"/>
  <c r="Z363" i="1" s="1"/>
  <c r="Z364" i="1" s="1"/>
  <c r="Z365" i="1" s="1"/>
  <c r="Z366" i="1" s="1"/>
  <c r="Z367" i="1" s="1"/>
  <c r="Z368" i="1" s="1"/>
  <c r="Z369" i="1" s="1"/>
  <c r="Z370" i="1" s="1"/>
  <c r="Z371" i="1" s="1"/>
  <c r="Z372" i="1" s="1"/>
  <c r="Z373" i="1" s="1"/>
  <c r="Z374" i="1" s="1"/>
  <c r="Z375" i="1" s="1"/>
  <c r="Z376" i="1" s="1"/>
  <c r="Z377" i="1" s="1"/>
  <c r="Z378" i="1" s="1"/>
  <c r="Z379" i="1" s="1"/>
  <c r="Z380" i="1" s="1"/>
  <c r="Z381" i="1" s="1"/>
  <c r="Z382" i="1" s="1"/>
  <c r="Z383" i="1" s="1"/>
  <c r="Z384" i="1" s="1"/>
  <c r="Z385" i="1" s="1"/>
  <c r="Z386" i="1" s="1"/>
  <c r="Z387" i="1" s="1"/>
  <c r="Z388" i="1" s="1"/>
  <c r="Z389" i="1" s="1"/>
  <c r="Z390" i="1" s="1"/>
  <c r="Z391" i="1" s="1"/>
  <c r="Z392" i="1" s="1"/>
  <c r="Z393" i="1" s="1"/>
  <c r="Z394" i="1" s="1"/>
  <c r="Z395" i="1" s="1"/>
  <c r="Z396" i="1" s="1"/>
  <c r="Z397" i="1" s="1"/>
  <c r="Z398" i="1" s="1"/>
  <c r="Z399" i="1" s="1"/>
  <c r="Z400" i="1" s="1"/>
  <c r="Z401" i="1" s="1"/>
  <c r="Z402" i="1" s="1"/>
  <c r="Z403" i="1" s="1"/>
  <c r="Z404" i="1" s="1"/>
  <c r="Z405" i="1" s="1"/>
  <c r="Z406" i="1" s="1"/>
  <c r="Z407" i="1" s="1"/>
  <c r="Z408" i="1" s="1"/>
  <c r="Z409" i="1" s="1"/>
  <c r="Z410" i="1" s="1"/>
  <c r="Z411" i="1" s="1"/>
  <c r="Z412" i="1" s="1"/>
  <c r="Z413" i="1" s="1"/>
  <c r="Z414" i="1" s="1"/>
  <c r="Z415" i="1" s="1"/>
  <c r="Z416" i="1" s="1"/>
  <c r="Z417" i="1" s="1"/>
  <c r="Z418" i="1" s="1"/>
  <c r="Z419" i="1" s="1"/>
  <c r="Z420" i="1" s="1"/>
  <c r="Z421" i="1" s="1"/>
  <c r="Z422" i="1" s="1"/>
  <c r="Z423" i="1" s="1"/>
  <c r="Z424" i="1" s="1"/>
  <c r="Z425" i="1" s="1"/>
  <c r="Z426" i="1" s="1"/>
  <c r="Z427" i="1" s="1"/>
  <c r="Z428" i="1" s="1"/>
  <c r="Z429" i="1" s="1"/>
  <c r="Z430" i="1" s="1"/>
  <c r="Z431" i="1" s="1"/>
  <c r="Z432" i="1" s="1"/>
  <c r="Z433" i="1" s="1"/>
  <c r="Z434" i="1" s="1"/>
  <c r="Z435" i="1" s="1"/>
  <c r="Z436" i="1" s="1"/>
  <c r="Z437" i="1" s="1"/>
  <c r="Z438" i="1" s="1"/>
  <c r="Z439" i="1" s="1"/>
  <c r="Z440" i="1" s="1"/>
  <c r="Z441" i="1" s="1"/>
  <c r="Z442" i="1" s="1"/>
  <c r="Z443" i="1" s="1"/>
  <c r="Z444" i="1" s="1"/>
  <c r="Z445" i="1" s="1"/>
  <c r="Z446" i="1" s="1"/>
  <c r="Z447" i="1" s="1"/>
  <c r="Z448" i="1" s="1"/>
  <c r="Z449" i="1" s="1"/>
  <c r="Z450" i="1" s="1"/>
  <c r="Z451" i="1" s="1"/>
  <c r="Z452" i="1" s="1"/>
  <c r="Z453" i="1" s="1"/>
  <c r="Z454" i="1" s="1"/>
  <c r="Z455" i="1" s="1"/>
  <c r="Z456" i="1" s="1"/>
  <c r="Z457" i="1" s="1"/>
  <c r="Z458" i="1" s="1"/>
  <c r="Z459" i="1" s="1"/>
  <c r="Z460" i="1" s="1"/>
  <c r="Z461" i="1" s="1"/>
  <c r="Z462" i="1" s="1"/>
  <c r="Z463" i="1" s="1"/>
  <c r="Z464" i="1" s="1"/>
  <c r="Z465" i="1" s="1"/>
  <c r="Z466" i="1" s="1"/>
  <c r="Z467" i="1" s="1"/>
  <c r="Z468" i="1" s="1"/>
  <c r="Z469" i="1" s="1"/>
  <c r="Z470" i="1" s="1"/>
  <c r="Z471" i="1" s="1"/>
  <c r="Z472" i="1" s="1"/>
  <c r="Z473" i="1" s="1"/>
  <c r="Z474" i="1" s="1"/>
  <c r="Z475" i="1" s="1"/>
  <c r="Z476" i="1" s="1"/>
  <c r="Z477" i="1" s="1"/>
  <c r="Z478" i="1" s="1"/>
  <c r="Z479" i="1" s="1"/>
  <c r="Z480" i="1" s="1"/>
  <c r="Z481" i="1" s="1"/>
  <c r="Z482" i="1" s="1"/>
  <c r="Z483" i="1" s="1"/>
  <c r="Z484" i="1" s="1"/>
  <c r="Z485" i="1" s="1"/>
  <c r="Z486" i="1" s="1"/>
  <c r="Z487" i="1" s="1"/>
  <c r="Z488" i="1" s="1"/>
  <c r="Z489" i="1" s="1"/>
  <c r="Z490" i="1" s="1"/>
  <c r="Z491" i="1" s="1"/>
  <c r="Z492" i="1" s="1"/>
  <c r="Z493" i="1" s="1"/>
  <c r="Z494" i="1" s="1"/>
  <c r="Z495" i="1" s="1"/>
  <c r="Z496" i="1" s="1"/>
  <c r="Z497" i="1" s="1"/>
  <c r="Z498" i="1" s="1"/>
  <c r="Z499" i="1" s="1"/>
  <c r="Z500" i="1" s="1"/>
  <c r="Z501" i="1" s="1"/>
  <c r="Z502" i="1" s="1"/>
  <c r="Z503" i="1" s="1"/>
  <c r="Z504" i="1" s="1"/>
  <c r="Z505" i="1" s="1"/>
  <c r="Z506" i="1" s="1"/>
  <c r="Z507" i="1" s="1"/>
  <c r="Z508" i="1" s="1"/>
  <c r="Z509" i="1" s="1"/>
  <c r="Z510" i="1" s="1"/>
  <c r="Z511" i="1" s="1"/>
  <c r="Z512" i="1" s="1"/>
  <c r="Z513" i="1" s="1"/>
  <c r="Z514" i="1" s="1"/>
  <c r="Z515" i="1" s="1"/>
  <c r="Z516" i="1" s="1"/>
  <c r="Z517" i="1" s="1"/>
  <c r="Z518" i="1" s="1"/>
  <c r="Z519" i="1" s="1"/>
  <c r="Z520" i="1" s="1"/>
  <c r="Z521" i="1" s="1"/>
  <c r="Z522" i="1" s="1"/>
  <c r="Z523" i="1" s="1"/>
  <c r="Z524" i="1" s="1"/>
  <c r="Z525" i="1" s="1"/>
  <c r="Z526" i="1" s="1"/>
  <c r="Z527" i="1" s="1"/>
  <c r="Z528" i="1" s="1"/>
  <c r="Z529" i="1" s="1"/>
  <c r="Z530" i="1" s="1"/>
  <c r="Z531" i="1" s="1"/>
  <c r="Z532" i="1" s="1"/>
  <c r="Z533" i="1" s="1"/>
  <c r="Z534" i="1" s="1"/>
  <c r="Z535" i="1" s="1"/>
  <c r="Z536" i="1" s="1"/>
  <c r="Z537" i="1" s="1"/>
  <c r="Z538" i="1" s="1"/>
  <c r="Z539" i="1" s="1"/>
  <c r="Z540" i="1" s="1"/>
  <c r="Z541" i="1" s="1"/>
  <c r="Z542" i="1" s="1"/>
  <c r="Z543" i="1" s="1"/>
  <c r="Z544" i="1" s="1"/>
  <c r="Z545" i="1" s="1"/>
  <c r="Z546" i="1" s="1"/>
  <c r="Z547" i="1" s="1"/>
  <c r="Z548" i="1" s="1"/>
  <c r="Z549" i="1" s="1"/>
  <c r="Z550" i="1" s="1"/>
  <c r="Z551" i="1" s="1"/>
  <c r="Z552" i="1" s="1"/>
  <c r="Z553" i="1" s="1"/>
  <c r="Z554" i="1" s="1"/>
  <c r="Z555" i="1" s="1"/>
  <c r="Z556" i="1" s="1"/>
  <c r="Z557" i="1" s="1"/>
  <c r="Z558" i="1" s="1"/>
  <c r="Z559" i="1" s="1"/>
  <c r="Z560" i="1" s="1"/>
  <c r="Z561" i="1" s="1"/>
  <c r="Z562" i="1" s="1"/>
  <c r="Z563" i="1" s="1"/>
  <c r="Z564" i="1" s="1"/>
  <c r="Z565" i="1" s="1"/>
  <c r="Z566" i="1" s="1"/>
  <c r="Z567" i="1" s="1"/>
  <c r="Z568" i="1" s="1"/>
  <c r="Z569" i="1" s="1"/>
  <c r="Z570" i="1" s="1"/>
  <c r="Z571" i="1" s="1"/>
  <c r="Z572" i="1" s="1"/>
  <c r="Z573" i="1" s="1"/>
  <c r="Z574" i="1" s="1"/>
  <c r="Z575" i="1" s="1"/>
  <c r="Z576" i="1" s="1"/>
  <c r="Z577" i="1" s="1"/>
  <c r="Z578" i="1" s="1"/>
  <c r="Z579" i="1" s="1"/>
  <c r="Z580" i="1" s="1"/>
  <c r="Z581" i="1" s="1"/>
  <c r="Z582" i="1" s="1"/>
  <c r="Z583" i="1" s="1"/>
  <c r="Z584" i="1" s="1"/>
  <c r="Z585" i="1" s="1"/>
  <c r="Z586" i="1" s="1"/>
  <c r="Z587" i="1" s="1"/>
  <c r="Z588" i="1" s="1"/>
  <c r="Z589" i="1" s="1"/>
  <c r="Z590" i="1" s="1"/>
  <c r="Z591" i="1" s="1"/>
  <c r="Z592" i="1" s="1"/>
  <c r="Z593" i="1" s="1"/>
  <c r="Z594" i="1" s="1"/>
  <c r="Z595" i="1" s="1"/>
  <c r="Z596" i="1" s="1"/>
  <c r="Z597" i="1" s="1"/>
  <c r="Z598" i="1" s="1"/>
  <c r="Z599" i="1" s="1"/>
  <c r="Z600" i="1" s="1"/>
  <c r="Z601" i="1" s="1"/>
  <c r="Z602" i="1" s="1"/>
  <c r="Z603" i="1" s="1"/>
  <c r="Z604" i="1" s="1"/>
  <c r="Z605" i="1" s="1"/>
  <c r="Z606" i="1" s="1"/>
  <c r="Z607" i="1" s="1"/>
  <c r="Z608" i="1" s="1"/>
  <c r="Z609" i="1" s="1"/>
  <c r="Z610" i="1" s="1"/>
  <c r="Z611" i="1" s="1"/>
  <c r="Z612" i="1" s="1"/>
  <c r="Z613" i="1" s="1"/>
  <c r="Z614" i="1" s="1"/>
  <c r="Z615" i="1" s="1"/>
  <c r="Z616" i="1" s="1"/>
  <c r="Z617" i="1" s="1"/>
  <c r="Z618" i="1" s="1"/>
  <c r="Z619" i="1" s="1"/>
  <c r="Z620" i="1" s="1"/>
  <c r="Z621" i="1" s="1"/>
  <c r="Z622" i="1" s="1"/>
  <c r="Z623" i="1" s="1"/>
  <c r="Z624" i="1" s="1"/>
  <c r="Z625" i="1" s="1"/>
  <c r="Z626" i="1" s="1"/>
  <c r="Z627" i="1" s="1"/>
  <c r="Z628" i="1" s="1"/>
  <c r="Z629" i="1" s="1"/>
  <c r="Z630" i="1" s="1"/>
  <c r="Z631" i="1" s="1"/>
  <c r="Z632" i="1" s="1"/>
  <c r="Z633" i="1" s="1"/>
  <c r="Z634" i="1" s="1"/>
  <c r="Z2" i="1"/>
  <c r="Z3" i="1" s="1"/>
  <c r="Z4" i="1" s="1"/>
  <c r="Z5" i="1" s="1"/>
  <c r="Z6" i="1" s="1"/>
  <c r="Z7" i="1" s="1"/>
  <c r="Z8" i="1" s="1"/>
  <c r="Z635" i="1" l="1"/>
  <c r="Z636" i="1"/>
  <c r="Z637" i="1" s="1"/>
  <c r="Z638" i="1" s="1"/>
  <c r="Z639" i="1" s="1"/>
  <c r="Z640" i="1" s="1"/>
  <c r="Z641" i="1" s="1"/>
  <c r="Z642" i="1" s="1"/>
  <c r="Z643" i="1" s="1"/>
  <c r="Z644" i="1" s="1"/>
  <c r="Z645" i="1" s="1"/>
  <c r="Z646" i="1" s="1"/>
  <c r="Z647" i="1" s="1"/>
  <c r="Z648" i="1" s="1"/>
  <c r="Z649" i="1" s="1"/>
  <c r="Z650" i="1" s="1"/>
  <c r="Z651" i="1" s="1"/>
</calcChain>
</file>

<file path=xl/sharedStrings.xml><?xml version="1.0" encoding="utf-8"?>
<sst xmlns="http://schemas.openxmlformats.org/spreadsheetml/2006/main" count="8618" uniqueCount="831">
  <si>
    <t>GenCode</t>
  </si>
  <si>
    <t>Generator</t>
  </si>
  <si>
    <t>GCC-IPP</t>
  </si>
  <si>
    <t>PP12 GT-01</t>
  </si>
  <si>
    <t>PP12 GT-02</t>
  </si>
  <si>
    <t>PP12 GT-03</t>
  </si>
  <si>
    <t>PP12 GT-04</t>
  </si>
  <si>
    <t>PP12 GT-05</t>
  </si>
  <si>
    <t>PP12 GT-06</t>
  </si>
  <si>
    <t>PP12 GT-07</t>
  </si>
  <si>
    <t>PP12 GT-08</t>
  </si>
  <si>
    <t>PP12 CC-1</t>
  </si>
  <si>
    <t>PP12 CC-2</t>
  </si>
  <si>
    <t>PP10 GT-01</t>
  </si>
  <si>
    <t>PP10 GT-02</t>
  </si>
  <si>
    <t>PP10 GT-03</t>
  </si>
  <si>
    <t>PP10 GT-04</t>
  </si>
  <si>
    <t>PP10 GT-05</t>
  </si>
  <si>
    <t>PP10 GT-06</t>
  </si>
  <si>
    <t>PP10 GT-07</t>
  </si>
  <si>
    <t>PP10 GT-08</t>
  </si>
  <si>
    <t>PP10 GT-09</t>
  </si>
  <si>
    <t>PP10 GT-10</t>
  </si>
  <si>
    <t>PP10 GT-11</t>
  </si>
  <si>
    <t>PP10 GT-12</t>
  </si>
  <si>
    <t>PP10 GT-13</t>
  </si>
  <si>
    <t>PP10 GT-14</t>
  </si>
  <si>
    <t>PP10 GT-15</t>
  </si>
  <si>
    <t>PP10 GT-16</t>
  </si>
  <si>
    <t>PP10 GT-17</t>
  </si>
  <si>
    <t>PP10 GT-18</t>
  </si>
  <si>
    <t>PP10 GT-19</t>
  </si>
  <si>
    <t>PP10 GT-20</t>
  </si>
  <si>
    <t>PP10 GT-21</t>
  </si>
  <si>
    <t>PP10 GT-22</t>
  </si>
  <si>
    <t>PP10 GT-23</t>
  </si>
  <si>
    <t>PP10 GT-24</t>
  </si>
  <si>
    <t>PP10 GT-25</t>
  </si>
  <si>
    <t>PP10 GT-26</t>
  </si>
  <si>
    <t>PP10 GT-27</t>
  </si>
  <si>
    <t>PP10 GT-28</t>
  </si>
  <si>
    <t>PP10 GT-29</t>
  </si>
  <si>
    <t>PP10 GT-30</t>
  </si>
  <si>
    <t>PP10 GT-31</t>
  </si>
  <si>
    <t>PP10 GT-32</t>
  </si>
  <si>
    <t>PP10 GT-33</t>
  </si>
  <si>
    <t>PP10 GT-34</t>
  </si>
  <si>
    <t>PP10 GT-35</t>
  </si>
  <si>
    <t>PP10 GT-36</t>
  </si>
  <si>
    <t>PP10 GT-37</t>
  </si>
  <si>
    <t>PP10 GT-38</t>
  </si>
  <si>
    <t>PP10 GT-39</t>
  </si>
  <si>
    <t>PP10 GT-40</t>
  </si>
  <si>
    <t>PP10 CC-01</t>
  </si>
  <si>
    <t>PP10 CC-02</t>
  </si>
  <si>
    <t>PP10 CC-03</t>
  </si>
  <si>
    <t>PP10 CC-04</t>
  </si>
  <si>
    <t>PP10 CC-05</t>
  </si>
  <si>
    <t>PP10 CC-06</t>
  </si>
  <si>
    <t>PP10 CC-07</t>
  </si>
  <si>
    <t>PP10 CC-08</t>
  </si>
  <si>
    <t>PP10 CC-09</t>
  </si>
  <si>
    <t>PP10 CC-10</t>
  </si>
  <si>
    <t>PP9 GT-01</t>
  </si>
  <si>
    <t>PP9 GT-02</t>
  </si>
  <si>
    <t>PP9 GT-03</t>
  </si>
  <si>
    <t>PP9 GT-04</t>
  </si>
  <si>
    <t>PP9 GT-05</t>
  </si>
  <si>
    <t>PP9 GT-06</t>
  </si>
  <si>
    <t>PP9 GT-07</t>
  </si>
  <si>
    <t>PP9 GT-08</t>
  </si>
  <si>
    <t>PP9 GT-09</t>
  </si>
  <si>
    <t>PP9 GT-10</t>
  </si>
  <si>
    <t>PP9 GT-11</t>
  </si>
  <si>
    <t>PP9 GT-12</t>
  </si>
  <si>
    <t>PP9 GT-13</t>
  </si>
  <si>
    <t>PP9 GT-14</t>
  </si>
  <si>
    <t>PP9 GT-15</t>
  </si>
  <si>
    <t>PP9 GT-16</t>
  </si>
  <si>
    <t>PP9 CC-1</t>
  </si>
  <si>
    <t>PP9 CC-2</t>
  </si>
  <si>
    <t>PP9 CC-3</t>
  </si>
  <si>
    <t>PP9 CC-4</t>
  </si>
  <si>
    <t>PP9 GT-17</t>
  </si>
  <si>
    <t>PP9 GT-18</t>
  </si>
  <si>
    <t>PP9 GT-19</t>
  </si>
  <si>
    <t>PP9 GT-20</t>
  </si>
  <si>
    <t>PP9 GT-21</t>
  </si>
  <si>
    <t>PP9 GT-22</t>
  </si>
  <si>
    <t>PP9 GT-23</t>
  </si>
  <si>
    <t>PP9 GT-24</t>
  </si>
  <si>
    <t>PP9 GT-25</t>
  </si>
  <si>
    <t>PP9 GT-26</t>
  </si>
  <si>
    <t>PP9 GT-27</t>
  </si>
  <si>
    <t>PP9 GT-28</t>
  </si>
  <si>
    <t>PP9 GT-29</t>
  </si>
  <si>
    <t>PP9 GT-30</t>
  </si>
  <si>
    <t>PP9 GT-31</t>
  </si>
  <si>
    <t>PP9 GT-32</t>
  </si>
  <si>
    <t>PP9 GT-33</t>
  </si>
  <si>
    <t>PP9 GT-34</t>
  </si>
  <si>
    <t>PP9 GT-35</t>
  </si>
  <si>
    <t>PP9 GT-36</t>
  </si>
  <si>
    <t>PP9 GT-37</t>
  </si>
  <si>
    <t>PP9 GT-38</t>
  </si>
  <si>
    <t>PP9 GT-39</t>
  </si>
  <si>
    <t>PP9 GT-40</t>
  </si>
  <si>
    <t>PP9 GT-41</t>
  </si>
  <si>
    <t>PP9 GT-42</t>
  </si>
  <si>
    <t>PP9 GT-43</t>
  </si>
  <si>
    <t>PP9 GT-44</t>
  </si>
  <si>
    <t>PP9 GT-45</t>
  </si>
  <si>
    <t>PP9 GT-46</t>
  </si>
  <si>
    <t>PP9 GT-47</t>
  </si>
  <si>
    <t>PP9 GT-48</t>
  </si>
  <si>
    <t>PP9 GT-49</t>
  </si>
  <si>
    <t>PP9 GT-50</t>
  </si>
  <si>
    <t>PP9 GT-51</t>
  </si>
  <si>
    <t>PP9 GT-52</t>
  </si>
  <si>
    <t>PP9 GT-53</t>
  </si>
  <si>
    <t>PP9 GT-54</t>
  </si>
  <si>
    <t>PP9 GT-55</t>
  </si>
  <si>
    <t>PP9 GT-56</t>
  </si>
  <si>
    <t>PP8 GT-A1</t>
  </si>
  <si>
    <t>PP8 GT-A2</t>
  </si>
  <si>
    <t>PP8 GT-A3</t>
  </si>
  <si>
    <t>PP8 GT-A4</t>
  </si>
  <si>
    <t>PP8 GT-A5</t>
  </si>
  <si>
    <t>PP8 GT-A6</t>
  </si>
  <si>
    <t>PP8 GT-A7</t>
  </si>
  <si>
    <t>PP8 GT-A8</t>
  </si>
  <si>
    <t>PP8 GT-A9</t>
  </si>
  <si>
    <t>PP8 GT-A10</t>
  </si>
  <si>
    <t>PP8 GT-B1</t>
  </si>
  <si>
    <t>PP8 GT-B2</t>
  </si>
  <si>
    <t>PP8 GT-B3</t>
  </si>
  <si>
    <t>PP8 GT-B4</t>
  </si>
  <si>
    <t>PP8 GT-B5</t>
  </si>
  <si>
    <t>PP8 GT-B6</t>
  </si>
  <si>
    <t>PP8 GT-B7</t>
  </si>
  <si>
    <t>PP8 GT-B8</t>
  </si>
  <si>
    <t>PP8 GT-B9</t>
  </si>
  <si>
    <t>PP8 GT-B10</t>
  </si>
  <si>
    <t>PP8 GT-C1</t>
  </si>
  <si>
    <t>PP8 GT-C2</t>
  </si>
  <si>
    <t>PP8 GT-C3</t>
  </si>
  <si>
    <t>PP8 GT-C4</t>
  </si>
  <si>
    <t>PP8 GT-C5</t>
  </si>
  <si>
    <t>PP8 GT-C6</t>
  </si>
  <si>
    <t>PP8 GT-C7</t>
  </si>
  <si>
    <t>PP8 GT-C8</t>
  </si>
  <si>
    <t>PP8 GT-C9</t>
  </si>
  <si>
    <t>PP8 GT-C10</t>
  </si>
  <si>
    <t>PP8 GT-D1</t>
  </si>
  <si>
    <t>PP8 GT-D2</t>
  </si>
  <si>
    <t>PP8 GT-D3</t>
  </si>
  <si>
    <t>PP8 GT-D4</t>
  </si>
  <si>
    <t>PP7 GT-01</t>
  </si>
  <si>
    <t>PP7 GT-02</t>
  </si>
  <si>
    <t>PP7 GT-03</t>
  </si>
  <si>
    <t>PP7 GT-04</t>
  </si>
  <si>
    <t>PP7 GT-05</t>
  </si>
  <si>
    <t>PP7 GT-06</t>
  </si>
  <si>
    <t>PP7 GT-07</t>
  </si>
  <si>
    <t>PP7 GT-08</t>
  </si>
  <si>
    <t>PP7 GT-09</t>
  </si>
  <si>
    <t>PP7 GT-10</t>
  </si>
  <si>
    <t>PP7 GT-11</t>
  </si>
  <si>
    <t>PP7 GT-12</t>
  </si>
  <si>
    <t>PP7 GT-13</t>
  </si>
  <si>
    <t>PP7 GT-14</t>
  </si>
  <si>
    <t>PP7 GT-15</t>
  </si>
  <si>
    <t>PP7 GT-16</t>
  </si>
  <si>
    <t>PP7 GT-17</t>
  </si>
  <si>
    <t>PP7 GT-18</t>
  </si>
  <si>
    <t>PP7 GT-19</t>
  </si>
  <si>
    <t>PP7 GT-20</t>
  </si>
  <si>
    <t>PP7 GT-21</t>
  </si>
  <si>
    <t>PP7 GT-22</t>
  </si>
  <si>
    <t>PP7 GT-23</t>
  </si>
  <si>
    <t>PP7 GT-24</t>
  </si>
  <si>
    <t>PP5 GT-23</t>
  </si>
  <si>
    <t>PP5 GT-24</t>
  </si>
  <si>
    <t>PP5 GT-25</t>
  </si>
  <si>
    <t>PP5 GT-26</t>
  </si>
  <si>
    <t>PP5 GT-27</t>
  </si>
  <si>
    <t>PP5 GT-28</t>
  </si>
  <si>
    <t>PP5 GT-29</t>
  </si>
  <si>
    <t>PP5 GT-30</t>
  </si>
  <si>
    <t>PP5 GT-31</t>
  </si>
  <si>
    <t>PP5 GT-32</t>
  </si>
  <si>
    <t>PP5 GT-33</t>
  </si>
  <si>
    <t>PP5 GT-34</t>
  </si>
  <si>
    <t>PP4 GT-12</t>
  </si>
  <si>
    <t>PP4 GT-13</t>
  </si>
  <si>
    <t>PP4 GT-14</t>
  </si>
  <si>
    <t>PP4 GT-15</t>
  </si>
  <si>
    <t>PP4 GT-16</t>
  </si>
  <si>
    <t>PP4 GT-17</t>
  </si>
  <si>
    <t>PP4 GT-18</t>
  </si>
  <si>
    <t>PP4 GT-19</t>
  </si>
  <si>
    <t>PP4 GT-20</t>
  </si>
  <si>
    <t>PP4 GT-21</t>
  </si>
  <si>
    <t>PP4 GT-22</t>
  </si>
  <si>
    <t>Layla GT-01</t>
  </si>
  <si>
    <t>Layla GT-02</t>
  </si>
  <si>
    <t>Layla GT-03</t>
  </si>
  <si>
    <t>Layla GT-04</t>
  </si>
  <si>
    <t>Layla GT-05</t>
  </si>
  <si>
    <t>Layla GT-06</t>
  </si>
  <si>
    <t>QPP3 GT-01</t>
  </si>
  <si>
    <t>QPP3 GT-02</t>
  </si>
  <si>
    <t>QPP3 GT-03</t>
  </si>
  <si>
    <t>QPP3 GT-04</t>
  </si>
  <si>
    <t>QPP3 GT-05</t>
  </si>
  <si>
    <t>QPP3 GT-06</t>
  </si>
  <si>
    <t>QPP3 GT-07</t>
  </si>
  <si>
    <t>QPP3 GT-08</t>
  </si>
  <si>
    <t>QPP3 GT-09</t>
  </si>
  <si>
    <t>QPP3 GT-10</t>
  </si>
  <si>
    <t>QPP3 GT-11</t>
  </si>
  <si>
    <t>QPP3 GT-12</t>
  </si>
  <si>
    <t>QPP3 GT-13</t>
  </si>
  <si>
    <t>QPP3 GT-14</t>
  </si>
  <si>
    <t>QPP3 GT-15</t>
  </si>
  <si>
    <t>QPP3 GT-16</t>
  </si>
  <si>
    <t>QPP3 GT-17</t>
  </si>
  <si>
    <t>QPP3 GT-18</t>
  </si>
  <si>
    <t>QPP3 GT-19</t>
  </si>
  <si>
    <t>QPP3 GT-20</t>
  </si>
  <si>
    <t>QPP3 GT-21</t>
  </si>
  <si>
    <t>QPP3 GT-22</t>
  </si>
  <si>
    <t>QPP3 GT-23</t>
  </si>
  <si>
    <t>QPP3 GT-24</t>
  </si>
  <si>
    <t>QPP3 GT-25</t>
  </si>
  <si>
    <t>QPP3 GT-26</t>
  </si>
  <si>
    <t>QPP3 GT-27</t>
  </si>
  <si>
    <t>QPP2 GT-01</t>
  </si>
  <si>
    <t>QPP2 GT-02</t>
  </si>
  <si>
    <t>QPP2 GT-03</t>
  </si>
  <si>
    <t>QPP2 GT-04</t>
  </si>
  <si>
    <t>QPP2 GT-05</t>
  </si>
  <si>
    <t>HAIL 2 GT-01</t>
  </si>
  <si>
    <t>HAIL 2 GT-02</t>
  </si>
  <si>
    <t>HAIL 2 GT-03</t>
  </si>
  <si>
    <t>HAIL 2 GT-04</t>
  </si>
  <si>
    <t>HAIL 2 GT-05</t>
  </si>
  <si>
    <t>HAIL 2 GT-06</t>
  </si>
  <si>
    <t>HAIL 2 GT-07</t>
  </si>
  <si>
    <t>HAIL 2 GT-08</t>
  </si>
  <si>
    <t>HAIL 2 GT-09</t>
  </si>
  <si>
    <t>HAIL 2 GT-10</t>
  </si>
  <si>
    <t>HAIL 2 GT-11</t>
  </si>
  <si>
    <t>HAIL 2 GT-12</t>
  </si>
  <si>
    <t>Jouf GT-01</t>
  </si>
  <si>
    <t>Jouf GT-02</t>
  </si>
  <si>
    <t>Jouf GT-03</t>
  </si>
  <si>
    <t>Jouf GT-04</t>
  </si>
  <si>
    <t>Jouf GT-05</t>
  </si>
  <si>
    <t>Jouf GT-06</t>
  </si>
  <si>
    <t>Jouf GT-07</t>
  </si>
  <si>
    <t>Jouf GT-08</t>
  </si>
  <si>
    <t>Jouf GT-09</t>
  </si>
  <si>
    <t>Jouf GT-10</t>
  </si>
  <si>
    <t>Arar GT-01</t>
  </si>
  <si>
    <t>Arar GT-02</t>
  </si>
  <si>
    <t>Arar GT-03</t>
  </si>
  <si>
    <t>Arar GT-04</t>
  </si>
  <si>
    <t>Arar GT-05</t>
  </si>
  <si>
    <t>Arar GT-06</t>
  </si>
  <si>
    <t>Arar GT-07</t>
  </si>
  <si>
    <t>Arar GT-08</t>
  </si>
  <si>
    <t>Arar GT-09</t>
  </si>
  <si>
    <t>Arar GT-10</t>
  </si>
  <si>
    <t>Ghazlan GT-01</t>
  </si>
  <si>
    <t>Ghazlan GT-02</t>
  </si>
  <si>
    <t>Ghazlan GT-03</t>
  </si>
  <si>
    <t>Ghazlan GT-04</t>
  </si>
  <si>
    <t>Ghazlan GT-05</t>
  </si>
  <si>
    <t>Ghazlan GT-06</t>
  </si>
  <si>
    <t>Ghazlan GT-07</t>
  </si>
  <si>
    <t>Ghazlan GT-08</t>
  </si>
  <si>
    <t>Qurrayah ST-01</t>
  </si>
  <si>
    <t>Qurrayah ST-02</t>
  </si>
  <si>
    <t>Qurrayah ST-03</t>
  </si>
  <si>
    <t>Qurrayah ST-04</t>
  </si>
  <si>
    <t>Qurrayah GT-01</t>
  </si>
  <si>
    <t>Qurrayah GT-02</t>
  </si>
  <si>
    <t>Qurrayah GT-03</t>
  </si>
  <si>
    <t>Qurrayah GT-04</t>
  </si>
  <si>
    <t>Qurrayah GT-05</t>
  </si>
  <si>
    <t>Qurrayah GT-06</t>
  </si>
  <si>
    <t>Qurrayah GT-07</t>
  </si>
  <si>
    <t>Qurrayah GT-08</t>
  </si>
  <si>
    <t>Qurrayah GT-09</t>
  </si>
  <si>
    <t>Qurrayah GT-10</t>
  </si>
  <si>
    <t>Qurrayah GT-11</t>
  </si>
  <si>
    <t>Qurrayah GT-12</t>
  </si>
  <si>
    <t>Qurrayah GT-13</t>
  </si>
  <si>
    <t>Qurrayah GT-14</t>
  </si>
  <si>
    <t>Qurrayah GT-15</t>
  </si>
  <si>
    <t>Qurrayah GT-16</t>
  </si>
  <si>
    <t>Qurrayah GT-17</t>
  </si>
  <si>
    <t>Qurrayah GT-18</t>
  </si>
  <si>
    <t>Qurrayah CC-1</t>
  </si>
  <si>
    <t>Qurrayah CC-2</t>
  </si>
  <si>
    <t>Qurrayah CC-3</t>
  </si>
  <si>
    <t>Qurrayah CC-4</t>
  </si>
  <si>
    <t>Qurrayah CC-5</t>
  </si>
  <si>
    <t>Qurrayah CC-6</t>
  </si>
  <si>
    <t>Dammam GT-03</t>
  </si>
  <si>
    <t>Dammam GT-04</t>
  </si>
  <si>
    <t>Dammam GT-05</t>
  </si>
  <si>
    <t>Dammam GT-06</t>
  </si>
  <si>
    <t>Dammam GT-07</t>
  </si>
  <si>
    <t>Dammam GT-08</t>
  </si>
  <si>
    <t>Dammam GT-09</t>
  </si>
  <si>
    <t>Dammam GT-10</t>
  </si>
  <si>
    <t>Dammam GT-13</t>
  </si>
  <si>
    <t>Dammam GT-14</t>
  </si>
  <si>
    <t>Dammam GT-15</t>
  </si>
  <si>
    <t>Dammam GT-16</t>
  </si>
  <si>
    <t>Dammam GT-17</t>
  </si>
  <si>
    <t>Dammam GT-19</t>
  </si>
  <si>
    <t>Dammam GT-21</t>
  </si>
  <si>
    <t>Juaymah GT-01</t>
  </si>
  <si>
    <t>Juaymah GT-02</t>
  </si>
  <si>
    <t>Juaymah GT-03</t>
  </si>
  <si>
    <t>Berri GT-01</t>
  </si>
  <si>
    <t>Berri GT-02</t>
  </si>
  <si>
    <t>Berri GT-03</t>
  </si>
  <si>
    <t>Safaniyah GT-01</t>
  </si>
  <si>
    <t>Qaisumah GT-01</t>
  </si>
  <si>
    <t>Qaisumah GT-02</t>
  </si>
  <si>
    <t>Qaisumah GT-03</t>
  </si>
  <si>
    <t>Qaisumah GT-04</t>
  </si>
  <si>
    <t>Qaisumah GT-05</t>
  </si>
  <si>
    <t>Qaisumah GT-06</t>
  </si>
  <si>
    <t>Shedgum GT-01</t>
  </si>
  <si>
    <t>Shedgum GT-02</t>
  </si>
  <si>
    <t>Shedgum GT-03</t>
  </si>
  <si>
    <t>Shedgum GT-04</t>
  </si>
  <si>
    <t>Shedgum GT-05</t>
  </si>
  <si>
    <t>Shedgum GT-06</t>
  </si>
  <si>
    <t>Shedgum GT-07</t>
  </si>
  <si>
    <t>Shedgum GT-08</t>
  </si>
  <si>
    <t>Shedgum GT-09</t>
  </si>
  <si>
    <t>Shedgum GT-10</t>
  </si>
  <si>
    <t>Shedgum GT-11</t>
  </si>
  <si>
    <t>Shedgum GT-12</t>
  </si>
  <si>
    <t>Shedgum GT-13</t>
  </si>
  <si>
    <t>Shedgum GT-14</t>
  </si>
  <si>
    <t>Shedgum GT-15</t>
  </si>
  <si>
    <t>Shedgum GT-16</t>
  </si>
  <si>
    <t>Shedgum GT-17</t>
  </si>
  <si>
    <t>Faras GT-01</t>
  </si>
  <si>
    <t>Faras GT-02</t>
  </si>
  <si>
    <t>Faras GT-03</t>
  </si>
  <si>
    <t>Faras GT-04</t>
  </si>
  <si>
    <t>Faras GT-05</t>
  </si>
  <si>
    <t>Faras GT-06</t>
  </si>
  <si>
    <t>Faras GT-07</t>
  </si>
  <si>
    <t>Faras GT-08</t>
  </si>
  <si>
    <t>Faras GT-09</t>
  </si>
  <si>
    <t>Faras GT-10</t>
  </si>
  <si>
    <t>Faras GT-11</t>
  </si>
  <si>
    <t>Faras GT-12</t>
  </si>
  <si>
    <t>Faras GT-13</t>
  </si>
  <si>
    <t>Faras GT-14</t>
  </si>
  <si>
    <t>Faras GT-15</t>
  </si>
  <si>
    <t>Faras GT-16</t>
  </si>
  <si>
    <t>Faras GT-17</t>
  </si>
  <si>
    <t>Uthmaniyah GT-01</t>
  </si>
  <si>
    <t>Uthmaniyah GT-03</t>
  </si>
  <si>
    <t>Uthmaniyah GT-04</t>
  </si>
  <si>
    <t>Uthmaniyah GT-05</t>
  </si>
  <si>
    <t>Uthmaniyah GT-06</t>
  </si>
  <si>
    <t>Uthmaniyah GT-07</t>
  </si>
  <si>
    <t>Uthmaniyah GT-08</t>
  </si>
  <si>
    <t>Asir GT-01</t>
  </si>
  <si>
    <t>Asir GT-02</t>
  </si>
  <si>
    <t>Asir GT-03</t>
  </si>
  <si>
    <t>Asir GT-04</t>
  </si>
  <si>
    <t>Asir GT-05</t>
  </si>
  <si>
    <t>Asir GT-06</t>
  </si>
  <si>
    <t>Asir GT-07</t>
  </si>
  <si>
    <t>Asir GT-08</t>
  </si>
  <si>
    <t>Asir GT-09</t>
  </si>
  <si>
    <t>Asir GT-10</t>
  </si>
  <si>
    <t>Asir DE1</t>
  </si>
  <si>
    <t>Asir DE2</t>
  </si>
  <si>
    <t>Asir DE3</t>
  </si>
  <si>
    <t>Asir DE4</t>
  </si>
  <si>
    <t>Asir DE5</t>
  </si>
  <si>
    <t>Asir DE6</t>
  </si>
  <si>
    <t>Asir DE7</t>
  </si>
  <si>
    <t>Asir DE8</t>
  </si>
  <si>
    <t>Asir DE9</t>
  </si>
  <si>
    <t>Jazan GT-01</t>
  </si>
  <si>
    <t>Jazan GT-02</t>
  </si>
  <si>
    <t>Jazan GT-03</t>
  </si>
  <si>
    <t>Jazan GT-04</t>
  </si>
  <si>
    <t>Jazan GT-05</t>
  </si>
  <si>
    <t>Jazan GT-06</t>
  </si>
  <si>
    <t>Jazan GT-07</t>
  </si>
  <si>
    <t>Jazan GT-08</t>
  </si>
  <si>
    <t>Jazan GT-09</t>
  </si>
  <si>
    <t>Jazan GT-10</t>
  </si>
  <si>
    <t>Jazan GT-11</t>
  </si>
  <si>
    <t>Jazan GT-12</t>
  </si>
  <si>
    <t>Jazan GT-13</t>
  </si>
  <si>
    <t>Jazan GT-14</t>
  </si>
  <si>
    <t>Jazan GT-15</t>
  </si>
  <si>
    <t>Jazan GT-16</t>
  </si>
  <si>
    <t>Jazan GT-17</t>
  </si>
  <si>
    <t>Jazan GT-18</t>
  </si>
  <si>
    <t>Jazan GT-19</t>
  </si>
  <si>
    <t>Jazan GT-20</t>
  </si>
  <si>
    <t>Jazan GT-21</t>
  </si>
  <si>
    <t>Jazan GT-22</t>
  </si>
  <si>
    <t>Jazan GT-23</t>
  </si>
  <si>
    <t>Jazan GT-24</t>
  </si>
  <si>
    <t>Jazan GT-25</t>
  </si>
  <si>
    <t>Jazan GT-26</t>
  </si>
  <si>
    <t>Jazan GT-27</t>
  </si>
  <si>
    <t>Jazan GT-28</t>
  </si>
  <si>
    <t>Jazan GT-29</t>
  </si>
  <si>
    <t>Jazan GT-30</t>
  </si>
  <si>
    <t>Bisha GT-01</t>
  </si>
  <si>
    <t>Bisha GT-02</t>
  </si>
  <si>
    <t>Bisha GT-03</t>
  </si>
  <si>
    <t>Bisha GT-04</t>
  </si>
  <si>
    <t>Bisha GT-05</t>
  </si>
  <si>
    <t>Bisha GT-06</t>
  </si>
  <si>
    <t>Bisha GT-07</t>
  </si>
  <si>
    <t>Najran GT-01</t>
  </si>
  <si>
    <t>Najran GT-02</t>
  </si>
  <si>
    <t>Najran GT-03</t>
  </si>
  <si>
    <t>Najran GT-04</t>
  </si>
  <si>
    <t>Najran GT-05</t>
  </si>
  <si>
    <t>Najran GT-06</t>
  </si>
  <si>
    <t>Najran GT-07</t>
  </si>
  <si>
    <t>Najran GT-08</t>
  </si>
  <si>
    <t>Najran GT-09</t>
  </si>
  <si>
    <t>Najran GT-10</t>
  </si>
  <si>
    <t>Najran GT-11</t>
  </si>
  <si>
    <t>Najran GT-12</t>
  </si>
  <si>
    <t>Tihama GT-01</t>
  </si>
  <si>
    <t>Tihama GT-02</t>
  </si>
  <si>
    <t>Tihama GT-03</t>
  </si>
  <si>
    <t>Tihama GT-04</t>
  </si>
  <si>
    <t>Tihama GT-05</t>
  </si>
  <si>
    <t>Tihama GT-06</t>
  </si>
  <si>
    <t>Tihama GT-07</t>
  </si>
  <si>
    <t>Tihama GT-08</t>
  </si>
  <si>
    <t>Tihama GT-09</t>
  </si>
  <si>
    <t>Tihama GT-10</t>
  </si>
  <si>
    <t>Tihama GT-11</t>
  </si>
  <si>
    <t>Tihama GT-12</t>
  </si>
  <si>
    <t>Tihama GT-13</t>
  </si>
  <si>
    <t>Baha GT-01</t>
  </si>
  <si>
    <t>Baha GT-02</t>
  </si>
  <si>
    <t>Baha GT-03</t>
  </si>
  <si>
    <t>Baha GT-05</t>
  </si>
  <si>
    <t>Baha GT-06</t>
  </si>
  <si>
    <t>Baha GT-07</t>
  </si>
  <si>
    <t>Baha GT-08</t>
  </si>
  <si>
    <t>Baha GT-09</t>
  </si>
  <si>
    <t>Baha GT-10</t>
  </si>
  <si>
    <t>Shoaiba ST-01</t>
  </si>
  <si>
    <t>Shoaiba ST-02</t>
  </si>
  <si>
    <t>Shoaiba ST-03</t>
  </si>
  <si>
    <t>Shoaiba ST-04</t>
  </si>
  <si>
    <t>Shoaiba ST-05</t>
  </si>
  <si>
    <t>Shoaiba ST-06</t>
  </si>
  <si>
    <t>Shoaiba ST-07</t>
  </si>
  <si>
    <t>Shoaiba ST-08</t>
  </si>
  <si>
    <t>Shoaiba ST-09</t>
  </si>
  <si>
    <t>Shoaiba ST-10</t>
  </si>
  <si>
    <t>Shoaiba ST-11</t>
  </si>
  <si>
    <t>Shoaiba ST-12</t>
  </si>
  <si>
    <t>Shoaiba ST-13</t>
  </si>
  <si>
    <t>Shoaiba ST-14</t>
  </si>
  <si>
    <t>Shoaiba GT-01</t>
  </si>
  <si>
    <t>Shoaiba GT-02</t>
  </si>
  <si>
    <t>Shoaiba GT-03</t>
  </si>
  <si>
    <t>Shoaiba GT-04</t>
  </si>
  <si>
    <t>Shoaiba GT-05</t>
  </si>
  <si>
    <t>Shoaiba GT-06</t>
  </si>
  <si>
    <t>Shoaiba GT-07</t>
  </si>
  <si>
    <t>Shoaiba GT-08</t>
  </si>
  <si>
    <t>Shoaiba GT-09</t>
  </si>
  <si>
    <t>Shoaiba GT-10</t>
  </si>
  <si>
    <t>Shoaiba CC-1</t>
  </si>
  <si>
    <t>Shoaiba CC-2</t>
  </si>
  <si>
    <t>Rabigh ST1</t>
  </si>
  <si>
    <t>Rabigh ST2</t>
  </si>
  <si>
    <t>Rabigh ST3</t>
  </si>
  <si>
    <t>Rabigh ST4</t>
  </si>
  <si>
    <t>Rabigh ST5</t>
  </si>
  <si>
    <t>Rabigh ST6</t>
  </si>
  <si>
    <t>Rabigh GT-01</t>
  </si>
  <si>
    <t>Rabigh GT-02</t>
  </si>
  <si>
    <t>Rabigh GT-03</t>
  </si>
  <si>
    <t>Rabigh GT-04</t>
  </si>
  <si>
    <t>Rabigh GT-05</t>
  </si>
  <si>
    <t>Rabigh GT-06</t>
  </si>
  <si>
    <t>Rabigh GT-07</t>
  </si>
  <si>
    <t>Rabigh GT-08</t>
  </si>
  <si>
    <t>Rabigh GT-09</t>
  </si>
  <si>
    <t>Rabigh GT-10</t>
  </si>
  <si>
    <t>Rabigh GT-11</t>
  </si>
  <si>
    <t>Rabigh GT-12</t>
  </si>
  <si>
    <t>Rabigh CC-1</t>
  </si>
  <si>
    <t>Rabigh CC-2</t>
  </si>
  <si>
    <t>Rabigh CC-3</t>
  </si>
  <si>
    <t>Rabigh GT-13</t>
  </si>
  <si>
    <t>Rabigh GT-14</t>
  </si>
  <si>
    <t>Rabigh GT-15</t>
  </si>
  <si>
    <t>Rabigh GT-16</t>
  </si>
  <si>
    <t>Rabigh GT-17</t>
  </si>
  <si>
    <t>Rabigh GT-18</t>
  </si>
  <si>
    <t>Rabigh GT-19</t>
  </si>
  <si>
    <t>Rabigh GT-20</t>
  </si>
  <si>
    <t>Rabigh GT-21</t>
  </si>
  <si>
    <t>Rabigh GT-22</t>
  </si>
  <si>
    <t>Rabigh GT-23</t>
  </si>
  <si>
    <t>Rabigh GT-24</t>
  </si>
  <si>
    <t>Rabigh GT-25</t>
  </si>
  <si>
    <t>Rabigh GT-26</t>
  </si>
  <si>
    <t>Rabigh GT-27</t>
  </si>
  <si>
    <t>Rabigh GT-28</t>
  </si>
  <si>
    <t>Rabigh GT-29</t>
  </si>
  <si>
    <t>Rabigh GT-30</t>
  </si>
  <si>
    <t>Rabigh GT-31</t>
  </si>
  <si>
    <t>Rabigh GT-32</t>
  </si>
  <si>
    <t>Rabigh GT-33</t>
  </si>
  <si>
    <t>Rabigh GT-34</t>
  </si>
  <si>
    <t>Rabigh GT-35</t>
  </si>
  <si>
    <t>Rabigh GT-36</t>
  </si>
  <si>
    <t>Rabigh GT-37</t>
  </si>
  <si>
    <t>Rabigh GT-38</t>
  </si>
  <si>
    <t>Rabigh GT-39</t>
  </si>
  <si>
    <t>Rabigh GT-40</t>
  </si>
  <si>
    <t>Rabigh2 ST-01</t>
  </si>
  <si>
    <t>Rabigh2 ST-02</t>
  </si>
  <si>
    <t>Rabigh2 ST-03</t>
  </si>
  <si>
    <t>Rabigh2 ST-04</t>
  </si>
  <si>
    <t>Jeddah PP3 GT-01</t>
  </si>
  <si>
    <t>Jeddah PP3 GT-02</t>
  </si>
  <si>
    <t>Jeddah PP3 GT-03</t>
  </si>
  <si>
    <t>Jeddah PP3 GT-04</t>
  </si>
  <si>
    <t>Jeddah PP3 GT-05</t>
  </si>
  <si>
    <t>Jeddah PP3 GT-06</t>
  </si>
  <si>
    <t>Jeddah PP3 GT-07</t>
  </si>
  <si>
    <t>Jeddah PP3 GT-08</t>
  </si>
  <si>
    <t>Jeddah PP3 GT-09</t>
  </si>
  <si>
    <t>Jeddah PP3 GT-10</t>
  </si>
  <si>
    <t>Jeddah PP3 GT-11</t>
  </si>
  <si>
    <t>Jeddah PP3 GT-12</t>
  </si>
  <si>
    <t>Jeddah PP3 GT-13</t>
  </si>
  <si>
    <t>Jeddah PP3 GT-14</t>
  </si>
  <si>
    <t>Jeddah PP3 GT-15</t>
  </si>
  <si>
    <t>Jeddah PP3 GT-16</t>
  </si>
  <si>
    <t>Jeddah PP3 GT-17</t>
  </si>
  <si>
    <t>Jeddah PP3 GT-18</t>
  </si>
  <si>
    <t>Jeddah PP3 GT-19</t>
  </si>
  <si>
    <t>Jeddah PP3 GT-20</t>
  </si>
  <si>
    <t>Jeddah PP3 GT-21</t>
  </si>
  <si>
    <t>Jeddah PP3 GT-22</t>
  </si>
  <si>
    <t>Jeddah PP3 GT-23</t>
  </si>
  <si>
    <t>Jeddah PP3 GT-24</t>
  </si>
  <si>
    <t>Jeddah PP3 GT-25</t>
  </si>
  <si>
    <t>Jeddah PP3 GT-26</t>
  </si>
  <si>
    <t>Jeddah PP3 GT-27</t>
  </si>
  <si>
    <t>Jeddah PP3 GT-28</t>
  </si>
  <si>
    <t>Jeddah PP3 GT-29</t>
  </si>
  <si>
    <t>Jeddah PP3 GT-30</t>
  </si>
  <si>
    <t>Jeddah PP3 GT-31</t>
  </si>
  <si>
    <t>Jeddah PP3 GT-32</t>
  </si>
  <si>
    <t>Jeddah PP3 GT-33</t>
  </si>
  <si>
    <t>Jeddah PP3 GT-34</t>
  </si>
  <si>
    <t>Jeddah PP3 GT-35</t>
  </si>
  <si>
    <t>Makkah GT-01</t>
  </si>
  <si>
    <t>Makkah GT-02</t>
  </si>
  <si>
    <t>Makkah GT-03</t>
  </si>
  <si>
    <t>Makkah GT-04</t>
  </si>
  <si>
    <t>Makkah GT-05</t>
  </si>
  <si>
    <t>Makkah GT-06</t>
  </si>
  <si>
    <t>Makkah GT-07</t>
  </si>
  <si>
    <t>Makkah GT-08</t>
  </si>
  <si>
    <t>Makkah GT-09</t>
  </si>
  <si>
    <t>Makkah GT-10</t>
  </si>
  <si>
    <t>Makkah GT-11</t>
  </si>
  <si>
    <t>Makkah GT-12</t>
  </si>
  <si>
    <t>Makkah GT-13</t>
  </si>
  <si>
    <t>Makkah GT-14</t>
  </si>
  <si>
    <t>Makkah GT-15</t>
  </si>
  <si>
    <t>Makkah GT-16</t>
  </si>
  <si>
    <t>Makkah GT-17</t>
  </si>
  <si>
    <t>Makkah GT-18</t>
  </si>
  <si>
    <t>Madinah Airport GT-01</t>
  </si>
  <si>
    <t>Madinah Airport GT-02</t>
  </si>
  <si>
    <t>Madinah Bir Ali GT-03</t>
  </si>
  <si>
    <t>Madinah Airport GT-05</t>
  </si>
  <si>
    <t>Madinah Airport GT-06</t>
  </si>
  <si>
    <t>Madinah Airport GT-07</t>
  </si>
  <si>
    <t>Madinah Airport GT-08</t>
  </si>
  <si>
    <t>Madinah Airport GT-09</t>
  </si>
  <si>
    <t>Taif  GT-01</t>
  </si>
  <si>
    <t>Taif  GT-02</t>
  </si>
  <si>
    <t>Taif  GT-03</t>
  </si>
  <si>
    <t>Taif  GT-04</t>
  </si>
  <si>
    <t>Taif  GT-05</t>
  </si>
  <si>
    <t>Taif  GT-06</t>
  </si>
  <si>
    <t>Yanbu GT-01</t>
  </si>
  <si>
    <t>Yanbu GT-02</t>
  </si>
  <si>
    <t>Yanbu GT-03</t>
  </si>
  <si>
    <t>SWCC-Jubail</t>
  </si>
  <si>
    <t>SWCC-Aziziah</t>
  </si>
  <si>
    <t>SWCC-RAK</t>
  </si>
  <si>
    <t>Saudi-Aramco</t>
  </si>
  <si>
    <t>SADAF-EOA</t>
  </si>
  <si>
    <t>Marafiq-EOA</t>
  </si>
  <si>
    <t>Qurrayah IPP</t>
  </si>
  <si>
    <t>Maaden-EOA</t>
  </si>
  <si>
    <t>SWCC-WOA</t>
  </si>
  <si>
    <t>Shoaiba-IWPP</t>
  </si>
  <si>
    <t>RBG-IPP</t>
  </si>
  <si>
    <t>Rental-WOA</t>
  </si>
  <si>
    <t>Shouqaiq-IWPP</t>
  </si>
  <si>
    <t>Rental-SOA</t>
  </si>
  <si>
    <t>SWCC-SOA</t>
  </si>
  <si>
    <t>PP11-IPP</t>
  </si>
  <si>
    <t>Riyadh-Refinery</t>
  </si>
  <si>
    <t>Rental-COA</t>
  </si>
  <si>
    <t>TechCode</t>
  </si>
  <si>
    <t>FuelCode1</t>
  </si>
  <si>
    <t>NodeCode</t>
  </si>
  <si>
    <t>PlantCode</t>
  </si>
  <si>
    <t>OwnerCode</t>
  </si>
  <si>
    <t>Cost</t>
  </si>
  <si>
    <t>Exist</t>
  </si>
  <si>
    <t>Exp</t>
  </si>
  <si>
    <t>Retirement</t>
  </si>
  <si>
    <t>MC</t>
  </si>
  <si>
    <t>Technology</t>
  </si>
  <si>
    <t>GT</t>
  </si>
  <si>
    <t>CC</t>
  </si>
  <si>
    <t>ST</t>
  </si>
  <si>
    <t>DE</t>
  </si>
  <si>
    <t>Fuel 1</t>
  </si>
  <si>
    <t>Gas</t>
  </si>
  <si>
    <t>Crude</t>
  </si>
  <si>
    <t>Diesel</t>
  </si>
  <si>
    <t>Heavy</t>
  </si>
  <si>
    <t>Node</t>
  </si>
  <si>
    <t>COA</t>
  </si>
  <si>
    <t>Hail</t>
  </si>
  <si>
    <t>Jouf</t>
  </si>
  <si>
    <t>Arar</t>
  </si>
  <si>
    <t>EOA</t>
  </si>
  <si>
    <t>SOA</t>
  </si>
  <si>
    <t>WOA</t>
  </si>
  <si>
    <t>GCC</t>
  </si>
  <si>
    <t>Power Plant</t>
  </si>
  <si>
    <t>PP12 (1-8)</t>
  </si>
  <si>
    <t>PP12 (CC1-CC2)</t>
  </si>
  <si>
    <t>PP10 (1-40)</t>
  </si>
  <si>
    <t>PP10 (CC1-CC10)</t>
  </si>
  <si>
    <t xml:space="preserve">PP9 (1-16) </t>
  </si>
  <si>
    <t>PP9 (CC1-CC4)</t>
  </si>
  <si>
    <t>PP9 (17-24)</t>
  </si>
  <si>
    <t>PP9 (25-56)</t>
  </si>
  <si>
    <t xml:space="preserve">PP8 (A1-A8) </t>
  </si>
  <si>
    <t>PP8 (A9 A10 B9 B10)</t>
  </si>
  <si>
    <t xml:space="preserve">PP8 (B1-B8) </t>
  </si>
  <si>
    <t>PP8 (C1-C10)</t>
  </si>
  <si>
    <t>PP8 (D1-D4)</t>
  </si>
  <si>
    <t>PP7 Bus 8071</t>
  </si>
  <si>
    <t>PP7 Bus 8016</t>
  </si>
  <si>
    <t>PP5</t>
  </si>
  <si>
    <t>PP4</t>
  </si>
  <si>
    <t>Layla</t>
  </si>
  <si>
    <t>QCPP3</t>
  </si>
  <si>
    <t>QPP2 (1-5)</t>
  </si>
  <si>
    <t>Hail 2</t>
  </si>
  <si>
    <t>Ghazlan (ST1-ST4)</t>
  </si>
  <si>
    <t>Ghazlan (ST5-ST8)</t>
  </si>
  <si>
    <t>Qurrayah (ST1-ST4)</t>
  </si>
  <si>
    <t>Qurrayah (1-18)</t>
  </si>
  <si>
    <t>Qurrayah (CC1-CC6)</t>
  </si>
  <si>
    <t>Dammam</t>
  </si>
  <si>
    <t>Juaymah</t>
  </si>
  <si>
    <t>Berri</t>
  </si>
  <si>
    <t>Safaniyah</t>
  </si>
  <si>
    <t>Qaisumah</t>
  </si>
  <si>
    <t>Shedgum (1-9)</t>
  </si>
  <si>
    <t>Shedgum (10-17)</t>
  </si>
  <si>
    <t>Faras (1-8)</t>
  </si>
  <si>
    <t>Faras (9-13)</t>
  </si>
  <si>
    <t>Faras (14-17)</t>
  </si>
  <si>
    <t>Uthmaniyah</t>
  </si>
  <si>
    <t>Asir</t>
  </si>
  <si>
    <t>Asir (Diesel)</t>
  </si>
  <si>
    <t>Jazan</t>
  </si>
  <si>
    <t>Bisha</t>
  </si>
  <si>
    <t>Najran</t>
  </si>
  <si>
    <t>Tihama</t>
  </si>
  <si>
    <t>Baha</t>
  </si>
  <si>
    <t>Shoaiba (ST1-ST14)</t>
  </si>
  <si>
    <t>Shoaiba (1-10)</t>
  </si>
  <si>
    <t>Shoaiba (CC1-CC2)</t>
  </si>
  <si>
    <t>Rabigh (ST1-ST6)</t>
  </si>
  <si>
    <t>Rabigh (1-12)</t>
  </si>
  <si>
    <t>Rabigh (CC1-CC3)</t>
  </si>
  <si>
    <t>Rabigh (13-40)</t>
  </si>
  <si>
    <t>Rabigh-2</t>
  </si>
  <si>
    <t>Jeddah PP3</t>
  </si>
  <si>
    <t xml:space="preserve">Makkah </t>
  </si>
  <si>
    <t>Madinah</t>
  </si>
  <si>
    <t>Taif</t>
  </si>
  <si>
    <t>Yanbu</t>
  </si>
  <si>
    <t>SWCC Jubail</t>
  </si>
  <si>
    <t>SWCC Aziziah</t>
  </si>
  <si>
    <t>SWCC RAK</t>
  </si>
  <si>
    <t>Saudi Aramco</t>
  </si>
  <si>
    <t>SADAF EOA</t>
  </si>
  <si>
    <t>Marafiq EOA</t>
  </si>
  <si>
    <t>Maaden EOA</t>
  </si>
  <si>
    <t>SWCC WOA</t>
  </si>
  <si>
    <t>Shoaiba IWPP</t>
  </si>
  <si>
    <t>RBG IPP</t>
  </si>
  <si>
    <t>Rental WOA</t>
  </si>
  <si>
    <t>Shouqaiq IWPP</t>
  </si>
  <si>
    <t>Rental SOA</t>
  </si>
  <si>
    <t>SWCC SOA</t>
  </si>
  <si>
    <t>PP11 IPP</t>
  </si>
  <si>
    <t>Riyadh Refinery</t>
  </si>
  <si>
    <t>Rental COA</t>
  </si>
  <si>
    <t>GCCI IPP</t>
  </si>
  <si>
    <t>Owner</t>
  </si>
  <si>
    <t>SEC</t>
  </si>
  <si>
    <t>IPP</t>
  </si>
  <si>
    <t>Bidding</t>
  </si>
  <si>
    <t>C</t>
  </si>
  <si>
    <t>B</t>
  </si>
  <si>
    <t>Existence</t>
  </si>
  <si>
    <t>E</t>
  </si>
  <si>
    <t>P</t>
  </si>
  <si>
    <t>Expansion</t>
  </si>
  <si>
    <t>D</t>
  </si>
  <si>
    <t>Commisioning Year</t>
  </si>
  <si>
    <t>Decommisioning Year</t>
  </si>
  <si>
    <t>Amortization Time</t>
  </si>
  <si>
    <t>Fixed O&amp;M (SR/MW)</t>
  </si>
  <si>
    <t>Variable O&amp;M (SR/MWh)</t>
  </si>
  <si>
    <t>Operation Reserves</t>
  </si>
  <si>
    <t>Availability</t>
  </si>
  <si>
    <t>Capacity at 1</t>
  </si>
  <si>
    <t>Fuel Cons at 2</t>
  </si>
  <si>
    <t>Fuel Cons at 1</t>
  </si>
  <si>
    <t>Combined Cycle</t>
  </si>
  <si>
    <t>None</t>
  </si>
  <si>
    <t>INC Heat (MMBTU/MWh)</t>
  </si>
  <si>
    <t>Linear Relaxation</t>
  </si>
  <si>
    <t>Zero Load Costs</t>
  </si>
  <si>
    <t>Start-Up Time (Hot)</t>
  </si>
  <si>
    <t>Start-Up Time (Warm)</t>
  </si>
  <si>
    <t>Start-Up Time (Cold)</t>
  </si>
  <si>
    <t>Start-Up Costs (Hot) (SR / MW)</t>
  </si>
  <si>
    <t>Start-Up Costs (Warm)</t>
  </si>
  <si>
    <t>Start-Up Costs (Cold)</t>
  </si>
  <si>
    <t>Shut-Down Costs</t>
  </si>
  <si>
    <t>Shut-Down Fuel</t>
  </si>
  <si>
    <t>Hot to Warm</t>
  </si>
  <si>
    <t>Hot to Cold</t>
  </si>
  <si>
    <t>Warm Starts</t>
  </si>
  <si>
    <t>Ramp-Up (p.u. per Min)</t>
  </si>
  <si>
    <t>Ramp-Down (p.u. per Min)</t>
  </si>
  <si>
    <t>Time Min Online</t>
  </si>
  <si>
    <t>Time Min Offline</t>
  </si>
  <si>
    <t>FCR</t>
  </si>
  <si>
    <t>FRR</t>
  </si>
  <si>
    <t>RR Online</t>
  </si>
  <si>
    <t>RR Offline</t>
  </si>
  <si>
    <t xml:space="preserve">Transportation Costs Fuel 1 (SR/MMBTU) </t>
  </si>
  <si>
    <t>Merit Cost (SR/MWh)</t>
  </si>
  <si>
    <t>No load Cost (SR/h)</t>
  </si>
  <si>
    <t>Minimum Capacity (MW)</t>
  </si>
  <si>
    <t>Installed Capacity (MW)</t>
  </si>
  <si>
    <t>Minimum load (% of nominal capacity)</t>
  </si>
  <si>
    <t>No Load Heat (MMBTU) /MWh???</t>
  </si>
  <si>
    <t>Efficiency</t>
  </si>
  <si>
    <t>NEOA</t>
  </si>
  <si>
    <t>Al Wajh Gas Turbine Power Plant</t>
  </si>
  <si>
    <t>Al Wajh Internal Combustion Power Plant</t>
  </si>
  <si>
    <t>Dhuba IPP 2 Power Project</t>
  </si>
  <si>
    <t>Duba Gas Turbine Power Plant</t>
  </si>
  <si>
    <t>Saudi Aramco Soitec Solar CPV Park</t>
  </si>
  <si>
    <t>Solar</t>
  </si>
  <si>
    <t>CPV</t>
  </si>
  <si>
    <t>Tabuk Gas Turbine Power Plant</t>
  </si>
  <si>
    <t>Tabuk Internal Combustion Power Plant</t>
  </si>
  <si>
    <t>NWOA</t>
  </si>
  <si>
    <t>Saudi Aramco North Park Project</t>
  </si>
  <si>
    <t>PV</t>
  </si>
  <si>
    <t>King Abdulaziz International Airport Solar PV Park</t>
  </si>
  <si>
    <t>King Abdullah Petroleum Studies and Research Center Solar Park</t>
  </si>
  <si>
    <t>King Abdullah Petroleum Studies and Research Center Solar Park - 1</t>
  </si>
  <si>
    <t>King Abdullah Petroleum Studies and Research Center Solar Park - 2</t>
  </si>
  <si>
    <t>King Abdullah University of Science and Technology - Solar Park</t>
  </si>
  <si>
    <t>King Abdullah University of Science and Technology - Solar Park I</t>
  </si>
  <si>
    <t>King Abdullah University of Science and Technology - Solar Park II</t>
  </si>
  <si>
    <t>Farasan Solar Park</t>
  </si>
  <si>
    <t>QASSIM</t>
  </si>
  <si>
    <t>Capacity (MW)</t>
  </si>
  <si>
    <t>Qassim</t>
  </si>
  <si>
    <t>SR/MMBTU</t>
  </si>
  <si>
    <t>Riyadh</t>
  </si>
  <si>
    <t>RIYADH</t>
  </si>
  <si>
    <t>HAIL</t>
  </si>
  <si>
    <t>No. of units</t>
  </si>
  <si>
    <t>Capacity</t>
  </si>
  <si>
    <t>HFO</t>
  </si>
  <si>
    <t>MC1</t>
  </si>
  <si>
    <t>MC2</t>
  </si>
  <si>
    <t>MC3</t>
  </si>
  <si>
    <t>Ramp rate (0.01-0.05)</t>
  </si>
  <si>
    <t>Ramp rate (0.05-0.1)</t>
  </si>
  <si>
    <t>Ramp rate (0.1-0.6)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</si>
</sst>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center" vertical="center"/>
    </xf>
    <xf numFmtId="2" fontId="0" fillId="0" borderId="0" xfId="0" applyNumberFormat="1" applyFill="1"/>
    <xf numFmtId="0" fontId="3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Saudi!$AJ$1</c:f>
              <c:strCache>
                <c:ptCount val="1"/>
                <c:pt idx="0">
                  <c:v>Merit Cost (SR/MWh)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Saudi!$Z$2:$Z$74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1028</c:v>
                </c:pt>
                <c:pt idx="8">
                  <c:v>2056</c:v>
                </c:pt>
                <c:pt idx="9">
                  <c:v>4856</c:v>
                </c:pt>
                <c:pt idx="10">
                  <c:v>5856</c:v>
                </c:pt>
                <c:pt idx="11">
                  <c:v>6356</c:v>
                </c:pt>
                <c:pt idx="12">
                  <c:v>7856</c:v>
                </c:pt>
                <c:pt idx="13">
                  <c:v>8356</c:v>
                </c:pt>
                <c:pt idx="14">
                  <c:v>8396</c:v>
                </c:pt>
                <c:pt idx="15">
                  <c:v>9061</c:v>
                </c:pt>
                <c:pt idx="16">
                  <c:v>9726</c:v>
                </c:pt>
                <c:pt idx="17">
                  <c:v>10391</c:v>
                </c:pt>
                <c:pt idx="18">
                  <c:v>11056</c:v>
                </c:pt>
                <c:pt idx="19">
                  <c:v>11721</c:v>
                </c:pt>
                <c:pt idx="20">
                  <c:v>12386</c:v>
                </c:pt>
                <c:pt idx="21">
                  <c:v>15386</c:v>
                </c:pt>
                <c:pt idx="22">
                  <c:v>16025</c:v>
                </c:pt>
                <c:pt idx="23">
                  <c:v>16664</c:v>
                </c:pt>
                <c:pt idx="24">
                  <c:v>17303</c:v>
                </c:pt>
                <c:pt idx="25">
                  <c:v>17942</c:v>
                </c:pt>
                <c:pt idx="26">
                  <c:v>19742</c:v>
                </c:pt>
                <c:pt idx="27">
                  <c:v>20139</c:v>
                </c:pt>
                <c:pt idx="28">
                  <c:v>20536</c:v>
                </c:pt>
                <c:pt idx="29">
                  <c:v>20933</c:v>
                </c:pt>
                <c:pt idx="30">
                  <c:v>21105</c:v>
                </c:pt>
                <c:pt idx="31">
                  <c:v>21277</c:v>
                </c:pt>
                <c:pt idx="32">
                  <c:v>21449</c:v>
                </c:pt>
                <c:pt idx="33">
                  <c:v>21621</c:v>
                </c:pt>
                <c:pt idx="34">
                  <c:v>21793</c:v>
                </c:pt>
                <c:pt idx="35">
                  <c:v>21965</c:v>
                </c:pt>
                <c:pt idx="36">
                  <c:v>22137</c:v>
                </c:pt>
                <c:pt idx="37">
                  <c:v>22309</c:v>
                </c:pt>
                <c:pt idx="38">
                  <c:v>23609</c:v>
                </c:pt>
                <c:pt idx="39">
                  <c:v>23875</c:v>
                </c:pt>
                <c:pt idx="40">
                  <c:v>24135</c:v>
                </c:pt>
                <c:pt idx="41">
                  <c:v>24395</c:v>
                </c:pt>
                <c:pt idx="42">
                  <c:v>24655</c:v>
                </c:pt>
                <c:pt idx="43">
                  <c:v>24915</c:v>
                </c:pt>
                <c:pt idx="44">
                  <c:v>25181</c:v>
                </c:pt>
                <c:pt idx="45">
                  <c:v>25316</c:v>
                </c:pt>
                <c:pt idx="46">
                  <c:v>25451</c:v>
                </c:pt>
                <c:pt idx="47">
                  <c:v>25586</c:v>
                </c:pt>
                <c:pt idx="48">
                  <c:v>25721</c:v>
                </c:pt>
                <c:pt idx="49">
                  <c:v>25856</c:v>
                </c:pt>
                <c:pt idx="50">
                  <c:v>25991</c:v>
                </c:pt>
                <c:pt idx="51">
                  <c:v>26126</c:v>
                </c:pt>
                <c:pt idx="52">
                  <c:v>26261</c:v>
                </c:pt>
                <c:pt idx="53">
                  <c:v>26396</c:v>
                </c:pt>
                <c:pt idx="54">
                  <c:v>26531</c:v>
                </c:pt>
                <c:pt idx="55">
                  <c:v>26666</c:v>
                </c:pt>
                <c:pt idx="56">
                  <c:v>26801</c:v>
                </c:pt>
                <c:pt idx="57">
                  <c:v>26936</c:v>
                </c:pt>
                <c:pt idx="58">
                  <c:v>27071</c:v>
                </c:pt>
                <c:pt idx="59">
                  <c:v>27206</c:v>
                </c:pt>
                <c:pt idx="60">
                  <c:v>27341</c:v>
                </c:pt>
                <c:pt idx="61">
                  <c:v>27476</c:v>
                </c:pt>
                <c:pt idx="62">
                  <c:v>27611</c:v>
                </c:pt>
                <c:pt idx="63">
                  <c:v>28611</c:v>
                </c:pt>
                <c:pt idx="64">
                  <c:v>28983</c:v>
                </c:pt>
                <c:pt idx="65">
                  <c:v>29647</c:v>
                </c:pt>
                <c:pt idx="66">
                  <c:v>30311</c:v>
                </c:pt>
                <c:pt idx="67">
                  <c:v>30975</c:v>
                </c:pt>
                <c:pt idx="68">
                  <c:v>31639</c:v>
                </c:pt>
                <c:pt idx="69">
                  <c:v>32639</c:v>
                </c:pt>
                <c:pt idx="70">
                  <c:v>33011</c:v>
                </c:pt>
                <c:pt idx="71">
                  <c:v>33636</c:v>
                </c:pt>
              </c:numCache>
            </c:numRef>
          </c:xVal>
          <c:yVal>
            <c:numRef>
              <c:f>Saudi!$AJ$2:$AJ$74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20</c:v>
                </c:pt>
                <c:pt idx="8">
                  <c:v>20</c:v>
                </c:pt>
                <c:pt idx="9">
                  <c:v>20.590399999999999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24.507899999999999</c:v>
                </c:pt>
                <c:pt idx="22">
                  <c:v>24.881</c:v>
                </c:pt>
                <c:pt idx="23">
                  <c:v>24.881</c:v>
                </c:pt>
                <c:pt idx="24">
                  <c:v>24.881</c:v>
                </c:pt>
                <c:pt idx="25">
                  <c:v>24.881</c:v>
                </c:pt>
                <c:pt idx="26">
                  <c:v>26.563099999999999</c:v>
                </c:pt>
                <c:pt idx="27">
                  <c:v>27.048361147173182</c:v>
                </c:pt>
                <c:pt idx="28">
                  <c:v>27.048361147173182</c:v>
                </c:pt>
                <c:pt idx="29">
                  <c:v>27.048361147173182</c:v>
                </c:pt>
                <c:pt idx="30">
                  <c:v>28.1</c:v>
                </c:pt>
                <c:pt idx="31">
                  <c:v>28.1</c:v>
                </c:pt>
                <c:pt idx="32">
                  <c:v>28.1</c:v>
                </c:pt>
                <c:pt idx="33">
                  <c:v>28.1</c:v>
                </c:pt>
                <c:pt idx="34">
                  <c:v>28.1</c:v>
                </c:pt>
                <c:pt idx="35">
                  <c:v>28.1</c:v>
                </c:pt>
                <c:pt idx="36">
                  <c:v>28.1</c:v>
                </c:pt>
                <c:pt idx="37">
                  <c:v>28.1</c:v>
                </c:pt>
                <c:pt idx="38">
                  <c:v>29.644264000000003</c:v>
                </c:pt>
                <c:pt idx="39">
                  <c:v>31.610002452776182</c:v>
                </c:pt>
                <c:pt idx="40">
                  <c:v>31.644955152776184</c:v>
                </c:pt>
                <c:pt idx="41">
                  <c:v>31.668151752776183</c:v>
                </c:pt>
                <c:pt idx="42">
                  <c:v>31.677435652776182</c:v>
                </c:pt>
                <c:pt idx="43">
                  <c:v>31.692032152776186</c:v>
                </c:pt>
                <c:pt idx="44">
                  <c:v>31.721514452776184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33</c:v>
                </c:pt>
                <c:pt idx="50">
                  <c:v>33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37.450800000000001</c:v>
                </c:pt>
                <c:pt idx="64">
                  <c:v>43.602518614086343</c:v>
                </c:pt>
                <c:pt idx="65">
                  <c:v>43.673523189004669</c:v>
                </c:pt>
                <c:pt idx="66">
                  <c:v>43.887758237799034</c:v>
                </c:pt>
                <c:pt idx="67">
                  <c:v>43.962736586075664</c:v>
                </c:pt>
                <c:pt idx="68">
                  <c:v>43.986464979430508</c:v>
                </c:pt>
                <c:pt idx="69">
                  <c:v>44.332399999999993</c:v>
                </c:pt>
                <c:pt idx="70">
                  <c:v>45.136148614086345</c:v>
                </c:pt>
                <c:pt idx="71">
                  <c:v>45.496713308179494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28-AC40-8A85-F7E31A1E231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Saudi!$Z$75:$Z$458</c:f>
              <c:numCache>
                <c:formatCode>General</c:formatCode>
                <c:ptCount val="384"/>
                <c:pt idx="0">
                  <c:v>34261</c:v>
                </c:pt>
                <c:pt idx="1">
                  <c:v>34886</c:v>
                </c:pt>
                <c:pt idx="2">
                  <c:v>35511</c:v>
                </c:pt>
                <c:pt idx="3">
                  <c:v>35908</c:v>
                </c:pt>
                <c:pt idx="4">
                  <c:v>36280</c:v>
                </c:pt>
                <c:pt idx="5">
                  <c:v>36673</c:v>
                </c:pt>
                <c:pt idx="6">
                  <c:v>37070</c:v>
                </c:pt>
                <c:pt idx="7">
                  <c:v>37442</c:v>
                </c:pt>
                <c:pt idx="8">
                  <c:v>37835</c:v>
                </c:pt>
                <c:pt idx="9">
                  <c:v>38232</c:v>
                </c:pt>
                <c:pt idx="10">
                  <c:v>38629</c:v>
                </c:pt>
                <c:pt idx="11">
                  <c:v>39022</c:v>
                </c:pt>
                <c:pt idx="12">
                  <c:v>39415</c:v>
                </c:pt>
                <c:pt idx="13">
                  <c:v>39808</c:v>
                </c:pt>
                <c:pt idx="14">
                  <c:v>40205</c:v>
                </c:pt>
                <c:pt idx="15">
                  <c:v>40602</c:v>
                </c:pt>
                <c:pt idx="16">
                  <c:v>40920</c:v>
                </c:pt>
                <c:pt idx="17">
                  <c:v>41544</c:v>
                </c:pt>
                <c:pt idx="18">
                  <c:v>42168</c:v>
                </c:pt>
                <c:pt idx="19">
                  <c:v>42486</c:v>
                </c:pt>
                <c:pt idx="20">
                  <c:v>42804</c:v>
                </c:pt>
                <c:pt idx="21">
                  <c:v>43122</c:v>
                </c:pt>
                <c:pt idx="22">
                  <c:v>43440</c:v>
                </c:pt>
                <c:pt idx="23">
                  <c:v>43758</c:v>
                </c:pt>
                <c:pt idx="24">
                  <c:v>44076</c:v>
                </c:pt>
                <c:pt idx="25">
                  <c:v>44394</c:v>
                </c:pt>
                <c:pt idx="26">
                  <c:v>44712</c:v>
                </c:pt>
                <c:pt idx="27">
                  <c:v>45030</c:v>
                </c:pt>
                <c:pt idx="28">
                  <c:v>45470</c:v>
                </c:pt>
                <c:pt idx="29">
                  <c:v>45900</c:v>
                </c:pt>
                <c:pt idx="30">
                  <c:v>46330</c:v>
                </c:pt>
                <c:pt idx="31">
                  <c:v>46760</c:v>
                </c:pt>
                <c:pt idx="32">
                  <c:v>47190</c:v>
                </c:pt>
                <c:pt idx="33">
                  <c:v>47542</c:v>
                </c:pt>
                <c:pt idx="34">
                  <c:v>47621</c:v>
                </c:pt>
                <c:pt idx="35">
                  <c:v>47700</c:v>
                </c:pt>
                <c:pt idx="36">
                  <c:v>47779</c:v>
                </c:pt>
                <c:pt idx="37">
                  <c:v>47858</c:v>
                </c:pt>
                <c:pt idx="38">
                  <c:v>47937</c:v>
                </c:pt>
                <c:pt idx="39">
                  <c:v>48016</c:v>
                </c:pt>
                <c:pt idx="40">
                  <c:v>48095</c:v>
                </c:pt>
                <c:pt idx="41">
                  <c:v>48174</c:v>
                </c:pt>
                <c:pt idx="42">
                  <c:v>48253</c:v>
                </c:pt>
                <c:pt idx="43">
                  <c:v>48332</c:v>
                </c:pt>
                <c:pt idx="44">
                  <c:v>48684</c:v>
                </c:pt>
                <c:pt idx="45">
                  <c:v>48832.21</c:v>
                </c:pt>
                <c:pt idx="46">
                  <c:v>48980.42</c:v>
                </c:pt>
                <c:pt idx="47">
                  <c:v>49040.42</c:v>
                </c:pt>
                <c:pt idx="48">
                  <c:v>49188.63</c:v>
                </c:pt>
                <c:pt idx="49">
                  <c:v>49257.1155</c:v>
                </c:pt>
                <c:pt idx="50">
                  <c:v>49325.601000000002</c:v>
                </c:pt>
                <c:pt idx="51">
                  <c:v>49394.086500000005</c:v>
                </c:pt>
                <c:pt idx="52">
                  <c:v>49474.446500000005</c:v>
                </c:pt>
                <c:pt idx="53">
                  <c:v>49542.932000000008</c:v>
                </c:pt>
                <c:pt idx="54">
                  <c:v>49611.41750000001</c:v>
                </c:pt>
                <c:pt idx="55">
                  <c:v>49679.903000000013</c:v>
                </c:pt>
                <c:pt idx="56">
                  <c:v>49748.388500000015</c:v>
                </c:pt>
                <c:pt idx="57">
                  <c:v>49816.874000000018</c:v>
                </c:pt>
                <c:pt idx="58">
                  <c:v>49885.35950000002</c:v>
                </c:pt>
                <c:pt idx="59">
                  <c:v>49953.845000000023</c:v>
                </c:pt>
                <c:pt idx="60">
                  <c:v>50013.845000000023</c:v>
                </c:pt>
                <c:pt idx="61">
                  <c:v>50082.330500000025</c:v>
                </c:pt>
                <c:pt idx="62">
                  <c:v>50150.816000000028</c:v>
                </c:pt>
                <c:pt idx="63">
                  <c:v>50299.026000000027</c:v>
                </c:pt>
                <c:pt idx="64">
                  <c:v>50367.51150000003</c:v>
                </c:pt>
                <c:pt idx="65">
                  <c:v>50435.997000000032</c:v>
                </c:pt>
                <c:pt idx="66">
                  <c:v>50504.482500000035</c:v>
                </c:pt>
                <c:pt idx="67">
                  <c:v>50572.968000000037</c:v>
                </c:pt>
                <c:pt idx="68">
                  <c:v>50641.45350000004</c:v>
                </c:pt>
                <c:pt idx="69">
                  <c:v>50709.939000000042</c:v>
                </c:pt>
                <c:pt idx="70">
                  <c:v>50778.424500000045</c:v>
                </c:pt>
                <c:pt idx="71">
                  <c:v>50846.910000000047</c:v>
                </c:pt>
                <c:pt idx="72">
                  <c:v>50906.910000000047</c:v>
                </c:pt>
                <c:pt idx="73">
                  <c:v>50975.39550000005</c:v>
                </c:pt>
                <c:pt idx="74">
                  <c:v>51043.881000000052</c:v>
                </c:pt>
                <c:pt idx="75">
                  <c:v>51112.366500000055</c:v>
                </c:pt>
                <c:pt idx="76">
                  <c:v>51180.852000000057</c:v>
                </c:pt>
                <c:pt idx="77">
                  <c:v>51249.33750000006</c:v>
                </c:pt>
                <c:pt idx="78">
                  <c:v>51317.823000000062</c:v>
                </c:pt>
                <c:pt idx="79">
                  <c:v>51386.308500000065</c:v>
                </c:pt>
                <c:pt idx="80">
                  <c:v>51454.794000000067</c:v>
                </c:pt>
                <c:pt idx="81">
                  <c:v>51523.27950000007</c:v>
                </c:pt>
                <c:pt idx="82">
                  <c:v>51591.765000000072</c:v>
                </c:pt>
                <c:pt idx="83">
                  <c:v>51655.359000000069</c:v>
                </c:pt>
                <c:pt idx="84">
                  <c:v>51732.609000000069</c:v>
                </c:pt>
                <c:pt idx="85">
                  <c:v>51792.609000000069</c:v>
                </c:pt>
                <c:pt idx="86">
                  <c:v>51852.609000000069</c:v>
                </c:pt>
                <c:pt idx="87">
                  <c:v>51926.609000000069</c:v>
                </c:pt>
                <c:pt idx="88">
                  <c:v>52015.018500000071</c:v>
                </c:pt>
                <c:pt idx="89">
                  <c:v>52083.504000000074</c:v>
                </c:pt>
                <c:pt idx="90">
                  <c:v>52143.504000000074</c:v>
                </c:pt>
                <c:pt idx="91">
                  <c:v>52214.074000000073</c:v>
                </c:pt>
                <c:pt idx="92">
                  <c:v>52288.074000000073</c:v>
                </c:pt>
                <c:pt idx="93">
                  <c:v>52348.074000000073</c:v>
                </c:pt>
                <c:pt idx="94">
                  <c:v>52416.559500000076</c:v>
                </c:pt>
                <c:pt idx="95">
                  <c:v>52476.559500000076</c:v>
                </c:pt>
                <c:pt idx="96">
                  <c:v>52603.559500000076</c:v>
                </c:pt>
                <c:pt idx="97">
                  <c:v>52730.559500000076</c:v>
                </c:pt>
                <c:pt idx="98">
                  <c:v>52857.559500000076</c:v>
                </c:pt>
                <c:pt idx="99">
                  <c:v>52984.559500000076</c:v>
                </c:pt>
                <c:pt idx="100">
                  <c:v>53069.829000000078</c:v>
                </c:pt>
                <c:pt idx="101">
                  <c:v>53129.829000000078</c:v>
                </c:pt>
                <c:pt idx="102">
                  <c:v>53189.829000000078</c:v>
                </c:pt>
                <c:pt idx="103">
                  <c:v>53249.829000000078</c:v>
                </c:pt>
                <c:pt idx="104">
                  <c:v>53323.829000000078</c:v>
                </c:pt>
                <c:pt idx="105">
                  <c:v>53383.829000000078</c:v>
                </c:pt>
                <c:pt idx="106">
                  <c:v>53457.829000000078</c:v>
                </c:pt>
                <c:pt idx="107">
                  <c:v>53517.829000000078</c:v>
                </c:pt>
                <c:pt idx="108">
                  <c:v>53591.829000000078</c:v>
                </c:pt>
                <c:pt idx="109">
                  <c:v>53651.829000000078</c:v>
                </c:pt>
                <c:pt idx="110">
                  <c:v>53711.829000000078</c:v>
                </c:pt>
                <c:pt idx="111">
                  <c:v>53771.829000000078</c:v>
                </c:pt>
                <c:pt idx="112">
                  <c:v>53831.829000000078</c:v>
                </c:pt>
                <c:pt idx="113">
                  <c:v>53886.604500000081</c:v>
                </c:pt>
                <c:pt idx="114">
                  <c:v>53955.001500000079</c:v>
                </c:pt>
                <c:pt idx="115">
                  <c:v>54023.398500000076</c:v>
                </c:pt>
                <c:pt idx="116">
                  <c:v>54091.795500000073</c:v>
                </c:pt>
                <c:pt idx="117">
                  <c:v>54160.19250000007</c:v>
                </c:pt>
                <c:pt idx="118">
                  <c:v>54228.589500000067</c:v>
                </c:pt>
                <c:pt idx="119">
                  <c:v>54296.986500000065</c:v>
                </c:pt>
                <c:pt idx="120">
                  <c:v>54365.383500000062</c:v>
                </c:pt>
                <c:pt idx="121">
                  <c:v>54433.780500000059</c:v>
                </c:pt>
                <c:pt idx="122">
                  <c:v>54502.177500000056</c:v>
                </c:pt>
                <c:pt idx="123">
                  <c:v>54570.574500000053</c:v>
                </c:pt>
                <c:pt idx="124">
                  <c:v>54638.971500000051</c:v>
                </c:pt>
                <c:pt idx="125">
                  <c:v>54707.368500000048</c:v>
                </c:pt>
                <c:pt idx="126">
                  <c:v>54775.765500000045</c:v>
                </c:pt>
                <c:pt idx="127">
                  <c:v>54844.162500000042</c:v>
                </c:pt>
                <c:pt idx="128">
                  <c:v>54912.559500000039</c:v>
                </c:pt>
                <c:pt idx="129">
                  <c:v>54980.956500000037</c:v>
                </c:pt>
                <c:pt idx="130">
                  <c:v>55054.956500000037</c:v>
                </c:pt>
                <c:pt idx="131">
                  <c:v>55128.956500000037</c:v>
                </c:pt>
                <c:pt idx="132">
                  <c:v>55188.956500000037</c:v>
                </c:pt>
                <c:pt idx="133">
                  <c:v>55262.956500000037</c:v>
                </c:pt>
                <c:pt idx="134">
                  <c:v>55322.956500000037</c:v>
                </c:pt>
                <c:pt idx="135">
                  <c:v>55382.956500000037</c:v>
                </c:pt>
                <c:pt idx="136">
                  <c:v>55442.956500000037</c:v>
                </c:pt>
                <c:pt idx="137">
                  <c:v>55517.972000000038</c:v>
                </c:pt>
                <c:pt idx="138">
                  <c:v>55595.57100000004</c:v>
                </c:pt>
                <c:pt idx="139">
                  <c:v>55669.665500000039</c:v>
                </c:pt>
                <c:pt idx="140">
                  <c:v>55729.665500000039</c:v>
                </c:pt>
                <c:pt idx="141">
                  <c:v>55800.078000000038</c:v>
                </c:pt>
                <c:pt idx="142">
                  <c:v>55860.078000000038</c:v>
                </c:pt>
                <c:pt idx="143">
                  <c:v>55920.078000000038</c:v>
                </c:pt>
                <c:pt idx="144">
                  <c:v>55995.132500000036</c:v>
                </c:pt>
                <c:pt idx="145">
                  <c:v>56065.514000000039</c:v>
                </c:pt>
                <c:pt idx="146">
                  <c:v>56135.913000000037</c:v>
                </c:pt>
                <c:pt idx="147">
                  <c:v>56206.317000000039</c:v>
                </c:pt>
                <c:pt idx="148">
                  <c:v>56281.366000000038</c:v>
                </c:pt>
                <c:pt idx="149">
                  <c:v>56356.38350000004</c:v>
                </c:pt>
                <c:pt idx="150">
                  <c:v>56431.441500000037</c:v>
                </c:pt>
                <c:pt idx="151">
                  <c:v>56501.821500000035</c:v>
                </c:pt>
                <c:pt idx="152">
                  <c:v>56576.897000000034</c:v>
                </c:pt>
                <c:pt idx="153">
                  <c:v>56651.958000000035</c:v>
                </c:pt>
                <c:pt idx="154">
                  <c:v>56722.324500000032</c:v>
                </c:pt>
                <c:pt idx="155">
                  <c:v>56797.344500000028</c:v>
                </c:pt>
                <c:pt idx="156">
                  <c:v>56867.711500000027</c:v>
                </c:pt>
                <c:pt idx="157">
                  <c:v>56938.118500000026</c:v>
                </c:pt>
                <c:pt idx="158">
                  <c:v>56998.118500000026</c:v>
                </c:pt>
                <c:pt idx="159">
                  <c:v>57068.528500000029</c:v>
                </c:pt>
                <c:pt idx="160">
                  <c:v>57128.528500000029</c:v>
                </c:pt>
                <c:pt idx="161">
                  <c:v>57198.923500000026</c:v>
                </c:pt>
                <c:pt idx="162">
                  <c:v>57269.331000000027</c:v>
                </c:pt>
                <c:pt idx="163">
                  <c:v>57339.742500000029</c:v>
                </c:pt>
                <c:pt idx="164">
                  <c:v>57410.120500000026</c:v>
                </c:pt>
                <c:pt idx="165">
                  <c:v>57480.538500000024</c:v>
                </c:pt>
                <c:pt idx="166">
                  <c:v>57550.976000000024</c:v>
                </c:pt>
                <c:pt idx="167">
                  <c:v>57621.333000000028</c:v>
                </c:pt>
                <c:pt idx="168">
                  <c:v>57691.698500000028</c:v>
                </c:pt>
                <c:pt idx="169">
                  <c:v>57762.122500000027</c:v>
                </c:pt>
                <c:pt idx="170">
                  <c:v>57832.563500000026</c:v>
                </c:pt>
                <c:pt idx="171">
                  <c:v>57902.922500000022</c:v>
                </c:pt>
                <c:pt idx="172">
                  <c:v>57973.361000000019</c:v>
                </c:pt>
                <c:pt idx="173">
                  <c:v>58043.774500000021</c:v>
                </c:pt>
                <c:pt idx="174">
                  <c:v>58114.185500000021</c:v>
                </c:pt>
                <c:pt idx="175">
                  <c:v>58184.592000000019</c:v>
                </c:pt>
                <c:pt idx="176">
                  <c:v>58244.592000000019</c:v>
                </c:pt>
                <c:pt idx="177">
                  <c:v>58314.991000000016</c:v>
                </c:pt>
                <c:pt idx="178">
                  <c:v>58374.991000000016</c:v>
                </c:pt>
                <c:pt idx="179">
                  <c:v>58445.370000000017</c:v>
                </c:pt>
                <c:pt idx="180">
                  <c:v>58520.851000000017</c:v>
                </c:pt>
                <c:pt idx="181">
                  <c:v>58591.28750000002</c:v>
                </c:pt>
                <c:pt idx="182">
                  <c:v>58661.704500000022</c:v>
                </c:pt>
                <c:pt idx="183">
                  <c:v>58732.061500000025</c:v>
                </c:pt>
                <c:pt idx="184">
                  <c:v>58802.061500000025</c:v>
                </c:pt>
                <c:pt idx="185">
                  <c:v>58872.061500000025</c:v>
                </c:pt>
                <c:pt idx="186">
                  <c:v>58942.424500000023</c:v>
                </c:pt>
                <c:pt idx="187">
                  <c:v>59012.848500000022</c:v>
                </c:pt>
                <c:pt idx="188">
                  <c:v>59083.209500000019</c:v>
                </c:pt>
                <c:pt idx="189">
                  <c:v>59136.619000000021</c:v>
                </c:pt>
                <c:pt idx="190">
                  <c:v>59198.698000000019</c:v>
                </c:pt>
                <c:pt idx="191">
                  <c:v>59260.241500000018</c:v>
                </c:pt>
                <c:pt idx="192">
                  <c:v>59319.135500000019</c:v>
                </c:pt>
                <c:pt idx="193">
                  <c:v>59373.230000000018</c:v>
                </c:pt>
                <c:pt idx="194">
                  <c:v>59425.486500000021</c:v>
                </c:pt>
                <c:pt idx="195">
                  <c:v>59497.410000000018</c:v>
                </c:pt>
                <c:pt idx="196">
                  <c:v>59553.67750000002</c:v>
                </c:pt>
                <c:pt idx="197">
                  <c:v>59617.292000000023</c:v>
                </c:pt>
                <c:pt idx="198">
                  <c:v>59678.377500000024</c:v>
                </c:pt>
                <c:pt idx="199">
                  <c:v>59740.434000000023</c:v>
                </c:pt>
                <c:pt idx="200">
                  <c:v>59849.112500000025</c:v>
                </c:pt>
                <c:pt idx="201">
                  <c:v>59957.791000000027</c:v>
                </c:pt>
                <c:pt idx="202">
                  <c:v>60011.645500000028</c:v>
                </c:pt>
                <c:pt idx="203">
                  <c:v>60067.91300000003</c:v>
                </c:pt>
                <c:pt idx="204">
                  <c:v>60124.180500000031</c:v>
                </c:pt>
                <c:pt idx="205">
                  <c:v>60204.061000000031</c:v>
                </c:pt>
                <c:pt idx="206">
                  <c:v>60252.061000000031</c:v>
                </c:pt>
                <c:pt idx="207">
                  <c:v>60308.879500000032</c:v>
                </c:pt>
                <c:pt idx="208">
                  <c:v>60387.537000000033</c:v>
                </c:pt>
                <c:pt idx="209">
                  <c:v>60456.75600000003</c:v>
                </c:pt>
                <c:pt idx="210">
                  <c:v>60516.785000000033</c:v>
                </c:pt>
                <c:pt idx="211">
                  <c:v>60576.818000000036</c:v>
                </c:pt>
                <c:pt idx="212">
                  <c:v>60634.703500000032</c:v>
                </c:pt>
                <c:pt idx="213">
                  <c:v>60685.903500000029</c:v>
                </c:pt>
                <c:pt idx="214">
                  <c:v>60742.171000000031</c:v>
                </c:pt>
                <c:pt idx="215">
                  <c:v>60803.071000000033</c:v>
                </c:pt>
                <c:pt idx="216">
                  <c:v>60863.27100000003</c:v>
                </c:pt>
                <c:pt idx="217">
                  <c:v>60916.81450000003</c:v>
                </c:pt>
                <c:pt idx="218">
                  <c:v>60977.014500000027</c:v>
                </c:pt>
                <c:pt idx="219">
                  <c:v>61032.782000000028</c:v>
                </c:pt>
                <c:pt idx="220">
                  <c:v>61089.60050000003</c:v>
                </c:pt>
                <c:pt idx="221">
                  <c:v>61164.156500000026</c:v>
                </c:pt>
                <c:pt idx="222">
                  <c:v>61233.375500000024</c:v>
                </c:pt>
                <c:pt idx="223">
                  <c:v>61302.592000000026</c:v>
                </c:pt>
                <c:pt idx="224">
                  <c:v>61373.077500000029</c:v>
                </c:pt>
                <c:pt idx="225">
                  <c:v>61429.34500000003</c:v>
                </c:pt>
                <c:pt idx="226">
                  <c:v>61498.564000000028</c:v>
                </c:pt>
                <c:pt idx="227">
                  <c:v>61554.831500000029</c:v>
                </c:pt>
                <c:pt idx="228">
                  <c:v>61622.090500000028</c:v>
                </c:pt>
                <c:pt idx="229">
                  <c:v>61678.358000000029</c:v>
                </c:pt>
                <c:pt idx="230">
                  <c:v>61734.625500000031</c:v>
                </c:pt>
                <c:pt idx="231">
                  <c:v>61794.825500000028</c:v>
                </c:pt>
                <c:pt idx="232">
                  <c:v>61851.644000000029</c:v>
                </c:pt>
                <c:pt idx="233">
                  <c:v>61911.844000000026</c:v>
                </c:pt>
                <c:pt idx="234">
                  <c:v>61968.111500000028</c:v>
                </c:pt>
                <c:pt idx="235">
                  <c:v>62037.330500000025</c:v>
                </c:pt>
                <c:pt idx="236">
                  <c:v>62107.816000000028</c:v>
                </c:pt>
                <c:pt idx="237">
                  <c:v>62168.016000000025</c:v>
                </c:pt>
                <c:pt idx="238">
                  <c:v>62237.362000000023</c:v>
                </c:pt>
                <c:pt idx="239">
                  <c:v>62297.56200000002</c:v>
                </c:pt>
                <c:pt idx="240">
                  <c:v>62354.380500000021</c:v>
                </c:pt>
                <c:pt idx="241">
                  <c:v>62424.866000000024</c:v>
                </c:pt>
                <c:pt idx="242">
                  <c:v>62481.684500000025</c:v>
                </c:pt>
                <c:pt idx="243">
                  <c:v>62551.030500000023</c:v>
                </c:pt>
                <c:pt idx="244">
                  <c:v>62607.298000000024</c:v>
                </c:pt>
                <c:pt idx="245">
                  <c:v>62676.517000000022</c:v>
                </c:pt>
                <c:pt idx="246">
                  <c:v>62732.784500000023</c:v>
                </c:pt>
                <c:pt idx="247">
                  <c:v>62803.270000000026</c:v>
                </c:pt>
                <c:pt idx="248">
                  <c:v>62863.470000000023</c:v>
                </c:pt>
                <c:pt idx="249">
                  <c:v>62923.67000000002</c:v>
                </c:pt>
                <c:pt idx="250">
                  <c:v>62992.889000000017</c:v>
                </c:pt>
                <c:pt idx="251">
                  <c:v>63062.108000000015</c:v>
                </c:pt>
                <c:pt idx="252">
                  <c:v>63118.375500000016</c:v>
                </c:pt>
                <c:pt idx="253">
                  <c:v>63188.861000000019</c:v>
                </c:pt>
                <c:pt idx="254">
                  <c:v>63259.346500000021</c:v>
                </c:pt>
                <c:pt idx="255">
                  <c:v>63316.165000000023</c:v>
                </c:pt>
                <c:pt idx="256">
                  <c:v>63372.983500000024</c:v>
                </c:pt>
                <c:pt idx="257">
                  <c:v>63429.802000000025</c:v>
                </c:pt>
                <c:pt idx="258">
                  <c:v>63500.287500000028</c:v>
                </c:pt>
                <c:pt idx="259">
                  <c:v>63570.77300000003</c:v>
                </c:pt>
                <c:pt idx="260">
                  <c:v>63641.258500000033</c:v>
                </c:pt>
                <c:pt idx="261">
                  <c:v>63697.526000000034</c:v>
                </c:pt>
                <c:pt idx="262">
                  <c:v>63766.872000000032</c:v>
                </c:pt>
                <c:pt idx="263">
                  <c:v>63837.357500000035</c:v>
                </c:pt>
                <c:pt idx="264">
                  <c:v>63892.016500000034</c:v>
                </c:pt>
                <c:pt idx="265">
                  <c:v>63948.835000000036</c:v>
                </c:pt>
                <c:pt idx="266">
                  <c:v>64005.653500000037</c:v>
                </c:pt>
                <c:pt idx="267">
                  <c:v>64076.139000000039</c:v>
                </c:pt>
                <c:pt idx="268">
                  <c:v>64145.358000000037</c:v>
                </c:pt>
                <c:pt idx="269">
                  <c:v>64210.858000000037</c:v>
                </c:pt>
                <c:pt idx="270">
                  <c:v>64281.343500000039</c:v>
                </c:pt>
                <c:pt idx="271">
                  <c:v>64338.16200000004</c:v>
                </c:pt>
                <c:pt idx="272">
                  <c:v>64394.429500000042</c:v>
                </c:pt>
                <c:pt idx="273">
                  <c:v>64450.697000000044</c:v>
                </c:pt>
                <c:pt idx="274">
                  <c:v>64506.964500000046</c:v>
                </c:pt>
                <c:pt idx="275">
                  <c:v>64563.232000000047</c:v>
                </c:pt>
                <c:pt idx="276">
                  <c:v>64619.499500000049</c:v>
                </c:pt>
                <c:pt idx="277">
                  <c:v>64676.31800000005</c:v>
                </c:pt>
                <c:pt idx="278">
                  <c:v>64732.585500000052</c:v>
                </c:pt>
                <c:pt idx="279">
                  <c:v>64789.404000000053</c:v>
                </c:pt>
                <c:pt idx="280">
                  <c:v>64846.10400000005</c:v>
                </c:pt>
                <c:pt idx="281">
                  <c:v>64902.922500000052</c:v>
                </c:pt>
                <c:pt idx="282">
                  <c:v>64972.268500000049</c:v>
                </c:pt>
                <c:pt idx="283">
                  <c:v>65041.487500000047</c:v>
                </c:pt>
                <c:pt idx="284">
                  <c:v>65110.833500000044</c:v>
                </c:pt>
                <c:pt idx="285">
                  <c:v>65169.833500000044</c:v>
                </c:pt>
                <c:pt idx="286">
                  <c:v>65228.833500000044</c:v>
                </c:pt>
                <c:pt idx="287">
                  <c:v>65285.652000000046</c:v>
                </c:pt>
                <c:pt idx="288">
                  <c:v>65341.919500000047</c:v>
                </c:pt>
                <c:pt idx="289">
                  <c:v>65398.738000000048</c:v>
                </c:pt>
                <c:pt idx="290">
                  <c:v>65461.988000000048</c:v>
                </c:pt>
                <c:pt idx="291">
                  <c:v>65520.988000000048</c:v>
                </c:pt>
                <c:pt idx="292">
                  <c:v>65590.163500000053</c:v>
                </c:pt>
                <c:pt idx="293">
                  <c:v>65653.413500000053</c:v>
                </c:pt>
                <c:pt idx="294">
                  <c:v>65712.413500000053</c:v>
                </c:pt>
                <c:pt idx="295">
                  <c:v>65775.663500000053</c:v>
                </c:pt>
                <c:pt idx="296">
                  <c:v>65838.913500000053</c:v>
                </c:pt>
                <c:pt idx="297">
                  <c:v>65897.913500000053</c:v>
                </c:pt>
                <c:pt idx="298">
                  <c:v>65956.913500000053</c:v>
                </c:pt>
                <c:pt idx="299">
                  <c:v>66034.302000000054</c:v>
                </c:pt>
                <c:pt idx="300">
                  <c:v>66093.302000000054</c:v>
                </c:pt>
                <c:pt idx="301">
                  <c:v>66152.302000000054</c:v>
                </c:pt>
                <c:pt idx="302">
                  <c:v>66215.552000000054</c:v>
                </c:pt>
                <c:pt idx="303">
                  <c:v>66278.802000000054</c:v>
                </c:pt>
                <c:pt idx="304">
                  <c:v>66357.690500000055</c:v>
                </c:pt>
                <c:pt idx="305">
                  <c:v>66437.790000000052</c:v>
                </c:pt>
                <c:pt idx="306">
                  <c:v>66498.106500000053</c:v>
                </c:pt>
                <c:pt idx="307">
                  <c:v>66549.811500000054</c:v>
                </c:pt>
                <c:pt idx="308">
                  <c:v>66624.700000000055</c:v>
                </c:pt>
                <c:pt idx="309">
                  <c:v>66687.300000000061</c:v>
                </c:pt>
                <c:pt idx="310">
                  <c:v>66760.690000000061</c:v>
                </c:pt>
                <c:pt idx="311">
                  <c:v>66832.578500000061</c:v>
                </c:pt>
                <c:pt idx="312">
                  <c:v>66891.901500000065</c:v>
                </c:pt>
                <c:pt idx="313">
                  <c:v>66963.790000000066</c:v>
                </c:pt>
                <c:pt idx="314">
                  <c:v>67023.11300000007</c:v>
                </c:pt>
                <c:pt idx="315">
                  <c:v>67082.436000000074</c:v>
                </c:pt>
                <c:pt idx="316">
                  <c:v>67138.436000000074</c:v>
                </c:pt>
                <c:pt idx="317">
                  <c:v>67156.436000000074</c:v>
                </c:pt>
                <c:pt idx="318">
                  <c:v>67221.956000000078</c:v>
                </c:pt>
                <c:pt idx="319">
                  <c:v>67287.476000000082</c:v>
                </c:pt>
                <c:pt idx="320">
                  <c:v>67346.799000000086</c:v>
                </c:pt>
                <c:pt idx="321">
                  <c:v>67397.804000000091</c:v>
                </c:pt>
                <c:pt idx="322">
                  <c:v>67448.809000000096</c:v>
                </c:pt>
                <c:pt idx="323">
                  <c:v>67528.908500000092</c:v>
                </c:pt>
                <c:pt idx="324">
                  <c:v>67546.908500000092</c:v>
                </c:pt>
                <c:pt idx="325">
                  <c:v>67597.913500000097</c:v>
                </c:pt>
                <c:pt idx="326">
                  <c:v>67648.918500000102</c:v>
                </c:pt>
                <c:pt idx="327">
                  <c:v>67729.018000000098</c:v>
                </c:pt>
                <c:pt idx="328">
                  <c:v>67780.023000000103</c:v>
                </c:pt>
                <c:pt idx="329">
                  <c:v>67831.028000000108</c:v>
                </c:pt>
                <c:pt idx="330">
                  <c:v>67891.028000000108</c:v>
                </c:pt>
                <c:pt idx="331">
                  <c:v>67971.18400000011</c:v>
                </c:pt>
                <c:pt idx="332">
                  <c:v>68051.340000000113</c:v>
                </c:pt>
                <c:pt idx="333">
                  <c:v>68103.045000000115</c:v>
                </c:pt>
                <c:pt idx="334">
                  <c:v>68183.144500000111</c:v>
                </c:pt>
                <c:pt idx="335">
                  <c:v>68234.149500000116</c:v>
                </c:pt>
                <c:pt idx="336">
                  <c:v>68285.154500000121</c:v>
                </c:pt>
                <c:pt idx="337">
                  <c:v>68336.159500000125</c:v>
                </c:pt>
                <c:pt idx="338">
                  <c:v>68395.482500000129</c:v>
                </c:pt>
                <c:pt idx="339">
                  <c:v>68446.487500000134</c:v>
                </c:pt>
                <c:pt idx="340">
                  <c:v>68505.810500000138</c:v>
                </c:pt>
                <c:pt idx="341">
                  <c:v>68568.410500000144</c:v>
                </c:pt>
                <c:pt idx="342">
                  <c:v>68631.627000000139</c:v>
                </c:pt>
                <c:pt idx="343">
                  <c:v>68693.643500000137</c:v>
                </c:pt>
                <c:pt idx="344">
                  <c:v>68756.243500000142</c:v>
                </c:pt>
                <c:pt idx="345">
                  <c:v>68821.794500000149</c:v>
                </c:pt>
                <c:pt idx="346">
                  <c:v>68884.394500000155</c:v>
                </c:pt>
                <c:pt idx="347">
                  <c:v>68946.294500000149</c:v>
                </c:pt>
                <c:pt idx="348">
                  <c:v>69011.11100000015</c:v>
                </c:pt>
                <c:pt idx="349">
                  <c:v>69073.711000000156</c:v>
                </c:pt>
                <c:pt idx="350">
                  <c:v>69133.03400000016</c:v>
                </c:pt>
                <c:pt idx="351">
                  <c:v>69193.03400000016</c:v>
                </c:pt>
                <c:pt idx="352">
                  <c:v>69252.357000000164</c:v>
                </c:pt>
                <c:pt idx="353">
                  <c:v>69312.357000000164</c:v>
                </c:pt>
                <c:pt idx="354">
                  <c:v>69372.357000000164</c:v>
                </c:pt>
                <c:pt idx="355">
                  <c:v>69396.313500000164</c:v>
                </c:pt>
                <c:pt idx="356">
                  <c:v>69455.636500000168</c:v>
                </c:pt>
                <c:pt idx="357">
                  <c:v>69517.036500000162</c:v>
                </c:pt>
                <c:pt idx="358">
                  <c:v>69577.036500000162</c:v>
                </c:pt>
                <c:pt idx="359">
                  <c:v>69637.036500000162</c:v>
                </c:pt>
                <c:pt idx="360">
                  <c:v>69697.036500000162</c:v>
                </c:pt>
                <c:pt idx="361">
                  <c:v>69720.993000000162</c:v>
                </c:pt>
                <c:pt idx="362">
                  <c:v>69780.993000000162</c:v>
                </c:pt>
                <c:pt idx="363">
                  <c:v>69841.978500000158</c:v>
                </c:pt>
                <c:pt idx="364">
                  <c:v>69901.978500000158</c:v>
                </c:pt>
                <c:pt idx="365">
                  <c:v>69925.935000000158</c:v>
                </c:pt>
                <c:pt idx="366">
                  <c:v>69985.935000000158</c:v>
                </c:pt>
                <c:pt idx="367">
                  <c:v>69994.435000000158</c:v>
                </c:pt>
                <c:pt idx="368">
                  <c:v>70055.420500000153</c:v>
                </c:pt>
                <c:pt idx="369">
                  <c:v>70077.420500000153</c:v>
                </c:pt>
                <c:pt idx="370">
                  <c:v>70138.406000000148</c:v>
                </c:pt>
                <c:pt idx="371">
                  <c:v>70162.362500000148</c:v>
                </c:pt>
                <c:pt idx="372">
                  <c:v>70227.333500000153</c:v>
                </c:pt>
                <c:pt idx="373">
                  <c:v>70271.633500000156</c:v>
                </c:pt>
                <c:pt idx="374">
                  <c:v>70315.933500000159</c:v>
                </c:pt>
                <c:pt idx="375">
                  <c:v>70360.233500000162</c:v>
                </c:pt>
                <c:pt idx="376">
                  <c:v>70404.533500000165</c:v>
                </c:pt>
                <c:pt idx="377">
                  <c:v>70448.833500000168</c:v>
                </c:pt>
                <c:pt idx="378">
                  <c:v>70470.833500000168</c:v>
                </c:pt>
                <c:pt idx="379">
                  <c:v>70492.833500000168</c:v>
                </c:pt>
                <c:pt idx="380">
                  <c:v>70553.819000000163</c:v>
                </c:pt>
                <c:pt idx="381">
                  <c:v>70614.804500000158</c:v>
                </c:pt>
                <c:pt idx="382">
                  <c:v>70623.304500000158</c:v>
                </c:pt>
                <c:pt idx="383">
                  <c:v>70631.804500000158</c:v>
                </c:pt>
              </c:numCache>
            </c:numRef>
          </c:xVal>
          <c:yVal>
            <c:numRef>
              <c:f>Saudi!$AJ$75:$AJ$457</c:f>
              <c:numCache>
                <c:formatCode>General</c:formatCode>
                <c:ptCount val="383"/>
                <c:pt idx="0">
                  <c:v>45.550625376540872</c:v>
                </c:pt>
                <c:pt idx="1">
                  <c:v>46.057765502507294</c:v>
                </c:pt>
                <c:pt idx="2">
                  <c:v>46.188911338988447</c:v>
                </c:pt>
                <c:pt idx="3">
                  <c:v>46.563291147173175</c:v>
                </c:pt>
                <c:pt idx="4">
                  <c:v>46.726058614086341</c:v>
                </c:pt>
                <c:pt idx="5">
                  <c:v>46.818611147173179</c:v>
                </c:pt>
                <c:pt idx="6">
                  <c:v>46.936451147173187</c:v>
                </c:pt>
                <c:pt idx="7">
                  <c:v>46.937108614086341</c:v>
                </c:pt>
                <c:pt idx="8">
                  <c:v>46.990461147173185</c:v>
                </c:pt>
                <c:pt idx="9">
                  <c:v>47.064111147173179</c:v>
                </c:pt>
                <c:pt idx="10">
                  <c:v>47.142671147173175</c:v>
                </c:pt>
                <c:pt idx="11">
                  <c:v>47.16722114717318</c:v>
                </c:pt>
                <c:pt idx="12">
                  <c:v>47.510921147173178</c:v>
                </c:pt>
                <c:pt idx="13">
                  <c:v>47.712231147173185</c:v>
                </c:pt>
                <c:pt idx="14">
                  <c:v>47.943001147173177</c:v>
                </c:pt>
                <c:pt idx="15">
                  <c:v>47.952821147173182</c:v>
                </c:pt>
                <c:pt idx="16">
                  <c:v>48.065431359698401</c:v>
                </c:pt>
                <c:pt idx="17">
                  <c:v>48.1</c:v>
                </c:pt>
                <c:pt idx="18">
                  <c:v>48.1</c:v>
                </c:pt>
                <c:pt idx="19">
                  <c:v>48.223494944074439</c:v>
                </c:pt>
                <c:pt idx="20">
                  <c:v>48.326361721208059</c:v>
                </c:pt>
                <c:pt idx="21">
                  <c:v>48.465190054575373</c:v>
                </c:pt>
                <c:pt idx="22">
                  <c:v>48.735319883958752</c:v>
                </c:pt>
                <c:pt idx="23">
                  <c:v>48.820624040606134</c:v>
                </c:pt>
                <c:pt idx="24">
                  <c:v>48.825641932173639</c:v>
                </c:pt>
                <c:pt idx="25">
                  <c:v>48.901746620947293</c:v>
                </c:pt>
                <c:pt idx="26">
                  <c:v>48.969488157108444</c:v>
                </c:pt>
                <c:pt idx="27">
                  <c:v>49.023848649089615</c:v>
                </c:pt>
                <c:pt idx="28">
                  <c:v>50.125268439249623</c:v>
                </c:pt>
                <c:pt idx="29">
                  <c:v>51.66231018984962</c:v>
                </c:pt>
                <c:pt idx="30">
                  <c:v>52.017755402668406</c:v>
                </c:pt>
                <c:pt idx="31">
                  <c:v>52.470486287090608</c:v>
                </c:pt>
                <c:pt idx="32">
                  <c:v>52.680574297726608</c:v>
                </c:pt>
                <c:pt idx="33">
                  <c:v>53.302955939249621</c:v>
                </c:pt>
                <c:pt idx="34">
                  <c:v>54.017296690851978</c:v>
                </c:pt>
                <c:pt idx="35">
                  <c:v>54.017296690851978</c:v>
                </c:pt>
                <c:pt idx="36">
                  <c:v>54.017296690851978</c:v>
                </c:pt>
                <c:pt idx="37">
                  <c:v>54.017296690851978</c:v>
                </c:pt>
                <c:pt idx="38">
                  <c:v>54.017296690851978</c:v>
                </c:pt>
                <c:pt idx="39">
                  <c:v>54.017296690851978</c:v>
                </c:pt>
                <c:pt idx="40">
                  <c:v>54.017296690851978</c:v>
                </c:pt>
                <c:pt idx="41">
                  <c:v>54.017296690851978</c:v>
                </c:pt>
                <c:pt idx="42">
                  <c:v>54.017296690851978</c:v>
                </c:pt>
                <c:pt idx="43">
                  <c:v>54.017296690851978</c:v>
                </c:pt>
                <c:pt idx="44">
                  <c:v>54.373830939249615</c:v>
                </c:pt>
                <c:pt idx="45">
                  <c:v>55.923564013062006</c:v>
                </c:pt>
                <c:pt idx="46">
                  <c:v>57.219042761010364</c:v>
                </c:pt>
                <c:pt idx="47">
                  <c:v>57.778351274990683</c:v>
                </c:pt>
                <c:pt idx="48">
                  <c:v>58.008445101304666</c:v>
                </c:pt>
                <c:pt idx="49">
                  <c:v>58.015492825758542</c:v>
                </c:pt>
                <c:pt idx="50">
                  <c:v>58.047622825758545</c:v>
                </c:pt>
                <c:pt idx="51">
                  <c:v>58.070572825758546</c:v>
                </c:pt>
                <c:pt idx="52">
                  <c:v>58.072130490189366</c:v>
                </c:pt>
                <c:pt idx="53">
                  <c:v>58.185322825758547</c:v>
                </c:pt>
                <c:pt idx="54">
                  <c:v>58.199092825758555</c:v>
                </c:pt>
                <c:pt idx="55">
                  <c:v>58.244992825758544</c:v>
                </c:pt>
                <c:pt idx="56">
                  <c:v>58.277122825758539</c:v>
                </c:pt>
                <c:pt idx="57">
                  <c:v>58.295482825758555</c:v>
                </c:pt>
                <c:pt idx="58">
                  <c:v>58.309252825758549</c:v>
                </c:pt>
                <c:pt idx="59">
                  <c:v>58.313842825758549</c:v>
                </c:pt>
                <c:pt idx="60">
                  <c:v>58.323369674990687</c:v>
                </c:pt>
                <c:pt idx="61">
                  <c:v>58.350562825758544</c:v>
                </c:pt>
                <c:pt idx="62">
                  <c:v>58.382692825758546</c:v>
                </c:pt>
                <c:pt idx="63">
                  <c:v>58.387540765773053</c:v>
                </c:pt>
                <c:pt idx="64">
                  <c:v>58.460722825758545</c:v>
                </c:pt>
                <c:pt idx="65">
                  <c:v>58.465312825758538</c:v>
                </c:pt>
                <c:pt idx="66">
                  <c:v>58.465312825758538</c:v>
                </c:pt>
                <c:pt idx="67">
                  <c:v>58.515802825758541</c:v>
                </c:pt>
                <c:pt idx="68">
                  <c:v>58.515802825758541</c:v>
                </c:pt>
                <c:pt idx="69">
                  <c:v>58.524982825758549</c:v>
                </c:pt>
                <c:pt idx="70">
                  <c:v>58.561702825758545</c:v>
                </c:pt>
                <c:pt idx="71">
                  <c:v>58.603012825758547</c:v>
                </c:pt>
                <c:pt idx="72">
                  <c:v>58.604681674990687</c:v>
                </c:pt>
                <c:pt idx="73">
                  <c:v>58.644322825758543</c:v>
                </c:pt>
                <c:pt idx="74">
                  <c:v>58.648912825758543</c:v>
                </c:pt>
                <c:pt idx="75">
                  <c:v>58.685632825758546</c:v>
                </c:pt>
                <c:pt idx="76">
                  <c:v>58.69481282575854</c:v>
                </c:pt>
                <c:pt idx="77">
                  <c:v>58.717762825758548</c:v>
                </c:pt>
                <c:pt idx="78">
                  <c:v>58.749892825758543</c:v>
                </c:pt>
                <c:pt idx="79">
                  <c:v>58.754482825758544</c:v>
                </c:pt>
                <c:pt idx="80">
                  <c:v>58.782022825758553</c:v>
                </c:pt>
                <c:pt idx="81">
                  <c:v>58.814152825758548</c:v>
                </c:pt>
                <c:pt idx="82">
                  <c:v>58.823332825758541</c:v>
                </c:pt>
                <c:pt idx="83">
                  <c:v>58.834889890189359</c:v>
                </c:pt>
                <c:pt idx="84">
                  <c:v>58.915095210189364</c:v>
                </c:pt>
                <c:pt idx="85">
                  <c:v>59.205584874990691</c:v>
                </c:pt>
                <c:pt idx="86">
                  <c:v>59.506248874990682</c:v>
                </c:pt>
                <c:pt idx="87">
                  <c:v>59.569702825758554</c:v>
                </c:pt>
                <c:pt idx="88">
                  <c:v>59.570970170189369</c:v>
                </c:pt>
                <c:pt idx="89">
                  <c:v>59.585272825758544</c:v>
                </c:pt>
                <c:pt idx="90">
                  <c:v>59.616460874990686</c:v>
                </c:pt>
                <c:pt idx="91">
                  <c:v>59.651285990189365</c:v>
                </c:pt>
                <c:pt idx="92">
                  <c:v>59.654122825758556</c:v>
                </c:pt>
                <c:pt idx="93">
                  <c:v>59.679567274990688</c:v>
                </c:pt>
                <c:pt idx="94">
                  <c:v>59.732152825758547</c:v>
                </c:pt>
                <c:pt idx="95">
                  <c:v>59.761223274990691</c:v>
                </c:pt>
                <c:pt idx="96">
                  <c:v>59.808433694340962</c:v>
                </c:pt>
                <c:pt idx="97">
                  <c:v>59.808433694340962</c:v>
                </c:pt>
                <c:pt idx="98">
                  <c:v>59.808433694340962</c:v>
                </c:pt>
                <c:pt idx="99">
                  <c:v>59.808433694340962</c:v>
                </c:pt>
                <c:pt idx="100">
                  <c:v>59.83341209018937</c:v>
                </c:pt>
                <c:pt idx="101">
                  <c:v>59.854207274990685</c:v>
                </c:pt>
                <c:pt idx="102">
                  <c:v>59.900604874990691</c:v>
                </c:pt>
                <c:pt idx="103">
                  <c:v>59.900604874990691</c:v>
                </c:pt>
                <c:pt idx="104">
                  <c:v>60.099672825758546</c:v>
                </c:pt>
                <c:pt idx="105">
                  <c:v>60.118055274990695</c:v>
                </c:pt>
                <c:pt idx="106">
                  <c:v>60.13250282575855</c:v>
                </c:pt>
                <c:pt idx="107">
                  <c:v>60.174223274990688</c:v>
                </c:pt>
                <c:pt idx="108">
                  <c:v>60.282582825758553</c:v>
                </c:pt>
                <c:pt idx="109">
                  <c:v>60.429103274990688</c:v>
                </c:pt>
                <c:pt idx="110">
                  <c:v>60.538135274990694</c:v>
                </c:pt>
                <c:pt idx="111">
                  <c:v>60.561263274990687</c:v>
                </c:pt>
                <c:pt idx="112">
                  <c:v>60.632582474990699</c:v>
                </c:pt>
                <c:pt idx="113">
                  <c:v>60.639655450189366</c:v>
                </c:pt>
                <c:pt idx="114">
                  <c:v>60.784412825758558</c:v>
                </c:pt>
                <c:pt idx="115">
                  <c:v>60.784412825758558</c:v>
                </c:pt>
                <c:pt idx="116">
                  <c:v>60.784412825758558</c:v>
                </c:pt>
                <c:pt idx="117">
                  <c:v>60.784412825758558</c:v>
                </c:pt>
                <c:pt idx="118">
                  <c:v>60.784412825758558</c:v>
                </c:pt>
                <c:pt idx="119">
                  <c:v>60.784412825758558</c:v>
                </c:pt>
                <c:pt idx="120">
                  <c:v>60.784412825758558</c:v>
                </c:pt>
                <c:pt idx="121">
                  <c:v>60.784412825758558</c:v>
                </c:pt>
                <c:pt idx="122">
                  <c:v>60.784412825758558</c:v>
                </c:pt>
                <c:pt idx="123">
                  <c:v>60.784412825758558</c:v>
                </c:pt>
                <c:pt idx="124">
                  <c:v>60.784412825758558</c:v>
                </c:pt>
                <c:pt idx="125">
                  <c:v>60.784412825758558</c:v>
                </c:pt>
                <c:pt idx="126">
                  <c:v>60.784412825758558</c:v>
                </c:pt>
                <c:pt idx="127">
                  <c:v>60.784412825758558</c:v>
                </c:pt>
                <c:pt idx="128">
                  <c:v>60.784412825758558</c:v>
                </c:pt>
                <c:pt idx="129">
                  <c:v>60.784412825758558</c:v>
                </c:pt>
                <c:pt idx="130">
                  <c:v>60.784412825758558</c:v>
                </c:pt>
                <c:pt idx="131">
                  <c:v>60.789102825758548</c:v>
                </c:pt>
                <c:pt idx="132">
                  <c:v>60.841914474990688</c:v>
                </c:pt>
                <c:pt idx="133">
                  <c:v>60.90166282575855</c:v>
                </c:pt>
                <c:pt idx="134">
                  <c:v>61.047423274990685</c:v>
                </c:pt>
                <c:pt idx="135">
                  <c:v>61.104535274990688</c:v>
                </c:pt>
                <c:pt idx="136">
                  <c:v>61.126813674990686</c:v>
                </c:pt>
                <c:pt idx="137">
                  <c:v>61.191525405107456</c:v>
                </c:pt>
                <c:pt idx="138">
                  <c:v>61.230437070189367</c:v>
                </c:pt>
                <c:pt idx="139">
                  <c:v>61.252209990189364</c:v>
                </c:pt>
                <c:pt idx="140">
                  <c:v>61.462783274990691</c:v>
                </c:pt>
                <c:pt idx="141">
                  <c:v>61.539799157737122</c:v>
                </c:pt>
                <c:pt idx="142">
                  <c:v>61.65644487499069</c:v>
                </c:pt>
                <c:pt idx="143">
                  <c:v>61.736260074990682</c:v>
                </c:pt>
                <c:pt idx="144">
                  <c:v>61.746013879688917</c:v>
                </c:pt>
                <c:pt idx="145">
                  <c:v>61.842247416599733</c:v>
                </c:pt>
                <c:pt idx="146">
                  <c:v>61.878907811613395</c:v>
                </c:pt>
                <c:pt idx="147">
                  <c:v>61.901820558496929</c:v>
                </c:pt>
                <c:pt idx="148">
                  <c:v>62.016384292914566</c:v>
                </c:pt>
                <c:pt idx="149">
                  <c:v>62.043879589174807</c:v>
                </c:pt>
                <c:pt idx="150">
                  <c:v>62.085122533565169</c:v>
                </c:pt>
                <c:pt idx="151">
                  <c:v>62.153860774215758</c:v>
                </c:pt>
                <c:pt idx="152">
                  <c:v>62.172190971722578</c:v>
                </c:pt>
                <c:pt idx="153">
                  <c:v>62.195103718606113</c:v>
                </c:pt>
                <c:pt idx="154">
                  <c:v>62.245511761749896</c:v>
                </c:pt>
                <c:pt idx="155">
                  <c:v>62.369240594920953</c:v>
                </c:pt>
                <c:pt idx="156">
                  <c:v>62.387570792427773</c:v>
                </c:pt>
                <c:pt idx="157">
                  <c:v>62.405900989934594</c:v>
                </c:pt>
                <c:pt idx="158">
                  <c:v>62.417072874990687</c:v>
                </c:pt>
                <c:pt idx="159">
                  <c:v>62.433396286194842</c:v>
                </c:pt>
                <c:pt idx="160">
                  <c:v>62.449263274990685</c:v>
                </c:pt>
                <c:pt idx="161">
                  <c:v>62.460891582455069</c:v>
                </c:pt>
                <c:pt idx="162">
                  <c:v>62.483804329338604</c:v>
                </c:pt>
                <c:pt idx="163">
                  <c:v>62.538794921859093</c:v>
                </c:pt>
                <c:pt idx="164">
                  <c:v>62.657941205653444</c:v>
                </c:pt>
                <c:pt idx="165">
                  <c:v>62.763339841317688</c:v>
                </c:pt>
                <c:pt idx="166">
                  <c:v>62.790835137577915</c:v>
                </c:pt>
                <c:pt idx="167">
                  <c:v>62.800000236331343</c:v>
                </c:pt>
                <c:pt idx="168">
                  <c:v>62.800000236331343</c:v>
                </c:pt>
                <c:pt idx="169">
                  <c:v>62.813747884461449</c:v>
                </c:pt>
                <c:pt idx="170">
                  <c:v>62.868738476981925</c:v>
                </c:pt>
                <c:pt idx="171">
                  <c:v>62.882486125112052</c:v>
                </c:pt>
                <c:pt idx="172">
                  <c:v>62.932894168255814</c:v>
                </c:pt>
                <c:pt idx="173">
                  <c:v>62.969554563269469</c:v>
                </c:pt>
                <c:pt idx="174">
                  <c:v>62.983302211399575</c:v>
                </c:pt>
                <c:pt idx="175">
                  <c:v>63.001632408906403</c:v>
                </c:pt>
                <c:pt idx="176">
                  <c:v>63.02982327499069</c:v>
                </c:pt>
                <c:pt idx="177">
                  <c:v>63.116196143324061</c:v>
                </c:pt>
                <c:pt idx="178">
                  <c:v>63.176143274990693</c:v>
                </c:pt>
                <c:pt idx="179">
                  <c:v>63.189516933351356</c:v>
                </c:pt>
                <c:pt idx="180">
                  <c:v>63.209107530189364</c:v>
                </c:pt>
                <c:pt idx="181">
                  <c:v>63.217012229611598</c:v>
                </c:pt>
                <c:pt idx="182">
                  <c:v>63.25825517400196</c:v>
                </c:pt>
                <c:pt idx="183">
                  <c:v>63.27658537150878</c:v>
                </c:pt>
                <c:pt idx="184">
                  <c:v>63.314715730005034</c:v>
                </c:pt>
                <c:pt idx="185">
                  <c:v>63.314715730005034</c:v>
                </c:pt>
                <c:pt idx="186">
                  <c:v>63.400314204679859</c:v>
                </c:pt>
                <c:pt idx="187">
                  <c:v>63.670684617905508</c:v>
                </c:pt>
                <c:pt idx="188">
                  <c:v>63.711927562295863</c:v>
                </c:pt>
                <c:pt idx="189">
                  <c:v>64.042215650189362</c:v>
                </c:pt>
                <c:pt idx="190">
                  <c:v>64.160653970189372</c:v>
                </c:pt>
                <c:pt idx="191">
                  <c:v>64.355209110189364</c:v>
                </c:pt>
                <c:pt idx="192">
                  <c:v>64.362338570189351</c:v>
                </c:pt>
                <c:pt idx="193">
                  <c:v>64.696981190189362</c:v>
                </c:pt>
                <c:pt idx="194">
                  <c:v>65.14385203018935</c:v>
                </c:pt>
                <c:pt idx="195">
                  <c:v>65.182143274990693</c:v>
                </c:pt>
                <c:pt idx="196">
                  <c:v>65.284804013062001</c:v>
                </c:pt>
                <c:pt idx="197">
                  <c:v>65.300633850189371</c:v>
                </c:pt>
                <c:pt idx="198">
                  <c:v>65.353426330189365</c:v>
                </c:pt>
                <c:pt idx="199">
                  <c:v>65.404853030189372</c:v>
                </c:pt>
                <c:pt idx="200">
                  <c:v>65.821421502207272</c:v>
                </c:pt>
                <c:pt idx="201">
                  <c:v>65.821421502207272</c:v>
                </c:pt>
                <c:pt idx="202">
                  <c:v>65.89958327499069</c:v>
                </c:pt>
                <c:pt idx="203">
                  <c:v>65.997684013061999</c:v>
                </c:pt>
                <c:pt idx="204">
                  <c:v>65.998621860811056</c:v>
                </c:pt>
                <c:pt idx="205">
                  <c:v>66.041183274990686</c:v>
                </c:pt>
                <c:pt idx="206">
                  <c:v>66.267743274990693</c:v>
                </c:pt>
                <c:pt idx="207">
                  <c:v>66.33732150220726</c:v>
                </c:pt>
                <c:pt idx="208">
                  <c:v>66.347983274990682</c:v>
                </c:pt>
                <c:pt idx="209">
                  <c:v>66.382264013061999</c:v>
                </c:pt>
                <c:pt idx="210">
                  <c:v>66.603831070189358</c:v>
                </c:pt>
                <c:pt idx="211">
                  <c:v>66.638868410189374</c:v>
                </c:pt>
                <c:pt idx="212">
                  <c:v>66.659503274990698</c:v>
                </c:pt>
                <c:pt idx="213">
                  <c:v>66.673663274990687</c:v>
                </c:pt>
                <c:pt idx="214">
                  <c:v>66.738704013062005</c:v>
                </c:pt>
                <c:pt idx="215">
                  <c:v>66.758623274990683</c:v>
                </c:pt>
                <c:pt idx="216">
                  <c:v>66.764915497571678</c:v>
                </c:pt>
                <c:pt idx="217">
                  <c:v>66.782223274990685</c:v>
                </c:pt>
                <c:pt idx="218">
                  <c:v>66.810382062660977</c:v>
                </c:pt>
                <c:pt idx="219">
                  <c:v>66.971023274990685</c:v>
                </c:pt>
                <c:pt idx="220">
                  <c:v>66.993921502207272</c:v>
                </c:pt>
                <c:pt idx="221">
                  <c:v>67.013503274990697</c:v>
                </c:pt>
                <c:pt idx="222">
                  <c:v>67.076384013062011</c:v>
                </c:pt>
                <c:pt idx="223">
                  <c:v>67.187721910189367</c:v>
                </c:pt>
                <c:pt idx="224">
                  <c:v>67.210671773255527</c:v>
                </c:pt>
                <c:pt idx="225">
                  <c:v>67.217084013062006</c:v>
                </c:pt>
                <c:pt idx="226">
                  <c:v>67.292124013062008</c:v>
                </c:pt>
                <c:pt idx="227">
                  <c:v>67.329150825787437</c:v>
                </c:pt>
                <c:pt idx="228">
                  <c:v>67.364181570189373</c:v>
                </c:pt>
                <c:pt idx="229">
                  <c:v>67.417918933557502</c:v>
                </c:pt>
                <c:pt idx="230">
                  <c:v>67.484414013062008</c:v>
                </c:pt>
                <c:pt idx="231">
                  <c:v>67.512691475524178</c:v>
                </c:pt>
                <c:pt idx="232">
                  <c:v>67.56610150220726</c:v>
                </c:pt>
                <c:pt idx="233">
                  <c:v>67.61161146029859</c:v>
                </c:pt>
                <c:pt idx="234">
                  <c:v>67.732041622879834</c:v>
                </c:pt>
                <c:pt idx="235">
                  <c:v>67.784574013061999</c:v>
                </c:pt>
                <c:pt idx="236">
                  <c:v>68.060495174166036</c:v>
                </c:pt>
                <c:pt idx="237">
                  <c:v>68.076407499334152</c:v>
                </c:pt>
                <c:pt idx="238">
                  <c:v>68.11014150220727</c:v>
                </c:pt>
                <c:pt idx="239">
                  <c:v>68.243609525502208</c:v>
                </c:pt>
                <c:pt idx="240">
                  <c:v>68.330571502207263</c:v>
                </c:pt>
                <c:pt idx="241">
                  <c:v>68.33920069812055</c:v>
                </c:pt>
                <c:pt idx="242">
                  <c:v>68.386851502207264</c:v>
                </c:pt>
                <c:pt idx="243">
                  <c:v>68.424371502207265</c:v>
                </c:pt>
                <c:pt idx="244">
                  <c:v>68.431794013062003</c:v>
                </c:pt>
                <c:pt idx="245">
                  <c:v>68.488074013062004</c:v>
                </c:pt>
                <c:pt idx="246">
                  <c:v>68.502144013062008</c:v>
                </c:pt>
                <c:pt idx="247">
                  <c:v>68.585923620965545</c:v>
                </c:pt>
                <c:pt idx="248">
                  <c:v>68.648402758489894</c:v>
                </c:pt>
                <c:pt idx="249">
                  <c:v>68.69786068594739</c:v>
                </c:pt>
                <c:pt idx="250">
                  <c:v>68.72467131552375</c:v>
                </c:pt>
                <c:pt idx="251">
                  <c:v>68.72467131552375</c:v>
                </c:pt>
                <c:pt idx="252">
                  <c:v>68.832697141517855</c:v>
                </c:pt>
                <c:pt idx="253">
                  <c:v>68.89204280301395</c:v>
                </c:pt>
                <c:pt idx="254">
                  <c:v>68.901180689045248</c:v>
                </c:pt>
                <c:pt idx="255">
                  <c:v>68.907441502207277</c:v>
                </c:pt>
                <c:pt idx="256">
                  <c:v>68.930891502207274</c:v>
                </c:pt>
                <c:pt idx="257">
                  <c:v>68.944961502207263</c:v>
                </c:pt>
                <c:pt idx="258">
                  <c:v>69.019973207452082</c:v>
                </c:pt>
                <c:pt idx="259">
                  <c:v>69.074800523639865</c:v>
                </c:pt>
                <c:pt idx="260">
                  <c:v>69.083938409671163</c:v>
                </c:pt>
                <c:pt idx="261">
                  <c:v>69.146385838876142</c:v>
                </c:pt>
                <c:pt idx="262">
                  <c:v>69.184151502207271</c:v>
                </c:pt>
                <c:pt idx="263">
                  <c:v>69.202730928078012</c:v>
                </c:pt>
                <c:pt idx="264">
                  <c:v>69.324283610189369</c:v>
                </c:pt>
                <c:pt idx="265">
                  <c:v>69.33892150220727</c:v>
                </c:pt>
                <c:pt idx="266">
                  <c:v>69.409271502207275</c:v>
                </c:pt>
                <c:pt idx="267">
                  <c:v>69.41747124981346</c:v>
                </c:pt>
                <c:pt idx="268">
                  <c:v>69.435454013062014</c:v>
                </c:pt>
                <c:pt idx="269">
                  <c:v>69.44902327499068</c:v>
                </c:pt>
                <c:pt idx="270">
                  <c:v>69.504281167110776</c:v>
                </c:pt>
                <c:pt idx="271">
                  <c:v>69.657841502207276</c:v>
                </c:pt>
                <c:pt idx="272">
                  <c:v>69.900882021413139</c:v>
                </c:pt>
                <c:pt idx="273">
                  <c:v>69.941974013062008</c:v>
                </c:pt>
                <c:pt idx="274">
                  <c:v>70.077984013062007</c:v>
                </c:pt>
                <c:pt idx="275">
                  <c:v>70.077984013062007</c:v>
                </c:pt>
                <c:pt idx="276">
                  <c:v>70.082674013062004</c:v>
                </c:pt>
                <c:pt idx="277">
                  <c:v>70.211261502207265</c:v>
                </c:pt>
                <c:pt idx="278">
                  <c:v>70.289034013062007</c:v>
                </c:pt>
                <c:pt idx="279">
                  <c:v>70.35196150220726</c:v>
                </c:pt>
                <c:pt idx="280">
                  <c:v>70.356651502207271</c:v>
                </c:pt>
                <c:pt idx="281">
                  <c:v>70.394171502207271</c:v>
                </c:pt>
                <c:pt idx="282">
                  <c:v>70.497351502207266</c:v>
                </c:pt>
                <c:pt idx="283">
                  <c:v>70.509464013062015</c:v>
                </c:pt>
                <c:pt idx="284">
                  <c:v>70.558321502207264</c:v>
                </c:pt>
                <c:pt idx="285">
                  <c:v>71.011535934156839</c:v>
                </c:pt>
                <c:pt idx="286">
                  <c:v>71.05159507726232</c:v>
                </c:pt>
                <c:pt idx="287">
                  <c:v>71.055461502207265</c:v>
                </c:pt>
                <c:pt idx="288">
                  <c:v>71.264554013062011</c:v>
                </c:pt>
                <c:pt idx="289">
                  <c:v>71.346241502207278</c:v>
                </c:pt>
                <c:pt idx="290">
                  <c:v>72.39691164055472</c:v>
                </c:pt>
                <c:pt idx="291">
                  <c:v>72.594969690347398</c:v>
                </c:pt>
                <c:pt idx="292">
                  <c:v>72.829032432755881</c:v>
                </c:pt>
                <c:pt idx="293">
                  <c:v>73.203479101066378</c:v>
                </c:pt>
                <c:pt idx="294">
                  <c:v>73.435278100906913</c:v>
                </c:pt>
                <c:pt idx="295">
                  <c:v>73.739045481772962</c:v>
                </c:pt>
                <c:pt idx="296">
                  <c:v>73.777255092047611</c:v>
                </c:pt>
                <c:pt idx="297">
                  <c:v>73.95225340088497</c:v>
                </c:pt>
                <c:pt idx="298">
                  <c:v>74.228967430553638</c:v>
                </c:pt>
                <c:pt idx="299">
                  <c:v>74.295760251858795</c:v>
                </c:pt>
                <c:pt idx="300">
                  <c:v>74.377460251168785</c:v>
                </c:pt>
                <c:pt idx="301">
                  <c:v>74.709359888111081</c:v>
                </c:pt>
                <c:pt idx="302">
                  <c:v>75.004492768392652</c:v>
                </c:pt>
                <c:pt idx="303">
                  <c:v>75.329572654264979</c:v>
                </c:pt>
                <c:pt idx="304">
                  <c:v>76.503760251858807</c:v>
                </c:pt>
                <c:pt idx="305">
                  <c:v>76.951855294402037</c:v>
                </c:pt>
                <c:pt idx="306">
                  <c:v>77.573115730005028</c:v>
                </c:pt>
                <c:pt idx="307">
                  <c:v>77.875089174140655</c:v>
                </c:pt>
                <c:pt idx="308">
                  <c:v>78.303777051858802</c:v>
                </c:pt>
                <c:pt idx="309">
                  <c:v>78.852697958072454</c:v>
                </c:pt>
                <c:pt idx="310">
                  <c:v>78.868031451858783</c:v>
                </c:pt>
                <c:pt idx="311">
                  <c:v>78.935265051858792</c:v>
                </c:pt>
                <c:pt idx="312">
                  <c:v>79.066113415247457</c:v>
                </c:pt>
                <c:pt idx="313">
                  <c:v>79.106937051858807</c:v>
                </c:pt>
                <c:pt idx="314">
                  <c:v>79.254726775011335</c:v>
                </c:pt>
                <c:pt idx="315">
                  <c:v>79.296725762427386</c:v>
                </c:pt>
                <c:pt idx="316">
                  <c:v>79.586845851858797</c:v>
                </c:pt>
                <c:pt idx="317">
                  <c:v>79.891494651858778</c:v>
                </c:pt>
                <c:pt idx="318">
                  <c:v>80.16136745185878</c:v>
                </c:pt>
                <c:pt idx="319">
                  <c:v>80.306322651858792</c:v>
                </c:pt>
                <c:pt idx="320">
                  <c:v>80.661655141520811</c:v>
                </c:pt>
                <c:pt idx="321">
                  <c:v>80.972234655012997</c:v>
                </c:pt>
                <c:pt idx="322">
                  <c:v>81.267893300291888</c:v>
                </c:pt>
                <c:pt idx="323">
                  <c:v>81.403960356941255</c:v>
                </c:pt>
                <c:pt idx="324">
                  <c:v>81.9664074518588</c:v>
                </c:pt>
                <c:pt idx="325">
                  <c:v>81.997346187414394</c:v>
                </c:pt>
                <c:pt idx="326">
                  <c:v>81.997346187414394</c:v>
                </c:pt>
                <c:pt idx="327">
                  <c:v>82.172442637623078</c:v>
                </c:pt>
                <c:pt idx="328">
                  <c:v>82.183950414352708</c:v>
                </c:pt>
                <c:pt idx="329">
                  <c:v>82.198491003464795</c:v>
                </c:pt>
                <c:pt idx="330">
                  <c:v>82.230162673367204</c:v>
                </c:pt>
                <c:pt idx="331">
                  <c:v>82.664147098102987</c:v>
                </c:pt>
                <c:pt idx="332">
                  <c:v>82.750673545439412</c:v>
                </c:pt>
                <c:pt idx="333">
                  <c:v>82.969142226404841</c:v>
                </c:pt>
                <c:pt idx="334">
                  <c:v>82.979612955546514</c:v>
                </c:pt>
                <c:pt idx="335">
                  <c:v>83.003070267666374</c:v>
                </c:pt>
                <c:pt idx="336">
                  <c:v>83.007917130703731</c:v>
                </c:pt>
                <c:pt idx="337">
                  <c:v>83.109701254488272</c:v>
                </c:pt>
                <c:pt idx="338">
                  <c:v>83.201043875621565</c:v>
                </c:pt>
                <c:pt idx="339">
                  <c:v>83.385972447617718</c:v>
                </c:pt>
                <c:pt idx="340">
                  <c:v>83.690608618167786</c:v>
                </c:pt>
                <c:pt idx="341">
                  <c:v>83.779407999669203</c:v>
                </c:pt>
                <c:pt idx="342">
                  <c:v>84.047716730005035</c:v>
                </c:pt>
                <c:pt idx="343">
                  <c:v>84.647156730005008</c:v>
                </c:pt>
                <c:pt idx="344">
                  <c:v>84.958811935691344</c:v>
                </c:pt>
                <c:pt idx="345">
                  <c:v>85.021924730005026</c:v>
                </c:pt>
                <c:pt idx="346">
                  <c:v>85.987089429903008</c:v>
                </c:pt>
                <c:pt idx="347">
                  <c:v>86.001381853347738</c:v>
                </c:pt>
                <c:pt idx="348">
                  <c:v>86.262163730005028</c:v>
                </c:pt>
                <c:pt idx="349">
                  <c:v>86.413092929247568</c:v>
                </c:pt>
                <c:pt idx="350">
                  <c:v>87.081193154752654</c:v>
                </c:pt>
                <c:pt idx="351">
                  <c:v>87.592100270929677</c:v>
                </c:pt>
                <c:pt idx="352">
                  <c:v>87.968167926080341</c:v>
                </c:pt>
                <c:pt idx="353">
                  <c:v>88.200469402620669</c:v>
                </c:pt>
                <c:pt idx="354">
                  <c:v>88.841143915757073</c:v>
                </c:pt>
                <c:pt idx="355">
                  <c:v>89.202015730005002</c:v>
                </c:pt>
                <c:pt idx="356">
                  <c:v>89.59927699082867</c:v>
                </c:pt>
                <c:pt idx="357">
                  <c:v>89.801933398202493</c:v>
                </c:pt>
                <c:pt idx="358">
                  <c:v>90.744192780576611</c:v>
                </c:pt>
                <c:pt idx="359">
                  <c:v>93.723604021649422</c:v>
                </c:pt>
                <c:pt idx="360">
                  <c:v>94.310871920170655</c:v>
                </c:pt>
                <c:pt idx="361">
                  <c:v>94.641815730005021</c:v>
                </c:pt>
                <c:pt idx="362">
                  <c:v>94.666819154274293</c:v>
                </c:pt>
                <c:pt idx="363">
                  <c:v>95.263152752939078</c:v>
                </c:pt>
                <c:pt idx="364">
                  <c:v>95.643087763526523</c:v>
                </c:pt>
                <c:pt idx="365">
                  <c:v>95.727415730005021</c:v>
                </c:pt>
                <c:pt idx="366">
                  <c:v>96.005213248153353</c:v>
                </c:pt>
                <c:pt idx="367">
                  <c:v>96.036643823774867</c:v>
                </c:pt>
                <c:pt idx="368">
                  <c:v>96.322683452256882</c:v>
                </c:pt>
                <c:pt idx="369">
                  <c:v>96.381249762313971</c:v>
                </c:pt>
                <c:pt idx="370">
                  <c:v>96.40131003070772</c:v>
                </c:pt>
                <c:pt idx="371">
                  <c:v>96.588815730005024</c:v>
                </c:pt>
                <c:pt idx="372">
                  <c:v>96.841237051417707</c:v>
                </c:pt>
                <c:pt idx="373">
                  <c:v>97.491489477691999</c:v>
                </c:pt>
                <c:pt idx="374">
                  <c:v>97.491489477691999</c:v>
                </c:pt>
                <c:pt idx="375">
                  <c:v>97.491489477691999</c:v>
                </c:pt>
                <c:pt idx="376">
                  <c:v>97.491489477691999</c:v>
                </c:pt>
                <c:pt idx="377">
                  <c:v>97.491489477691999</c:v>
                </c:pt>
                <c:pt idx="378">
                  <c:v>97.544060554692777</c:v>
                </c:pt>
                <c:pt idx="379">
                  <c:v>97.783438066342569</c:v>
                </c:pt>
                <c:pt idx="380">
                  <c:v>97.867181317990969</c:v>
                </c:pt>
                <c:pt idx="381">
                  <c:v>97.955222380678194</c:v>
                </c:pt>
                <c:pt idx="382">
                  <c:v>98.490603023774867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28-AC40-8A85-F7E31A1E231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Saudi!$Z$459:$Z$651</c:f>
              <c:numCache>
                <c:formatCode>General</c:formatCode>
                <c:ptCount val="193"/>
                <c:pt idx="0">
                  <c:v>70640.304500000158</c:v>
                </c:pt>
                <c:pt idx="1">
                  <c:v>70660.304500000158</c:v>
                </c:pt>
                <c:pt idx="2">
                  <c:v>70674.304500000158</c:v>
                </c:pt>
                <c:pt idx="3">
                  <c:v>70694.304500000158</c:v>
                </c:pt>
                <c:pt idx="4">
                  <c:v>70718.261000000159</c:v>
                </c:pt>
                <c:pt idx="5">
                  <c:v>70732.661000000153</c:v>
                </c:pt>
                <c:pt idx="6">
                  <c:v>70778.661000000153</c:v>
                </c:pt>
                <c:pt idx="7">
                  <c:v>70798.661000000153</c:v>
                </c:pt>
                <c:pt idx="8">
                  <c:v>70884.075500000152</c:v>
                </c:pt>
                <c:pt idx="9">
                  <c:v>70964.190000000148</c:v>
                </c:pt>
                <c:pt idx="10">
                  <c:v>70984.190000000148</c:v>
                </c:pt>
                <c:pt idx="11">
                  <c:v>71068.304500000144</c:v>
                </c:pt>
                <c:pt idx="12">
                  <c:v>71153.619000000137</c:v>
                </c:pt>
                <c:pt idx="13">
                  <c:v>71240.15000000014</c:v>
                </c:pt>
                <c:pt idx="14">
                  <c:v>71327.258500000142</c:v>
                </c:pt>
                <c:pt idx="15">
                  <c:v>71414.373000000138</c:v>
                </c:pt>
                <c:pt idx="16">
                  <c:v>71500.468000000139</c:v>
                </c:pt>
                <c:pt idx="17">
                  <c:v>71579.838000000134</c:v>
                </c:pt>
                <c:pt idx="18">
                  <c:v>71666.45250000013</c:v>
                </c:pt>
                <c:pt idx="19">
                  <c:v>71747.739000000132</c:v>
                </c:pt>
                <c:pt idx="20">
                  <c:v>71809.14550000013</c:v>
                </c:pt>
                <c:pt idx="21">
                  <c:v>71887.561000000132</c:v>
                </c:pt>
                <c:pt idx="22">
                  <c:v>71971.08750000014</c:v>
                </c:pt>
                <c:pt idx="23">
                  <c:v>72056.202000000136</c:v>
                </c:pt>
                <c:pt idx="24">
                  <c:v>72114.55850000013</c:v>
                </c:pt>
                <c:pt idx="25">
                  <c:v>72187.940000000133</c:v>
                </c:pt>
                <c:pt idx="26">
                  <c:v>72259.296000000133</c:v>
                </c:pt>
                <c:pt idx="27">
                  <c:v>72324.296000000133</c:v>
                </c:pt>
                <c:pt idx="28">
                  <c:v>72389.296000000133</c:v>
                </c:pt>
                <c:pt idx="29">
                  <c:v>72397.796000000133</c:v>
                </c:pt>
                <c:pt idx="30">
                  <c:v>72462.796000000133</c:v>
                </c:pt>
                <c:pt idx="31">
                  <c:v>72534.647500000137</c:v>
                </c:pt>
                <c:pt idx="32">
                  <c:v>72590.522500000137</c:v>
                </c:pt>
                <c:pt idx="33">
                  <c:v>72646.397500000137</c:v>
                </c:pt>
                <c:pt idx="34">
                  <c:v>72686.397500000137</c:v>
                </c:pt>
                <c:pt idx="35">
                  <c:v>72749.190000000133</c:v>
                </c:pt>
                <c:pt idx="36">
                  <c:v>72772.190000000133</c:v>
                </c:pt>
                <c:pt idx="37">
                  <c:v>72795.190000000133</c:v>
                </c:pt>
                <c:pt idx="38">
                  <c:v>72851.065000000133</c:v>
                </c:pt>
                <c:pt idx="39">
                  <c:v>72875.065000000133</c:v>
                </c:pt>
                <c:pt idx="40">
                  <c:v>72949.536000000138</c:v>
                </c:pt>
                <c:pt idx="41">
                  <c:v>73010.865000000136</c:v>
                </c:pt>
                <c:pt idx="42">
                  <c:v>73034.865000000136</c:v>
                </c:pt>
                <c:pt idx="43">
                  <c:v>73057.865000000136</c:v>
                </c:pt>
                <c:pt idx="44">
                  <c:v>73080.865000000136</c:v>
                </c:pt>
                <c:pt idx="45">
                  <c:v>73103.865000000136</c:v>
                </c:pt>
                <c:pt idx="46">
                  <c:v>73162.705000000133</c:v>
                </c:pt>
                <c:pt idx="47">
                  <c:v>73169.805000000139</c:v>
                </c:pt>
                <c:pt idx="48">
                  <c:v>73240.974500000142</c:v>
                </c:pt>
                <c:pt idx="49">
                  <c:v>73300.873500000147</c:v>
                </c:pt>
                <c:pt idx="50">
                  <c:v>73308.17350000015</c:v>
                </c:pt>
                <c:pt idx="51">
                  <c:v>73398.17350000015</c:v>
                </c:pt>
                <c:pt idx="52">
                  <c:v>73490.830000000147</c:v>
                </c:pt>
                <c:pt idx="53">
                  <c:v>73548.165500000148</c:v>
                </c:pt>
                <c:pt idx="54">
                  <c:v>73597.536500000147</c:v>
                </c:pt>
                <c:pt idx="55">
                  <c:v>73666.844000000143</c:v>
                </c:pt>
                <c:pt idx="56">
                  <c:v>73736.758500000142</c:v>
                </c:pt>
                <c:pt idx="57">
                  <c:v>73811.562500000146</c:v>
                </c:pt>
                <c:pt idx="58">
                  <c:v>73903.519000000146</c:v>
                </c:pt>
                <c:pt idx="59">
                  <c:v>73990.975500000146</c:v>
                </c:pt>
                <c:pt idx="60">
                  <c:v>74080.975500000146</c:v>
                </c:pt>
                <c:pt idx="61">
                  <c:v>74133.36100000015</c:v>
                </c:pt>
                <c:pt idx="62">
                  <c:v>74192.690000000148</c:v>
                </c:pt>
                <c:pt idx="63">
                  <c:v>74264.739000000147</c:v>
                </c:pt>
                <c:pt idx="64">
                  <c:v>74331.882500000153</c:v>
                </c:pt>
                <c:pt idx="65">
                  <c:v>74351.882500000153</c:v>
                </c:pt>
                <c:pt idx="66">
                  <c:v>74371.882500000153</c:v>
                </c:pt>
                <c:pt idx="67">
                  <c:v>74451.199000000153</c:v>
                </c:pt>
                <c:pt idx="68">
                  <c:v>74505.070000000153</c:v>
                </c:pt>
                <c:pt idx="69">
                  <c:v>74559.761000000159</c:v>
                </c:pt>
                <c:pt idx="70">
                  <c:v>74625.461000000156</c:v>
                </c:pt>
                <c:pt idx="71">
                  <c:v>74681.227500000154</c:v>
                </c:pt>
                <c:pt idx="72">
                  <c:v>74774.268500000151</c:v>
                </c:pt>
                <c:pt idx="73">
                  <c:v>74822.363000000158</c:v>
                </c:pt>
                <c:pt idx="74">
                  <c:v>74874.412000000157</c:v>
                </c:pt>
                <c:pt idx="75">
                  <c:v>74927.845500000156</c:v>
                </c:pt>
                <c:pt idx="76">
                  <c:v>74976.640000000159</c:v>
                </c:pt>
                <c:pt idx="77">
                  <c:v>75035.219000000157</c:v>
                </c:pt>
                <c:pt idx="78">
                  <c:v>75090.533500000151</c:v>
                </c:pt>
                <c:pt idx="79">
                  <c:v>75138.522500000152</c:v>
                </c:pt>
                <c:pt idx="80">
                  <c:v>75159.263500000146</c:v>
                </c:pt>
                <c:pt idx="81">
                  <c:v>75209.513500000146</c:v>
                </c:pt>
                <c:pt idx="82">
                  <c:v>75265.668000000151</c:v>
                </c:pt>
                <c:pt idx="83">
                  <c:v>75321.548000000155</c:v>
                </c:pt>
                <c:pt idx="84">
                  <c:v>75379.948000000149</c:v>
                </c:pt>
                <c:pt idx="85">
                  <c:v>75430.198000000149</c:v>
                </c:pt>
                <c:pt idx="86">
                  <c:v>75480.448000000149</c:v>
                </c:pt>
                <c:pt idx="87">
                  <c:v>75530.698000000149</c:v>
                </c:pt>
                <c:pt idx="88">
                  <c:v>75593.412500000151</c:v>
                </c:pt>
                <c:pt idx="89">
                  <c:v>75663.973500000153</c:v>
                </c:pt>
                <c:pt idx="90">
                  <c:v>75738.973500000153</c:v>
                </c:pt>
                <c:pt idx="91">
                  <c:v>75788.898500000156</c:v>
                </c:pt>
                <c:pt idx="92">
                  <c:v>75863.898500000156</c:v>
                </c:pt>
                <c:pt idx="93">
                  <c:v>75915.253000000157</c:v>
                </c:pt>
                <c:pt idx="94">
                  <c:v>75932.253000000157</c:v>
                </c:pt>
                <c:pt idx="95">
                  <c:v>75992.253000000157</c:v>
                </c:pt>
                <c:pt idx="96">
                  <c:v>76042.503000000157</c:v>
                </c:pt>
                <c:pt idx="97">
                  <c:v>76102.503000000157</c:v>
                </c:pt>
                <c:pt idx="98">
                  <c:v>76128.106500000154</c:v>
                </c:pt>
                <c:pt idx="99">
                  <c:v>76175.485500000155</c:v>
                </c:pt>
                <c:pt idx="100">
                  <c:v>76228.444500000158</c:v>
                </c:pt>
                <c:pt idx="101">
                  <c:v>76247.645000000164</c:v>
                </c:pt>
                <c:pt idx="102">
                  <c:v>76270.615000000165</c:v>
                </c:pt>
                <c:pt idx="103">
                  <c:v>76351.551500000161</c:v>
                </c:pt>
                <c:pt idx="104">
                  <c:v>76366.551500000161</c:v>
                </c:pt>
                <c:pt idx="105">
                  <c:v>76388.710500000161</c:v>
                </c:pt>
                <c:pt idx="106">
                  <c:v>76407.911000000167</c:v>
                </c:pt>
                <c:pt idx="107">
                  <c:v>76424.911000000167</c:v>
                </c:pt>
                <c:pt idx="108">
                  <c:v>76439.911000000167</c:v>
                </c:pt>
                <c:pt idx="109">
                  <c:v>76454.911000000167</c:v>
                </c:pt>
                <c:pt idx="110">
                  <c:v>76479.924000000174</c:v>
                </c:pt>
                <c:pt idx="111">
                  <c:v>76499.12450000018</c:v>
                </c:pt>
                <c:pt idx="112">
                  <c:v>76509.12450000018</c:v>
                </c:pt>
                <c:pt idx="113">
                  <c:v>76519.12450000018</c:v>
                </c:pt>
                <c:pt idx="114">
                  <c:v>76531.12450000018</c:v>
                </c:pt>
                <c:pt idx="115">
                  <c:v>76550.325000000186</c:v>
                </c:pt>
                <c:pt idx="116">
                  <c:v>76569.525500000193</c:v>
                </c:pt>
                <c:pt idx="117">
                  <c:v>76588.726000000199</c:v>
                </c:pt>
                <c:pt idx="118">
                  <c:v>76604.726000000199</c:v>
                </c:pt>
                <c:pt idx="119">
                  <c:v>76628.175000000192</c:v>
                </c:pt>
                <c:pt idx="120">
                  <c:v>76645.75400000019</c:v>
                </c:pt>
                <c:pt idx="121">
                  <c:v>76671.078500000192</c:v>
                </c:pt>
                <c:pt idx="122">
                  <c:v>76687.078500000192</c:v>
                </c:pt>
                <c:pt idx="123">
                  <c:v>76710.564000000188</c:v>
                </c:pt>
                <c:pt idx="124">
                  <c:v>76725.564000000188</c:v>
                </c:pt>
                <c:pt idx="125">
                  <c:v>76746.435000000187</c:v>
                </c:pt>
                <c:pt idx="126">
                  <c:v>76763.935000000187</c:v>
                </c:pt>
                <c:pt idx="127">
                  <c:v>76780.935000000187</c:v>
                </c:pt>
                <c:pt idx="128">
                  <c:v>76805.314000000188</c:v>
                </c:pt>
                <c:pt idx="129">
                  <c:v>76817.84500000019</c:v>
                </c:pt>
                <c:pt idx="130">
                  <c:v>76835.34500000019</c:v>
                </c:pt>
                <c:pt idx="131">
                  <c:v>76860.540500000192</c:v>
                </c:pt>
                <c:pt idx="132">
                  <c:v>76869.040500000192</c:v>
                </c:pt>
                <c:pt idx="133">
                  <c:v>76877.540500000192</c:v>
                </c:pt>
                <c:pt idx="134">
                  <c:v>76886.040500000192</c:v>
                </c:pt>
                <c:pt idx="135">
                  <c:v>76910.584000000192</c:v>
                </c:pt>
                <c:pt idx="136">
                  <c:v>76932.184000000198</c:v>
                </c:pt>
                <c:pt idx="137">
                  <c:v>76948.860500000199</c:v>
                </c:pt>
                <c:pt idx="138">
                  <c:v>76966.860500000199</c:v>
                </c:pt>
                <c:pt idx="139">
                  <c:v>76981.860500000199</c:v>
                </c:pt>
                <c:pt idx="140">
                  <c:v>76999.860500000199</c:v>
                </c:pt>
                <c:pt idx="141">
                  <c:v>77014.860500000199</c:v>
                </c:pt>
                <c:pt idx="142">
                  <c:v>77032.860500000199</c:v>
                </c:pt>
                <c:pt idx="143">
                  <c:v>77047.860500000199</c:v>
                </c:pt>
                <c:pt idx="144">
                  <c:v>77056.360500000199</c:v>
                </c:pt>
                <c:pt idx="145">
                  <c:v>77064.860500000199</c:v>
                </c:pt>
                <c:pt idx="146">
                  <c:v>77104.860500000199</c:v>
                </c:pt>
                <c:pt idx="147">
                  <c:v>77150.860500000199</c:v>
                </c:pt>
                <c:pt idx="148">
                  <c:v>77190.860500000199</c:v>
                </c:pt>
                <c:pt idx="149">
                  <c:v>77206.860500000199</c:v>
                </c:pt>
                <c:pt idx="150">
                  <c:v>77206.860500000199</c:v>
                </c:pt>
                <c:pt idx="151">
                  <c:v>77226.860500000199</c:v>
                </c:pt>
                <c:pt idx="152">
                  <c:v>77241.860500000199</c:v>
                </c:pt>
                <c:pt idx="153">
                  <c:v>77251.960500000205</c:v>
                </c:pt>
                <c:pt idx="154">
                  <c:v>77270.123000000211</c:v>
                </c:pt>
                <c:pt idx="155">
                  <c:v>77288.285500000216</c:v>
                </c:pt>
                <c:pt idx="156">
                  <c:v>77306.448000000222</c:v>
                </c:pt>
                <c:pt idx="157">
                  <c:v>77336.518500000224</c:v>
                </c:pt>
                <c:pt idx="158">
                  <c:v>77354.68100000023</c:v>
                </c:pt>
                <c:pt idx="159">
                  <c:v>77372.843500000236</c:v>
                </c:pt>
                <c:pt idx="160">
                  <c:v>77402.914000000237</c:v>
                </c:pt>
                <c:pt idx="161">
                  <c:v>77432.984500000239</c:v>
                </c:pt>
                <c:pt idx="162">
                  <c:v>77463.05500000024</c:v>
                </c:pt>
                <c:pt idx="163">
                  <c:v>77471.55500000024</c:v>
                </c:pt>
                <c:pt idx="164">
                  <c:v>77480.05500000024</c:v>
                </c:pt>
                <c:pt idx="165">
                  <c:v>77488.55500000024</c:v>
                </c:pt>
                <c:pt idx="166">
                  <c:v>77497.05500000024</c:v>
                </c:pt>
                <c:pt idx="167">
                  <c:v>77505.55500000024</c:v>
                </c:pt>
                <c:pt idx="168">
                  <c:v>77514.05500000024</c:v>
                </c:pt>
                <c:pt idx="169">
                  <c:v>77540.855000000243</c:v>
                </c:pt>
                <c:pt idx="170">
                  <c:v>77567.655000000246</c:v>
                </c:pt>
                <c:pt idx="171">
                  <c:v>77584.655000000246</c:v>
                </c:pt>
                <c:pt idx="172">
                  <c:v>77601.655000000246</c:v>
                </c:pt>
                <c:pt idx="173">
                  <c:v>77618.655000000246</c:v>
                </c:pt>
                <c:pt idx="174">
                  <c:v>77635.655000000246</c:v>
                </c:pt>
                <c:pt idx="175">
                  <c:v>77644.155000000246</c:v>
                </c:pt>
                <c:pt idx="176">
                  <c:v>77652.655000000246</c:v>
                </c:pt>
                <c:pt idx="177">
                  <c:v>77680.155000000246</c:v>
                </c:pt>
                <c:pt idx="178">
                  <c:v>77710.155000000246</c:v>
                </c:pt>
                <c:pt idx="179">
                  <c:v>79510.155000000246</c:v>
                </c:pt>
                <c:pt idx="180">
                  <c:v>79672.155000000246</c:v>
                </c:pt>
                <c:pt idx="181">
                  <c:v>79673.255000000252</c:v>
                </c:pt>
                <c:pt idx="182">
                  <c:v>80241.255000000252</c:v>
                </c:pt>
                <c:pt idx="183">
                  <c:v>80275.455000000249</c:v>
                </c:pt>
                <c:pt idx="184">
                  <c:v>80285.955000000249</c:v>
                </c:pt>
                <c:pt idx="185">
                  <c:v>80291.355000000243</c:v>
                </c:pt>
                <c:pt idx="186">
                  <c:v>80296.687000000238</c:v>
                </c:pt>
                <c:pt idx="187">
                  <c:v>80300.239000000234</c:v>
                </c:pt>
                <c:pt idx="188">
                  <c:v>80302.019000000233</c:v>
                </c:pt>
                <c:pt idx="189">
                  <c:v>80304.019000000233</c:v>
                </c:pt>
                <c:pt idx="190">
                  <c:v>80305.019000000233</c:v>
                </c:pt>
                <c:pt idx="191">
                  <c:v>80306.019000000233</c:v>
                </c:pt>
                <c:pt idx="192">
                  <c:v>80306.519000000233</c:v>
                </c:pt>
              </c:numCache>
            </c:numRef>
          </c:xVal>
          <c:yVal>
            <c:numRef>
              <c:f>Saudi!$AJ$459:$AJ$634</c:f>
              <c:numCache>
                <c:formatCode>General</c:formatCode>
                <c:ptCount val="176"/>
                <c:pt idx="0">
                  <c:v>100.00230692377485</c:v>
                </c:pt>
                <c:pt idx="1">
                  <c:v>101.47408468244251</c:v>
                </c:pt>
                <c:pt idx="2">
                  <c:v>102.53488323202924</c:v>
                </c:pt>
                <c:pt idx="3">
                  <c:v>104.67081767223266</c:v>
                </c:pt>
                <c:pt idx="4">
                  <c:v>105.85039973000504</c:v>
                </c:pt>
                <c:pt idx="5">
                  <c:v>106.70807421794063</c:v>
                </c:pt>
                <c:pt idx="6">
                  <c:v>107.90794737759229</c:v>
                </c:pt>
                <c:pt idx="7">
                  <c:v>108.11933056815619</c:v>
                </c:pt>
                <c:pt idx="8">
                  <c:v>108.76419415510824</c:v>
                </c:pt>
                <c:pt idx="9">
                  <c:v>109.63275415510824</c:v>
                </c:pt>
                <c:pt idx="10">
                  <c:v>110.08595344685742</c:v>
                </c:pt>
                <c:pt idx="11">
                  <c:v>110.41248415510822</c:v>
                </c:pt>
                <c:pt idx="12">
                  <c:v>110.56053415510824</c:v>
                </c:pt>
                <c:pt idx="13">
                  <c:v>110.56053415510824</c:v>
                </c:pt>
                <c:pt idx="14">
                  <c:v>110.56053415510824</c:v>
                </c:pt>
                <c:pt idx="15">
                  <c:v>110.77767415510823</c:v>
                </c:pt>
                <c:pt idx="16">
                  <c:v>110.92572415510823</c:v>
                </c:pt>
                <c:pt idx="17">
                  <c:v>111.05403415510824</c:v>
                </c:pt>
                <c:pt idx="18">
                  <c:v>112.17921415510823</c:v>
                </c:pt>
                <c:pt idx="19">
                  <c:v>112.62336415510823</c:v>
                </c:pt>
                <c:pt idx="20">
                  <c:v>112.64305742377486</c:v>
                </c:pt>
                <c:pt idx="21">
                  <c:v>113.06751415510824</c:v>
                </c:pt>
                <c:pt idx="22">
                  <c:v>113.45244415510822</c:v>
                </c:pt>
                <c:pt idx="23">
                  <c:v>113.45244415510822</c:v>
                </c:pt>
                <c:pt idx="24">
                  <c:v>114.47467742377486</c:v>
                </c:pt>
                <c:pt idx="25">
                  <c:v>116.39890742377487</c:v>
                </c:pt>
                <c:pt idx="26">
                  <c:v>116.76876415510822</c:v>
                </c:pt>
                <c:pt idx="27">
                  <c:v>116.82006130599353</c:v>
                </c:pt>
                <c:pt idx="28">
                  <c:v>116.82065696383695</c:v>
                </c:pt>
                <c:pt idx="29">
                  <c:v>118.87529882377486</c:v>
                </c:pt>
                <c:pt idx="30">
                  <c:v>119.17129469608707</c:v>
                </c:pt>
                <c:pt idx="31">
                  <c:v>119.18691415510824</c:v>
                </c:pt>
                <c:pt idx="32">
                  <c:v>119.43445742377486</c:v>
                </c:pt>
                <c:pt idx="33">
                  <c:v>119.47561742377488</c:v>
                </c:pt>
                <c:pt idx="34">
                  <c:v>121.69940394645614</c:v>
                </c:pt>
                <c:pt idx="35">
                  <c:v>121.8807269924578</c:v>
                </c:pt>
                <c:pt idx="36">
                  <c:v>122.98623416134349</c:v>
                </c:pt>
                <c:pt idx="37">
                  <c:v>123.38493149562139</c:v>
                </c:pt>
                <c:pt idx="38">
                  <c:v>123.60190742377486</c:v>
                </c:pt>
                <c:pt idx="39">
                  <c:v>123.63154266374453</c:v>
                </c:pt>
                <c:pt idx="40">
                  <c:v>123.74115363665011</c:v>
                </c:pt>
                <c:pt idx="41">
                  <c:v>123.96555363665013</c:v>
                </c:pt>
                <c:pt idx="42">
                  <c:v>124.00667348379285</c:v>
                </c:pt>
                <c:pt idx="43">
                  <c:v>124.04771482612654</c:v>
                </c:pt>
                <c:pt idx="44">
                  <c:v>124.06893109609513</c:v>
                </c:pt>
                <c:pt idx="45">
                  <c:v>124.87215397770353</c:v>
                </c:pt>
                <c:pt idx="46">
                  <c:v>125.67019742377485</c:v>
                </c:pt>
                <c:pt idx="47">
                  <c:v>125.74208341149129</c:v>
                </c:pt>
                <c:pt idx="48">
                  <c:v>126.0668069924578</c:v>
                </c:pt>
                <c:pt idx="49">
                  <c:v>127.31852699245779</c:v>
                </c:pt>
                <c:pt idx="50">
                  <c:v>128.02191145609589</c:v>
                </c:pt>
                <c:pt idx="51">
                  <c:v>128.17384025185882</c:v>
                </c:pt>
                <c:pt idx="52">
                  <c:v>128.36880515768465</c:v>
                </c:pt>
                <c:pt idx="53">
                  <c:v>128.4473695901894</c:v>
                </c:pt>
                <c:pt idx="54">
                  <c:v>128.51590531018937</c:v>
                </c:pt>
                <c:pt idx="55">
                  <c:v>128.7241469924578</c:v>
                </c:pt>
                <c:pt idx="56">
                  <c:v>128.76975363665011</c:v>
                </c:pt>
                <c:pt idx="57">
                  <c:v>128.99386742377487</c:v>
                </c:pt>
                <c:pt idx="58">
                  <c:v>129.50595515768467</c:v>
                </c:pt>
                <c:pt idx="59">
                  <c:v>129.51678515768467</c:v>
                </c:pt>
                <c:pt idx="60">
                  <c:v>129.5828002518588</c:v>
                </c:pt>
                <c:pt idx="61">
                  <c:v>130.02435363665012</c:v>
                </c:pt>
                <c:pt idx="62">
                  <c:v>130.43235363665013</c:v>
                </c:pt>
                <c:pt idx="63">
                  <c:v>130.99012742377488</c:v>
                </c:pt>
                <c:pt idx="64">
                  <c:v>131.32995363665009</c:v>
                </c:pt>
                <c:pt idx="65">
                  <c:v>131.80191515768465</c:v>
                </c:pt>
                <c:pt idx="66">
                  <c:v>131.80191515768465</c:v>
                </c:pt>
                <c:pt idx="67">
                  <c:v>131.80758445510827</c:v>
                </c:pt>
                <c:pt idx="68">
                  <c:v>132.04395363665012</c:v>
                </c:pt>
                <c:pt idx="69">
                  <c:v>132.39161923018938</c:v>
                </c:pt>
                <c:pt idx="70">
                  <c:v>132.50295363665009</c:v>
                </c:pt>
                <c:pt idx="71">
                  <c:v>132.5641536366501</c:v>
                </c:pt>
                <c:pt idx="72">
                  <c:v>133.70489455510824</c:v>
                </c:pt>
                <c:pt idx="73">
                  <c:v>134.08283119018935</c:v>
                </c:pt>
                <c:pt idx="74">
                  <c:v>134.49123643018939</c:v>
                </c:pt>
                <c:pt idx="75">
                  <c:v>134.61435363665012</c:v>
                </c:pt>
                <c:pt idx="76">
                  <c:v>134.84001919018937</c:v>
                </c:pt>
                <c:pt idx="77">
                  <c:v>135.63346279018936</c:v>
                </c:pt>
                <c:pt idx="78">
                  <c:v>135.78994507018939</c:v>
                </c:pt>
                <c:pt idx="79">
                  <c:v>137.28350083018935</c:v>
                </c:pt>
                <c:pt idx="80">
                  <c:v>138.66697401361978</c:v>
                </c:pt>
                <c:pt idx="81">
                  <c:v>139.79323503470638</c:v>
                </c:pt>
                <c:pt idx="82">
                  <c:v>140.12758255018937</c:v>
                </c:pt>
                <c:pt idx="83">
                  <c:v>141.98211515768466</c:v>
                </c:pt>
                <c:pt idx="84">
                  <c:v>141.98211515768466</c:v>
                </c:pt>
                <c:pt idx="85">
                  <c:v>143.42636574790521</c:v>
                </c:pt>
                <c:pt idx="86">
                  <c:v>143.42636574790521</c:v>
                </c:pt>
                <c:pt idx="87">
                  <c:v>143.48946399612348</c:v>
                </c:pt>
                <c:pt idx="88">
                  <c:v>144.13095363665013</c:v>
                </c:pt>
                <c:pt idx="89">
                  <c:v>144.18195363665012</c:v>
                </c:pt>
                <c:pt idx="90">
                  <c:v>144.6</c:v>
                </c:pt>
                <c:pt idx="91">
                  <c:v>145.25120839018936</c:v>
                </c:pt>
                <c:pt idx="92">
                  <c:v>145.72999999999999</c:v>
                </c:pt>
                <c:pt idx="93">
                  <c:v>146.00775363665011</c:v>
                </c:pt>
                <c:pt idx="94">
                  <c:v>146.36099815510823</c:v>
                </c:pt>
                <c:pt idx="95">
                  <c:v>146.74063585058514</c:v>
                </c:pt>
                <c:pt idx="96">
                  <c:v>146.99639821288579</c:v>
                </c:pt>
                <c:pt idx="97">
                  <c:v>147.733667727636</c:v>
                </c:pt>
                <c:pt idx="98">
                  <c:v>148.48163414186098</c:v>
                </c:pt>
                <c:pt idx="99">
                  <c:v>149.41455363665014</c:v>
                </c:pt>
                <c:pt idx="100">
                  <c:v>149.61855363665012</c:v>
                </c:pt>
                <c:pt idx="101">
                  <c:v>150.53740391519742</c:v>
                </c:pt>
                <c:pt idx="102">
                  <c:v>151.97813414186095</c:v>
                </c:pt>
                <c:pt idx="103">
                  <c:v>152.72260742377489</c:v>
                </c:pt>
                <c:pt idx="104">
                  <c:v>153.01969495510826</c:v>
                </c:pt>
                <c:pt idx="105">
                  <c:v>153.42668414186096</c:v>
                </c:pt>
                <c:pt idx="106">
                  <c:v>153.91733753984329</c:v>
                </c:pt>
                <c:pt idx="107">
                  <c:v>154.38264325510826</c:v>
                </c:pt>
                <c:pt idx="108">
                  <c:v>155.52558925510823</c:v>
                </c:pt>
                <c:pt idx="109">
                  <c:v>155.64679285510823</c:v>
                </c:pt>
                <c:pt idx="110">
                  <c:v>156.9494069924578</c:v>
                </c:pt>
                <c:pt idx="111">
                  <c:v>157.31763221042081</c:v>
                </c:pt>
                <c:pt idx="112">
                  <c:v>157.61082415510825</c:v>
                </c:pt>
                <c:pt idx="113">
                  <c:v>157.61082415510825</c:v>
                </c:pt>
                <c:pt idx="114">
                  <c:v>157.61447605510824</c:v>
                </c:pt>
                <c:pt idx="115">
                  <c:v>157.93864411133467</c:v>
                </c:pt>
                <c:pt idx="116">
                  <c:v>158.90579379308573</c:v>
                </c:pt>
                <c:pt idx="117">
                  <c:v>159.07886268350435</c:v>
                </c:pt>
                <c:pt idx="118">
                  <c:v>159.35514925510824</c:v>
                </c:pt>
                <c:pt idx="119">
                  <c:v>161.10470699245778</c:v>
                </c:pt>
                <c:pt idx="120">
                  <c:v>162.58214699245781</c:v>
                </c:pt>
                <c:pt idx="121">
                  <c:v>162.82789401361978</c:v>
                </c:pt>
                <c:pt idx="122">
                  <c:v>164.53739275510827</c:v>
                </c:pt>
                <c:pt idx="123">
                  <c:v>166.07953401361979</c:v>
                </c:pt>
                <c:pt idx="124">
                  <c:v>166.32060565510824</c:v>
                </c:pt>
                <c:pt idx="125">
                  <c:v>170.92612401361978</c:v>
                </c:pt>
                <c:pt idx="126">
                  <c:v>171.78404688136482</c:v>
                </c:pt>
                <c:pt idx="127">
                  <c:v>172.3398251551082</c:v>
                </c:pt>
                <c:pt idx="128">
                  <c:v>175.97535363665008</c:v>
                </c:pt>
                <c:pt idx="129">
                  <c:v>176.5975536366501</c:v>
                </c:pt>
                <c:pt idx="130">
                  <c:v>176.80533905536544</c:v>
                </c:pt>
                <c:pt idx="131">
                  <c:v>177.39853401361978</c:v>
                </c:pt>
                <c:pt idx="132">
                  <c:v>178.24877826038966</c:v>
                </c:pt>
                <c:pt idx="133">
                  <c:v>178.24877826038966</c:v>
                </c:pt>
                <c:pt idx="134">
                  <c:v>178.24877826038966</c:v>
                </c:pt>
                <c:pt idx="135">
                  <c:v>179.5</c:v>
                </c:pt>
                <c:pt idx="136">
                  <c:v>180.2385740136198</c:v>
                </c:pt>
                <c:pt idx="137">
                  <c:v>180.56535363665009</c:v>
                </c:pt>
                <c:pt idx="138">
                  <c:v>185.0262004474379</c:v>
                </c:pt>
                <c:pt idx="139">
                  <c:v>185.05002271460424</c:v>
                </c:pt>
                <c:pt idx="140">
                  <c:v>185.26078438562496</c:v>
                </c:pt>
                <c:pt idx="141">
                  <c:v>185.43784285988215</c:v>
                </c:pt>
                <c:pt idx="142">
                  <c:v>185.63769599047936</c:v>
                </c:pt>
                <c:pt idx="143">
                  <c:v>185.78145136879925</c:v>
                </c:pt>
                <c:pt idx="144">
                  <c:v>195</c:v>
                </c:pt>
                <c:pt idx="145">
                  <c:v>195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203.23908120361472</c:v>
                </c:pt>
                <c:pt idx="155">
                  <c:v>203.39162606402516</c:v>
                </c:pt>
                <c:pt idx="156">
                  <c:v>203.96601910061707</c:v>
                </c:pt>
                <c:pt idx="157">
                  <c:v>205.20872069996929</c:v>
                </c:pt>
                <c:pt idx="158">
                  <c:v>205.77492618549093</c:v>
                </c:pt>
                <c:pt idx="159">
                  <c:v>206.11930617394569</c:v>
                </c:pt>
                <c:pt idx="160">
                  <c:v>213.88962722082528</c:v>
                </c:pt>
                <c:pt idx="161">
                  <c:v>213.91891992557521</c:v>
                </c:pt>
                <c:pt idx="162">
                  <c:v>214.01512046700535</c:v>
                </c:pt>
                <c:pt idx="163">
                  <c:v>216.25099826038965</c:v>
                </c:pt>
                <c:pt idx="164">
                  <c:v>216.25099826038965</c:v>
                </c:pt>
                <c:pt idx="165">
                  <c:v>216.25099826038965</c:v>
                </c:pt>
                <c:pt idx="166">
                  <c:v>216.25099826038965</c:v>
                </c:pt>
                <c:pt idx="167">
                  <c:v>220</c:v>
                </c:pt>
                <c:pt idx="168">
                  <c:v>220</c:v>
                </c:pt>
                <c:pt idx="169">
                  <c:v>291.87505691927907</c:v>
                </c:pt>
                <c:pt idx="170">
                  <c:v>293.12667292370327</c:v>
                </c:pt>
                <c:pt idx="171">
                  <c:v>297.43875091192916</c:v>
                </c:pt>
                <c:pt idx="172">
                  <c:v>299.78612116140602</c:v>
                </c:pt>
                <c:pt idx="173">
                  <c:v>304.75847227654714</c:v>
                </c:pt>
                <c:pt idx="174">
                  <c:v>316.94199770151442</c:v>
                </c:pt>
                <c:pt idx="175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28-AC40-8A85-F7E31A1E2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183520"/>
        <c:axId val="775619856"/>
      </c:scatterChart>
      <c:valAx>
        <c:axId val="77218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619856"/>
        <c:crosses val="autoZero"/>
        <c:crossBetween val="midCat"/>
      </c:valAx>
      <c:valAx>
        <c:axId val="7756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SR/MWh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18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Sheet2!$A$58</c:f>
              <c:strCache>
                <c:ptCount val="1"/>
                <c:pt idx="0">
                  <c:v>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(Sheet2!$C$56:$C$57,Sheet2!$E$56:$E$57,Sheet2!$G$56:$G$57,Sheet2!$I$56:$I$57,Sheet2!$K$56:$K$57,Sheet2!$M$56:$M$57,Sheet2!$O$56:$O$57,Sheet2!$Q$56:$Q$57)</c:f>
              <c:multiLvlStrCache>
                <c:ptCount val="8"/>
                <c:lvl>
                  <c:pt idx="0">
                    <c:v>Capacity</c:v>
                  </c:pt>
                  <c:pt idx="1">
                    <c:v>Capacity</c:v>
                  </c:pt>
                  <c:pt idx="2">
                    <c:v>Capacity</c:v>
                  </c:pt>
                  <c:pt idx="3">
                    <c:v>Capacity</c:v>
                  </c:pt>
                  <c:pt idx="4">
                    <c:v>Capacity</c:v>
                  </c:pt>
                  <c:pt idx="5">
                    <c:v>Capacity</c:v>
                  </c:pt>
                  <c:pt idx="6">
                    <c:v>Capacity</c:v>
                  </c:pt>
                  <c:pt idx="7">
                    <c:v>Capacity</c:v>
                  </c:pt>
                </c:lvl>
                <c:lvl>
                  <c:pt idx="0">
                    <c:v>RIYADH</c:v>
                  </c:pt>
                  <c:pt idx="1">
                    <c:v>HAIL</c:v>
                  </c:pt>
                  <c:pt idx="2">
                    <c:v>QASSIM</c:v>
                  </c:pt>
                  <c:pt idx="3">
                    <c:v>EOA</c:v>
                  </c:pt>
                  <c:pt idx="4">
                    <c:v>WOA</c:v>
                  </c:pt>
                  <c:pt idx="5">
                    <c:v>SOA</c:v>
                  </c:pt>
                  <c:pt idx="6">
                    <c:v>NWOA</c:v>
                  </c:pt>
                  <c:pt idx="7">
                    <c:v>NEOA</c:v>
                  </c:pt>
                </c:lvl>
              </c:multiLvlStrCache>
            </c:multiLvlStrRef>
          </c:cat>
          <c:val>
            <c:numRef>
              <c:f>(Sheet2!$C$58,Sheet2!$E$58,Sheet2!$G$58,Sheet2!$I$58,Sheet2!$K$58,Sheet2!$M$58,Sheet2!$O$58,Sheet2!$Q$58)</c:f>
              <c:numCache>
                <c:formatCode>General</c:formatCode>
                <c:ptCount val="8"/>
                <c:pt idx="0">
                  <c:v>6724</c:v>
                </c:pt>
                <c:pt idx="1">
                  <c:v>0</c:v>
                </c:pt>
                <c:pt idx="2">
                  <c:v>0</c:v>
                </c:pt>
                <c:pt idx="3">
                  <c:v>3990</c:v>
                </c:pt>
                <c:pt idx="4">
                  <c:v>2392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D-574F-A725-7B92617454EE}"/>
            </c:ext>
          </c:extLst>
        </c:ser>
        <c:ser>
          <c:idx val="1"/>
          <c:order val="1"/>
          <c:tx>
            <c:strRef>
              <c:f>Sheet2!$A$59</c:f>
              <c:strCache>
                <c:ptCount val="1"/>
                <c:pt idx="0">
                  <c:v>CPV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(Sheet2!$C$56:$C$57,Sheet2!$E$56:$E$57,Sheet2!$G$56:$G$57,Sheet2!$I$56:$I$57,Sheet2!$K$56:$K$57,Sheet2!$M$56:$M$57,Sheet2!$O$56:$O$57,Sheet2!$Q$56:$Q$57)</c:f>
              <c:multiLvlStrCache>
                <c:ptCount val="8"/>
                <c:lvl>
                  <c:pt idx="0">
                    <c:v>Capacity</c:v>
                  </c:pt>
                  <c:pt idx="1">
                    <c:v>Capacity</c:v>
                  </c:pt>
                  <c:pt idx="2">
                    <c:v>Capacity</c:v>
                  </c:pt>
                  <c:pt idx="3">
                    <c:v>Capacity</c:v>
                  </c:pt>
                  <c:pt idx="4">
                    <c:v>Capacity</c:v>
                  </c:pt>
                  <c:pt idx="5">
                    <c:v>Capacity</c:v>
                  </c:pt>
                  <c:pt idx="6">
                    <c:v>Capacity</c:v>
                  </c:pt>
                  <c:pt idx="7">
                    <c:v>Capacity</c:v>
                  </c:pt>
                </c:lvl>
                <c:lvl>
                  <c:pt idx="0">
                    <c:v>RIYADH</c:v>
                  </c:pt>
                  <c:pt idx="1">
                    <c:v>HAIL</c:v>
                  </c:pt>
                  <c:pt idx="2">
                    <c:v>QASSIM</c:v>
                  </c:pt>
                  <c:pt idx="3">
                    <c:v>EOA</c:v>
                  </c:pt>
                  <c:pt idx="4">
                    <c:v>WOA</c:v>
                  </c:pt>
                  <c:pt idx="5">
                    <c:v>SOA</c:v>
                  </c:pt>
                  <c:pt idx="6">
                    <c:v>NWOA</c:v>
                  </c:pt>
                  <c:pt idx="7">
                    <c:v>NEOA</c:v>
                  </c:pt>
                </c:lvl>
              </c:multiLvlStrCache>
            </c:multiLvlStrRef>
          </c:cat>
          <c:val>
            <c:numRef>
              <c:f>(Sheet2!$C$59,Sheet2!$E$59,Sheet2!$G$59,Sheet2!$I$59,Sheet2!$K$59,Sheet2!$M$59,Sheet2!$O$59,Sheet2!$Q$59)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1.1000000000000001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CD-574F-A725-7B92617454EE}"/>
            </c:ext>
          </c:extLst>
        </c:ser>
        <c:ser>
          <c:idx val="2"/>
          <c:order val="2"/>
          <c:tx>
            <c:strRef>
              <c:f>Sheet2!$A$60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(Sheet2!$C$56:$C$57,Sheet2!$E$56:$E$57,Sheet2!$G$56:$G$57,Sheet2!$I$56:$I$57,Sheet2!$K$56:$K$57,Sheet2!$M$56:$M$57,Sheet2!$O$56:$O$57,Sheet2!$Q$56:$Q$57)</c:f>
              <c:multiLvlStrCache>
                <c:ptCount val="8"/>
                <c:lvl>
                  <c:pt idx="0">
                    <c:v>Capacity</c:v>
                  </c:pt>
                  <c:pt idx="1">
                    <c:v>Capacity</c:v>
                  </c:pt>
                  <c:pt idx="2">
                    <c:v>Capacity</c:v>
                  </c:pt>
                  <c:pt idx="3">
                    <c:v>Capacity</c:v>
                  </c:pt>
                  <c:pt idx="4">
                    <c:v>Capacity</c:v>
                  </c:pt>
                  <c:pt idx="5">
                    <c:v>Capacity</c:v>
                  </c:pt>
                  <c:pt idx="6">
                    <c:v>Capacity</c:v>
                  </c:pt>
                  <c:pt idx="7">
                    <c:v>Capacity</c:v>
                  </c:pt>
                </c:lvl>
                <c:lvl>
                  <c:pt idx="0">
                    <c:v>RIYADH</c:v>
                  </c:pt>
                  <c:pt idx="1">
                    <c:v>HAIL</c:v>
                  </c:pt>
                  <c:pt idx="2">
                    <c:v>QASSIM</c:v>
                  </c:pt>
                  <c:pt idx="3">
                    <c:v>EOA</c:v>
                  </c:pt>
                  <c:pt idx="4">
                    <c:v>WOA</c:v>
                  </c:pt>
                  <c:pt idx="5">
                    <c:v>SOA</c:v>
                  </c:pt>
                  <c:pt idx="6">
                    <c:v>NWOA</c:v>
                  </c:pt>
                  <c:pt idx="7">
                    <c:v>NEOA</c:v>
                  </c:pt>
                </c:lvl>
              </c:multiLvlStrCache>
            </c:multiLvlStrRef>
          </c:cat>
          <c:val>
            <c:numRef>
              <c:f>(Sheet2!$C$60,Sheet2!$E$60,Sheet2!$G$60,Sheet2!$I$60,Sheet2!$K$60,Sheet2!$M$60,Sheet2!$O$60,Sheet2!$Q$60)</c:f>
              <c:numCache>
                <c:formatCode>General</c:formatCode>
                <c:ptCount val="8"/>
                <c:pt idx="0">
                  <c:v>1915</c:v>
                </c:pt>
                <c:pt idx="1">
                  <c:v>0</c:v>
                </c:pt>
                <c:pt idx="2">
                  <c:v>0</c:v>
                </c:pt>
                <c:pt idx="3">
                  <c:v>11700</c:v>
                </c:pt>
                <c:pt idx="4">
                  <c:v>2900</c:v>
                </c:pt>
                <c:pt idx="5">
                  <c:v>1167.5</c:v>
                </c:pt>
                <c:pt idx="6">
                  <c:v>64.2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CD-574F-A725-7B92617454EE}"/>
            </c:ext>
          </c:extLst>
        </c:ser>
        <c:ser>
          <c:idx val="3"/>
          <c:order val="3"/>
          <c:tx>
            <c:strRef>
              <c:f>Sheet2!$A$61</c:f>
              <c:strCache>
                <c:ptCount val="1"/>
                <c:pt idx="0">
                  <c:v>GT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(Sheet2!$C$56:$C$57,Sheet2!$E$56:$E$57,Sheet2!$G$56:$G$57,Sheet2!$I$56:$I$57,Sheet2!$K$56:$K$57,Sheet2!$M$56:$M$57,Sheet2!$O$56:$O$57,Sheet2!$Q$56:$Q$57)</c:f>
              <c:multiLvlStrCache>
                <c:ptCount val="8"/>
                <c:lvl>
                  <c:pt idx="0">
                    <c:v>Capacity</c:v>
                  </c:pt>
                  <c:pt idx="1">
                    <c:v>Capacity</c:v>
                  </c:pt>
                  <c:pt idx="2">
                    <c:v>Capacity</c:v>
                  </c:pt>
                  <c:pt idx="3">
                    <c:v>Capacity</c:v>
                  </c:pt>
                  <c:pt idx="4">
                    <c:v>Capacity</c:v>
                  </c:pt>
                  <c:pt idx="5">
                    <c:v>Capacity</c:v>
                  </c:pt>
                  <c:pt idx="6">
                    <c:v>Capacity</c:v>
                  </c:pt>
                  <c:pt idx="7">
                    <c:v>Capacity</c:v>
                  </c:pt>
                </c:lvl>
                <c:lvl>
                  <c:pt idx="0">
                    <c:v>RIYADH</c:v>
                  </c:pt>
                  <c:pt idx="1">
                    <c:v>HAIL</c:v>
                  </c:pt>
                  <c:pt idx="2">
                    <c:v>QASSIM</c:v>
                  </c:pt>
                  <c:pt idx="3">
                    <c:v>EOA</c:v>
                  </c:pt>
                  <c:pt idx="4">
                    <c:v>WOA</c:v>
                  </c:pt>
                  <c:pt idx="5">
                    <c:v>SOA</c:v>
                  </c:pt>
                  <c:pt idx="6">
                    <c:v>NWOA</c:v>
                  </c:pt>
                  <c:pt idx="7">
                    <c:v>NEOA</c:v>
                  </c:pt>
                </c:lvl>
              </c:multiLvlStrCache>
            </c:multiLvlStrRef>
          </c:cat>
          <c:val>
            <c:numRef>
              <c:f>(Sheet2!$C$61,Sheet2!$E$61,Sheet2!$G$61,Sheet2!$I$61,Sheet2!$K$61,Sheet2!$M$61,Sheet2!$O$61,Sheet2!$Q$61)</c:f>
              <c:numCache>
                <c:formatCode>General</c:formatCode>
                <c:ptCount val="8"/>
                <c:pt idx="0">
                  <c:v>13182.381000000007</c:v>
                </c:pt>
                <c:pt idx="1">
                  <c:v>850.60850000000005</c:v>
                </c:pt>
                <c:pt idx="2">
                  <c:v>1850.0454999999995</c:v>
                </c:pt>
                <c:pt idx="3">
                  <c:v>5747.9000000000024</c:v>
                </c:pt>
                <c:pt idx="4">
                  <c:v>6901.2</c:v>
                </c:pt>
                <c:pt idx="5">
                  <c:v>4193.0200000000004</c:v>
                </c:pt>
                <c:pt idx="6">
                  <c:v>766</c:v>
                </c:pt>
                <c:pt idx="7">
                  <c:v>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CD-574F-A725-7B92617454EE}"/>
            </c:ext>
          </c:extLst>
        </c:ser>
        <c:ser>
          <c:idx val="4"/>
          <c:order val="4"/>
          <c:tx>
            <c:strRef>
              <c:f>Sheet2!$A$62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(Sheet2!$C$56:$C$57,Sheet2!$E$56:$E$57,Sheet2!$G$56:$G$57,Sheet2!$I$56:$I$57,Sheet2!$K$56:$K$57,Sheet2!$M$56:$M$57,Sheet2!$O$56:$O$57,Sheet2!$Q$56:$Q$57)</c:f>
              <c:multiLvlStrCache>
                <c:ptCount val="8"/>
                <c:lvl>
                  <c:pt idx="0">
                    <c:v>Capacity</c:v>
                  </c:pt>
                  <c:pt idx="1">
                    <c:v>Capacity</c:v>
                  </c:pt>
                  <c:pt idx="2">
                    <c:v>Capacity</c:v>
                  </c:pt>
                  <c:pt idx="3">
                    <c:v>Capacity</c:v>
                  </c:pt>
                  <c:pt idx="4">
                    <c:v>Capacity</c:v>
                  </c:pt>
                  <c:pt idx="5">
                    <c:v>Capacity</c:v>
                  </c:pt>
                  <c:pt idx="6">
                    <c:v>Capacity</c:v>
                  </c:pt>
                  <c:pt idx="7">
                    <c:v>Capacity</c:v>
                  </c:pt>
                </c:lvl>
                <c:lvl>
                  <c:pt idx="0">
                    <c:v>RIYADH</c:v>
                  </c:pt>
                  <c:pt idx="1">
                    <c:v>HAIL</c:v>
                  </c:pt>
                  <c:pt idx="2">
                    <c:v>QASSIM</c:v>
                  </c:pt>
                  <c:pt idx="3">
                    <c:v>EOA</c:v>
                  </c:pt>
                  <c:pt idx="4">
                    <c:v>WOA</c:v>
                  </c:pt>
                  <c:pt idx="5">
                    <c:v>SOA</c:v>
                  </c:pt>
                  <c:pt idx="6">
                    <c:v>NWOA</c:v>
                  </c:pt>
                  <c:pt idx="7">
                    <c:v>NEOA</c:v>
                  </c:pt>
                </c:lvl>
              </c:multiLvlStrCache>
            </c:multiLvlStrRef>
          </c:cat>
          <c:val>
            <c:numRef>
              <c:f>(Sheet2!$C$62,Sheet2!$E$62,Sheet2!$G$62,Sheet2!$I$62,Sheet2!$K$62,Sheet2!$M$62,Sheet2!$O$62,Sheet2!$Q$62)</c:f>
              <c:numCache>
                <c:formatCode>General</c:formatCode>
                <c:ptCount val="8"/>
                <c:pt idx="0">
                  <c:v>10.664</c:v>
                </c:pt>
                <c:pt idx="1">
                  <c:v>0</c:v>
                </c:pt>
                <c:pt idx="2">
                  <c:v>0</c:v>
                </c:pt>
                <c:pt idx="3">
                  <c:v>10.5</c:v>
                </c:pt>
                <c:pt idx="4">
                  <c:v>9.4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CD-574F-A725-7B92617454EE}"/>
            </c:ext>
          </c:extLst>
        </c:ser>
        <c:ser>
          <c:idx val="5"/>
          <c:order val="5"/>
          <c:tx>
            <c:strRef>
              <c:f>Sheet2!$A$63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(Sheet2!$C$56:$C$57,Sheet2!$E$56:$E$57,Sheet2!$G$56:$G$57,Sheet2!$I$56:$I$57,Sheet2!$K$56:$K$57,Sheet2!$M$56:$M$57,Sheet2!$O$56:$O$57,Sheet2!$Q$56:$Q$57)</c:f>
              <c:multiLvlStrCache>
                <c:ptCount val="8"/>
                <c:lvl>
                  <c:pt idx="0">
                    <c:v>Capacity</c:v>
                  </c:pt>
                  <c:pt idx="1">
                    <c:v>Capacity</c:v>
                  </c:pt>
                  <c:pt idx="2">
                    <c:v>Capacity</c:v>
                  </c:pt>
                  <c:pt idx="3">
                    <c:v>Capacity</c:v>
                  </c:pt>
                  <c:pt idx="4">
                    <c:v>Capacity</c:v>
                  </c:pt>
                  <c:pt idx="5">
                    <c:v>Capacity</c:v>
                  </c:pt>
                  <c:pt idx="6">
                    <c:v>Capacity</c:v>
                  </c:pt>
                  <c:pt idx="7">
                    <c:v>Capacity</c:v>
                  </c:pt>
                </c:lvl>
                <c:lvl>
                  <c:pt idx="0">
                    <c:v>RIYADH</c:v>
                  </c:pt>
                  <c:pt idx="1">
                    <c:v>HAIL</c:v>
                  </c:pt>
                  <c:pt idx="2">
                    <c:v>QASSIM</c:v>
                  </c:pt>
                  <c:pt idx="3">
                    <c:v>EOA</c:v>
                  </c:pt>
                  <c:pt idx="4">
                    <c:v>WOA</c:v>
                  </c:pt>
                  <c:pt idx="5">
                    <c:v>SOA</c:v>
                  </c:pt>
                  <c:pt idx="6">
                    <c:v>NWOA</c:v>
                  </c:pt>
                  <c:pt idx="7">
                    <c:v>NEOA</c:v>
                  </c:pt>
                </c:lvl>
              </c:multiLvlStrCache>
            </c:multiLvlStrRef>
          </c:cat>
          <c:val>
            <c:numRef>
              <c:f>(Sheet2!$C$63,Sheet2!$E$63,Sheet2!$G$63,Sheet2!$I$63,Sheet2!$K$63,Sheet2!$M$63,Sheet2!$O$63,Sheet2!$Q$63)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6876</c:v>
                </c:pt>
                <c:pt idx="4">
                  <c:v>9666</c:v>
                </c:pt>
                <c:pt idx="5">
                  <c:v>0</c:v>
                </c:pt>
                <c:pt idx="6">
                  <c:v>1800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CD-574F-A725-7B9261745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687504"/>
        <c:axId val="1246619792"/>
      </c:barChart>
      <c:catAx>
        <c:axId val="129468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619792"/>
        <c:crosses val="autoZero"/>
        <c:auto val="1"/>
        <c:lblAlgn val="ctr"/>
        <c:lblOffset val="100"/>
        <c:noMultiLvlLbl val="0"/>
      </c:catAx>
      <c:valAx>
        <c:axId val="124661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68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breakdown of capacity of</a:t>
            </a:r>
            <a:r>
              <a:rPr lang="en-US" baseline="0"/>
              <a:t> </a:t>
            </a:r>
            <a:r>
              <a:rPr lang="en-US"/>
              <a:t>first tier marginal cost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Sheet3!$H$2</c:f>
              <c:strCache>
                <c:ptCount val="1"/>
                <c:pt idx="0">
                  <c:v>MC1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76-B341-89D6-95EE60E8F9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76-B341-89D6-95EE60E8F9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76-B341-89D6-95EE60E8F9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F76-B341-89D6-95EE60E8F90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F76-B341-89D6-95EE60E8F90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F76-B341-89D6-95EE60E8F90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F76-B341-89D6-95EE60E8F90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F76-B341-89D6-95EE60E8F90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Sheet3!$I$1:$P$1</c:f>
              <c:strCache>
                <c:ptCount val="8"/>
                <c:pt idx="0">
                  <c:v>RIYADH</c:v>
                </c:pt>
                <c:pt idx="1">
                  <c:v>QASSIM</c:v>
                </c:pt>
                <c:pt idx="2">
                  <c:v>HAIL</c:v>
                </c:pt>
                <c:pt idx="3">
                  <c:v>EOA</c:v>
                </c:pt>
                <c:pt idx="4">
                  <c:v>SOA</c:v>
                </c:pt>
                <c:pt idx="5">
                  <c:v>WOA</c:v>
                </c:pt>
                <c:pt idx="6">
                  <c:v>NWOA</c:v>
                </c:pt>
                <c:pt idx="7">
                  <c:v>NEOA</c:v>
                </c:pt>
              </c:strCache>
            </c:strRef>
          </c:cat>
          <c:val>
            <c:numRef>
              <c:f>Sheet3!$I$2:$P$2</c:f>
              <c:numCache>
                <c:formatCode>General</c:formatCode>
                <c:ptCount val="8"/>
                <c:pt idx="0">
                  <c:v>6091</c:v>
                </c:pt>
                <c:pt idx="1">
                  <c:v>0</c:v>
                </c:pt>
                <c:pt idx="2">
                  <c:v>0</c:v>
                </c:pt>
                <c:pt idx="3">
                  <c:v>22026</c:v>
                </c:pt>
                <c:pt idx="4">
                  <c:v>1040</c:v>
                </c:pt>
                <c:pt idx="5">
                  <c:v>8219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3-0743-AA9B-DC99472A51C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breakdown of capacity of</a:t>
            </a:r>
            <a:r>
              <a:rPr lang="en-US" baseline="0"/>
              <a:t> </a:t>
            </a:r>
            <a:r>
              <a:rPr lang="en-US"/>
              <a:t>second tier marginal cost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Sheet3!$H$3</c:f>
              <c:strCache>
                <c:ptCount val="1"/>
                <c:pt idx="0">
                  <c:v>MC2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03-514F-A8DB-59B30F60CA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03-514F-A8DB-59B30F60CA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A03-514F-A8DB-59B30F60CA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A03-514F-A8DB-59B30F60CAF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03-514F-A8DB-59B30F60CAF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A03-514F-A8DB-59B30F60CAF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A03-514F-A8DB-59B30F60CAF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A03-514F-A8DB-59B30F60CA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Sheet3!$I$1:$P$1</c:f>
              <c:strCache>
                <c:ptCount val="8"/>
                <c:pt idx="0">
                  <c:v>RIYADH</c:v>
                </c:pt>
                <c:pt idx="1">
                  <c:v>QASSIM</c:v>
                </c:pt>
                <c:pt idx="2">
                  <c:v>HAIL</c:v>
                </c:pt>
                <c:pt idx="3">
                  <c:v>EOA</c:v>
                </c:pt>
                <c:pt idx="4">
                  <c:v>SOA</c:v>
                </c:pt>
                <c:pt idx="5">
                  <c:v>WOA</c:v>
                </c:pt>
                <c:pt idx="6">
                  <c:v>NWOA</c:v>
                </c:pt>
                <c:pt idx="7">
                  <c:v>NEOA</c:v>
                </c:pt>
              </c:strCache>
            </c:strRef>
          </c:cat>
          <c:val>
            <c:numRef>
              <c:f>Sheet3!$I$3:$P$3</c:f>
              <c:numCache>
                <c:formatCode>General</c:formatCode>
                <c:ptCount val="8"/>
                <c:pt idx="0">
                  <c:v>15208.646000000001</c:v>
                </c:pt>
                <c:pt idx="1">
                  <c:v>1759.2329999999999</c:v>
                </c:pt>
                <c:pt idx="2">
                  <c:v>850.60850000000005</c:v>
                </c:pt>
                <c:pt idx="3">
                  <c:v>5575.4</c:v>
                </c:pt>
                <c:pt idx="4">
                  <c:v>1257.1155000000001</c:v>
                </c:pt>
                <c:pt idx="5">
                  <c:v>11548.3015</c:v>
                </c:pt>
                <c:pt idx="6">
                  <c:v>0</c:v>
                </c:pt>
                <c:pt idx="7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A03-514F-A8DB-59B30F60CAF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breakdown of capacity of</a:t>
            </a:r>
            <a:r>
              <a:rPr lang="en-US" baseline="0"/>
              <a:t> </a:t>
            </a:r>
            <a:r>
              <a:rPr lang="en-US"/>
              <a:t>third tier marginal cost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Sheet3!$H$4</c:f>
              <c:strCache>
                <c:ptCount val="1"/>
                <c:pt idx="0">
                  <c:v>MC3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4C-BD48-B507-896723393B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4C-BD48-B507-896723393B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E4C-BD48-B507-896723393B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E4C-BD48-B507-896723393B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E4C-BD48-B507-896723393B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E4C-BD48-B507-896723393B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E4C-BD48-B507-896723393B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E4C-BD48-B507-896723393B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Sheet3!$I$1:$P$1</c:f>
              <c:strCache>
                <c:ptCount val="8"/>
                <c:pt idx="0">
                  <c:v>RIYADH</c:v>
                </c:pt>
                <c:pt idx="1">
                  <c:v>QASSIM</c:v>
                </c:pt>
                <c:pt idx="2">
                  <c:v>HAIL</c:v>
                </c:pt>
                <c:pt idx="3">
                  <c:v>EOA</c:v>
                </c:pt>
                <c:pt idx="4">
                  <c:v>SOA</c:v>
                </c:pt>
                <c:pt idx="5">
                  <c:v>WOA</c:v>
                </c:pt>
                <c:pt idx="6">
                  <c:v>NWOA</c:v>
                </c:pt>
                <c:pt idx="7">
                  <c:v>NEOA</c:v>
                </c:pt>
              </c:strCache>
            </c:strRef>
          </c:cat>
          <c:val>
            <c:numRef>
              <c:f>Sheet3!$I$4:$P$4</c:f>
              <c:numCache>
                <c:formatCode>General</c:formatCode>
                <c:ptCount val="8"/>
                <c:pt idx="0">
                  <c:v>532.399</c:v>
                </c:pt>
                <c:pt idx="1">
                  <c:v>90.8125</c:v>
                </c:pt>
                <c:pt idx="2">
                  <c:v>0</c:v>
                </c:pt>
                <c:pt idx="3">
                  <c:v>723</c:v>
                </c:pt>
                <c:pt idx="4">
                  <c:v>3063.9045000000001</c:v>
                </c:pt>
                <c:pt idx="5">
                  <c:v>2101.2984999999999</c:v>
                </c:pt>
                <c:pt idx="6">
                  <c:v>2631.3</c:v>
                </c:pt>
                <c:pt idx="7">
                  <c:v>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E4C-BD48-B507-896723393B7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breakdown of capacity of</a:t>
            </a:r>
            <a:r>
              <a:rPr lang="en-US" baseline="0"/>
              <a:t> </a:t>
            </a:r>
            <a:r>
              <a:rPr lang="en-US"/>
              <a:t>first tier ramp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Sheet3!$H$35</c:f>
              <c:strCache>
                <c:ptCount val="1"/>
                <c:pt idx="0">
                  <c:v>Ramp rate (0.01-0.05)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C1-F741-AA2D-9322B259C3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C1-F741-AA2D-9322B259C3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BC1-F741-AA2D-9322B259C3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BC1-F741-AA2D-9322B259C3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BC1-F741-AA2D-9322B259C3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BC1-F741-AA2D-9322B259C3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BC1-F741-AA2D-9322B259C3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BC1-F741-AA2D-9322B259C3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Sheet3!$I$1:$P$1</c:f>
              <c:strCache>
                <c:ptCount val="8"/>
                <c:pt idx="0">
                  <c:v>RIYADH</c:v>
                </c:pt>
                <c:pt idx="1">
                  <c:v>QASSIM</c:v>
                </c:pt>
                <c:pt idx="2">
                  <c:v>HAIL</c:v>
                </c:pt>
                <c:pt idx="3">
                  <c:v>EOA</c:v>
                </c:pt>
                <c:pt idx="4">
                  <c:v>SOA</c:v>
                </c:pt>
                <c:pt idx="5">
                  <c:v>WOA</c:v>
                </c:pt>
                <c:pt idx="6">
                  <c:v>NWOA</c:v>
                </c:pt>
                <c:pt idx="7">
                  <c:v>NEOA</c:v>
                </c:pt>
              </c:strCache>
            </c:strRef>
          </c:cat>
          <c:val>
            <c:numRef>
              <c:f>Sheet3!$I$35:$P$35</c:f>
              <c:numCache>
                <c:formatCode>General</c:formatCode>
                <c:ptCount val="8"/>
                <c:pt idx="0">
                  <c:v>5287.0050000000001</c:v>
                </c:pt>
                <c:pt idx="1">
                  <c:v>533.90700000000004</c:v>
                </c:pt>
                <c:pt idx="2">
                  <c:v>0</c:v>
                </c:pt>
                <c:pt idx="3">
                  <c:v>6876</c:v>
                </c:pt>
                <c:pt idx="4">
                  <c:v>0</c:v>
                </c:pt>
                <c:pt idx="5">
                  <c:v>1281.704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C1-F741-AA2D-9322B259C3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breakdown of capacity of</a:t>
            </a:r>
            <a:r>
              <a:rPr lang="en-US" baseline="0"/>
              <a:t> </a:t>
            </a:r>
            <a:r>
              <a:rPr lang="en-US"/>
              <a:t>second tier </a:t>
            </a:r>
            <a:r>
              <a:rPr lang="en-US" sz="1400" b="0" i="0" u="none" strike="noStrike" baseline="0">
                <a:effectLst/>
              </a:rPr>
              <a:t>ramp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Sheet3!$H$36</c:f>
              <c:strCache>
                <c:ptCount val="1"/>
                <c:pt idx="0">
                  <c:v>Ramp rate (0.05-0.1)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0D-E24D-962E-961F36EB49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0D-E24D-962E-961F36EB49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B0D-E24D-962E-961F36EB49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B0D-E24D-962E-961F36EB498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B0D-E24D-962E-961F36EB498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B0D-E24D-962E-961F36EB498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B0D-E24D-962E-961F36EB498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B0D-E24D-962E-961F36EB49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Sheet3!$I$1:$P$1</c:f>
              <c:strCache>
                <c:ptCount val="8"/>
                <c:pt idx="0">
                  <c:v>RIYADH</c:v>
                </c:pt>
                <c:pt idx="1">
                  <c:v>QASSIM</c:v>
                </c:pt>
                <c:pt idx="2">
                  <c:v>HAIL</c:v>
                </c:pt>
                <c:pt idx="3">
                  <c:v>EOA</c:v>
                </c:pt>
                <c:pt idx="4">
                  <c:v>SOA</c:v>
                </c:pt>
                <c:pt idx="5">
                  <c:v>WOA</c:v>
                </c:pt>
                <c:pt idx="6">
                  <c:v>NWOA</c:v>
                </c:pt>
                <c:pt idx="7">
                  <c:v>NEOA</c:v>
                </c:pt>
              </c:strCache>
            </c:strRef>
          </c:cat>
          <c:val>
            <c:numRef>
              <c:f>Sheet3!$I$36:$P$36</c:f>
              <c:numCache>
                <c:formatCode>General</c:formatCode>
                <c:ptCount val="8"/>
                <c:pt idx="0">
                  <c:v>14348.891</c:v>
                </c:pt>
                <c:pt idx="1">
                  <c:v>1225.326</c:v>
                </c:pt>
                <c:pt idx="2">
                  <c:v>850.60850000000005</c:v>
                </c:pt>
                <c:pt idx="3">
                  <c:v>6122.9</c:v>
                </c:pt>
                <c:pt idx="4">
                  <c:v>2087.5814999999998</c:v>
                </c:pt>
                <c:pt idx="5">
                  <c:v>5792.375</c:v>
                </c:pt>
                <c:pt idx="6">
                  <c:v>0</c:v>
                </c:pt>
                <c:pt idx="7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B0D-E24D-962E-961F36EB498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breakdown of capacity of</a:t>
            </a:r>
            <a:r>
              <a:rPr lang="en-US" baseline="0"/>
              <a:t> </a:t>
            </a:r>
            <a:r>
              <a:rPr lang="en-US"/>
              <a:t>third tier </a:t>
            </a:r>
            <a:r>
              <a:rPr lang="en-US" sz="1400" b="0" i="0" u="none" strike="noStrike" baseline="0">
                <a:effectLst/>
              </a:rPr>
              <a:t>ramp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Sheet3!$H$37</c:f>
              <c:strCache>
                <c:ptCount val="1"/>
                <c:pt idx="0">
                  <c:v>Ramp rate (0.1-0.6)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1F-084B-9019-A6BAAFA098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1F-084B-9019-A6BAAFA098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1F-084B-9019-A6BAAFA098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1F-084B-9019-A6BAAFA098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81F-084B-9019-A6BAAFA098D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81F-084B-9019-A6BAAFA098D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81F-084B-9019-A6BAAFA098D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81F-084B-9019-A6BAAFA098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Sheet3!$I$1:$P$1</c:f>
              <c:strCache>
                <c:ptCount val="8"/>
                <c:pt idx="0">
                  <c:v>RIYADH</c:v>
                </c:pt>
                <c:pt idx="1">
                  <c:v>QASSIM</c:v>
                </c:pt>
                <c:pt idx="2">
                  <c:v>HAIL</c:v>
                </c:pt>
                <c:pt idx="3">
                  <c:v>EOA</c:v>
                </c:pt>
                <c:pt idx="4">
                  <c:v>SOA</c:v>
                </c:pt>
                <c:pt idx="5">
                  <c:v>WOA</c:v>
                </c:pt>
                <c:pt idx="6">
                  <c:v>NWOA</c:v>
                </c:pt>
                <c:pt idx="7">
                  <c:v>NEOA</c:v>
                </c:pt>
              </c:strCache>
            </c:strRef>
          </c:cat>
          <c:val>
            <c:numRef>
              <c:f>Sheet3!$I$37:$P$37</c:f>
              <c:numCache>
                <c:formatCode>General</c:formatCode>
                <c:ptCount val="8"/>
                <c:pt idx="0">
                  <c:v>2196.1489999999999</c:v>
                </c:pt>
                <c:pt idx="1">
                  <c:v>90.8125</c:v>
                </c:pt>
                <c:pt idx="2">
                  <c:v>3273.4385000000002</c:v>
                </c:pt>
                <c:pt idx="3">
                  <c:v>15325.5</c:v>
                </c:pt>
                <c:pt idx="4">
                  <c:v>0</c:v>
                </c:pt>
                <c:pt idx="5">
                  <c:v>3261.5210000000002</c:v>
                </c:pt>
                <c:pt idx="6">
                  <c:v>2631.3</c:v>
                </c:pt>
                <c:pt idx="7">
                  <c:v>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81F-084B-9019-A6BAAFA098D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Saudi!$AJ$1</c:f>
              <c:strCache>
                <c:ptCount val="1"/>
                <c:pt idx="0">
                  <c:v>Merit Cost (SR/MWh)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Saudi!$Z$2:$Z$74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1028</c:v>
                </c:pt>
                <c:pt idx="8">
                  <c:v>2056</c:v>
                </c:pt>
                <c:pt idx="9">
                  <c:v>4856</c:v>
                </c:pt>
                <c:pt idx="10">
                  <c:v>5856</c:v>
                </c:pt>
                <c:pt idx="11">
                  <c:v>6356</c:v>
                </c:pt>
                <c:pt idx="12">
                  <c:v>7856</c:v>
                </c:pt>
                <c:pt idx="13">
                  <c:v>8356</c:v>
                </c:pt>
                <c:pt idx="14">
                  <c:v>8396</c:v>
                </c:pt>
                <c:pt idx="15">
                  <c:v>9061</c:v>
                </c:pt>
                <c:pt idx="16">
                  <c:v>9726</c:v>
                </c:pt>
                <c:pt idx="17">
                  <c:v>10391</c:v>
                </c:pt>
                <c:pt idx="18">
                  <c:v>11056</c:v>
                </c:pt>
                <c:pt idx="19">
                  <c:v>11721</c:v>
                </c:pt>
                <c:pt idx="20">
                  <c:v>12386</c:v>
                </c:pt>
                <c:pt idx="21">
                  <c:v>15386</c:v>
                </c:pt>
                <c:pt idx="22">
                  <c:v>16025</c:v>
                </c:pt>
                <c:pt idx="23">
                  <c:v>16664</c:v>
                </c:pt>
                <c:pt idx="24">
                  <c:v>17303</c:v>
                </c:pt>
                <c:pt idx="25">
                  <c:v>17942</c:v>
                </c:pt>
                <c:pt idx="26">
                  <c:v>19742</c:v>
                </c:pt>
                <c:pt idx="27">
                  <c:v>20139</c:v>
                </c:pt>
                <c:pt idx="28">
                  <c:v>20536</c:v>
                </c:pt>
                <c:pt idx="29">
                  <c:v>20933</c:v>
                </c:pt>
                <c:pt idx="30">
                  <c:v>21105</c:v>
                </c:pt>
                <c:pt idx="31">
                  <c:v>21277</c:v>
                </c:pt>
                <c:pt idx="32">
                  <c:v>21449</c:v>
                </c:pt>
                <c:pt idx="33">
                  <c:v>21621</c:v>
                </c:pt>
                <c:pt idx="34">
                  <c:v>21793</c:v>
                </c:pt>
                <c:pt idx="35">
                  <c:v>21965</c:v>
                </c:pt>
                <c:pt idx="36">
                  <c:v>22137</c:v>
                </c:pt>
                <c:pt idx="37">
                  <c:v>22309</c:v>
                </c:pt>
                <c:pt idx="38">
                  <c:v>23609</c:v>
                </c:pt>
                <c:pt idx="39">
                  <c:v>23875</c:v>
                </c:pt>
                <c:pt idx="40">
                  <c:v>24135</c:v>
                </c:pt>
                <c:pt idx="41">
                  <c:v>24395</c:v>
                </c:pt>
                <c:pt idx="42">
                  <c:v>24655</c:v>
                </c:pt>
                <c:pt idx="43">
                  <c:v>24915</c:v>
                </c:pt>
                <c:pt idx="44">
                  <c:v>25181</c:v>
                </c:pt>
                <c:pt idx="45">
                  <c:v>25316</c:v>
                </c:pt>
                <c:pt idx="46">
                  <c:v>25451</c:v>
                </c:pt>
                <c:pt idx="47">
                  <c:v>25586</c:v>
                </c:pt>
                <c:pt idx="48">
                  <c:v>25721</c:v>
                </c:pt>
                <c:pt idx="49">
                  <c:v>25856</c:v>
                </c:pt>
                <c:pt idx="50">
                  <c:v>25991</c:v>
                </c:pt>
                <c:pt idx="51">
                  <c:v>26126</c:v>
                </c:pt>
                <c:pt idx="52">
                  <c:v>26261</c:v>
                </c:pt>
                <c:pt idx="53">
                  <c:v>26396</c:v>
                </c:pt>
                <c:pt idx="54">
                  <c:v>26531</c:v>
                </c:pt>
                <c:pt idx="55">
                  <c:v>26666</c:v>
                </c:pt>
                <c:pt idx="56">
                  <c:v>26801</c:v>
                </c:pt>
                <c:pt idx="57">
                  <c:v>26936</c:v>
                </c:pt>
                <c:pt idx="58">
                  <c:v>27071</c:v>
                </c:pt>
                <c:pt idx="59">
                  <c:v>27206</c:v>
                </c:pt>
                <c:pt idx="60">
                  <c:v>27341</c:v>
                </c:pt>
                <c:pt idx="61">
                  <c:v>27476</c:v>
                </c:pt>
                <c:pt idx="62">
                  <c:v>27611</c:v>
                </c:pt>
                <c:pt idx="63">
                  <c:v>28611</c:v>
                </c:pt>
                <c:pt idx="64">
                  <c:v>28983</c:v>
                </c:pt>
                <c:pt idx="65">
                  <c:v>29647</c:v>
                </c:pt>
                <c:pt idx="66">
                  <c:v>30311</c:v>
                </c:pt>
                <c:pt idx="67">
                  <c:v>30975</c:v>
                </c:pt>
                <c:pt idx="68">
                  <c:v>31639</c:v>
                </c:pt>
                <c:pt idx="69">
                  <c:v>32639</c:v>
                </c:pt>
                <c:pt idx="70">
                  <c:v>33011</c:v>
                </c:pt>
                <c:pt idx="71">
                  <c:v>33636</c:v>
                </c:pt>
              </c:numCache>
            </c:numRef>
          </c:xVal>
          <c:yVal>
            <c:numRef>
              <c:f>Saudi!$BC$1:$BC$74</c:f>
              <c:numCache>
                <c:formatCode>General</c:formatCode>
                <c:ptCount val="73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0.01</c:v>
                </c:pt>
                <c:pt idx="9">
                  <c:v>0.01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0.5</c:v>
                </c:pt>
                <c:pt idx="23">
                  <c:v>1.9230000000000001E-2</c:v>
                </c:pt>
                <c:pt idx="24">
                  <c:v>1.9230000000000001E-2</c:v>
                </c:pt>
                <c:pt idx="25">
                  <c:v>1.9230000000000001E-2</c:v>
                </c:pt>
                <c:pt idx="26">
                  <c:v>1.9230000000000001E-2</c:v>
                </c:pt>
                <c:pt idx="27">
                  <c:v>0.5</c:v>
                </c:pt>
                <c:pt idx="28">
                  <c:v>1.511E-2</c:v>
                </c:pt>
                <c:pt idx="29">
                  <c:v>1.511E-2</c:v>
                </c:pt>
                <c:pt idx="30">
                  <c:v>1.511E-2</c:v>
                </c:pt>
                <c:pt idx="31">
                  <c:v>0.10376000000000001</c:v>
                </c:pt>
                <c:pt idx="32">
                  <c:v>0.10376000000000001</c:v>
                </c:pt>
                <c:pt idx="33">
                  <c:v>0.10376000000000001</c:v>
                </c:pt>
                <c:pt idx="34">
                  <c:v>0.10376000000000001</c:v>
                </c:pt>
                <c:pt idx="35">
                  <c:v>0.10376000000000001</c:v>
                </c:pt>
                <c:pt idx="36">
                  <c:v>0.10376000000000001</c:v>
                </c:pt>
                <c:pt idx="37">
                  <c:v>0.10376000000000001</c:v>
                </c:pt>
                <c:pt idx="38">
                  <c:v>0.10376000000000001</c:v>
                </c:pt>
                <c:pt idx="39">
                  <c:v>0.5</c:v>
                </c:pt>
                <c:pt idx="40">
                  <c:v>1.8800000000000001E-2</c:v>
                </c:pt>
                <c:pt idx="41">
                  <c:v>1.9230000000000001E-2</c:v>
                </c:pt>
                <c:pt idx="42">
                  <c:v>1.9230000000000001E-2</c:v>
                </c:pt>
                <c:pt idx="43">
                  <c:v>1.9230000000000001E-2</c:v>
                </c:pt>
                <c:pt idx="44">
                  <c:v>1.9230000000000001E-2</c:v>
                </c:pt>
                <c:pt idx="45">
                  <c:v>1.8800000000000001E-2</c:v>
                </c:pt>
                <c:pt idx="46">
                  <c:v>0.15748000000000001</c:v>
                </c:pt>
                <c:pt idx="47">
                  <c:v>0.15748000000000001</c:v>
                </c:pt>
                <c:pt idx="48">
                  <c:v>0.15748000000000001</c:v>
                </c:pt>
                <c:pt idx="49">
                  <c:v>0.15748000000000001</c:v>
                </c:pt>
                <c:pt idx="50">
                  <c:v>0.15748000000000001</c:v>
                </c:pt>
                <c:pt idx="51">
                  <c:v>0.15748000000000001</c:v>
                </c:pt>
                <c:pt idx="52">
                  <c:v>0.15748000000000001</c:v>
                </c:pt>
                <c:pt idx="53">
                  <c:v>0.15748000000000001</c:v>
                </c:pt>
                <c:pt idx="54">
                  <c:v>0.15748000000000001</c:v>
                </c:pt>
                <c:pt idx="55">
                  <c:v>0.15748000000000001</c:v>
                </c:pt>
                <c:pt idx="56">
                  <c:v>0.15748000000000001</c:v>
                </c:pt>
                <c:pt idx="57">
                  <c:v>0.15748000000000001</c:v>
                </c:pt>
                <c:pt idx="58">
                  <c:v>0.15748000000000001</c:v>
                </c:pt>
                <c:pt idx="59">
                  <c:v>0.15748000000000001</c:v>
                </c:pt>
                <c:pt idx="60">
                  <c:v>0.15748000000000001</c:v>
                </c:pt>
                <c:pt idx="61">
                  <c:v>0.15748000000000001</c:v>
                </c:pt>
                <c:pt idx="62">
                  <c:v>0.15748000000000001</c:v>
                </c:pt>
                <c:pt idx="63">
                  <c:v>0.15748000000000001</c:v>
                </c:pt>
                <c:pt idx="64">
                  <c:v>0.5</c:v>
                </c:pt>
                <c:pt idx="65">
                  <c:v>0.1</c:v>
                </c:pt>
                <c:pt idx="66">
                  <c:v>2.2589999999999999E-2</c:v>
                </c:pt>
                <c:pt idx="67">
                  <c:v>2.2589999999999999E-2</c:v>
                </c:pt>
                <c:pt idx="68">
                  <c:v>2.2589999999999999E-2</c:v>
                </c:pt>
                <c:pt idx="69">
                  <c:v>2.2589999999999999E-2</c:v>
                </c:pt>
                <c:pt idx="70">
                  <c:v>0.5</c:v>
                </c:pt>
                <c:pt idx="71">
                  <c:v>0.1</c:v>
                </c:pt>
                <c:pt idx="72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90-DA42-AE1D-2F2BB13F982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Saudi!$Z$75:$Z$458</c:f>
              <c:numCache>
                <c:formatCode>General</c:formatCode>
                <c:ptCount val="384"/>
                <c:pt idx="0">
                  <c:v>34261</c:v>
                </c:pt>
                <c:pt idx="1">
                  <c:v>34886</c:v>
                </c:pt>
                <c:pt idx="2">
                  <c:v>35511</c:v>
                </c:pt>
                <c:pt idx="3">
                  <c:v>35908</c:v>
                </c:pt>
                <c:pt idx="4">
                  <c:v>36280</c:v>
                </c:pt>
                <c:pt idx="5">
                  <c:v>36673</c:v>
                </c:pt>
                <c:pt idx="6">
                  <c:v>37070</c:v>
                </c:pt>
                <c:pt idx="7">
                  <c:v>37442</c:v>
                </c:pt>
                <c:pt idx="8">
                  <c:v>37835</c:v>
                </c:pt>
                <c:pt idx="9">
                  <c:v>38232</c:v>
                </c:pt>
                <c:pt idx="10">
                  <c:v>38629</c:v>
                </c:pt>
                <c:pt idx="11">
                  <c:v>39022</c:v>
                </c:pt>
                <c:pt idx="12">
                  <c:v>39415</c:v>
                </c:pt>
                <c:pt idx="13">
                  <c:v>39808</c:v>
                </c:pt>
                <c:pt idx="14">
                  <c:v>40205</c:v>
                </c:pt>
                <c:pt idx="15">
                  <c:v>40602</c:v>
                </c:pt>
                <c:pt idx="16">
                  <c:v>40920</c:v>
                </c:pt>
                <c:pt idx="17">
                  <c:v>41544</c:v>
                </c:pt>
                <c:pt idx="18">
                  <c:v>42168</c:v>
                </c:pt>
                <c:pt idx="19">
                  <c:v>42486</c:v>
                </c:pt>
                <c:pt idx="20">
                  <c:v>42804</c:v>
                </c:pt>
                <c:pt idx="21">
                  <c:v>43122</c:v>
                </c:pt>
                <c:pt idx="22">
                  <c:v>43440</c:v>
                </c:pt>
                <c:pt idx="23">
                  <c:v>43758</c:v>
                </c:pt>
                <c:pt idx="24">
                  <c:v>44076</c:v>
                </c:pt>
                <c:pt idx="25">
                  <c:v>44394</c:v>
                </c:pt>
                <c:pt idx="26">
                  <c:v>44712</c:v>
                </c:pt>
                <c:pt idx="27">
                  <c:v>45030</c:v>
                </c:pt>
                <c:pt idx="28">
                  <c:v>45470</c:v>
                </c:pt>
                <c:pt idx="29">
                  <c:v>45900</c:v>
                </c:pt>
                <c:pt idx="30">
                  <c:v>46330</c:v>
                </c:pt>
                <c:pt idx="31">
                  <c:v>46760</c:v>
                </c:pt>
                <c:pt idx="32">
                  <c:v>47190</c:v>
                </c:pt>
                <c:pt idx="33">
                  <c:v>47542</c:v>
                </c:pt>
                <c:pt idx="34">
                  <c:v>47621</c:v>
                </c:pt>
                <c:pt idx="35">
                  <c:v>47700</c:v>
                </c:pt>
                <c:pt idx="36">
                  <c:v>47779</c:v>
                </c:pt>
                <c:pt idx="37">
                  <c:v>47858</c:v>
                </c:pt>
                <c:pt idx="38">
                  <c:v>47937</c:v>
                </c:pt>
                <c:pt idx="39">
                  <c:v>48016</c:v>
                </c:pt>
                <c:pt idx="40">
                  <c:v>48095</c:v>
                </c:pt>
                <c:pt idx="41">
                  <c:v>48174</c:v>
                </c:pt>
                <c:pt idx="42">
                  <c:v>48253</c:v>
                </c:pt>
                <c:pt idx="43">
                  <c:v>48332</c:v>
                </c:pt>
                <c:pt idx="44">
                  <c:v>48684</c:v>
                </c:pt>
                <c:pt idx="45">
                  <c:v>48832.21</c:v>
                </c:pt>
                <c:pt idx="46">
                  <c:v>48980.42</c:v>
                </c:pt>
                <c:pt idx="47">
                  <c:v>49040.42</c:v>
                </c:pt>
                <c:pt idx="48">
                  <c:v>49188.63</c:v>
                </c:pt>
                <c:pt idx="49">
                  <c:v>49257.1155</c:v>
                </c:pt>
                <c:pt idx="50">
                  <c:v>49325.601000000002</c:v>
                </c:pt>
                <c:pt idx="51">
                  <c:v>49394.086500000005</c:v>
                </c:pt>
                <c:pt idx="52">
                  <c:v>49474.446500000005</c:v>
                </c:pt>
                <c:pt idx="53">
                  <c:v>49542.932000000008</c:v>
                </c:pt>
                <c:pt idx="54">
                  <c:v>49611.41750000001</c:v>
                </c:pt>
                <c:pt idx="55">
                  <c:v>49679.903000000013</c:v>
                </c:pt>
                <c:pt idx="56">
                  <c:v>49748.388500000015</c:v>
                </c:pt>
                <c:pt idx="57">
                  <c:v>49816.874000000018</c:v>
                </c:pt>
                <c:pt idx="58">
                  <c:v>49885.35950000002</c:v>
                </c:pt>
                <c:pt idx="59">
                  <c:v>49953.845000000023</c:v>
                </c:pt>
                <c:pt idx="60">
                  <c:v>50013.845000000023</c:v>
                </c:pt>
                <c:pt idx="61">
                  <c:v>50082.330500000025</c:v>
                </c:pt>
                <c:pt idx="62">
                  <c:v>50150.816000000028</c:v>
                </c:pt>
                <c:pt idx="63">
                  <c:v>50299.026000000027</c:v>
                </c:pt>
                <c:pt idx="64">
                  <c:v>50367.51150000003</c:v>
                </c:pt>
                <c:pt idx="65">
                  <c:v>50435.997000000032</c:v>
                </c:pt>
                <c:pt idx="66">
                  <c:v>50504.482500000035</c:v>
                </c:pt>
                <c:pt idx="67">
                  <c:v>50572.968000000037</c:v>
                </c:pt>
                <c:pt idx="68">
                  <c:v>50641.45350000004</c:v>
                </c:pt>
                <c:pt idx="69">
                  <c:v>50709.939000000042</c:v>
                </c:pt>
                <c:pt idx="70">
                  <c:v>50778.424500000045</c:v>
                </c:pt>
                <c:pt idx="71">
                  <c:v>50846.910000000047</c:v>
                </c:pt>
                <c:pt idx="72">
                  <c:v>50906.910000000047</c:v>
                </c:pt>
                <c:pt idx="73">
                  <c:v>50975.39550000005</c:v>
                </c:pt>
                <c:pt idx="74">
                  <c:v>51043.881000000052</c:v>
                </c:pt>
                <c:pt idx="75">
                  <c:v>51112.366500000055</c:v>
                </c:pt>
                <c:pt idx="76">
                  <c:v>51180.852000000057</c:v>
                </c:pt>
                <c:pt idx="77">
                  <c:v>51249.33750000006</c:v>
                </c:pt>
                <c:pt idx="78">
                  <c:v>51317.823000000062</c:v>
                </c:pt>
                <c:pt idx="79">
                  <c:v>51386.308500000065</c:v>
                </c:pt>
                <c:pt idx="80">
                  <c:v>51454.794000000067</c:v>
                </c:pt>
                <c:pt idx="81">
                  <c:v>51523.27950000007</c:v>
                </c:pt>
                <c:pt idx="82">
                  <c:v>51591.765000000072</c:v>
                </c:pt>
                <c:pt idx="83">
                  <c:v>51655.359000000069</c:v>
                </c:pt>
                <c:pt idx="84">
                  <c:v>51732.609000000069</c:v>
                </c:pt>
                <c:pt idx="85">
                  <c:v>51792.609000000069</c:v>
                </c:pt>
                <c:pt idx="86">
                  <c:v>51852.609000000069</c:v>
                </c:pt>
                <c:pt idx="87">
                  <c:v>51926.609000000069</c:v>
                </c:pt>
                <c:pt idx="88">
                  <c:v>52015.018500000071</c:v>
                </c:pt>
                <c:pt idx="89">
                  <c:v>52083.504000000074</c:v>
                </c:pt>
                <c:pt idx="90">
                  <c:v>52143.504000000074</c:v>
                </c:pt>
                <c:pt idx="91">
                  <c:v>52214.074000000073</c:v>
                </c:pt>
                <c:pt idx="92">
                  <c:v>52288.074000000073</c:v>
                </c:pt>
                <c:pt idx="93">
                  <c:v>52348.074000000073</c:v>
                </c:pt>
                <c:pt idx="94">
                  <c:v>52416.559500000076</c:v>
                </c:pt>
                <c:pt idx="95">
                  <c:v>52476.559500000076</c:v>
                </c:pt>
                <c:pt idx="96">
                  <c:v>52603.559500000076</c:v>
                </c:pt>
                <c:pt idx="97">
                  <c:v>52730.559500000076</c:v>
                </c:pt>
                <c:pt idx="98">
                  <c:v>52857.559500000076</c:v>
                </c:pt>
                <c:pt idx="99">
                  <c:v>52984.559500000076</c:v>
                </c:pt>
                <c:pt idx="100">
                  <c:v>53069.829000000078</c:v>
                </c:pt>
                <c:pt idx="101">
                  <c:v>53129.829000000078</c:v>
                </c:pt>
                <c:pt idx="102">
                  <c:v>53189.829000000078</c:v>
                </c:pt>
                <c:pt idx="103">
                  <c:v>53249.829000000078</c:v>
                </c:pt>
                <c:pt idx="104">
                  <c:v>53323.829000000078</c:v>
                </c:pt>
                <c:pt idx="105">
                  <c:v>53383.829000000078</c:v>
                </c:pt>
                <c:pt idx="106">
                  <c:v>53457.829000000078</c:v>
                </c:pt>
                <c:pt idx="107">
                  <c:v>53517.829000000078</c:v>
                </c:pt>
                <c:pt idx="108">
                  <c:v>53591.829000000078</c:v>
                </c:pt>
                <c:pt idx="109">
                  <c:v>53651.829000000078</c:v>
                </c:pt>
                <c:pt idx="110">
                  <c:v>53711.829000000078</c:v>
                </c:pt>
                <c:pt idx="111">
                  <c:v>53771.829000000078</c:v>
                </c:pt>
                <c:pt idx="112">
                  <c:v>53831.829000000078</c:v>
                </c:pt>
                <c:pt idx="113">
                  <c:v>53886.604500000081</c:v>
                </c:pt>
                <c:pt idx="114">
                  <c:v>53955.001500000079</c:v>
                </c:pt>
                <c:pt idx="115">
                  <c:v>54023.398500000076</c:v>
                </c:pt>
                <c:pt idx="116">
                  <c:v>54091.795500000073</c:v>
                </c:pt>
                <c:pt idx="117">
                  <c:v>54160.19250000007</c:v>
                </c:pt>
                <c:pt idx="118">
                  <c:v>54228.589500000067</c:v>
                </c:pt>
                <c:pt idx="119">
                  <c:v>54296.986500000065</c:v>
                </c:pt>
                <c:pt idx="120">
                  <c:v>54365.383500000062</c:v>
                </c:pt>
                <c:pt idx="121">
                  <c:v>54433.780500000059</c:v>
                </c:pt>
                <c:pt idx="122">
                  <c:v>54502.177500000056</c:v>
                </c:pt>
                <c:pt idx="123">
                  <c:v>54570.574500000053</c:v>
                </c:pt>
                <c:pt idx="124">
                  <c:v>54638.971500000051</c:v>
                </c:pt>
                <c:pt idx="125">
                  <c:v>54707.368500000048</c:v>
                </c:pt>
                <c:pt idx="126">
                  <c:v>54775.765500000045</c:v>
                </c:pt>
                <c:pt idx="127">
                  <c:v>54844.162500000042</c:v>
                </c:pt>
                <c:pt idx="128">
                  <c:v>54912.559500000039</c:v>
                </c:pt>
                <c:pt idx="129">
                  <c:v>54980.956500000037</c:v>
                </c:pt>
                <c:pt idx="130">
                  <c:v>55054.956500000037</c:v>
                </c:pt>
                <c:pt idx="131">
                  <c:v>55128.956500000037</c:v>
                </c:pt>
                <c:pt idx="132">
                  <c:v>55188.956500000037</c:v>
                </c:pt>
                <c:pt idx="133">
                  <c:v>55262.956500000037</c:v>
                </c:pt>
                <c:pt idx="134">
                  <c:v>55322.956500000037</c:v>
                </c:pt>
                <c:pt idx="135">
                  <c:v>55382.956500000037</c:v>
                </c:pt>
                <c:pt idx="136">
                  <c:v>55442.956500000037</c:v>
                </c:pt>
                <c:pt idx="137">
                  <c:v>55517.972000000038</c:v>
                </c:pt>
                <c:pt idx="138">
                  <c:v>55595.57100000004</c:v>
                </c:pt>
                <c:pt idx="139">
                  <c:v>55669.665500000039</c:v>
                </c:pt>
                <c:pt idx="140">
                  <c:v>55729.665500000039</c:v>
                </c:pt>
                <c:pt idx="141">
                  <c:v>55800.078000000038</c:v>
                </c:pt>
                <c:pt idx="142">
                  <c:v>55860.078000000038</c:v>
                </c:pt>
                <c:pt idx="143">
                  <c:v>55920.078000000038</c:v>
                </c:pt>
                <c:pt idx="144">
                  <c:v>55995.132500000036</c:v>
                </c:pt>
                <c:pt idx="145">
                  <c:v>56065.514000000039</c:v>
                </c:pt>
                <c:pt idx="146">
                  <c:v>56135.913000000037</c:v>
                </c:pt>
                <c:pt idx="147">
                  <c:v>56206.317000000039</c:v>
                </c:pt>
                <c:pt idx="148">
                  <c:v>56281.366000000038</c:v>
                </c:pt>
                <c:pt idx="149">
                  <c:v>56356.38350000004</c:v>
                </c:pt>
                <c:pt idx="150">
                  <c:v>56431.441500000037</c:v>
                </c:pt>
                <c:pt idx="151">
                  <c:v>56501.821500000035</c:v>
                </c:pt>
                <c:pt idx="152">
                  <c:v>56576.897000000034</c:v>
                </c:pt>
                <c:pt idx="153">
                  <c:v>56651.958000000035</c:v>
                </c:pt>
                <c:pt idx="154">
                  <c:v>56722.324500000032</c:v>
                </c:pt>
                <c:pt idx="155">
                  <c:v>56797.344500000028</c:v>
                </c:pt>
                <c:pt idx="156">
                  <c:v>56867.711500000027</c:v>
                </c:pt>
                <c:pt idx="157">
                  <c:v>56938.118500000026</c:v>
                </c:pt>
                <c:pt idx="158">
                  <c:v>56998.118500000026</c:v>
                </c:pt>
                <c:pt idx="159">
                  <c:v>57068.528500000029</c:v>
                </c:pt>
                <c:pt idx="160">
                  <c:v>57128.528500000029</c:v>
                </c:pt>
                <c:pt idx="161">
                  <c:v>57198.923500000026</c:v>
                </c:pt>
                <c:pt idx="162">
                  <c:v>57269.331000000027</c:v>
                </c:pt>
                <c:pt idx="163">
                  <c:v>57339.742500000029</c:v>
                </c:pt>
                <c:pt idx="164">
                  <c:v>57410.120500000026</c:v>
                </c:pt>
                <c:pt idx="165">
                  <c:v>57480.538500000024</c:v>
                </c:pt>
                <c:pt idx="166">
                  <c:v>57550.976000000024</c:v>
                </c:pt>
                <c:pt idx="167">
                  <c:v>57621.333000000028</c:v>
                </c:pt>
                <c:pt idx="168">
                  <c:v>57691.698500000028</c:v>
                </c:pt>
                <c:pt idx="169">
                  <c:v>57762.122500000027</c:v>
                </c:pt>
                <c:pt idx="170">
                  <c:v>57832.563500000026</c:v>
                </c:pt>
                <c:pt idx="171">
                  <c:v>57902.922500000022</c:v>
                </c:pt>
                <c:pt idx="172">
                  <c:v>57973.361000000019</c:v>
                </c:pt>
                <c:pt idx="173">
                  <c:v>58043.774500000021</c:v>
                </c:pt>
                <c:pt idx="174">
                  <c:v>58114.185500000021</c:v>
                </c:pt>
                <c:pt idx="175">
                  <c:v>58184.592000000019</c:v>
                </c:pt>
                <c:pt idx="176">
                  <c:v>58244.592000000019</c:v>
                </c:pt>
                <c:pt idx="177">
                  <c:v>58314.991000000016</c:v>
                </c:pt>
                <c:pt idx="178">
                  <c:v>58374.991000000016</c:v>
                </c:pt>
                <c:pt idx="179">
                  <c:v>58445.370000000017</c:v>
                </c:pt>
                <c:pt idx="180">
                  <c:v>58520.851000000017</c:v>
                </c:pt>
                <c:pt idx="181">
                  <c:v>58591.28750000002</c:v>
                </c:pt>
                <c:pt idx="182">
                  <c:v>58661.704500000022</c:v>
                </c:pt>
                <c:pt idx="183">
                  <c:v>58732.061500000025</c:v>
                </c:pt>
                <c:pt idx="184">
                  <c:v>58802.061500000025</c:v>
                </c:pt>
                <c:pt idx="185">
                  <c:v>58872.061500000025</c:v>
                </c:pt>
                <c:pt idx="186">
                  <c:v>58942.424500000023</c:v>
                </c:pt>
                <c:pt idx="187">
                  <c:v>59012.848500000022</c:v>
                </c:pt>
                <c:pt idx="188">
                  <c:v>59083.209500000019</c:v>
                </c:pt>
                <c:pt idx="189">
                  <c:v>59136.619000000021</c:v>
                </c:pt>
                <c:pt idx="190">
                  <c:v>59198.698000000019</c:v>
                </c:pt>
                <c:pt idx="191">
                  <c:v>59260.241500000018</c:v>
                </c:pt>
                <c:pt idx="192">
                  <c:v>59319.135500000019</c:v>
                </c:pt>
                <c:pt idx="193">
                  <c:v>59373.230000000018</c:v>
                </c:pt>
                <c:pt idx="194">
                  <c:v>59425.486500000021</c:v>
                </c:pt>
                <c:pt idx="195">
                  <c:v>59497.410000000018</c:v>
                </c:pt>
                <c:pt idx="196">
                  <c:v>59553.67750000002</c:v>
                </c:pt>
                <c:pt idx="197">
                  <c:v>59617.292000000023</c:v>
                </c:pt>
                <c:pt idx="198">
                  <c:v>59678.377500000024</c:v>
                </c:pt>
                <c:pt idx="199">
                  <c:v>59740.434000000023</c:v>
                </c:pt>
                <c:pt idx="200">
                  <c:v>59849.112500000025</c:v>
                </c:pt>
                <c:pt idx="201">
                  <c:v>59957.791000000027</c:v>
                </c:pt>
                <c:pt idx="202">
                  <c:v>60011.645500000028</c:v>
                </c:pt>
                <c:pt idx="203">
                  <c:v>60067.91300000003</c:v>
                </c:pt>
                <c:pt idx="204">
                  <c:v>60124.180500000031</c:v>
                </c:pt>
                <c:pt idx="205">
                  <c:v>60204.061000000031</c:v>
                </c:pt>
                <c:pt idx="206">
                  <c:v>60252.061000000031</c:v>
                </c:pt>
                <c:pt idx="207">
                  <c:v>60308.879500000032</c:v>
                </c:pt>
                <c:pt idx="208">
                  <c:v>60387.537000000033</c:v>
                </c:pt>
                <c:pt idx="209">
                  <c:v>60456.75600000003</c:v>
                </c:pt>
                <c:pt idx="210">
                  <c:v>60516.785000000033</c:v>
                </c:pt>
                <c:pt idx="211">
                  <c:v>60576.818000000036</c:v>
                </c:pt>
                <c:pt idx="212">
                  <c:v>60634.703500000032</c:v>
                </c:pt>
                <c:pt idx="213">
                  <c:v>60685.903500000029</c:v>
                </c:pt>
                <c:pt idx="214">
                  <c:v>60742.171000000031</c:v>
                </c:pt>
                <c:pt idx="215">
                  <c:v>60803.071000000033</c:v>
                </c:pt>
                <c:pt idx="216">
                  <c:v>60863.27100000003</c:v>
                </c:pt>
                <c:pt idx="217">
                  <c:v>60916.81450000003</c:v>
                </c:pt>
                <c:pt idx="218">
                  <c:v>60977.014500000027</c:v>
                </c:pt>
                <c:pt idx="219">
                  <c:v>61032.782000000028</c:v>
                </c:pt>
                <c:pt idx="220">
                  <c:v>61089.60050000003</c:v>
                </c:pt>
                <c:pt idx="221">
                  <c:v>61164.156500000026</c:v>
                </c:pt>
                <c:pt idx="222">
                  <c:v>61233.375500000024</c:v>
                </c:pt>
                <c:pt idx="223">
                  <c:v>61302.592000000026</c:v>
                </c:pt>
                <c:pt idx="224">
                  <c:v>61373.077500000029</c:v>
                </c:pt>
                <c:pt idx="225">
                  <c:v>61429.34500000003</c:v>
                </c:pt>
                <c:pt idx="226">
                  <c:v>61498.564000000028</c:v>
                </c:pt>
                <c:pt idx="227">
                  <c:v>61554.831500000029</c:v>
                </c:pt>
                <c:pt idx="228">
                  <c:v>61622.090500000028</c:v>
                </c:pt>
                <c:pt idx="229">
                  <c:v>61678.358000000029</c:v>
                </c:pt>
                <c:pt idx="230">
                  <c:v>61734.625500000031</c:v>
                </c:pt>
                <c:pt idx="231">
                  <c:v>61794.825500000028</c:v>
                </c:pt>
                <c:pt idx="232">
                  <c:v>61851.644000000029</c:v>
                </c:pt>
                <c:pt idx="233">
                  <c:v>61911.844000000026</c:v>
                </c:pt>
                <c:pt idx="234">
                  <c:v>61968.111500000028</c:v>
                </c:pt>
                <c:pt idx="235">
                  <c:v>62037.330500000025</c:v>
                </c:pt>
                <c:pt idx="236">
                  <c:v>62107.816000000028</c:v>
                </c:pt>
                <c:pt idx="237">
                  <c:v>62168.016000000025</c:v>
                </c:pt>
                <c:pt idx="238">
                  <c:v>62237.362000000023</c:v>
                </c:pt>
                <c:pt idx="239">
                  <c:v>62297.56200000002</c:v>
                </c:pt>
                <c:pt idx="240">
                  <c:v>62354.380500000021</c:v>
                </c:pt>
                <c:pt idx="241">
                  <c:v>62424.866000000024</c:v>
                </c:pt>
                <c:pt idx="242">
                  <c:v>62481.684500000025</c:v>
                </c:pt>
                <c:pt idx="243">
                  <c:v>62551.030500000023</c:v>
                </c:pt>
                <c:pt idx="244">
                  <c:v>62607.298000000024</c:v>
                </c:pt>
                <c:pt idx="245">
                  <c:v>62676.517000000022</c:v>
                </c:pt>
                <c:pt idx="246">
                  <c:v>62732.784500000023</c:v>
                </c:pt>
                <c:pt idx="247">
                  <c:v>62803.270000000026</c:v>
                </c:pt>
                <c:pt idx="248">
                  <c:v>62863.470000000023</c:v>
                </c:pt>
                <c:pt idx="249">
                  <c:v>62923.67000000002</c:v>
                </c:pt>
                <c:pt idx="250">
                  <c:v>62992.889000000017</c:v>
                </c:pt>
                <c:pt idx="251">
                  <c:v>63062.108000000015</c:v>
                </c:pt>
                <c:pt idx="252">
                  <c:v>63118.375500000016</c:v>
                </c:pt>
                <c:pt idx="253">
                  <c:v>63188.861000000019</c:v>
                </c:pt>
                <c:pt idx="254">
                  <c:v>63259.346500000021</c:v>
                </c:pt>
                <c:pt idx="255">
                  <c:v>63316.165000000023</c:v>
                </c:pt>
                <c:pt idx="256">
                  <c:v>63372.983500000024</c:v>
                </c:pt>
                <c:pt idx="257">
                  <c:v>63429.802000000025</c:v>
                </c:pt>
                <c:pt idx="258">
                  <c:v>63500.287500000028</c:v>
                </c:pt>
                <c:pt idx="259">
                  <c:v>63570.77300000003</c:v>
                </c:pt>
                <c:pt idx="260">
                  <c:v>63641.258500000033</c:v>
                </c:pt>
                <c:pt idx="261">
                  <c:v>63697.526000000034</c:v>
                </c:pt>
                <c:pt idx="262">
                  <c:v>63766.872000000032</c:v>
                </c:pt>
                <c:pt idx="263">
                  <c:v>63837.357500000035</c:v>
                </c:pt>
                <c:pt idx="264">
                  <c:v>63892.016500000034</c:v>
                </c:pt>
                <c:pt idx="265">
                  <c:v>63948.835000000036</c:v>
                </c:pt>
                <c:pt idx="266">
                  <c:v>64005.653500000037</c:v>
                </c:pt>
                <c:pt idx="267">
                  <c:v>64076.139000000039</c:v>
                </c:pt>
                <c:pt idx="268">
                  <c:v>64145.358000000037</c:v>
                </c:pt>
                <c:pt idx="269">
                  <c:v>64210.858000000037</c:v>
                </c:pt>
                <c:pt idx="270">
                  <c:v>64281.343500000039</c:v>
                </c:pt>
                <c:pt idx="271">
                  <c:v>64338.16200000004</c:v>
                </c:pt>
                <c:pt idx="272">
                  <c:v>64394.429500000042</c:v>
                </c:pt>
                <c:pt idx="273">
                  <c:v>64450.697000000044</c:v>
                </c:pt>
                <c:pt idx="274">
                  <c:v>64506.964500000046</c:v>
                </c:pt>
                <c:pt idx="275">
                  <c:v>64563.232000000047</c:v>
                </c:pt>
                <c:pt idx="276">
                  <c:v>64619.499500000049</c:v>
                </c:pt>
                <c:pt idx="277">
                  <c:v>64676.31800000005</c:v>
                </c:pt>
                <c:pt idx="278">
                  <c:v>64732.585500000052</c:v>
                </c:pt>
                <c:pt idx="279">
                  <c:v>64789.404000000053</c:v>
                </c:pt>
                <c:pt idx="280">
                  <c:v>64846.10400000005</c:v>
                </c:pt>
                <c:pt idx="281">
                  <c:v>64902.922500000052</c:v>
                </c:pt>
                <c:pt idx="282">
                  <c:v>64972.268500000049</c:v>
                </c:pt>
                <c:pt idx="283">
                  <c:v>65041.487500000047</c:v>
                </c:pt>
                <c:pt idx="284">
                  <c:v>65110.833500000044</c:v>
                </c:pt>
                <c:pt idx="285">
                  <c:v>65169.833500000044</c:v>
                </c:pt>
                <c:pt idx="286">
                  <c:v>65228.833500000044</c:v>
                </c:pt>
                <c:pt idx="287">
                  <c:v>65285.652000000046</c:v>
                </c:pt>
                <c:pt idx="288">
                  <c:v>65341.919500000047</c:v>
                </c:pt>
                <c:pt idx="289">
                  <c:v>65398.738000000048</c:v>
                </c:pt>
                <c:pt idx="290">
                  <c:v>65461.988000000048</c:v>
                </c:pt>
                <c:pt idx="291">
                  <c:v>65520.988000000048</c:v>
                </c:pt>
                <c:pt idx="292">
                  <c:v>65590.163500000053</c:v>
                </c:pt>
                <c:pt idx="293">
                  <c:v>65653.413500000053</c:v>
                </c:pt>
                <c:pt idx="294">
                  <c:v>65712.413500000053</c:v>
                </c:pt>
                <c:pt idx="295">
                  <c:v>65775.663500000053</c:v>
                </c:pt>
                <c:pt idx="296">
                  <c:v>65838.913500000053</c:v>
                </c:pt>
                <c:pt idx="297">
                  <c:v>65897.913500000053</c:v>
                </c:pt>
                <c:pt idx="298">
                  <c:v>65956.913500000053</c:v>
                </c:pt>
                <c:pt idx="299">
                  <c:v>66034.302000000054</c:v>
                </c:pt>
                <c:pt idx="300">
                  <c:v>66093.302000000054</c:v>
                </c:pt>
                <c:pt idx="301">
                  <c:v>66152.302000000054</c:v>
                </c:pt>
                <c:pt idx="302">
                  <c:v>66215.552000000054</c:v>
                </c:pt>
                <c:pt idx="303">
                  <c:v>66278.802000000054</c:v>
                </c:pt>
                <c:pt idx="304">
                  <c:v>66357.690500000055</c:v>
                </c:pt>
                <c:pt idx="305">
                  <c:v>66437.790000000052</c:v>
                </c:pt>
                <c:pt idx="306">
                  <c:v>66498.106500000053</c:v>
                </c:pt>
                <c:pt idx="307">
                  <c:v>66549.811500000054</c:v>
                </c:pt>
                <c:pt idx="308">
                  <c:v>66624.700000000055</c:v>
                </c:pt>
                <c:pt idx="309">
                  <c:v>66687.300000000061</c:v>
                </c:pt>
                <c:pt idx="310">
                  <c:v>66760.690000000061</c:v>
                </c:pt>
                <c:pt idx="311">
                  <c:v>66832.578500000061</c:v>
                </c:pt>
                <c:pt idx="312">
                  <c:v>66891.901500000065</c:v>
                </c:pt>
                <c:pt idx="313">
                  <c:v>66963.790000000066</c:v>
                </c:pt>
                <c:pt idx="314">
                  <c:v>67023.11300000007</c:v>
                </c:pt>
                <c:pt idx="315">
                  <c:v>67082.436000000074</c:v>
                </c:pt>
                <c:pt idx="316">
                  <c:v>67138.436000000074</c:v>
                </c:pt>
                <c:pt idx="317">
                  <c:v>67156.436000000074</c:v>
                </c:pt>
                <c:pt idx="318">
                  <c:v>67221.956000000078</c:v>
                </c:pt>
                <c:pt idx="319">
                  <c:v>67287.476000000082</c:v>
                </c:pt>
                <c:pt idx="320">
                  <c:v>67346.799000000086</c:v>
                </c:pt>
                <c:pt idx="321">
                  <c:v>67397.804000000091</c:v>
                </c:pt>
                <c:pt idx="322">
                  <c:v>67448.809000000096</c:v>
                </c:pt>
                <c:pt idx="323">
                  <c:v>67528.908500000092</c:v>
                </c:pt>
                <c:pt idx="324">
                  <c:v>67546.908500000092</c:v>
                </c:pt>
                <c:pt idx="325">
                  <c:v>67597.913500000097</c:v>
                </c:pt>
                <c:pt idx="326">
                  <c:v>67648.918500000102</c:v>
                </c:pt>
                <c:pt idx="327">
                  <c:v>67729.018000000098</c:v>
                </c:pt>
                <c:pt idx="328">
                  <c:v>67780.023000000103</c:v>
                </c:pt>
                <c:pt idx="329">
                  <c:v>67831.028000000108</c:v>
                </c:pt>
                <c:pt idx="330">
                  <c:v>67891.028000000108</c:v>
                </c:pt>
                <c:pt idx="331">
                  <c:v>67971.18400000011</c:v>
                </c:pt>
                <c:pt idx="332">
                  <c:v>68051.340000000113</c:v>
                </c:pt>
                <c:pt idx="333">
                  <c:v>68103.045000000115</c:v>
                </c:pt>
                <c:pt idx="334">
                  <c:v>68183.144500000111</c:v>
                </c:pt>
                <c:pt idx="335">
                  <c:v>68234.149500000116</c:v>
                </c:pt>
                <c:pt idx="336">
                  <c:v>68285.154500000121</c:v>
                </c:pt>
                <c:pt idx="337">
                  <c:v>68336.159500000125</c:v>
                </c:pt>
                <c:pt idx="338">
                  <c:v>68395.482500000129</c:v>
                </c:pt>
                <c:pt idx="339">
                  <c:v>68446.487500000134</c:v>
                </c:pt>
                <c:pt idx="340">
                  <c:v>68505.810500000138</c:v>
                </c:pt>
                <c:pt idx="341">
                  <c:v>68568.410500000144</c:v>
                </c:pt>
                <c:pt idx="342">
                  <c:v>68631.627000000139</c:v>
                </c:pt>
                <c:pt idx="343">
                  <c:v>68693.643500000137</c:v>
                </c:pt>
                <c:pt idx="344">
                  <c:v>68756.243500000142</c:v>
                </c:pt>
                <c:pt idx="345">
                  <c:v>68821.794500000149</c:v>
                </c:pt>
                <c:pt idx="346">
                  <c:v>68884.394500000155</c:v>
                </c:pt>
                <c:pt idx="347">
                  <c:v>68946.294500000149</c:v>
                </c:pt>
                <c:pt idx="348">
                  <c:v>69011.11100000015</c:v>
                </c:pt>
                <c:pt idx="349">
                  <c:v>69073.711000000156</c:v>
                </c:pt>
                <c:pt idx="350">
                  <c:v>69133.03400000016</c:v>
                </c:pt>
                <c:pt idx="351">
                  <c:v>69193.03400000016</c:v>
                </c:pt>
                <c:pt idx="352">
                  <c:v>69252.357000000164</c:v>
                </c:pt>
                <c:pt idx="353">
                  <c:v>69312.357000000164</c:v>
                </c:pt>
                <c:pt idx="354">
                  <c:v>69372.357000000164</c:v>
                </c:pt>
                <c:pt idx="355">
                  <c:v>69396.313500000164</c:v>
                </c:pt>
                <c:pt idx="356">
                  <c:v>69455.636500000168</c:v>
                </c:pt>
                <c:pt idx="357">
                  <c:v>69517.036500000162</c:v>
                </c:pt>
                <c:pt idx="358">
                  <c:v>69577.036500000162</c:v>
                </c:pt>
                <c:pt idx="359">
                  <c:v>69637.036500000162</c:v>
                </c:pt>
                <c:pt idx="360">
                  <c:v>69697.036500000162</c:v>
                </c:pt>
                <c:pt idx="361">
                  <c:v>69720.993000000162</c:v>
                </c:pt>
                <c:pt idx="362">
                  <c:v>69780.993000000162</c:v>
                </c:pt>
                <c:pt idx="363">
                  <c:v>69841.978500000158</c:v>
                </c:pt>
                <c:pt idx="364">
                  <c:v>69901.978500000158</c:v>
                </c:pt>
                <c:pt idx="365">
                  <c:v>69925.935000000158</c:v>
                </c:pt>
                <c:pt idx="366">
                  <c:v>69985.935000000158</c:v>
                </c:pt>
                <c:pt idx="367">
                  <c:v>69994.435000000158</c:v>
                </c:pt>
                <c:pt idx="368">
                  <c:v>70055.420500000153</c:v>
                </c:pt>
                <c:pt idx="369">
                  <c:v>70077.420500000153</c:v>
                </c:pt>
                <c:pt idx="370">
                  <c:v>70138.406000000148</c:v>
                </c:pt>
                <c:pt idx="371">
                  <c:v>70162.362500000148</c:v>
                </c:pt>
                <c:pt idx="372">
                  <c:v>70227.333500000153</c:v>
                </c:pt>
                <c:pt idx="373">
                  <c:v>70271.633500000156</c:v>
                </c:pt>
                <c:pt idx="374">
                  <c:v>70315.933500000159</c:v>
                </c:pt>
                <c:pt idx="375">
                  <c:v>70360.233500000162</c:v>
                </c:pt>
                <c:pt idx="376">
                  <c:v>70404.533500000165</c:v>
                </c:pt>
                <c:pt idx="377">
                  <c:v>70448.833500000168</c:v>
                </c:pt>
                <c:pt idx="378">
                  <c:v>70470.833500000168</c:v>
                </c:pt>
                <c:pt idx="379">
                  <c:v>70492.833500000168</c:v>
                </c:pt>
                <c:pt idx="380">
                  <c:v>70553.819000000163</c:v>
                </c:pt>
                <c:pt idx="381">
                  <c:v>70614.804500000158</c:v>
                </c:pt>
                <c:pt idx="382">
                  <c:v>70623.304500000158</c:v>
                </c:pt>
                <c:pt idx="383">
                  <c:v>70631.804500000158</c:v>
                </c:pt>
              </c:numCache>
            </c:numRef>
          </c:xVal>
          <c:yVal>
            <c:numRef>
              <c:f>Saudi!$BC$75:$BC$457</c:f>
              <c:numCache>
                <c:formatCode>General</c:formatCode>
                <c:ptCount val="383"/>
                <c:pt idx="0">
                  <c:v>2.4E-2</c:v>
                </c:pt>
                <c:pt idx="1">
                  <c:v>2.4E-2</c:v>
                </c:pt>
                <c:pt idx="2">
                  <c:v>2.4E-2</c:v>
                </c:pt>
                <c:pt idx="3">
                  <c:v>1.511E-2</c:v>
                </c:pt>
                <c:pt idx="4">
                  <c:v>0.1</c:v>
                </c:pt>
                <c:pt idx="5">
                  <c:v>1.5270000000000001E-2</c:v>
                </c:pt>
                <c:pt idx="6">
                  <c:v>1.511E-2</c:v>
                </c:pt>
                <c:pt idx="7">
                  <c:v>0.1</c:v>
                </c:pt>
                <c:pt idx="8">
                  <c:v>1.5270000000000001E-2</c:v>
                </c:pt>
                <c:pt idx="9">
                  <c:v>1.511E-2</c:v>
                </c:pt>
                <c:pt idx="10">
                  <c:v>1.511E-2</c:v>
                </c:pt>
                <c:pt idx="11">
                  <c:v>1.5270000000000001E-2</c:v>
                </c:pt>
                <c:pt idx="12">
                  <c:v>1.5270000000000001E-2</c:v>
                </c:pt>
                <c:pt idx="13">
                  <c:v>1.5270000000000001E-2</c:v>
                </c:pt>
                <c:pt idx="14">
                  <c:v>1.511E-2</c:v>
                </c:pt>
                <c:pt idx="15">
                  <c:v>1.511E-2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1.5299999999999999E-2</c:v>
                </c:pt>
                <c:pt idx="29">
                  <c:v>2.3259999999999999E-2</c:v>
                </c:pt>
                <c:pt idx="30">
                  <c:v>2.3259999999999999E-2</c:v>
                </c:pt>
                <c:pt idx="31">
                  <c:v>2.3259999999999999E-2</c:v>
                </c:pt>
                <c:pt idx="32">
                  <c:v>2.3259999999999999E-2</c:v>
                </c:pt>
                <c:pt idx="33">
                  <c:v>1.5299999999999999E-2</c:v>
                </c:pt>
                <c:pt idx="34">
                  <c:v>8.8239999999999999E-2</c:v>
                </c:pt>
                <c:pt idx="35">
                  <c:v>8.8239999999999999E-2</c:v>
                </c:pt>
                <c:pt idx="36">
                  <c:v>8.8239999999999999E-2</c:v>
                </c:pt>
                <c:pt idx="37">
                  <c:v>8.8239999999999999E-2</c:v>
                </c:pt>
                <c:pt idx="38">
                  <c:v>8.8239999999999999E-2</c:v>
                </c:pt>
                <c:pt idx="39">
                  <c:v>8.8239999999999999E-2</c:v>
                </c:pt>
                <c:pt idx="40">
                  <c:v>8.8239999999999999E-2</c:v>
                </c:pt>
                <c:pt idx="41">
                  <c:v>8.8239999999999999E-2</c:v>
                </c:pt>
                <c:pt idx="42">
                  <c:v>8.8239999999999999E-2</c:v>
                </c:pt>
                <c:pt idx="43">
                  <c:v>8.8239999999999999E-2</c:v>
                </c:pt>
                <c:pt idx="44">
                  <c:v>1.5299999999999999E-2</c:v>
                </c:pt>
                <c:pt idx="45">
                  <c:v>9.1670000000000001E-2</c:v>
                </c:pt>
                <c:pt idx="46">
                  <c:v>9.1670000000000001E-2</c:v>
                </c:pt>
                <c:pt idx="47">
                  <c:v>0.05</c:v>
                </c:pt>
                <c:pt idx="48">
                  <c:v>9.1670000000000001E-2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4.854E-2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0.06</c:v>
                </c:pt>
                <c:pt idx="60">
                  <c:v>0.05</c:v>
                </c:pt>
                <c:pt idx="61">
                  <c:v>0.06</c:v>
                </c:pt>
                <c:pt idx="62">
                  <c:v>0.06</c:v>
                </c:pt>
                <c:pt idx="63">
                  <c:v>9.1670000000000001E-2</c:v>
                </c:pt>
                <c:pt idx="64">
                  <c:v>0.06</c:v>
                </c:pt>
                <c:pt idx="65">
                  <c:v>0.06</c:v>
                </c:pt>
                <c:pt idx="66">
                  <c:v>0.06</c:v>
                </c:pt>
                <c:pt idx="67">
                  <c:v>0.06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0.05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6">
                  <c:v>0.06</c:v>
                </c:pt>
                <c:pt idx="77">
                  <c:v>0.06</c:v>
                </c:pt>
                <c:pt idx="78">
                  <c:v>0.06</c:v>
                </c:pt>
                <c:pt idx="79">
                  <c:v>0.06</c:v>
                </c:pt>
                <c:pt idx="80">
                  <c:v>0.06</c:v>
                </c:pt>
                <c:pt idx="81">
                  <c:v>0.06</c:v>
                </c:pt>
                <c:pt idx="82">
                  <c:v>0.06</c:v>
                </c:pt>
                <c:pt idx="83">
                  <c:v>4.854E-2</c:v>
                </c:pt>
                <c:pt idx="84">
                  <c:v>4.854E-2</c:v>
                </c:pt>
                <c:pt idx="85">
                  <c:v>0.05</c:v>
                </c:pt>
                <c:pt idx="86">
                  <c:v>0.05</c:v>
                </c:pt>
                <c:pt idx="87">
                  <c:v>0.06</c:v>
                </c:pt>
                <c:pt idx="88">
                  <c:v>4.854E-2</c:v>
                </c:pt>
                <c:pt idx="89">
                  <c:v>0.06</c:v>
                </c:pt>
                <c:pt idx="90">
                  <c:v>0.05</c:v>
                </c:pt>
                <c:pt idx="91">
                  <c:v>4.854E-2</c:v>
                </c:pt>
                <c:pt idx="92">
                  <c:v>0.06</c:v>
                </c:pt>
                <c:pt idx="93">
                  <c:v>0.05</c:v>
                </c:pt>
                <c:pt idx="94">
                  <c:v>0.06</c:v>
                </c:pt>
                <c:pt idx="95">
                  <c:v>0.05</c:v>
                </c:pt>
                <c:pt idx="96">
                  <c:v>0.11521000000000001</c:v>
                </c:pt>
                <c:pt idx="97">
                  <c:v>0.11627999999999999</c:v>
                </c:pt>
                <c:pt idx="98">
                  <c:v>0.14244999999999999</c:v>
                </c:pt>
                <c:pt idx="99">
                  <c:v>0.34721999999999997</c:v>
                </c:pt>
                <c:pt idx="100">
                  <c:v>4.854E-2</c:v>
                </c:pt>
                <c:pt idx="101">
                  <c:v>0.05</c:v>
                </c:pt>
                <c:pt idx="102">
                  <c:v>0.05</c:v>
                </c:pt>
                <c:pt idx="103">
                  <c:v>0.05</c:v>
                </c:pt>
                <c:pt idx="104">
                  <c:v>0.06</c:v>
                </c:pt>
                <c:pt idx="105">
                  <c:v>0.05</c:v>
                </c:pt>
                <c:pt idx="106">
                  <c:v>0.06</c:v>
                </c:pt>
                <c:pt idx="107">
                  <c:v>0.05</c:v>
                </c:pt>
                <c:pt idx="108">
                  <c:v>0.06</c:v>
                </c:pt>
                <c:pt idx="109">
                  <c:v>0.05</c:v>
                </c:pt>
                <c:pt idx="110">
                  <c:v>0.05</c:v>
                </c:pt>
                <c:pt idx="111">
                  <c:v>0.05</c:v>
                </c:pt>
                <c:pt idx="112">
                  <c:v>0.05</c:v>
                </c:pt>
                <c:pt idx="113">
                  <c:v>5.8029999999999998E-2</c:v>
                </c:pt>
                <c:pt idx="114">
                  <c:v>0.06</c:v>
                </c:pt>
                <c:pt idx="115">
                  <c:v>0.06</c:v>
                </c:pt>
                <c:pt idx="116">
                  <c:v>0.06</c:v>
                </c:pt>
                <c:pt idx="117">
                  <c:v>0.06</c:v>
                </c:pt>
                <c:pt idx="118">
                  <c:v>0.06</c:v>
                </c:pt>
                <c:pt idx="119">
                  <c:v>0.06</c:v>
                </c:pt>
                <c:pt idx="120">
                  <c:v>0.06</c:v>
                </c:pt>
                <c:pt idx="121">
                  <c:v>0.06</c:v>
                </c:pt>
                <c:pt idx="122">
                  <c:v>0.06</c:v>
                </c:pt>
                <c:pt idx="123">
                  <c:v>0.06</c:v>
                </c:pt>
                <c:pt idx="124">
                  <c:v>0.06</c:v>
                </c:pt>
                <c:pt idx="125">
                  <c:v>0.06</c:v>
                </c:pt>
                <c:pt idx="126">
                  <c:v>0.06</c:v>
                </c:pt>
                <c:pt idx="127">
                  <c:v>0.06</c:v>
                </c:pt>
                <c:pt idx="128">
                  <c:v>0.06</c:v>
                </c:pt>
                <c:pt idx="129">
                  <c:v>0.06</c:v>
                </c:pt>
                <c:pt idx="130">
                  <c:v>0.06</c:v>
                </c:pt>
                <c:pt idx="131">
                  <c:v>0.06</c:v>
                </c:pt>
                <c:pt idx="132">
                  <c:v>0.05</c:v>
                </c:pt>
                <c:pt idx="133">
                  <c:v>0.06</c:v>
                </c:pt>
                <c:pt idx="134">
                  <c:v>0.05</c:v>
                </c:pt>
                <c:pt idx="135">
                  <c:v>0.05</c:v>
                </c:pt>
                <c:pt idx="136">
                  <c:v>0.05</c:v>
                </c:pt>
                <c:pt idx="137">
                  <c:v>0.10376000000000001</c:v>
                </c:pt>
                <c:pt idx="138">
                  <c:v>4.854E-2</c:v>
                </c:pt>
                <c:pt idx="139">
                  <c:v>4.854E-2</c:v>
                </c:pt>
                <c:pt idx="140">
                  <c:v>0.05</c:v>
                </c:pt>
                <c:pt idx="141">
                  <c:v>0.10376000000000001</c:v>
                </c:pt>
                <c:pt idx="142">
                  <c:v>0.05</c:v>
                </c:pt>
                <c:pt idx="143">
                  <c:v>0.05</c:v>
                </c:pt>
                <c:pt idx="144">
                  <c:v>0.10376000000000001</c:v>
                </c:pt>
                <c:pt idx="145">
                  <c:v>0.10376000000000001</c:v>
                </c:pt>
                <c:pt idx="146">
                  <c:v>0.10376000000000001</c:v>
                </c:pt>
                <c:pt idx="147">
                  <c:v>0.10376000000000001</c:v>
                </c:pt>
                <c:pt idx="148">
                  <c:v>0.10376000000000001</c:v>
                </c:pt>
                <c:pt idx="149">
                  <c:v>0.10376000000000001</c:v>
                </c:pt>
                <c:pt idx="150">
                  <c:v>0.10376000000000001</c:v>
                </c:pt>
                <c:pt idx="151">
                  <c:v>0.10376000000000001</c:v>
                </c:pt>
                <c:pt idx="152">
                  <c:v>0.10376000000000001</c:v>
                </c:pt>
                <c:pt idx="153">
                  <c:v>0.10376000000000001</c:v>
                </c:pt>
                <c:pt idx="154">
                  <c:v>0.10376000000000001</c:v>
                </c:pt>
                <c:pt idx="155">
                  <c:v>0.10376000000000001</c:v>
                </c:pt>
                <c:pt idx="156">
                  <c:v>0.10376000000000001</c:v>
                </c:pt>
                <c:pt idx="157">
                  <c:v>0.10376000000000001</c:v>
                </c:pt>
                <c:pt idx="158">
                  <c:v>0.05</c:v>
                </c:pt>
                <c:pt idx="159">
                  <c:v>0.10376000000000001</c:v>
                </c:pt>
                <c:pt idx="160">
                  <c:v>0.05</c:v>
                </c:pt>
                <c:pt idx="161">
                  <c:v>0.10376000000000001</c:v>
                </c:pt>
                <c:pt idx="162">
                  <c:v>0.10376000000000001</c:v>
                </c:pt>
                <c:pt idx="163">
                  <c:v>0.10376000000000001</c:v>
                </c:pt>
                <c:pt idx="164">
                  <c:v>0.10376000000000001</c:v>
                </c:pt>
                <c:pt idx="165">
                  <c:v>0.10376000000000001</c:v>
                </c:pt>
                <c:pt idx="166">
                  <c:v>0.10376000000000001</c:v>
                </c:pt>
                <c:pt idx="167">
                  <c:v>0.10376000000000001</c:v>
                </c:pt>
                <c:pt idx="168">
                  <c:v>0.10376000000000001</c:v>
                </c:pt>
                <c:pt idx="169">
                  <c:v>0.10376000000000001</c:v>
                </c:pt>
                <c:pt idx="170">
                  <c:v>0.10376000000000001</c:v>
                </c:pt>
                <c:pt idx="171">
                  <c:v>0.10376000000000001</c:v>
                </c:pt>
                <c:pt idx="172">
                  <c:v>0.10376000000000001</c:v>
                </c:pt>
                <c:pt idx="173">
                  <c:v>0.10376000000000001</c:v>
                </c:pt>
                <c:pt idx="174">
                  <c:v>0.10376000000000001</c:v>
                </c:pt>
                <c:pt idx="175">
                  <c:v>0.10376000000000001</c:v>
                </c:pt>
                <c:pt idx="176">
                  <c:v>0.05</c:v>
                </c:pt>
                <c:pt idx="177">
                  <c:v>0.10376000000000001</c:v>
                </c:pt>
                <c:pt idx="178">
                  <c:v>0.05</c:v>
                </c:pt>
                <c:pt idx="179">
                  <c:v>0.10376000000000001</c:v>
                </c:pt>
                <c:pt idx="180">
                  <c:v>5.8029999999999998E-2</c:v>
                </c:pt>
                <c:pt idx="181">
                  <c:v>0.10376000000000001</c:v>
                </c:pt>
                <c:pt idx="182">
                  <c:v>0.10376000000000001</c:v>
                </c:pt>
                <c:pt idx="183">
                  <c:v>0.10376000000000001</c:v>
                </c:pt>
                <c:pt idx="184">
                  <c:v>0.10874</c:v>
                </c:pt>
                <c:pt idx="185">
                  <c:v>0.10874</c:v>
                </c:pt>
                <c:pt idx="186">
                  <c:v>0.10376000000000001</c:v>
                </c:pt>
                <c:pt idx="187">
                  <c:v>0.10376000000000001</c:v>
                </c:pt>
                <c:pt idx="188">
                  <c:v>0.10376000000000001</c:v>
                </c:pt>
                <c:pt idx="189">
                  <c:v>5.8029999999999998E-2</c:v>
                </c:pt>
                <c:pt idx="190">
                  <c:v>5.8029999999999998E-2</c:v>
                </c:pt>
                <c:pt idx="191">
                  <c:v>5.8029999999999998E-2</c:v>
                </c:pt>
                <c:pt idx="192">
                  <c:v>5.8029999999999998E-2</c:v>
                </c:pt>
                <c:pt idx="193">
                  <c:v>5.8029999999999998E-2</c:v>
                </c:pt>
                <c:pt idx="194">
                  <c:v>5.8029999999999998E-2</c:v>
                </c:pt>
                <c:pt idx="195">
                  <c:v>0.10442</c:v>
                </c:pt>
                <c:pt idx="196">
                  <c:v>0.06</c:v>
                </c:pt>
                <c:pt idx="197">
                  <c:v>5.8029999999999998E-2</c:v>
                </c:pt>
                <c:pt idx="198">
                  <c:v>5.8029999999999998E-2</c:v>
                </c:pt>
                <c:pt idx="199">
                  <c:v>5.8029999999999998E-2</c:v>
                </c:pt>
                <c:pt idx="200">
                  <c:v>8.8239999999999999E-2</c:v>
                </c:pt>
                <c:pt idx="201">
                  <c:v>8.8239999999999999E-2</c:v>
                </c:pt>
                <c:pt idx="202">
                  <c:v>0.10442</c:v>
                </c:pt>
                <c:pt idx="203">
                  <c:v>0.06</c:v>
                </c:pt>
                <c:pt idx="204">
                  <c:v>0.06</c:v>
                </c:pt>
                <c:pt idx="205">
                  <c:v>0.10442</c:v>
                </c:pt>
                <c:pt idx="206">
                  <c:v>0.10442</c:v>
                </c:pt>
                <c:pt idx="207">
                  <c:v>0.08</c:v>
                </c:pt>
                <c:pt idx="208">
                  <c:v>1.704E-2</c:v>
                </c:pt>
                <c:pt idx="209">
                  <c:v>6.0290000000000003E-2</c:v>
                </c:pt>
                <c:pt idx="210">
                  <c:v>5.8029999999999998E-2</c:v>
                </c:pt>
                <c:pt idx="211">
                  <c:v>5.8029999999999998E-2</c:v>
                </c:pt>
                <c:pt idx="212">
                  <c:v>0.10442</c:v>
                </c:pt>
                <c:pt idx="213">
                  <c:v>0.10442</c:v>
                </c:pt>
                <c:pt idx="214">
                  <c:v>0.06</c:v>
                </c:pt>
                <c:pt idx="215">
                  <c:v>1.704E-2</c:v>
                </c:pt>
                <c:pt idx="216">
                  <c:v>9.2420000000000002E-2</c:v>
                </c:pt>
                <c:pt idx="217">
                  <c:v>0.10442</c:v>
                </c:pt>
                <c:pt idx="218">
                  <c:v>8.2100000000000006E-2</c:v>
                </c:pt>
                <c:pt idx="219">
                  <c:v>0.10442</c:v>
                </c:pt>
                <c:pt idx="220">
                  <c:v>0.08</c:v>
                </c:pt>
                <c:pt idx="221">
                  <c:v>0.10442</c:v>
                </c:pt>
                <c:pt idx="222">
                  <c:v>6.0290000000000003E-2</c:v>
                </c:pt>
                <c:pt idx="223">
                  <c:v>5.8029999999999998E-2</c:v>
                </c:pt>
                <c:pt idx="224">
                  <c:v>6.25E-2</c:v>
                </c:pt>
                <c:pt idx="225">
                  <c:v>0.06</c:v>
                </c:pt>
                <c:pt idx="226">
                  <c:v>6.0290000000000003E-2</c:v>
                </c:pt>
                <c:pt idx="227">
                  <c:v>0.06</c:v>
                </c:pt>
                <c:pt idx="228">
                  <c:v>5.8029999999999998E-2</c:v>
                </c:pt>
                <c:pt idx="229">
                  <c:v>0.06</c:v>
                </c:pt>
                <c:pt idx="230">
                  <c:v>0.06</c:v>
                </c:pt>
                <c:pt idx="231">
                  <c:v>9.7850000000000006E-2</c:v>
                </c:pt>
                <c:pt idx="232">
                  <c:v>0.08</c:v>
                </c:pt>
                <c:pt idx="233">
                  <c:v>9.2420000000000002E-2</c:v>
                </c:pt>
                <c:pt idx="234">
                  <c:v>0.06</c:v>
                </c:pt>
                <c:pt idx="235">
                  <c:v>6.0290000000000003E-2</c:v>
                </c:pt>
                <c:pt idx="236">
                  <c:v>6.25E-2</c:v>
                </c:pt>
                <c:pt idx="237">
                  <c:v>8.9929999999999996E-2</c:v>
                </c:pt>
                <c:pt idx="238">
                  <c:v>8.6760000000000004E-2</c:v>
                </c:pt>
                <c:pt idx="239">
                  <c:v>8.251E-2</c:v>
                </c:pt>
                <c:pt idx="240">
                  <c:v>0.08</c:v>
                </c:pt>
                <c:pt idx="241">
                  <c:v>6.25E-2</c:v>
                </c:pt>
                <c:pt idx="242">
                  <c:v>0.08</c:v>
                </c:pt>
                <c:pt idx="243">
                  <c:v>8.6760000000000004E-2</c:v>
                </c:pt>
                <c:pt idx="244">
                  <c:v>0.06</c:v>
                </c:pt>
                <c:pt idx="245">
                  <c:v>6.0290000000000003E-2</c:v>
                </c:pt>
                <c:pt idx="246">
                  <c:v>0.06</c:v>
                </c:pt>
                <c:pt idx="247">
                  <c:v>6.25E-2</c:v>
                </c:pt>
                <c:pt idx="248">
                  <c:v>8.881E-2</c:v>
                </c:pt>
                <c:pt idx="249">
                  <c:v>8.7260000000000004E-2</c:v>
                </c:pt>
                <c:pt idx="250">
                  <c:v>6.0290000000000003E-2</c:v>
                </c:pt>
                <c:pt idx="251">
                  <c:v>6.0290000000000003E-2</c:v>
                </c:pt>
                <c:pt idx="252">
                  <c:v>0.06</c:v>
                </c:pt>
                <c:pt idx="253">
                  <c:v>6.25E-2</c:v>
                </c:pt>
                <c:pt idx="254">
                  <c:v>6.25E-2</c:v>
                </c:pt>
                <c:pt idx="255">
                  <c:v>0.08</c:v>
                </c:pt>
                <c:pt idx="256">
                  <c:v>0.08</c:v>
                </c:pt>
                <c:pt idx="257">
                  <c:v>0.08</c:v>
                </c:pt>
                <c:pt idx="258">
                  <c:v>6.25E-2</c:v>
                </c:pt>
                <c:pt idx="259">
                  <c:v>6.25E-2</c:v>
                </c:pt>
                <c:pt idx="260">
                  <c:v>6.25E-2</c:v>
                </c:pt>
                <c:pt idx="261">
                  <c:v>0.06</c:v>
                </c:pt>
                <c:pt idx="262">
                  <c:v>8.6760000000000004E-2</c:v>
                </c:pt>
                <c:pt idx="263">
                  <c:v>6.25E-2</c:v>
                </c:pt>
                <c:pt idx="264">
                  <c:v>5.8029999999999998E-2</c:v>
                </c:pt>
                <c:pt idx="265">
                  <c:v>0.08</c:v>
                </c:pt>
                <c:pt idx="266">
                  <c:v>0.08</c:v>
                </c:pt>
                <c:pt idx="267">
                  <c:v>6.25E-2</c:v>
                </c:pt>
                <c:pt idx="268">
                  <c:v>6.0290000000000003E-2</c:v>
                </c:pt>
                <c:pt idx="269">
                  <c:v>0.10442</c:v>
                </c:pt>
                <c:pt idx="270">
                  <c:v>6.25E-2</c:v>
                </c:pt>
                <c:pt idx="271">
                  <c:v>0.08</c:v>
                </c:pt>
                <c:pt idx="272">
                  <c:v>0.06</c:v>
                </c:pt>
                <c:pt idx="273">
                  <c:v>0.06</c:v>
                </c:pt>
                <c:pt idx="274">
                  <c:v>0.06</c:v>
                </c:pt>
                <c:pt idx="275">
                  <c:v>0.06</c:v>
                </c:pt>
                <c:pt idx="276">
                  <c:v>0.06</c:v>
                </c:pt>
                <c:pt idx="277">
                  <c:v>0.08</c:v>
                </c:pt>
                <c:pt idx="278">
                  <c:v>0.06</c:v>
                </c:pt>
                <c:pt idx="279">
                  <c:v>0.08</c:v>
                </c:pt>
                <c:pt idx="280">
                  <c:v>8.6760000000000004E-2</c:v>
                </c:pt>
                <c:pt idx="281">
                  <c:v>0.08</c:v>
                </c:pt>
                <c:pt idx="282">
                  <c:v>8.6760000000000004E-2</c:v>
                </c:pt>
                <c:pt idx="283">
                  <c:v>6.0290000000000003E-2</c:v>
                </c:pt>
                <c:pt idx="284">
                  <c:v>8.6760000000000004E-2</c:v>
                </c:pt>
                <c:pt idx="285">
                  <c:v>9.042E-2</c:v>
                </c:pt>
                <c:pt idx="286">
                  <c:v>9.042E-2</c:v>
                </c:pt>
                <c:pt idx="287">
                  <c:v>0.08</c:v>
                </c:pt>
                <c:pt idx="288">
                  <c:v>0.06</c:v>
                </c:pt>
                <c:pt idx="289">
                  <c:v>0.08</c:v>
                </c:pt>
                <c:pt idx="290">
                  <c:v>6.1330000000000003E-2</c:v>
                </c:pt>
                <c:pt idx="291">
                  <c:v>8.7870000000000004E-2</c:v>
                </c:pt>
                <c:pt idx="292">
                  <c:v>6.0290000000000003E-2</c:v>
                </c:pt>
                <c:pt idx="293">
                  <c:v>6.1330000000000003E-2</c:v>
                </c:pt>
                <c:pt idx="294">
                  <c:v>9.042E-2</c:v>
                </c:pt>
                <c:pt idx="295">
                  <c:v>6.1330000000000003E-2</c:v>
                </c:pt>
                <c:pt idx="296">
                  <c:v>6.1330000000000003E-2</c:v>
                </c:pt>
                <c:pt idx="297">
                  <c:v>9.2079999999999995E-2</c:v>
                </c:pt>
                <c:pt idx="298">
                  <c:v>8.881E-2</c:v>
                </c:pt>
                <c:pt idx="299">
                  <c:v>7.4999999999999997E-2</c:v>
                </c:pt>
                <c:pt idx="300">
                  <c:v>8.881E-2</c:v>
                </c:pt>
                <c:pt idx="301">
                  <c:v>9.042E-2</c:v>
                </c:pt>
                <c:pt idx="302">
                  <c:v>6.1330000000000003E-2</c:v>
                </c:pt>
                <c:pt idx="303">
                  <c:v>6.1330000000000003E-2</c:v>
                </c:pt>
                <c:pt idx="304">
                  <c:v>7.4999999999999997E-2</c:v>
                </c:pt>
                <c:pt idx="305">
                  <c:v>6.3490000000000005E-2</c:v>
                </c:pt>
                <c:pt idx="306">
                  <c:v>0.10874</c:v>
                </c:pt>
                <c:pt idx="307">
                  <c:v>5.1659999999999998E-2</c:v>
                </c:pt>
                <c:pt idx="308">
                  <c:v>7.4999999999999997E-2</c:v>
                </c:pt>
                <c:pt idx="309">
                  <c:v>5.4350000000000002E-2</c:v>
                </c:pt>
                <c:pt idx="310">
                  <c:v>7.4999999999999997E-2</c:v>
                </c:pt>
                <c:pt idx="311">
                  <c:v>7.4999999999999997E-2</c:v>
                </c:pt>
                <c:pt idx="312">
                  <c:v>4.7199999999999999E-2</c:v>
                </c:pt>
                <c:pt idx="313">
                  <c:v>7.4999999999999997E-2</c:v>
                </c:pt>
                <c:pt idx="314">
                  <c:v>4.7199999999999999E-2</c:v>
                </c:pt>
                <c:pt idx="315">
                  <c:v>4.7199999999999999E-2</c:v>
                </c:pt>
                <c:pt idx="316">
                  <c:v>8.0360000000000001E-2</c:v>
                </c:pt>
                <c:pt idx="317">
                  <c:v>0.22500000000000001</c:v>
                </c:pt>
                <c:pt idx="318">
                  <c:v>8.4909999999999999E-2</c:v>
                </c:pt>
                <c:pt idx="319">
                  <c:v>8.4909999999999999E-2</c:v>
                </c:pt>
                <c:pt idx="320">
                  <c:v>4.7199999999999999E-2</c:v>
                </c:pt>
                <c:pt idx="321">
                  <c:v>6.1069999999999999E-2</c:v>
                </c:pt>
                <c:pt idx="322">
                  <c:v>5.0779999999999999E-2</c:v>
                </c:pt>
                <c:pt idx="323">
                  <c:v>6.3490000000000005E-2</c:v>
                </c:pt>
                <c:pt idx="324">
                  <c:v>0.22500000000000001</c:v>
                </c:pt>
                <c:pt idx="325">
                  <c:v>5.7520000000000002E-2</c:v>
                </c:pt>
                <c:pt idx="326">
                  <c:v>5.8220000000000001E-2</c:v>
                </c:pt>
                <c:pt idx="327">
                  <c:v>6.3490000000000005E-2</c:v>
                </c:pt>
                <c:pt idx="328">
                  <c:v>5.672E-2</c:v>
                </c:pt>
                <c:pt idx="329">
                  <c:v>6.454E-2</c:v>
                </c:pt>
                <c:pt idx="330">
                  <c:v>8.7260000000000004E-2</c:v>
                </c:pt>
                <c:pt idx="331">
                  <c:v>6.3490000000000005E-2</c:v>
                </c:pt>
                <c:pt idx="332">
                  <c:v>6.3490000000000005E-2</c:v>
                </c:pt>
                <c:pt idx="333">
                  <c:v>5.0259999999999999E-2</c:v>
                </c:pt>
                <c:pt idx="334">
                  <c:v>6.3490000000000005E-2</c:v>
                </c:pt>
                <c:pt idx="335">
                  <c:v>5.9580000000000001E-2</c:v>
                </c:pt>
                <c:pt idx="336">
                  <c:v>6.1809999999999997E-2</c:v>
                </c:pt>
                <c:pt idx="337">
                  <c:v>4.1169999999999998E-2</c:v>
                </c:pt>
                <c:pt idx="338">
                  <c:v>4.7199999999999999E-2</c:v>
                </c:pt>
                <c:pt idx="339">
                  <c:v>5.4390000000000001E-2</c:v>
                </c:pt>
                <c:pt idx="340">
                  <c:v>4.7199999999999999E-2</c:v>
                </c:pt>
                <c:pt idx="341">
                  <c:v>0.37879000000000002</c:v>
                </c:pt>
                <c:pt idx="342">
                  <c:v>0.10874</c:v>
                </c:pt>
                <c:pt idx="343">
                  <c:v>0.10874</c:v>
                </c:pt>
                <c:pt idx="344">
                  <c:v>5.4350000000000002E-2</c:v>
                </c:pt>
                <c:pt idx="345">
                  <c:v>0.10874</c:v>
                </c:pt>
                <c:pt idx="346">
                  <c:v>5.4350000000000002E-2</c:v>
                </c:pt>
                <c:pt idx="347">
                  <c:v>9.2079999999999995E-2</c:v>
                </c:pt>
                <c:pt idx="348">
                  <c:v>0.10874</c:v>
                </c:pt>
                <c:pt idx="349">
                  <c:v>5.4350000000000002E-2</c:v>
                </c:pt>
                <c:pt idx="350">
                  <c:v>4.7199999999999999E-2</c:v>
                </c:pt>
                <c:pt idx="351">
                  <c:v>8.1430000000000002E-2</c:v>
                </c:pt>
                <c:pt idx="352">
                  <c:v>4.7199999999999999E-2</c:v>
                </c:pt>
                <c:pt idx="353">
                  <c:v>8.0780000000000005E-2</c:v>
                </c:pt>
                <c:pt idx="354">
                  <c:v>8.7260000000000004E-2</c:v>
                </c:pt>
                <c:pt idx="355">
                  <c:v>8.8889999999999997E-2</c:v>
                </c:pt>
                <c:pt idx="356">
                  <c:v>4.7199999999999999E-2</c:v>
                </c:pt>
                <c:pt idx="357">
                  <c:v>8.5760000000000003E-2</c:v>
                </c:pt>
                <c:pt idx="358">
                  <c:v>8.7260000000000004E-2</c:v>
                </c:pt>
                <c:pt idx="359">
                  <c:v>8.881E-2</c:v>
                </c:pt>
                <c:pt idx="360">
                  <c:v>9.579E-2</c:v>
                </c:pt>
                <c:pt idx="361">
                  <c:v>8.8889999999999997E-2</c:v>
                </c:pt>
                <c:pt idx="362">
                  <c:v>0.1</c:v>
                </c:pt>
                <c:pt idx="363">
                  <c:v>7.3440000000000005E-2</c:v>
                </c:pt>
                <c:pt idx="364">
                  <c:v>0.1</c:v>
                </c:pt>
                <c:pt idx="365">
                  <c:v>8.8889999999999997E-2</c:v>
                </c:pt>
                <c:pt idx="366">
                  <c:v>0.1</c:v>
                </c:pt>
                <c:pt idx="367">
                  <c:v>0.24756</c:v>
                </c:pt>
                <c:pt idx="368">
                  <c:v>7.3440000000000005E-2</c:v>
                </c:pt>
                <c:pt idx="369">
                  <c:v>0.12461</c:v>
                </c:pt>
                <c:pt idx="370">
                  <c:v>7.3440000000000005E-2</c:v>
                </c:pt>
                <c:pt idx="371">
                  <c:v>8.8889999999999997E-2</c:v>
                </c:pt>
                <c:pt idx="372">
                  <c:v>9.0090000000000003E-2</c:v>
                </c:pt>
                <c:pt idx="373">
                  <c:v>0.11521000000000001</c:v>
                </c:pt>
                <c:pt idx="374">
                  <c:v>0.11627999999999999</c:v>
                </c:pt>
                <c:pt idx="375">
                  <c:v>0.12077</c:v>
                </c:pt>
                <c:pt idx="376">
                  <c:v>0.12077</c:v>
                </c:pt>
                <c:pt idx="377">
                  <c:v>0.14244999999999999</c:v>
                </c:pt>
                <c:pt idx="378">
                  <c:v>0.15151999999999999</c:v>
                </c:pt>
                <c:pt idx="379">
                  <c:v>0.11662</c:v>
                </c:pt>
                <c:pt idx="380">
                  <c:v>7.3440000000000005E-2</c:v>
                </c:pt>
                <c:pt idx="381">
                  <c:v>7.3440000000000005E-2</c:v>
                </c:pt>
                <c:pt idx="382">
                  <c:v>0.24756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90-DA42-AE1D-2F2BB13F982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Saudi!$Z$459:$Z$651</c:f>
              <c:numCache>
                <c:formatCode>General</c:formatCode>
                <c:ptCount val="193"/>
                <c:pt idx="0">
                  <c:v>70640.304500000158</c:v>
                </c:pt>
                <c:pt idx="1">
                  <c:v>70660.304500000158</c:v>
                </c:pt>
                <c:pt idx="2">
                  <c:v>70674.304500000158</c:v>
                </c:pt>
                <c:pt idx="3">
                  <c:v>70694.304500000158</c:v>
                </c:pt>
                <c:pt idx="4">
                  <c:v>70718.261000000159</c:v>
                </c:pt>
                <c:pt idx="5">
                  <c:v>70732.661000000153</c:v>
                </c:pt>
                <c:pt idx="6">
                  <c:v>70778.661000000153</c:v>
                </c:pt>
                <c:pt idx="7">
                  <c:v>70798.661000000153</c:v>
                </c:pt>
                <c:pt idx="8">
                  <c:v>70884.075500000152</c:v>
                </c:pt>
                <c:pt idx="9">
                  <c:v>70964.190000000148</c:v>
                </c:pt>
                <c:pt idx="10">
                  <c:v>70984.190000000148</c:v>
                </c:pt>
                <c:pt idx="11">
                  <c:v>71068.304500000144</c:v>
                </c:pt>
                <c:pt idx="12">
                  <c:v>71153.619000000137</c:v>
                </c:pt>
                <c:pt idx="13">
                  <c:v>71240.15000000014</c:v>
                </c:pt>
                <c:pt idx="14">
                  <c:v>71327.258500000142</c:v>
                </c:pt>
                <c:pt idx="15">
                  <c:v>71414.373000000138</c:v>
                </c:pt>
                <c:pt idx="16">
                  <c:v>71500.468000000139</c:v>
                </c:pt>
                <c:pt idx="17">
                  <c:v>71579.838000000134</c:v>
                </c:pt>
                <c:pt idx="18">
                  <c:v>71666.45250000013</c:v>
                </c:pt>
                <c:pt idx="19">
                  <c:v>71747.739000000132</c:v>
                </c:pt>
                <c:pt idx="20">
                  <c:v>71809.14550000013</c:v>
                </c:pt>
                <c:pt idx="21">
                  <c:v>71887.561000000132</c:v>
                </c:pt>
                <c:pt idx="22">
                  <c:v>71971.08750000014</c:v>
                </c:pt>
                <c:pt idx="23">
                  <c:v>72056.202000000136</c:v>
                </c:pt>
                <c:pt idx="24">
                  <c:v>72114.55850000013</c:v>
                </c:pt>
                <c:pt idx="25">
                  <c:v>72187.940000000133</c:v>
                </c:pt>
                <c:pt idx="26">
                  <c:v>72259.296000000133</c:v>
                </c:pt>
                <c:pt idx="27">
                  <c:v>72324.296000000133</c:v>
                </c:pt>
                <c:pt idx="28">
                  <c:v>72389.296000000133</c:v>
                </c:pt>
                <c:pt idx="29">
                  <c:v>72397.796000000133</c:v>
                </c:pt>
                <c:pt idx="30">
                  <c:v>72462.796000000133</c:v>
                </c:pt>
                <c:pt idx="31">
                  <c:v>72534.647500000137</c:v>
                </c:pt>
                <c:pt idx="32">
                  <c:v>72590.522500000137</c:v>
                </c:pt>
                <c:pt idx="33">
                  <c:v>72646.397500000137</c:v>
                </c:pt>
                <c:pt idx="34">
                  <c:v>72686.397500000137</c:v>
                </c:pt>
                <c:pt idx="35">
                  <c:v>72749.190000000133</c:v>
                </c:pt>
                <c:pt idx="36">
                  <c:v>72772.190000000133</c:v>
                </c:pt>
                <c:pt idx="37">
                  <c:v>72795.190000000133</c:v>
                </c:pt>
                <c:pt idx="38">
                  <c:v>72851.065000000133</c:v>
                </c:pt>
                <c:pt idx="39">
                  <c:v>72875.065000000133</c:v>
                </c:pt>
                <c:pt idx="40">
                  <c:v>72949.536000000138</c:v>
                </c:pt>
                <c:pt idx="41">
                  <c:v>73010.865000000136</c:v>
                </c:pt>
                <c:pt idx="42">
                  <c:v>73034.865000000136</c:v>
                </c:pt>
                <c:pt idx="43">
                  <c:v>73057.865000000136</c:v>
                </c:pt>
                <c:pt idx="44">
                  <c:v>73080.865000000136</c:v>
                </c:pt>
                <c:pt idx="45">
                  <c:v>73103.865000000136</c:v>
                </c:pt>
                <c:pt idx="46">
                  <c:v>73162.705000000133</c:v>
                </c:pt>
                <c:pt idx="47">
                  <c:v>73169.805000000139</c:v>
                </c:pt>
                <c:pt idx="48">
                  <c:v>73240.974500000142</c:v>
                </c:pt>
                <c:pt idx="49">
                  <c:v>73300.873500000147</c:v>
                </c:pt>
                <c:pt idx="50">
                  <c:v>73308.17350000015</c:v>
                </c:pt>
                <c:pt idx="51">
                  <c:v>73398.17350000015</c:v>
                </c:pt>
                <c:pt idx="52">
                  <c:v>73490.830000000147</c:v>
                </c:pt>
                <c:pt idx="53">
                  <c:v>73548.165500000148</c:v>
                </c:pt>
                <c:pt idx="54">
                  <c:v>73597.536500000147</c:v>
                </c:pt>
                <c:pt idx="55">
                  <c:v>73666.844000000143</c:v>
                </c:pt>
                <c:pt idx="56">
                  <c:v>73736.758500000142</c:v>
                </c:pt>
                <c:pt idx="57">
                  <c:v>73811.562500000146</c:v>
                </c:pt>
                <c:pt idx="58">
                  <c:v>73903.519000000146</c:v>
                </c:pt>
                <c:pt idx="59">
                  <c:v>73990.975500000146</c:v>
                </c:pt>
                <c:pt idx="60">
                  <c:v>74080.975500000146</c:v>
                </c:pt>
                <c:pt idx="61">
                  <c:v>74133.36100000015</c:v>
                </c:pt>
                <c:pt idx="62">
                  <c:v>74192.690000000148</c:v>
                </c:pt>
                <c:pt idx="63">
                  <c:v>74264.739000000147</c:v>
                </c:pt>
                <c:pt idx="64">
                  <c:v>74331.882500000153</c:v>
                </c:pt>
                <c:pt idx="65">
                  <c:v>74351.882500000153</c:v>
                </c:pt>
                <c:pt idx="66">
                  <c:v>74371.882500000153</c:v>
                </c:pt>
                <c:pt idx="67">
                  <c:v>74451.199000000153</c:v>
                </c:pt>
                <c:pt idx="68">
                  <c:v>74505.070000000153</c:v>
                </c:pt>
                <c:pt idx="69">
                  <c:v>74559.761000000159</c:v>
                </c:pt>
                <c:pt idx="70">
                  <c:v>74625.461000000156</c:v>
                </c:pt>
                <c:pt idx="71">
                  <c:v>74681.227500000154</c:v>
                </c:pt>
                <c:pt idx="72">
                  <c:v>74774.268500000151</c:v>
                </c:pt>
                <c:pt idx="73">
                  <c:v>74822.363000000158</c:v>
                </c:pt>
                <c:pt idx="74">
                  <c:v>74874.412000000157</c:v>
                </c:pt>
                <c:pt idx="75">
                  <c:v>74927.845500000156</c:v>
                </c:pt>
                <c:pt idx="76">
                  <c:v>74976.640000000159</c:v>
                </c:pt>
                <c:pt idx="77">
                  <c:v>75035.219000000157</c:v>
                </c:pt>
                <c:pt idx="78">
                  <c:v>75090.533500000151</c:v>
                </c:pt>
                <c:pt idx="79">
                  <c:v>75138.522500000152</c:v>
                </c:pt>
                <c:pt idx="80">
                  <c:v>75159.263500000146</c:v>
                </c:pt>
                <c:pt idx="81">
                  <c:v>75209.513500000146</c:v>
                </c:pt>
                <c:pt idx="82">
                  <c:v>75265.668000000151</c:v>
                </c:pt>
                <c:pt idx="83">
                  <c:v>75321.548000000155</c:v>
                </c:pt>
                <c:pt idx="84">
                  <c:v>75379.948000000149</c:v>
                </c:pt>
                <c:pt idx="85">
                  <c:v>75430.198000000149</c:v>
                </c:pt>
                <c:pt idx="86">
                  <c:v>75480.448000000149</c:v>
                </c:pt>
                <c:pt idx="87">
                  <c:v>75530.698000000149</c:v>
                </c:pt>
                <c:pt idx="88">
                  <c:v>75593.412500000151</c:v>
                </c:pt>
                <c:pt idx="89">
                  <c:v>75663.973500000153</c:v>
                </c:pt>
                <c:pt idx="90">
                  <c:v>75738.973500000153</c:v>
                </c:pt>
                <c:pt idx="91">
                  <c:v>75788.898500000156</c:v>
                </c:pt>
                <c:pt idx="92">
                  <c:v>75863.898500000156</c:v>
                </c:pt>
                <c:pt idx="93">
                  <c:v>75915.253000000157</c:v>
                </c:pt>
                <c:pt idx="94">
                  <c:v>75932.253000000157</c:v>
                </c:pt>
                <c:pt idx="95">
                  <c:v>75992.253000000157</c:v>
                </c:pt>
                <c:pt idx="96">
                  <c:v>76042.503000000157</c:v>
                </c:pt>
                <c:pt idx="97">
                  <c:v>76102.503000000157</c:v>
                </c:pt>
                <c:pt idx="98">
                  <c:v>76128.106500000154</c:v>
                </c:pt>
                <c:pt idx="99">
                  <c:v>76175.485500000155</c:v>
                </c:pt>
                <c:pt idx="100">
                  <c:v>76228.444500000158</c:v>
                </c:pt>
                <c:pt idx="101">
                  <c:v>76247.645000000164</c:v>
                </c:pt>
                <c:pt idx="102">
                  <c:v>76270.615000000165</c:v>
                </c:pt>
                <c:pt idx="103">
                  <c:v>76351.551500000161</c:v>
                </c:pt>
                <c:pt idx="104">
                  <c:v>76366.551500000161</c:v>
                </c:pt>
                <c:pt idx="105">
                  <c:v>76388.710500000161</c:v>
                </c:pt>
                <c:pt idx="106">
                  <c:v>76407.911000000167</c:v>
                </c:pt>
                <c:pt idx="107">
                  <c:v>76424.911000000167</c:v>
                </c:pt>
                <c:pt idx="108">
                  <c:v>76439.911000000167</c:v>
                </c:pt>
                <c:pt idx="109">
                  <c:v>76454.911000000167</c:v>
                </c:pt>
                <c:pt idx="110">
                  <c:v>76479.924000000174</c:v>
                </c:pt>
                <c:pt idx="111">
                  <c:v>76499.12450000018</c:v>
                </c:pt>
                <c:pt idx="112">
                  <c:v>76509.12450000018</c:v>
                </c:pt>
                <c:pt idx="113">
                  <c:v>76519.12450000018</c:v>
                </c:pt>
                <c:pt idx="114">
                  <c:v>76531.12450000018</c:v>
                </c:pt>
                <c:pt idx="115">
                  <c:v>76550.325000000186</c:v>
                </c:pt>
                <c:pt idx="116">
                  <c:v>76569.525500000193</c:v>
                </c:pt>
                <c:pt idx="117">
                  <c:v>76588.726000000199</c:v>
                </c:pt>
                <c:pt idx="118">
                  <c:v>76604.726000000199</c:v>
                </c:pt>
                <c:pt idx="119">
                  <c:v>76628.175000000192</c:v>
                </c:pt>
                <c:pt idx="120">
                  <c:v>76645.75400000019</c:v>
                </c:pt>
                <c:pt idx="121">
                  <c:v>76671.078500000192</c:v>
                </c:pt>
                <c:pt idx="122">
                  <c:v>76687.078500000192</c:v>
                </c:pt>
                <c:pt idx="123">
                  <c:v>76710.564000000188</c:v>
                </c:pt>
                <c:pt idx="124">
                  <c:v>76725.564000000188</c:v>
                </c:pt>
                <c:pt idx="125">
                  <c:v>76746.435000000187</c:v>
                </c:pt>
                <c:pt idx="126">
                  <c:v>76763.935000000187</c:v>
                </c:pt>
                <c:pt idx="127">
                  <c:v>76780.935000000187</c:v>
                </c:pt>
                <c:pt idx="128">
                  <c:v>76805.314000000188</c:v>
                </c:pt>
                <c:pt idx="129">
                  <c:v>76817.84500000019</c:v>
                </c:pt>
                <c:pt idx="130">
                  <c:v>76835.34500000019</c:v>
                </c:pt>
                <c:pt idx="131">
                  <c:v>76860.540500000192</c:v>
                </c:pt>
                <c:pt idx="132">
                  <c:v>76869.040500000192</c:v>
                </c:pt>
                <c:pt idx="133">
                  <c:v>76877.540500000192</c:v>
                </c:pt>
                <c:pt idx="134">
                  <c:v>76886.040500000192</c:v>
                </c:pt>
                <c:pt idx="135">
                  <c:v>76910.584000000192</c:v>
                </c:pt>
                <c:pt idx="136">
                  <c:v>76932.184000000198</c:v>
                </c:pt>
                <c:pt idx="137">
                  <c:v>76948.860500000199</c:v>
                </c:pt>
                <c:pt idx="138">
                  <c:v>76966.860500000199</c:v>
                </c:pt>
                <c:pt idx="139">
                  <c:v>76981.860500000199</c:v>
                </c:pt>
                <c:pt idx="140">
                  <c:v>76999.860500000199</c:v>
                </c:pt>
                <c:pt idx="141">
                  <c:v>77014.860500000199</c:v>
                </c:pt>
                <c:pt idx="142">
                  <c:v>77032.860500000199</c:v>
                </c:pt>
                <c:pt idx="143">
                  <c:v>77047.860500000199</c:v>
                </c:pt>
                <c:pt idx="144">
                  <c:v>77056.360500000199</c:v>
                </c:pt>
                <c:pt idx="145">
                  <c:v>77064.860500000199</c:v>
                </c:pt>
                <c:pt idx="146">
                  <c:v>77104.860500000199</c:v>
                </c:pt>
                <c:pt idx="147">
                  <c:v>77150.860500000199</c:v>
                </c:pt>
                <c:pt idx="148">
                  <c:v>77190.860500000199</c:v>
                </c:pt>
                <c:pt idx="149">
                  <c:v>77206.860500000199</c:v>
                </c:pt>
                <c:pt idx="150">
                  <c:v>77206.860500000199</c:v>
                </c:pt>
                <c:pt idx="151">
                  <c:v>77226.860500000199</c:v>
                </c:pt>
                <c:pt idx="152">
                  <c:v>77241.860500000199</c:v>
                </c:pt>
                <c:pt idx="153">
                  <c:v>77251.960500000205</c:v>
                </c:pt>
                <c:pt idx="154">
                  <c:v>77270.123000000211</c:v>
                </c:pt>
                <c:pt idx="155">
                  <c:v>77288.285500000216</c:v>
                </c:pt>
                <c:pt idx="156">
                  <c:v>77306.448000000222</c:v>
                </c:pt>
                <c:pt idx="157">
                  <c:v>77336.518500000224</c:v>
                </c:pt>
                <c:pt idx="158">
                  <c:v>77354.68100000023</c:v>
                </c:pt>
                <c:pt idx="159">
                  <c:v>77372.843500000236</c:v>
                </c:pt>
                <c:pt idx="160">
                  <c:v>77402.914000000237</c:v>
                </c:pt>
                <c:pt idx="161">
                  <c:v>77432.984500000239</c:v>
                </c:pt>
                <c:pt idx="162">
                  <c:v>77463.05500000024</c:v>
                </c:pt>
                <c:pt idx="163">
                  <c:v>77471.55500000024</c:v>
                </c:pt>
                <c:pt idx="164">
                  <c:v>77480.05500000024</c:v>
                </c:pt>
                <c:pt idx="165">
                  <c:v>77488.55500000024</c:v>
                </c:pt>
                <c:pt idx="166">
                  <c:v>77497.05500000024</c:v>
                </c:pt>
                <c:pt idx="167">
                  <c:v>77505.55500000024</c:v>
                </c:pt>
                <c:pt idx="168">
                  <c:v>77514.05500000024</c:v>
                </c:pt>
                <c:pt idx="169">
                  <c:v>77540.855000000243</c:v>
                </c:pt>
                <c:pt idx="170">
                  <c:v>77567.655000000246</c:v>
                </c:pt>
                <c:pt idx="171">
                  <c:v>77584.655000000246</c:v>
                </c:pt>
                <c:pt idx="172">
                  <c:v>77601.655000000246</c:v>
                </c:pt>
                <c:pt idx="173">
                  <c:v>77618.655000000246</c:v>
                </c:pt>
                <c:pt idx="174">
                  <c:v>77635.655000000246</c:v>
                </c:pt>
                <c:pt idx="175">
                  <c:v>77644.155000000246</c:v>
                </c:pt>
                <c:pt idx="176">
                  <c:v>77652.655000000246</c:v>
                </c:pt>
                <c:pt idx="177">
                  <c:v>77680.155000000246</c:v>
                </c:pt>
                <c:pt idx="178">
                  <c:v>77710.155000000246</c:v>
                </c:pt>
                <c:pt idx="179">
                  <c:v>79510.155000000246</c:v>
                </c:pt>
                <c:pt idx="180">
                  <c:v>79672.155000000246</c:v>
                </c:pt>
                <c:pt idx="181">
                  <c:v>79673.255000000252</c:v>
                </c:pt>
                <c:pt idx="182">
                  <c:v>80241.255000000252</c:v>
                </c:pt>
                <c:pt idx="183">
                  <c:v>80275.455000000249</c:v>
                </c:pt>
                <c:pt idx="184">
                  <c:v>80285.955000000249</c:v>
                </c:pt>
                <c:pt idx="185">
                  <c:v>80291.355000000243</c:v>
                </c:pt>
                <c:pt idx="186">
                  <c:v>80296.687000000238</c:v>
                </c:pt>
                <c:pt idx="187">
                  <c:v>80300.239000000234</c:v>
                </c:pt>
                <c:pt idx="188">
                  <c:v>80302.019000000233</c:v>
                </c:pt>
                <c:pt idx="189">
                  <c:v>80304.019000000233</c:v>
                </c:pt>
                <c:pt idx="190">
                  <c:v>80305.019000000233</c:v>
                </c:pt>
                <c:pt idx="191">
                  <c:v>80306.019000000233</c:v>
                </c:pt>
                <c:pt idx="192">
                  <c:v>80306.519000000233</c:v>
                </c:pt>
              </c:numCache>
            </c:numRef>
          </c:xVal>
          <c:yVal>
            <c:numRef>
              <c:f>Saudi!$BC$459:$BC$634</c:f>
              <c:numCache>
                <c:formatCode>General</c:formatCode>
                <c:ptCount val="176"/>
                <c:pt idx="0">
                  <c:v>0.24756</c:v>
                </c:pt>
                <c:pt idx="1">
                  <c:v>0.29411999999999999</c:v>
                </c:pt>
                <c:pt idx="2">
                  <c:v>0.12077</c:v>
                </c:pt>
                <c:pt idx="3">
                  <c:v>0.11058</c:v>
                </c:pt>
                <c:pt idx="4">
                  <c:v>8.8889999999999997E-2</c:v>
                </c:pt>
                <c:pt idx="5">
                  <c:v>0.12077</c:v>
                </c:pt>
                <c:pt idx="6">
                  <c:v>9.7879999999999995E-2</c:v>
                </c:pt>
                <c:pt idx="7">
                  <c:v>0.14851</c:v>
                </c:pt>
                <c:pt idx="8">
                  <c:v>0.10442</c:v>
                </c:pt>
                <c:pt idx="9">
                  <c:v>0.10442</c:v>
                </c:pt>
                <c:pt idx="10">
                  <c:v>0.12232</c:v>
                </c:pt>
                <c:pt idx="11">
                  <c:v>0.10442</c:v>
                </c:pt>
                <c:pt idx="12">
                  <c:v>0.10442</c:v>
                </c:pt>
                <c:pt idx="13">
                  <c:v>0.10442</c:v>
                </c:pt>
                <c:pt idx="14">
                  <c:v>0.10442</c:v>
                </c:pt>
                <c:pt idx="15">
                  <c:v>0.10442</c:v>
                </c:pt>
                <c:pt idx="16">
                  <c:v>0.10442</c:v>
                </c:pt>
                <c:pt idx="17">
                  <c:v>0.10442</c:v>
                </c:pt>
                <c:pt idx="18">
                  <c:v>0.10442</c:v>
                </c:pt>
                <c:pt idx="19">
                  <c:v>0.10442</c:v>
                </c:pt>
                <c:pt idx="20">
                  <c:v>0.10442</c:v>
                </c:pt>
                <c:pt idx="21">
                  <c:v>0.10442</c:v>
                </c:pt>
                <c:pt idx="22">
                  <c:v>0.10442</c:v>
                </c:pt>
                <c:pt idx="23">
                  <c:v>0.10442</c:v>
                </c:pt>
                <c:pt idx="24">
                  <c:v>0.10442</c:v>
                </c:pt>
                <c:pt idx="25">
                  <c:v>0.10442</c:v>
                </c:pt>
                <c:pt idx="26">
                  <c:v>0.10442</c:v>
                </c:pt>
                <c:pt idx="27">
                  <c:v>6.3689999999999997E-2</c:v>
                </c:pt>
                <c:pt idx="28">
                  <c:v>6.4939999999999998E-2</c:v>
                </c:pt>
                <c:pt idx="29">
                  <c:v>0.24756</c:v>
                </c:pt>
                <c:pt idx="30">
                  <c:v>6.4939999999999998E-2</c:v>
                </c:pt>
                <c:pt idx="31">
                  <c:v>0.10442</c:v>
                </c:pt>
                <c:pt idx="32">
                  <c:v>0.10442</c:v>
                </c:pt>
                <c:pt idx="33">
                  <c:v>0.10442</c:v>
                </c:pt>
                <c:pt idx="34">
                  <c:v>0.125</c:v>
                </c:pt>
                <c:pt idx="35">
                  <c:v>6.3219999999999998E-2</c:v>
                </c:pt>
                <c:pt idx="36">
                  <c:v>0.13042999999999999</c:v>
                </c:pt>
                <c:pt idx="37">
                  <c:v>0.13042999999999999</c:v>
                </c:pt>
                <c:pt idx="38">
                  <c:v>0.10442</c:v>
                </c:pt>
                <c:pt idx="39">
                  <c:v>0.125</c:v>
                </c:pt>
                <c:pt idx="40">
                  <c:v>5.638E-2</c:v>
                </c:pt>
                <c:pt idx="41">
                  <c:v>5.638E-2</c:v>
                </c:pt>
                <c:pt idx="42">
                  <c:v>0.125</c:v>
                </c:pt>
                <c:pt idx="43">
                  <c:v>0.13042999999999999</c:v>
                </c:pt>
                <c:pt idx="44">
                  <c:v>0.13042999999999999</c:v>
                </c:pt>
                <c:pt idx="45">
                  <c:v>0.13042999999999999</c:v>
                </c:pt>
                <c:pt idx="46">
                  <c:v>0.10442</c:v>
                </c:pt>
                <c:pt idx="47">
                  <c:v>0.16295999999999999</c:v>
                </c:pt>
                <c:pt idx="48">
                  <c:v>5.2139999999999999E-2</c:v>
                </c:pt>
                <c:pt idx="49">
                  <c:v>6.3219999999999998E-2</c:v>
                </c:pt>
                <c:pt idx="50">
                  <c:v>0.16295999999999999</c:v>
                </c:pt>
                <c:pt idx="51">
                  <c:v>5.6250000000000001E-2</c:v>
                </c:pt>
                <c:pt idx="52">
                  <c:v>0.10442</c:v>
                </c:pt>
                <c:pt idx="53">
                  <c:v>6.8180000000000004E-2</c:v>
                </c:pt>
                <c:pt idx="54">
                  <c:v>6.8180000000000004E-2</c:v>
                </c:pt>
                <c:pt idx="55">
                  <c:v>5.2139999999999999E-2</c:v>
                </c:pt>
                <c:pt idx="56">
                  <c:v>5.3170000000000002E-2</c:v>
                </c:pt>
                <c:pt idx="57">
                  <c:v>0.10442</c:v>
                </c:pt>
                <c:pt idx="58">
                  <c:v>0.10442</c:v>
                </c:pt>
                <c:pt idx="59">
                  <c:v>0.10442</c:v>
                </c:pt>
                <c:pt idx="60">
                  <c:v>5.6250000000000001E-2</c:v>
                </c:pt>
                <c:pt idx="61">
                  <c:v>6.479E-2</c:v>
                </c:pt>
                <c:pt idx="62">
                  <c:v>6.479E-2</c:v>
                </c:pt>
                <c:pt idx="63">
                  <c:v>0.10442</c:v>
                </c:pt>
                <c:pt idx="64">
                  <c:v>5.638E-2</c:v>
                </c:pt>
                <c:pt idx="65">
                  <c:v>0.10442</c:v>
                </c:pt>
                <c:pt idx="66">
                  <c:v>0.10442</c:v>
                </c:pt>
                <c:pt idx="67">
                  <c:v>0.10442</c:v>
                </c:pt>
                <c:pt idx="68">
                  <c:v>7.4440000000000006E-2</c:v>
                </c:pt>
                <c:pt idx="69">
                  <c:v>6.726E-2</c:v>
                </c:pt>
                <c:pt idx="70">
                  <c:v>5.638E-2</c:v>
                </c:pt>
                <c:pt idx="71">
                  <c:v>6.479E-2</c:v>
                </c:pt>
                <c:pt idx="72">
                  <c:v>0.10442</c:v>
                </c:pt>
                <c:pt idx="73">
                  <c:v>6.726E-2</c:v>
                </c:pt>
                <c:pt idx="74">
                  <c:v>6.8180000000000004E-2</c:v>
                </c:pt>
                <c:pt idx="75">
                  <c:v>6.1859999999999998E-2</c:v>
                </c:pt>
                <c:pt idx="76">
                  <c:v>6.8180000000000004E-2</c:v>
                </c:pt>
                <c:pt idx="77">
                  <c:v>6.726E-2</c:v>
                </c:pt>
                <c:pt idx="78">
                  <c:v>6.8180000000000004E-2</c:v>
                </c:pt>
                <c:pt idx="79">
                  <c:v>6.726E-2</c:v>
                </c:pt>
                <c:pt idx="80">
                  <c:v>0.18809000000000001</c:v>
                </c:pt>
                <c:pt idx="81">
                  <c:v>7.2410000000000002E-2</c:v>
                </c:pt>
                <c:pt idx="82">
                  <c:v>6.8180000000000004E-2</c:v>
                </c:pt>
                <c:pt idx="83">
                  <c:v>0.10442</c:v>
                </c:pt>
                <c:pt idx="84">
                  <c:v>0.10442</c:v>
                </c:pt>
                <c:pt idx="85">
                  <c:v>7.2410000000000002E-2</c:v>
                </c:pt>
                <c:pt idx="86">
                  <c:v>9.6549999999999997E-2</c:v>
                </c:pt>
                <c:pt idx="87">
                  <c:v>9.6549999999999997E-2</c:v>
                </c:pt>
                <c:pt idx="88">
                  <c:v>6.1859999999999998E-2</c:v>
                </c:pt>
                <c:pt idx="89">
                  <c:v>5.638E-2</c:v>
                </c:pt>
                <c:pt idx="90">
                  <c:v>0.58333000000000002</c:v>
                </c:pt>
                <c:pt idx="91">
                  <c:v>6.8180000000000004E-2</c:v>
                </c:pt>
                <c:pt idx="92">
                  <c:v>0.58333000000000002</c:v>
                </c:pt>
                <c:pt idx="93">
                  <c:v>7.4440000000000006E-2</c:v>
                </c:pt>
                <c:pt idx="94">
                  <c:v>0.10442</c:v>
                </c:pt>
                <c:pt idx="95">
                  <c:v>0.58333000000000002</c:v>
                </c:pt>
                <c:pt idx="96">
                  <c:v>7.2410000000000002E-2</c:v>
                </c:pt>
                <c:pt idx="97">
                  <c:v>0.58333000000000002</c:v>
                </c:pt>
                <c:pt idx="98">
                  <c:v>0.16564999999999999</c:v>
                </c:pt>
                <c:pt idx="99">
                  <c:v>7.4440000000000006E-2</c:v>
                </c:pt>
                <c:pt idx="100">
                  <c:v>7.4440000000000006E-2</c:v>
                </c:pt>
                <c:pt idx="101">
                  <c:v>0.23529</c:v>
                </c:pt>
                <c:pt idx="102">
                  <c:v>0.16564999999999999</c:v>
                </c:pt>
                <c:pt idx="103">
                  <c:v>0.10442</c:v>
                </c:pt>
                <c:pt idx="104">
                  <c:v>0.10442</c:v>
                </c:pt>
                <c:pt idx="105">
                  <c:v>0.16564999999999999</c:v>
                </c:pt>
                <c:pt idx="106">
                  <c:v>0.23529</c:v>
                </c:pt>
                <c:pt idx="107">
                  <c:v>0.10442</c:v>
                </c:pt>
                <c:pt idx="108">
                  <c:v>0.10442</c:v>
                </c:pt>
                <c:pt idx="109">
                  <c:v>0.10442</c:v>
                </c:pt>
                <c:pt idx="110">
                  <c:v>0.15075</c:v>
                </c:pt>
                <c:pt idx="111">
                  <c:v>0.23529</c:v>
                </c:pt>
                <c:pt idx="112">
                  <c:v>0.10442</c:v>
                </c:pt>
                <c:pt idx="113">
                  <c:v>0.10442</c:v>
                </c:pt>
                <c:pt idx="114">
                  <c:v>0.10442</c:v>
                </c:pt>
                <c:pt idx="115">
                  <c:v>0.23529</c:v>
                </c:pt>
                <c:pt idx="116">
                  <c:v>0.23529</c:v>
                </c:pt>
                <c:pt idx="117">
                  <c:v>0.23529</c:v>
                </c:pt>
                <c:pt idx="118">
                  <c:v>0.10442</c:v>
                </c:pt>
                <c:pt idx="119">
                  <c:v>0.15075</c:v>
                </c:pt>
                <c:pt idx="120">
                  <c:v>0.16575000000000001</c:v>
                </c:pt>
                <c:pt idx="121">
                  <c:v>0.14777999999999999</c:v>
                </c:pt>
                <c:pt idx="122">
                  <c:v>0.10442</c:v>
                </c:pt>
                <c:pt idx="123">
                  <c:v>0.14777999999999999</c:v>
                </c:pt>
                <c:pt idx="124">
                  <c:v>0.10442</c:v>
                </c:pt>
                <c:pt idx="125">
                  <c:v>0.15384999999999999</c:v>
                </c:pt>
                <c:pt idx="126">
                  <c:v>0.19802</c:v>
                </c:pt>
                <c:pt idx="127">
                  <c:v>0.10442</c:v>
                </c:pt>
                <c:pt idx="128">
                  <c:v>0.13636000000000001</c:v>
                </c:pt>
                <c:pt idx="129">
                  <c:v>0.16667000000000001</c:v>
                </c:pt>
                <c:pt idx="130">
                  <c:v>0.19802</c:v>
                </c:pt>
                <c:pt idx="131">
                  <c:v>0.14777999999999999</c:v>
                </c:pt>
                <c:pt idx="132">
                  <c:v>0.3125</c:v>
                </c:pt>
                <c:pt idx="133">
                  <c:v>0.3125</c:v>
                </c:pt>
                <c:pt idx="134">
                  <c:v>0.3125</c:v>
                </c:pt>
                <c:pt idx="135">
                  <c:v>0.14777999999999999</c:v>
                </c:pt>
                <c:pt idx="136">
                  <c:v>0.15384999999999999</c:v>
                </c:pt>
                <c:pt idx="137">
                  <c:v>0.13636000000000001</c:v>
                </c:pt>
                <c:pt idx="138">
                  <c:v>0.66666999999999998</c:v>
                </c:pt>
                <c:pt idx="139">
                  <c:v>0.55556000000000005</c:v>
                </c:pt>
                <c:pt idx="140">
                  <c:v>0.66666999999999998</c:v>
                </c:pt>
                <c:pt idx="141">
                  <c:v>0.55556000000000005</c:v>
                </c:pt>
                <c:pt idx="142">
                  <c:v>0.66666999999999998</c:v>
                </c:pt>
                <c:pt idx="143">
                  <c:v>0.55556000000000005</c:v>
                </c:pt>
                <c:pt idx="144">
                  <c:v>0.24756</c:v>
                </c:pt>
                <c:pt idx="145">
                  <c:v>0.24756</c:v>
                </c:pt>
                <c:pt idx="146">
                  <c:v>7.4069999999999997E-2</c:v>
                </c:pt>
                <c:pt idx="147">
                  <c:v>0.10989</c:v>
                </c:pt>
                <c:pt idx="148">
                  <c:v>0.12876000000000001</c:v>
                </c:pt>
                <c:pt idx="149">
                  <c:v>0.14493</c:v>
                </c:pt>
                <c:pt idx="150">
                  <c:v>0.16303999999999999</c:v>
                </c:pt>
                <c:pt idx="151">
                  <c:v>0.16586999999999999</c:v>
                </c:pt>
                <c:pt idx="152">
                  <c:v>0.19608</c:v>
                </c:pt>
                <c:pt idx="153">
                  <c:v>0.22461999999999999</c:v>
                </c:pt>
                <c:pt idx="154">
                  <c:v>0.23923</c:v>
                </c:pt>
                <c:pt idx="155">
                  <c:v>0.23923</c:v>
                </c:pt>
                <c:pt idx="156">
                  <c:v>0.23923</c:v>
                </c:pt>
                <c:pt idx="157">
                  <c:v>0.12116</c:v>
                </c:pt>
                <c:pt idx="158">
                  <c:v>0.23923</c:v>
                </c:pt>
                <c:pt idx="159">
                  <c:v>0.23923</c:v>
                </c:pt>
                <c:pt idx="160">
                  <c:v>0.12116</c:v>
                </c:pt>
                <c:pt idx="161">
                  <c:v>0.12116</c:v>
                </c:pt>
                <c:pt idx="162">
                  <c:v>0.12116</c:v>
                </c:pt>
                <c:pt idx="163">
                  <c:v>0.23529</c:v>
                </c:pt>
                <c:pt idx="164">
                  <c:v>0.23529</c:v>
                </c:pt>
                <c:pt idx="165">
                  <c:v>0.23529</c:v>
                </c:pt>
                <c:pt idx="166">
                  <c:v>0.23529</c:v>
                </c:pt>
                <c:pt idx="167">
                  <c:v>0.23529</c:v>
                </c:pt>
                <c:pt idx="168">
                  <c:v>0.23529</c:v>
                </c:pt>
                <c:pt idx="169">
                  <c:v>8.6660000000000001E-2</c:v>
                </c:pt>
                <c:pt idx="170">
                  <c:v>8.7410000000000002E-2</c:v>
                </c:pt>
                <c:pt idx="171">
                  <c:v>8.4320000000000006E-2</c:v>
                </c:pt>
                <c:pt idx="172">
                  <c:v>8.7110000000000007E-2</c:v>
                </c:pt>
                <c:pt idx="173">
                  <c:v>8.9929999999999996E-2</c:v>
                </c:pt>
                <c:pt idx="174">
                  <c:v>0.125</c:v>
                </c:pt>
                <c:pt idx="175">
                  <c:v>0.24756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90-DA42-AE1D-2F2BB13F9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183520"/>
        <c:axId val="775619856"/>
      </c:scatterChart>
      <c:valAx>
        <c:axId val="77218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619856"/>
        <c:crosses val="autoZero"/>
        <c:crossBetween val="midCat"/>
      </c:valAx>
      <c:valAx>
        <c:axId val="7756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p.u. per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18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Average fuel transportation cost </a:t>
            </a:r>
            <a:r>
              <a:rPr lang="en-US" sz="1100" b="0" i="0" baseline="0">
                <a:effectLst/>
              </a:rPr>
              <a:t>(SR/MMBTU)</a:t>
            </a:r>
            <a:endParaRPr lang="en-US" sz="1100">
              <a:effectLst/>
            </a:endParaRPr>
          </a:p>
        </c:rich>
      </c:tx>
      <c:layout>
        <c:manualLayout>
          <c:xMode val="edge"/>
          <c:yMode val="edge"/>
          <c:x val="0.29286896475374674"/>
          <c:y val="2.5210084033613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SR/MMBTU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Riyadh</c:v>
                </c:pt>
                <c:pt idx="1">
                  <c:v>EOA</c:v>
                </c:pt>
                <c:pt idx="2">
                  <c:v>Hail</c:v>
                </c:pt>
                <c:pt idx="3">
                  <c:v>NEOA</c:v>
                </c:pt>
                <c:pt idx="4">
                  <c:v>Qassim</c:v>
                </c:pt>
                <c:pt idx="5">
                  <c:v>SOA</c:v>
                </c:pt>
                <c:pt idx="6">
                  <c:v>WOA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5.0056038647343151</c:v>
                </c:pt>
                <c:pt idx="1">
                  <c:v>4.5922857142857136</c:v>
                </c:pt>
                <c:pt idx="2">
                  <c:v>6.21</c:v>
                </c:pt>
                <c:pt idx="3">
                  <c:v>8.4100000000000019</c:v>
                </c:pt>
                <c:pt idx="4">
                  <c:v>5.4028124999999987</c:v>
                </c:pt>
                <c:pt idx="5">
                  <c:v>9.2626666666666608</c:v>
                </c:pt>
                <c:pt idx="6">
                  <c:v>6.0445637583892609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D-A940-9529-B3020BAD4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002031"/>
        <c:axId val="433003727"/>
      </c:barChart>
      <c:catAx>
        <c:axId val="43300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03727"/>
        <c:crosses val="autoZero"/>
        <c:auto val="1"/>
        <c:lblAlgn val="ctr"/>
        <c:lblOffset val="100"/>
        <c:noMultiLvlLbl val="0"/>
      </c:catAx>
      <c:valAx>
        <c:axId val="43300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SR/MMBTU</a:t>
                </a:r>
                <a:r>
                  <a:rPr lang="en-US" sz="1400" b="0" i="0" u="none" strike="noStrike" baseline="0"/>
                  <a:t> 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0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Crude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Sheet2!$B$1:$Q$2</c:f>
              <c:multiLvlStrCache>
                <c:ptCount val="16"/>
                <c:lvl>
                  <c:pt idx="0">
                    <c:v>No. of units</c:v>
                  </c:pt>
                  <c:pt idx="1">
                    <c:v>Capacity</c:v>
                  </c:pt>
                  <c:pt idx="2">
                    <c:v>No. of units</c:v>
                  </c:pt>
                  <c:pt idx="3">
                    <c:v>Capacity</c:v>
                  </c:pt>
                  <c:pt idx="4">
                    <c:v>No. of units</c:v>
                  </c:pt>
                  <c:pt idx="5">
                    <c:v>Capacity</c:v>
                  </c:pt>
                  <c:pt idx="6">
                    <c:v>No. of units</c:v>
                  </c:pt>
                  <c:pt idx="7">
                    <c:v>Capacity</c:v>
                  </c:pt>
                  <c:pt idx="8">
                    <c:v>No. of units</c:v>
                  </c:pt>
                  <c:pt idx="9">
                    <c:v>Capacity</c:v>
                  </c:pt>
                  <c:pt idx="10">
                    <c:v>No. of units</c:v>
                  </c:pt>
                  <c:pt idx="11">
                    <c:v>Capacity</c:v>
                  </c:pt>
                  <c:pt idx="12">
                    <c:v>No. of units</c:v>
                  </c:pt>
                  <c:pt idx="13">
                    <c:v>Capacity</c:v>
                  </c:pt>
                  <c:pt idx="14">
                    <c:v>No. of units</c:v>
                  </c:pt>
                  <c:pt idx="15">
                    <c:v>Capacity</c:v>
                  </c:pt>
                </c:lvl>
                <c:lvl>
                  <c:pt idx="0">
                    <c:v>RIYADH</c:v>
                  </c:pt>
                  <c:pt idx="2">
                    <c:v>HAIL</c:v>
                  </c:pt>
                  <c:pt idx="4">
                    <c:v>QASSIM</c:v>
                  </c:pt>
                  <c:pt idx="6">
                    <c:v>EOA</c:v>
                  </c:pt>
                  <c:pt idx="8">
                    <c:v>WOA</c:v>
                  </c:pt>
                  <c:pt idx="10">
                    <c:v>SOA</c:v>
                  </c:pt>
                  <c:pt idx="12">
                    <c:v>NWOA</c:v>
                  </c:pt>
                  <c:pt idx="14">
                    <c:v>NEOA</c:v>
                  </c:pt>
                </c:lvl>
              </c:multiLvlStrCache>
            </c:multiLvlStrRef>
          </c:cat>
          <c:val>
            <c:numRef>
              <c:f>Sheet2!$B$3:$Q$3</c:f>
              <c:numCache>
                <c:formatCode>General</c:formatCode>
                <c:ptCount val="16"/>
                <c:pt idx="0">
                  <c:v>94</c:v>
                </c:pt>
                <c:pt idx="1">
                  <c:v>8838.0744999999952</c:v>
                </c:pt>
                <c:pt idx="2">
                  <c:v>12</c:v>
                </c:pt>
                <c:pt idx="3">
                  <c:v>850.60850000000005</c:v>
                </c:pt>
                <c:pt idx="4">
                  <c:v>27</c:v>
                </c:pt>
                <c:pt idx="5">
                  <c:v>1759.2329999999999</c:v>
                </c:pt>
                <c:pt idx="6">
                  <c:v>0</c:v>
                </c:pt>
                <c:pt idx="7">
                  <c:v>0</c:v>
                </c:pt>
                <c:pt idx="8">
                  <c:v>79</c:v>
                </c:pt>
                <c:pt idx="9">
                  <c:v>7201.3014999999996</c:v>
                </c:pt>
                <c:pt idx="10">
                  <c:v>23</c:v>
                </c:pt>
                <c:pt idx="11">
                  <c:v>1247.0719999999999</c:v>
                </c:pt>
                <c:pt idx="12">
                  <c:v>2</c:v>
                </c:pt>
                <c:pt idx="13">
                  <c:v>1962</c:v>
                </c:pt>
                <c:pt idx="14">
                  <c:v>10</c:v>
                </c:pt>
                <c:pt idx="15">
                  <c:v>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2-A746-A1CE-C8630673D87D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Sheet2!$B$1:$Q$2</c:f>
              <c:multiLvlStrCache>
                <c:ptCount val="16"/>
                <c:lvl>
                  <c:pt idx="0">
                    <c:v>No. of units</c:v>
                  </c:pt>
                  <c:pt idx="1">
                    <c:v>Capacity</c:v>
                  </c:pt>
                  <c:pt idx="2">
                    <c:v>No. of units</c:v>
                  </c:pt>
                  <c:pt idx="3">
                    <c:v>Capacity</c:v>
                  </c:pt>
                  <c:pt idx="4">
                    <c:v>No. of units</c:v>
                  </c:pt>
                  <c:pt idx="5">
                    <c:v>Capacity</c:v>
                  </c:pt>
                  <c:pt idx="6">
                    <c:v>No. of units</c:v>
                  </c:pt>
                  <c:pt idx="7">
                    <c:v>Capacity</c:v>
                  </c:pt>
                  <c:pt idx="8">
                    <c:v>No. of units</c:v>
                  </c:pt>
                  <c:pt idx="9">
                    <c:v>Capacity</c:v>
                  </c:pt>
                  <c:pt idx="10">
                    <c:v>No. of units</c:v>
                  </c:pt>
                  <c:pt idx="11">
                    <c:v>Capacity</c:v>
                  </c:pt>
                  <c:pt idx="12">
                    <c:v>No. of units</c:v>
                  </c:pt>
                  <c:pt idx="13">
                    <c:v>Capacity</c:v>
                  </c:pt>
                  <c:pt idx="14">
                    <c:v>No. of units</c:v>
                  </c:pt>
                  <c:pt idx="15">
                    <c:v>Capacity</c:v>
                  </c:pt>
                </c:lvl>
                <c:lvl>
                  <c:pt idx="0">
                    <c:v>RIYADH</c:v>
                  </c:pt>
                  <c:pt idx="2">
                    <c:v>HAIL</c:v>
                  </c:pt>
                  <c:pt idx="4">
                    <c:v>QASSIM</c:v>
                  </c:pt>
                  <c:pt idx="6">
                    <c:v>EOA</c:v>
                  </c:pt>
                  <c:pt idx="8">
                    <c:v>WOA</c:v>
                  </c:pt>
                  <c:pt idx="10">
                    <c:v>SOA</c:v>
                  </c:pt>
                  <c:pt idx="12">
                    <c:v>NWOA</c:v>
                  </c:pt>
                  <c:pt idx="14">
                    <c:v>NEOA</c:v>
                  </c:pt>
                </c:lvl>
              </c:multiLvlStrCache>
            </c:multiLvlStrRef>
          </c:cat>
          <c:val>
            <c:numRef>
              <c:f>Sheet2!$B$4:$Q$4</c:f>
              <c:numCache>
                <c:formatCode>General</c:formatCode>
                <c:ptCount val="16"/>
                <c:pt idx="0">
                  <c:v>17</c:v>
                </c:pt>
                <c:pt idx="1">
                  <c:v>521.73499999999979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90.8125</c:v>
                </c:pt>
                <c:pt idx="6">
                  <c:v>6</c:v>
                </c:pt>
                <c:pt idx="7">
                  <c:v>121.6</c:v>
                </c:pt>
                <c:pt idx="8">
                  <c:v>46</c:v>
                </c:pt>
                <c:pt idx="9">
                  <c:v>2091.8984999999998</c:v>
                </c:pt>
                <c:pt idx="10">
                  <c:v>67</c:v>
                </c:pt>
                <c:pt idx="11">
                  <c:v>3073.4479999999999</c:v>
                </c:pt>
                <c:pt idx="12">
                  <c:v>4</c:v>
                </c:pt>
                <c:pt idx="13">
                  <c:v>668.2</c:v>
                </c:pt>
                <c:pt idx="14">
                  <c:v>10</c:v>
                </c:pt>
                <c:pt idx="15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02-A746-A1CE-C8630673D87D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Sheet2!$B$1:$Q$2</c:f>
              <c:multiLvlStrCache>
                <c:ptCount val="16"/>
                <c:lvl>
                  <c:pt idx="0">
                    <c:v>No. of units</c:v>
                  </c:pt>
                  <c:pt idx="1">
                    <c:v>Capacity</c:v>
                  </c:pt>
                  <c:pt idx="2">
                    <c:v>No. of units</c:v>
                  </c:pt>
                  <c:pt idx="3">
                    <c:v>Capacity</c:v>
                  </c:pt>
                  <c:pt idx="4">
                    <c:v>No. of units</c:v>
                  </c:pt>
                  <c:pt idx="5">
                    <c:v>Capacity</c:v>
                  </c:pt>
                  <c:pt idx="6">
                    <c:v>No. of units</c:v>
                  </c:pt>
                  <c:pt idx="7">
                    <c:v>Capacity</c:v>
                  </c:pt>
                  <c:pt idx="8">
                    <c:v>No. of units</c:v>
                  </c:pt>
                  <c:pt idx="9">
                    <c:v>Capacity</c:v>
                  </c:pt>
                  <c:pt idx="10">
                    <c:v>No. of units</c:v>
                  </c:pt>
                  <c:pt idx="11">
                    <c:v>Capacity</c:v>
                  </c:pt>
                  <c:pt idx="12">
                    <c:v>No. of units</c:v>
                  </c:pt>
                  <c:pt idx="13">
                    <c:v>Capacity</c:v>
                  </c:pt>
                  <c:pt idx="14">
                    <c:v>No. of units</c:v>
                  </c:pt>
                  <c:pt idx="15">
                    <c:v>Capacity</c:v>
                  </c:pt>
                </c:lvl>
                <c:lvl>
                  <c:pt idx="0">
                    <c:v>RIYADH</c:v>
                  </c:pt>
                  <c:pt idx="2">
                    <c:v>HAIL</c:v>
                  </c:pt>
                  <c:pt idx="4">
                    <c:v>QASSIM</c:v>
                  </c:pt>
                  <c:pt idx="6">
                    <c:v>EOA</c:v>
                  </c:pt>
                  <c:pt idx="8">
                    <c:v>WOA</c:v>
                  </c:pt>
                  <c:pt idx="10">
                    <c:v>SOA</c:v>
                  </c:pt>
                  <c:pt idx="12">
                    <c:v>NWOA</c:v>
                  </c:pt>
                  <c:pt idx="14">
                    <c:v>NEOA</c:v>
                  </c:pt>
                </c:lvl>
              </c:multiLvlStrCache>
            </c:multiLvlStrRef>
          </c:cat>
          <c:val>
            <c:numRef>
              <c:f>Sheet2!$B$5:$Q$5</c:f>
              <c:numCache>
                <c:formatCode>General</c:formatCode>
                <c:ptCount val="16"/>
                <c:pt idx="0">
                  <c:v>99</c:v>
                </c:pt>
                <c:pt idx="1">
                  <c:v>12461.571500000002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107</c:v>
                </c:pt>
                <c:pt idx="7">
                  <c:v>28192.299999999996</c:v>
                </c:pt>
                <c:pt idx="8">
                  <c:v>4</c:v>
                </c:pt>
                <c:pt idx="9">
                  <c:v>2900</c:v>
                </c:pt>
                <c:pt idx="10">
                  <c:v>3</c:v>
                </c:pt>
                <c:pt idx="11">
                  <c:v>1040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02-A746-A1CE-C8630673D87D}"/>
            </c:ext>
          </c:extLst>
        </c:ser>
        <c:ser>
          <c:idx val="3"/>
          <c:order val="3"/>
          <c:tx>
            <c:strRef>
              <c:f>Sheet2!$A$6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Sheet2!$B$1:$Q$2</c:f>
              <c:multiLvlStrCache>
                <c:ptCount val="16"/>
                <c:lvl>
                  <c:pt idx="0">
                    <c:v>No. of units</c:v>
                  </c:pt>
                  <c:pt idx="1">
                    <c:v>Capacity</c:v>
                  </c:pt>
                  <c:pt idx="2">
                    <c:v>No. of units</c:v>
                  </c:pt>
                  <c:pt idx="3">
                    <c:v>Capacity</c:v>
                  </c:pt>
                  <c:pt idx="4">
                    <c:v>No. of units</c:v>
                  </c:pt>
                  <c:pt idx="5">
                    <c:v>Capacity</c:v>
                  </c:pt>
                  <c:pt idx="6">
                    <c:v>No. of units</c:v>
                  </c:pt>
                  <c:pt idx="7">
                    <c:v>Capacity</c:v>
                  </c:pt>
                  <c:pt idx="8">
                    <c:v>No. of units</c:v>
                  </c:pt>
                  <c:pt idx="9">
                    <c:v>Capacity</c:v>
                  </c:pt>
                  <c:pt idx="10">
                    <c:v>No. of units</c:v>
                  </c:pt>
                  <c:pt idx="11">
                    <c:v>Capacity</c:v>
                  </c:pt>
                  <c:pt idx="12">
                    <c:v>No. of units</c:v>
                  </c:pt>
                  <c:pt idx="13">
                    <c:v>Capacity</c:v>
                  </c:pt>
                  <c:pt idx="14">
                    <c:v>No. of units</c:v>
                  </c:pt>
                  <c:pt idx="15">
                    <c:v>Capacity</c:v>
                  </c:pt>
                </c:lvl>
                <c:lvl>
                  <c:pt idx="0">
                    <c:v>RIYADH</c:v>
                  </c:pt>
                  <c:pt idx="2">
                    <c:v>HAIL</c:v>
                  </c:pt>
                  <c:pt idx="4">
                    <c:v>QASSIM</c:v>
                  </c:pt>
                  <c:pt idx="6">
                    <c:v>EOA</c:v>
                  </c:pt>
                  <c:pt idx="8">
                    <c:v>WOA</c:v>
                  </c:pt>
                  <c:pt idx="10">
                    <c:v>SOA</c:v>
                  </c:pt>
                  <c:pt idx="12">
                    <c:v>NWOA</c:v>
                  </c:pt>
                  <c:pt idx="14">
                    <c:v>NEOA</c:v>
                  </c:pt>
                </c:lvl>
              </c:multiLvlStrCache>
            </c:multiLvlStrRef>
          </c:cat>
          <c:val>
            <c:numRef>
              <c:f>Sheet2!$B$6:$Q$6</c:f>
              <c:numCache>
                <c:formatCode>General</c:formatCode>
                <c:ptCount val="16"/>
                <c:pt idx="0">
                  <c:v>3</c:v>
                </c:pt>
                <c:pt idx="1">
                  <c:v>10.664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10.5</c:v>
                </c:pt>
                <c:pt idx="8">
                  <c:v>4</c:v>
                </c:pt>
                <c:pt idx="9">
                  <c:v>9.4</c:v>
                </c:pt>
                <c:pt idx="10">
                  <c:v>1</c:v>
                </c:pt>
                <c:pt idx="11">
                  <c:v>0.5</c:v>
                </c:pt>
                <c:pt idx="12">
                  <c:v>1</c:v>
                </c:pt>
                <c:pt idx="13">
                  <c:v>1.1000000000000001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02-A746-A1CE-C8630673D87D}"/>
            </c:ext>
          </c:extLst>
        </c:ser>
        <c:ser>
          <c:idx val="4"/>
          <c:order val="4"/>
          <c:tx>
            <c:strRef>
              <c:f>Sheet2!$A$7</c:f>
              <c:strCache>
                <c:ptCount val="1"/>
                <c:pt idx="0">
                  <c:v>HFO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Sheet2!$B$1:$Q$2</c:f>
              <c:multiLvlStrCache>
                <c:ptCount val="16"/>
                <c:lvl>
                  <c:pt idx="0">
                    <c:v>No. of units</c:v>
                  </c:pt>
                  <c:pt idx="1">
                    <c:v>Capacity</c:v>
                  </c:pt>
                  <c:pt idx="2">
                    <c:v>No. of units</c:v>
                  </c:pt>
                  <c:pt idx="3">
                    <c:v>Capacity</c:v>
                  </c:pt>
                  <c:pt idx="4">
                    <c:v>No. of units</c:v>
                  </c:pt>
                  <c:pt idx="5">
                    <c:v>Capacity</c:v>
                  </c:pt>
                  <c:pt idx="6">
                    <c:v>No. of units</c:v>
                  </c:pt>
                  <c:pt idx="7">
                    <c:v>Capacity</c:v>
                  </c:pt>
                  <c:pt idx="8">
                    <c:v>No. of units</c:v>
                  </c:pt>
                  <c:pt idx="9">
                    <c:v>Capacity</c:v>
                  </c:pt>
                  <c:pt idx="10">
                    <c:v>No. of units</c:v>
                  </c:pt>
                  <c:pt idx="11">
                    <c:v>Capacity</c:v>
                  </c:pt>
                  <c:pt idx="12">
                    <c:v>No. of units</c:v>
                  </c:pt>
                  <c:pt idx="13">
                    <c:v>Capacity</c:v>
                  </c:pt>
                  <c:pt idx="14">
                    <c:v>No. of units</c:v>
                  </c:pt>
                  <c:pt idx="15">
                    <c:v>Capacity</c:v>
                  </c:pt>
                </c:lvl>
                <c:lvl>
                  <c:pt idx="0">
                    <c:v>RIYADH</c:v>
                  </c:pt>
                  <c:pt idx="2">
                    <c:v>HAIL</c:v>
                  </c:pt>
                  <c:pt idx="4">
                    <c:v>QASSIM</c:v>
                  </c:pt>
                  <c:pt idx="6">
                    <c:v>EOA</c:v>
                  </c:pt>
                  <c:pt idx="8">
                    <c:v>WOA</c:v>
                  </c:pt>
                  <c:pt idx="10">
                    <c:v>SOA</c:v>
                  </c:pt>
                  <c:pt idx="12">
                    <c:v>NWOA</c:v>
                  </c:pt>
                  <c:pt idx="14">
                    <c:v>NEOA</c:v>
                  </c:pt>
                </c:lvl>
              </c:multiLvlStrCache>
            </c:multiLvlStrRef>
          </c:cat>
          <c:val>
            <c:numRef>
              <c:f>Sheet2!$B$7:$Q$7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24</c:v>
                </c:pt>
                <c:pt idx="9">
                  <c:v>9666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02-A746-A1CE-C8630673D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841520"/>
        <c:axId val="1173853488"/>
      </c:barChart>
      <c:catAx>
        <c:axId val="11738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853488"/>
        <c:crosses val="autoZero"/>
        <c:auto val="1"/>
        <c:lblAlgn val="ctr"/>
        <c:lblOffset val="100"/>
        <c:noMultiLvlLbl val="0"/>
      </c:catAx>
      <c:valAx>
        <c:axId val="11738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8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Sheet2!$A$16</c:f>
              <c:strCache>
                <c:ptCount val="1"/>
                <c:pt idx="0">
                  <c:v>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Sheet2!$B$14:$Q$15</c:f>
              <c:multiLvlStrCache>
                <c:ptCount val="16"/>
                <c:lvl>
                  <c:pt idx="0">
                    <c:v>No. of units</c:v>
                  </c:pt>
                  <c:pt idx="1">
                    <c:v>Capacity</c:v>
                  </c:pt>
                  <c:pt idx="2">
                    <c:v>No. of units</c:v>
                  </c:pt>
                  <c:pt idx="3">
                    <c:v>Capacity</c:v>
                  </c:pt>
                  <c:pt idx="4">
                    <c:v>No. of units</c:v>
                  </c:pt>
                  <c:pt idx="5">
                    <c:v>Capacity</c:v>
                  </c:pt>
                  <c:pt idx="6">
                    <c:v>No. of units</c:v>
                  </c:pt>
                  <c:pt idx="7">
                    <c:v>Capacity</c:v>
                  </c:pt>
                  <c:pt idx="8">
                    <c:v>No. of units</c:v>
                  </c:pt>
                  <c:pt idx="9">
                    <c:v>Capacity</c:v>
                  </c:pt>
                  <c:pt idx="10">
                    <c:v>No. of units</c:v>
                  </c:pt>
                  <c:pt idx="11">
                    <c:v>Capacity</c:v>
                  </c:pt>
                  <c:pt idx="12">
                    <c:v>No. of units</c:v>
                  </c:pt>
                  <c:pt idx="13">
                    <c:v>Capacity</c:v>
                  </c:pt>
                  <c:pt idx="14">
                    <c:v>No. of units</c:v>
                  </c:pt>
                  <c:pt idx="15">
                    <c:v>Capacity</c:v>
                  </c:pt>
                </c:lvl>
                <c:lvl>
                  <c:pt idx="0">
                    <c:v>RIYADH</c:v>
                  </c:pt>
                  <c:pt idx="2">
                    <c:v>HAIL</c:v>
                  </c:pt>
                  <c:pt idx="4">
                    <c:v>QASSIM</c:v>
                  </c:pt>
                  <c:pt idx="6">
                    <c:v>EOA</c:v>
                  </c:pt>
                  <c:pt idx="8">
                    <c:v>WOA</c:v>
                  </c:pt>
                  <c:pt idx="10">
                    <c:v>SOA</c:v>
                  </c:pt>
                  <c:pt idx="12">
                    <c:v>NWOA</c:v>
                  </c:pt>
                  <c:pt idx="14">
                    <c:v>NEOA</c:v>
                  </c:pt>
                </c:lvl>
              </c:multiLvlStrCache>
            </c:multiLvlStrRef>
          </c:cat>
          <c:val>
            <c:numRef>
              <c:f>Sheet2!$B$16:$Q$16</c:f>
              <c:numCache>
                <c:formatCode>General</c:formatCode>
                <c:ptCount val="16"/>
                <c:pt idx="0">
                  <c:v>16</c:v>
                </c:pt>
                <c:pt idx="1">
                  <c:v>6724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3990</c:v>
                </c:pt>
                <c:pt idx="8">
                  <c:v>5</c:v>
                </c:pt>
                <c:pt idx="9">
                  <c:v>2392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8-8B49-A908-4C0E3F1C999D}"/>
            </c:ext>
          </c:extLst>
        </c:ser>
        <c:ser>
          <c:idx val="1"/>
          <c:order val="1"/>
          <c:tx>
            <c:strRef>
              <c:f>Sheet2!$A$17</c:f>
              <c:strCache>
                <c:ptCount val="1"/>
                <c:pt idx="0">
                  <c:v>CPV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Sheet2!$B$14:$Q$15</c:f>
              <c:multiLvlStrCache>
                <c:ptCount val="16"/>
                <c:lvl>
                  <c:pt idx="0">
                    <c:v>No. of units</c:v>
                  </c:pt>
                  <c:pt idx="1">
                    <c:v>Capacity</c:v>
                  </c:pt>
                  <c:pt idx="2">
                    <c:v>No. of units</c:v>
                  </c:pt>
                  <c:pt idx="3">
                    <c:v>Capacity</c:v>
                  </c:pt>
                  <c:pt idx="4">
                    <c:v>No. of units</c:v>
                  </c:pt>
                  <c:pt idx="5">
                    <c:v>Capacity</c:v>
                  </c:pt>
                  <c:pt idx="6">
                    <c:v>No. of units</c:v>
                  </c:pt>
                  <c:pt idx="7">
                    <c:v>Capacity</c:v>
                  </c:pt>
                  <c:pt idx="8">
                    <c:v>No. of units</c:v>
                  </c:pt>
                  <c:pt idx="9">
                    <c:v>Capacity</c:v>
                  </c:pt>
                  <c:pt idx="10">
                    <c:v>No. of units</c:v>
                  </c:pt>
                  <c:pt idx="11">
                    <c:v>Capacity</c:v>
                  </c:pt>
                  <c:pt idx="12">
                    <c:v>No. of units</c:v>
                  </c:pt>
                  <c:pt idx="13">
                    <c:v>Capacity</c:v>
                  </c:pt>
                  <c:pt idx="14">
                    <c:v>No. of units</c:v>
                  </c:pt>
                  <c:pt idx="15">
                    <c:v>Capacity</c:v>
                  </c:pt>
                </c:lvl>
                <c:lvl>
                  <c:pt idx="0">
                    <c:v>RIYADH</c:v>
                  </c:pt>
                  <c:pt idx="2">
                    <c:v>HAIL</c:v>
                  </c:pt>
                  <c:pt idx="4">
                    <c:v>QASSIM</c:v>
                  </c:pt>
                  <c:pt idx="6">
                    <c:v>EOA</c:v>
                  </c:pt>
                  <c:pt idx="8">
                    <c:v>WOA</c:v>
                  </c:pt>
                  <c:pt idx="10">
                    <c:v>SOA</c:v>
                  </c:pt>
                  <c:pt idx="12">
                    <c:v>NWOA</c:v>
                  </c:pt>
                  <c:pt idx="14">
                    <c:v>NEOA</c:v>
                  </c:pt>
                </c:lvl>
              </c:multiLvlStrCache>
            </c:multiLvlStrRef>
          </c:cat>
          <c:val>
            <c:numRef>
              <c:f>Sheet2!$B$17:$Q$17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1.1000000000000001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98-8B49-A908-4C0E3F1C999D}"/>
            </c:ext>
          </c:extLst>
        </c:ser>
        <c:ser>
          <c:idx val="2"/>
          <c:order val="2"/>
          <c:tx>
            <c:strRef>
              <c:f>Sheet2!$A$18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Sheet2!$B$14:$Q$15</c:f>
              <c:multiLvlStrCache>
                <c:ptCount val="16"/>
                <c:lvl>
                  <c:pt idx="0">
                    <c:v>No. of units</c:v>
                  </c:pt>
                  <c:pt idx="1">
                    <c:v>Capacity</c:v>
                  </c:pt>
                  <c:pt idx="2">
                    <c:v>No. of units</c:v>
                  </c:pt>
                  <c:pt idx="3">
                    <c:v>Capacity</c:v>
                  </c:pt>
                  <c:pt idx="4">
                    <c:v>No. of units</c:v>
                  </c:pt>
                  <c:pt idx="5">
                    <c:v>Capacity</c:v>
                  </c:pt>
                  <c:pt idx="6">
                    <c:v>No. of units</c:v>
                  </c:pt>
                  <c:pt idx="7">
                    <c:v>Capacity</c:v>
                  </c:pt>
                  <c:pt idx="8">
                    <c:v>No. of units</c:v>
                  </c:pt>
                  <c:pt idx="9">
                    <c:v>Capacity</c:v>
                  </c:pt>
                  <c:pt idx="10">
                    <c:v>No. of units</c:v>
                  </c:pt>
                  <c:pt idx="11">
                    <c:v>Capacity</c:v>
                  </c:pt>
                  <c:pt idx="12">
                    <c:v>No. of units</c:v>
                  </c:pt>
                  <c:pt idx="13">
                    <c:v>Capacity</c:v>
                  </c:pt>
                  <c:pt idx="14">
                    <c:v>No. of units</c:v>
                  </c:pt>
                  <c:pt idx="15">
                    <c:v>Capacity</c:v>
                  </c:pt>
                </c:lvl>
                <c:lvl>
                  <c:pt idx="0">
                    <c:v>RIYADH</c:v>
                  </c:pt>
                  <c:pt idx="2">
                    <c:v>HAIL</c:v>
                  </c:pt>
                  <c:pt idx="4">
                    <c:v>QASSIM</c:v>
                  </c:pt>
                  <c:pt idx="6">
                    <c:v>EOA</c:v>
                  </c:pt>
                  <c:pt idx="8">
                    <c:v>WOA</c:v>
                  </c:pt>
                  <c:pt idx="10">
                    <c:v>SOA</c:v>
                  </c:pt>
                  <c:pt idx="12">
                    <c:v>NWOA</c:v>
                  </c:pt>
                  <c:pt idx="14">
                    <c:v>NEOA</c:v>
                  </c:pt>
                </c:lvl>
              </c:multiLvlStrCache>
            </c:multiLvlStrRef>
          </c:cat>
          <c:val>
            <c:numRef>
              <c:f>Sheet2!$B$18:$Q$18</c:f>
              <c:numCache>
                <c:formatCode>General</c:formatCode>
                <c:ptCount val="16"/>
                <c:pt idx="0">
                  <c:v>3</c:v>
                </c:pt>
                <c:pt idx="1">
                  <c:v>1915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11700</c:v>
                </c:pt>
                <c:pt idx="8">
                  <c:v>4</c:v>
                </c:pt>
                <c:pt idx="9">
                  <c:v>2900</c:v>
                </c:pt>
                <c:pt idx="10">
                  <c:v>18</c:v>
                </c:pt>
                <c:pt idx="11">
                  <c:v>1167.5</c:v>
                </c:pt>
                <c:pt idx="12">
                  <c:v>2</c:v>
                </c:pt>
                <c:pt idx="13">
                  <c:v>64.2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98-8B49-A908-4C0E3F1C999D}"/>
            </c:ext>
          </c:extLst>
        </c:ser>
        <c:ser>
          <c:idx val="3"/>
          <c:order val="3"/>
          <c:tx>
            <c:strRef>
              <c:f>Sheet2!$A$19</c:f>
              <c:strCache>
                <c:ptCount val="1"/>
                <c:pt idx="0">
                  <c:v>GT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Sheet2!$B$14:$Q$15</c:f>
              <c:multiLvlStrCache>
                <c:ptCount val="16"/>
                <c:lvl>
                  <c:pt idx="0">
                    <c:v>No. of units</c:v>
                  </c:pt>
                  <c:pt idx="1">
                    <c:v>Capacity</c:v>
                  </c:pt>
                  <c:pt idx="2">
                    <c:v>No. of units</c:v>
                  </c:pt>
                  <c:pt idx="3">
                    <c:v>Capacity</c:v>
                  </c:pt>
                  <c:pt idx="4">
                    <c:v>No. of units</c:v>
                  </c:pt>
                  <c:pt idx="5">
                    <c:v>Capacity</c:v>
                  </c:pt>
                  <c:pt idx="6">
                    <c:v>No. of units</c:v>
                  </c:pt>
                  <c:pt idx="7">
                    <c:v>Capacity</c:v>
                  </c:pt>
                  <c:pt idx="8">
                    <c:v>No. of units</c:v>
                  </c:pt>
                  <c:pt idx="9">
                    <c:v>Capacity</c:v>
                  </c:pt>
                  <c:pt idx="10">
                    <c:v>No. of units</c:v>
                  </c:pt>
                  <c:pt idx="11">
                    <c:v>Capacity</c:v>
                  </c:pt>
                  <c:pt idx="12">
                    <c:v>No. of units</c:v>
                  </c:pt>
                  <c:pt idx="13">
                    <c:v>Capacity</c:v>
                  </c:pt>
                  <c:pt idx="14">
                    <c:v>No. of units</c:v>
                  </c:pt>
                  <c:pt idx="15">
                    <c:v>Capacity</c:v>
                  </c:pt>
                </c:lvl>
                <c:lvl>
                  <c:pt idx="0">
                    <c:v>RIYADH</c:v>
                  </c:pt>
                  <c:pt idx="2">
                    <c:v>HAIL</c:v>
                  </c:pt>
                  <c:pt idx="4">
                    <c:v>QASSIM</c:v>
                  </c:pt>
                  <c:pt idx="6">
                    <c:v>EOA</c:v>
                  </c:pt>
                  <c:pt idx="8">
                    <c:v>WOA</c:v>
                  </c:pt>
                  <c:pt idx="10">
                    <c:v>SOA</c:v>
                  </c:pt>
                  <c:pt idx="12">
                    <c:v>NWOA</c:v>
                  </c:pt>
                  <c:pt idx="14">
                    <c:v>NEOA</c:v>
                  </c:pt>
                </c:lvl>
              </c:multiLvlStrCache>
            </c:multiLvlStrRef>
          </c:cat>
          <c:val>
            <c:numRef>
              <c:f>Sheet2!$B$19:$Q$19</c:f>
              <c:numCache>
                <c:formatCode>General</c:formatCode>
                <c:ptCount val="16"/>
                <c:pt idx="0">
                  <c:v>191</c:v>
                </c:pt>
                <c:pt idx="1">
                  <c:v>13182.381000000007</c:v>
                </c:pt>
                <c:pt idx="2">
                  <c:v>12</c:v>
                </c:pt>
                <c:pt idx="3">
                  <c:v>850.60850000000005</c:v>
                </c:pt>
                <c:pt idx="4">
                  <c:v>32</c:v>
                </c:pt>
                <c:pt idx="5">
                  <c:v>1850.0454999999995</c:v>
                </c:pt>
                <c:pt idx="6">
                  <c:v>87</c:v>
                </c:pt>
                <c:pt idx="7">
                  <c:v>5747.9000000000024</c:v>
                </c:pt>
                <c:pt idx="8">
                  <c:v>120</c:v>
                </c:pt>
                <c:pt idx="9">
                  <c:v>6901.2</c:v>
                </c:pt>
                <c:pt idx="10">
                  <c:v>75</c:v>
                </c:pt>
                <c:pt idx="11">
                  <c:v>4193.0200000000004</c:v>
                </c:pt>
                <c:pt idx="12">
                  <c:v>3</c:v>
                </c:pt>
                <c:pt idx="13">
                  <c:v>766</c:v>
                </c:pt>
                <c:pt idx="14">
                  <c:v>20</c:v>
                </c:pt>
                <c:pt idx="15">
                  <c:v>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98-8B49-A908-4C0E3F1C999D}"/>
            </c:ext>
          </c:extLst>
        </c:ser>
        <c:ser>
          <c:idx val="4"/>
          <c:order val="4"/>
          <c:tx>
            <c:strRef>
              <c:f>Sheet2!$A$20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Sheet2!$B$14:$Q$15</c:f>
              <c:multiLvlStrCache>
                <c:ptCount val="16"/>
                <c:lvl>
                  <c:pt idx="0">
                    <c:v>No. of units</c:v>
                  </c:pt>
                  <c:pt idx="1">
                    <c:v>Capacity</c:v>
                  </c:pt>
                  <c:pt idx="2">
                    <c:v>No. of units</c:v>
                  </c:pt>
                  <c:pt idx="3">
                    <c:v>Capacity</c:v>
                  </c:pt>
                  <c:pt idx="4">
                    <c:v>No. of units</c:v>
                  </c:pt>
                  <c:pt idx="5">
                    <c:v>Capacity</c:v>
                  </c:pt>
                  <c:pt idx="6">
                    <c:v>No. of units</c:v>
                  </c:pt>
                  <c:pt idx="7">
                    <c:v>Capacity</c:v>
                  </c:pt>
                  <c:pt idx="8">
                    <c:v>No. of units</c:v>
                  </c:pt>
                  <c:pt idx="9">
                    <c:v>Capacity</c:v>
                  </c:pt>
                  <c:pt idx="10">
                    <c:v>No. of units</c:v>
                  </c:pt>
                  <c:pt idx="11">
                    <c:v>Capacity</c:v>
                  </c:pt>
                  <c:pt idx="12">
                    <c:v>No. of units</c:v>
                  </c:pt>
                  <c:pt idx="13">
                    <c:v>Capacity</c:v>
                  </c:pt>
                  <c:pt idx="14">
                    <c:v>No. of units</c:v>
                  </c:pt>
                  <c:pt idx="15">
                    <c:v>Capacity</c:v>
                  </c:pt>
                </c:lvl>
                <c:lvl>
                  <c:pt idx="0">
                    <c:v>RIYADH</c:v>
                  </c:pt>
                  <c:pt idx="2">
                    <c:v>HAIL</c:v>
                  </c:pt>
                  <c:pt idx="4">
                    <c:v>QASSIM</c:v>
                  </c:pt>
                  <c:pt idx="6">
                    <c:v>EOA</c:v>
                  </c:pt>
                  <c:pt idx="8">
                    <c:v>WOA</c:v>
                  </c:pt>
                  <c:pt idx="10">
                    <c:v>SOA</c:v>
                  </c:pt>
                  <c:pt idx="12">
                    <c:v>NWOA</c:v>
                  </c:pt>
                  <c:pt idx="14">
                    <c:v>NEOA</c:v>
                  </c:pt>
                </c:lvl>
              </c:multiLvlStrCache>
            </c:multiLvlStrRef>
          </c:cat>
          <c:val>
            <c:numRef>
              <c:f>Sheet2!$B$20:$Q$20</c:f>
              <c:numCache>
                <c:formatCode>General</c:formatCode>
                <c:ptCount val="16"/>
                <c:pt idx="0">
                  <c:v>3</c:v>
                </c:pt>
                <c:pt idx="1">
                  <c:v>10.664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10.5</c:v>
                </c:pt>
                <c:pt idx="8">
                  <c:v>4</c:v>
                </c:pt>
                <c:pt idx="9">
                  <c:v>9.4</c:v>
                </c:pt>
                <c:pt idx="10">
                  <c:v>1</c:v>
                </c:pt>
                <c:pt idx="11">
                  <c:v>0.5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98-8B49-A908-4C0E3F1C999D}"/>
            </c:ext>
          </c:extLst>
        </c:ser>
        <c:ser>
          <c:idx val="5"/>
          <c:order val="5"/>
          <c:tx>
            <c:strRef>
              <c:f>Sheet2!$A$21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Sheet2!$B$14:$Q$15</c:f>
              <c:multiLvlStrCache>
                <c:ptCount val="16"/>
                <c:lvl>
                  <c:pt idx="0">
                    <c:v>No. of units</c:v>
                  </c:pt>
                  <c:pt idx="1">
                    <c:v>Capacity</c:v>
                  </c:pt>
                  <c:pt idx="2">
                    <c:v>No. of units</c:v>
                  </c:pt>
                  <c:pt idx="3">
                    <c:v>Capacity</c:v>
                  </c:pt>
                  <c:pt idx="4">
                    <c:v>No. of units</c:v>
                  </c:pt>
                  <c:pt idx="5">
                    <c:v>Capacity</c:v>
                  </c:pt>
                  <c:pt idx="6">
                    <c:v>No. of units</c:v>
                  </c:pt>
                  <c:pt idx="7">
                    <c:v>Capacity</c:v>
                  </c:pt>
                  <c:pt idx="8">
                    <c:v>No. of units</c:v>
                  </c:pt>
                  <c:pt idx="9">
                    <c:v>Capacity</c:v>
                  </c:pt>
                  <c:pt idx="10">
                    <c:v>No. of units</c:v>
                  </c:pt>
                  <c:pt idx="11">
                    <c:v>Capacity</c:v>
                  </c:pt>
                  <c:pt idx="12">
                    <c:v>No. of units</c:v>
                  </c:pt>
                  <c:pt idx="13">
                    <c:v>Capacity</c:v>
                  </c:pt>
                  <c:pt idx="14">
                    <c:v>No. of units</c:v>
                  </c:pt>
                  <c:pt idx="15">
                    <c:v>Capacity</c:v>
                  </c:pt>
                </c:lvl>
                <c:lvl>
                  <c:pt idx="0">
                    <c:v>RIYADH</c:v>
                  </c:pt>
                  <c:pt idx="2">
                    <c:v>HAIL</c:v>
                  </c:pt>
                  <c:pt idx="4">
                    <c:v>QASSIM</c:v>
                  </c:pt>
                  <c:pt idx="6">
                    <c:v>EOA</c:v>
                  </c:pt>
                  <c:pt idx="8">
                    <c:v>WOA</c:v>
                  </c:pt>
                  <c:pt idx="10">
                    <c:v>SOA</c:v>
                  </c:pt>
                  <c:pt idx="12">
                    <c:v>NWOA</c:v>
                  </c:pt>
                  <c:pt idx="14">
                    <c:v>NEOA</c:v>
                  </c:pt>
                </c:lvl>
              </c:multiLvlStrCache>
            </c:multiLvlStrRef>
          </c:cat>
          <c:val>
            <c:numRef>
              <c:f>Sheet2!$B$21:$Q$21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</c:v>
                </c:pt>
                <c:pt idx="7">
                  <c:v>6876</c:v>
                </c:pt>
                <c:pt idx="8">
                  <c:v>24</c:v>
                </c:pt>
                <c:pt idx="9">
                  <c:v>9666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1800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98-8B49-A908-4C0E3F1C9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22859024"/>
        <c:axId val="1245672208"/>
      </c:barChart>
      <c:catAx>
        <c:axId val="122285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672208"/>
        <c:crosses val="autoZero"/>
        <c:auto val="1"/>
        <c:lblAlgn val="ctr"/>
        <c:lblOffset val="100"/>
        <c:noMultiLvlLbl val="0"/>
      </c:catAx>
      <c:valAx>
        <c:axId val="124567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85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Sheet2!$A$27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Sheet2!$B$25:$AO$26</c:f>
              <c:multiLvlStrCache>
                <c:ptCount val="40"/>
                <c:lvl>
                  <c:pt idx="0">
                    <c:v>Crude</c:v>
                  </c:pt>
                  <c:pt idx="1">
                    <c:v>Diesel</c:v>
                  </c:pt>
                  <c:pt idx="2">
                    <c:v>Gas</c:v>
                  </c:pt>
                  <c:pt idx="3">
                    <c:v>Solar</c:v>
                  </c:pt>
                  <c:pt idx="4">
                    <c:v>HFO</c:v>
                  </c:pt>
                  <c:pt idx="5">
                    <c:v>Crude</c:v>
                  </c:pt>
                  <c:pt idx="6">
                    <c:v>Diesel</c:v>
                  </c:pt>
                  <c:pt idx="7">
                    <c:v>Gas</c:v>
                  </c:pt>
                  <c:pt idx="8">
                    <c:v>Solar</c:v>
                  </c:pt>
                  <c:pt idx="9">
                    <c:v>HFO</c:v>
                  </c:pt>
                  <c:pt idx="10">
                    <c:v>Crude</c:v>
                  </c:pt>
                  <c:pt idx="11">
                    <c:v>Diesel</c:v>
                  </c:pt>
                  <c:pt idx="12">
                    <c:v>Gas</c:v>
                  </c:pt>
                  <c:pt idx="13">
                    <c:v>Solar</c:v>
                  </c:pt>
                  <c:pt idx="14">
                    <c:v>HFO</c:v>
                  </c:pt>
                  <c:pt idx="15">
                    <c:v>Crude</c:v>
                  </c:pt>
                  <c:pt idx="16">
                    <c:v>Diesel</c:v>
                  </c:pt>
                  <c:pt idx="17">
                    <c:v>Gas</c:v>
                  </c:pt>
                  <c:pt idx="18">
                    <c:v>Solar</c:v>
                  </c:pt>
                  <c:pt idx="19">
                    <c:v>HFO</c:v>
                  </c:pt>
                  <c:pt idx="20">
                    <c:v>Crude</c:v>
                  </c:pt>
                  <c:pt idx="21">
                    <c:v>Diesel</c:v>
                  </c:pt>
                  <c:pt idx="22">
                    <c:v>Gas</c:v>
                  </c:pt>
                  <c:pt idx="23">
                    <c:v>Solar</c:v>
                  </c:pt>
                  <c:pt idx="24">
                    <c:v>HFO</c:v>
                  </c:pt>
                  <c:pt idx="25">
                    <c:v>Crude</c:v>
                  </c:pt>
                  <c:pt idx="26">
                    <c:v>Diesel</c:v>
                  </c:pt>
                  <c:pt idx="27">
                    <c:v>Gas</c:v>
                  </c:pt>
                  <c:pt idx="28">
                    <c:v>Solar</c:v>
                  </c:pt>
                  <c:pt idx="29">
                    <c:v>HFO</c:v>
                  </c:pt>
                  <c:pt idx="30">
                    <c:v>Crude</c:v>
                  </c:pt>
                  <c:pt idx="31">
                    <c:v>Diesel</c:v>
                  </c:pt>
                  <c:pt idx="32">
                    <c:v>Gas</c:v>
                  </c:pt>
                  <c:pt idx="33">
                    <c:v>Solar</c:v>
                  </c:pt>
                  <c:pt idx="34">
                    <c:v>HFO</c:v>
                  </c:pt>
                  <c:pt idx="35">
                    <c:v>Crude</c:v>
                  </c:pt>
                  <c:pt idx="36">
                    <c:v>Diesel</c:v>
                  </c:pt>
                  <c:pt idx="37">
                    <c:v>Gas</c:v>
                  </c:pt>
                  <c:pt idx="38">
                    <c:v>Solar</c:v>
                  </c:pt>
                  <c:pt idx="39">
                    <c:v>HFO</c:v>
                  </c:pt>
                </c:lvl>
                <c:lvl>
                  <c:pt idx="0">
                    <c:v>RIYADH</c:v>
                  </c:pt>
                  <c:pt idx="5">
                    <c:v>HAIL</c:v>
                  </c:pt>
                  <c:pt idx="10">
                    <c:v>QASSIM</c:v>
                  </c:pt>
                  <c:pt idx="15">
                    <c:v>EOA</c:v>
                  </c:pt>
                  <c:pt idx="20">
                    <c:v>WOA</c:v>
                  </c:pt>
                  <c:pt idx="25">
                    <c:v>SOA</c:v>
                  </c:pt>
                  <c:pt idx="30">
                    <c:v>NWOA</c:v>
                  </c:pt>
                  <c:pt idx="35">
                    <c:v>NEOA</c:v>
                  </c:pt>
                </c:lvl>
              </c:multiLvlStrCache>
            </c:multiLvlStrRef>
          </c:cat>
          <c:val>
            <c:numRef>
              <c:f>Sheet2!$B$27:$AO$27</c:f>
              <c:numCache>
                <c:formatCode>General</c:formatCode>
                <c:ptCount val="40"/>
                <c:pt idx="0">
                  <c:v>8838.0744999999952</c:v>
                </c:pt>
                <c:pt idx="1">
                  <c:v>521.73499999999979</c:v>
                </c:pt>
                <c:pt idx="2">
                  <c:v>12461.571500000002</c:v>
                </c:pt>
                <c:pt idx="3">
                  <c:v>10.664</c:v>
                </c:pt>
                <c:pt idx="4">
                  <c:v>0</c:v>
                </c:pt>
                <c:pt idx="5">
                  <c:v>850.60850000000005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1759.2329999999999</c:v>
                </c:pt>
                <c:pt idx="11">
                  <c:v>90.8125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121.6</c:v>
                </c:pt>
                <c:pt idx="17">
                  <c:v>28192.299999999996</c:v>
                </c:pt>
                <c:pt idx="18">
                  <c:v>10.5</c:v>
                </c:pt>
                <c:pt idx="19">
                  <c:v>0</c:v>
                </c:pt>
                <c:pt idx="20">
                  <c:v>7201.3014999999996</c:v>
                </c:pt>
                <c:pt idx="21">
                  <c:v>2091.8984999999998</c:v>
                </c:pt>
                <c:pt idx="22">
                  <c:v>2900</c:v>
                </c:pt>
                <c:pt idx="23">
                  <c:v>9.4</c:v>
                </c:pt>
                <c:pt idx="24">
                  <c:v>9666</c:v>
                </c:pt>
                <c:pt idx="25">
                  <c:v>1247.0719999999999</c:v>
                </c:pt>
                <c:pt idx="26">
                  <c:v>3073.4479999999999</c:v>
                </c:pt>
                <c:pt idx="27">
                  <c:v>1040</c:v>
                </c:pt>
                <c:pt idx="28">
                  <c:v>0.5</c:v>
                </c:pt>
                <c:pt idx="29">
                  <c:v>0</c:v>
                </c:pt>
                <c:pt idx="30">
                  <c:v>1962</c:v>
                </c:pt>
                <c:pt idx="31">
                  <c:v>668.2</c:v>
                </c:pt>
                <c:pt idx="32">
                  <c:v>0</c:v>
                </c:pt>
                <c:pt idx="33">
                  <c:v>1.1000000000000001</c:v>
                </c:pt>
                <c:pt idx="34">
                  <c:v>0</c:v>
                </c:pt>
                <c:pt idx="35">
                  <c:v>343</c:v>
                </c:pt>
                <c:pt idx="36">
                  <c:v>369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B-7749-BF0C-FD05170E25FE}"/>
            </c:ext>
          </c:extLst>
        </c:ser>
        <c:ser>
          <c:idx val="1"/>
          <c:order val="1"/>
          <c:tx>
            <c:strRef>
              <c:f>Sheet2!$A$28</c:f>
              <c:strCache>
                <c:ptCount val="1"/>
                <c:pt idx="0">
                  <c:v>No. of units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Sheet2!$B$25:$AO$26</c:f>
              <c:multiLvlStrCache>
                <c:ptCount val="40"/>
                <c:lvl>
                  <c:pt idx="0">
                    <c:v>Crude</c:v>
                  </c:pt>
                  <c:pt idx="1">
                    <c:v>Diesel</c:v>
                  </c:pt>
                  <c:pt idx="2">
                    <c:v>Gas</c:v>
                  </c:pt>
                  <c:pt idx="3">
                    <c:v>Solar</c:v>
                  </c:pt>
                  <c:pt idx="4">
                    <c:v>HFO</c:v>
                  </c:pt>
                  <c:pt idx="5">
                    <c:v>Crude</c:v>
                  </c:pt>
                  <c:pt idx="6">
                    <c:v>Diesel</c:v>
                  </c:pt>
                  <c:pt idx="7">
                    <c:v>Gas</c:v>
                  </c:pt>
                  <c:pt idx="8">
                    <c:v>Solar</c:v>
                  </c:pt>
                  <c:pt idx="9">
                    <c:v>HFO</c:v>
                  </c:pt>
                  <c:pt idx="10">
                    <c:v>Crude</c:v>
                  </c:pt>
                  <c:pt idx="11">
                    <c:v>Diesel</c:v>
                  </c:pt>
                  <c:pt idx="12">
                    <c:v>Gas</c:v>
                  </c:pt>
                  <c:pt idx="13">
                    <c:v>Solar</c:v>
                  </c:pt>
                  <c:pt idx="14">
                    <c:v>HFO</c:v>
                  </c:pt>
                  <c:pt idx="15">
                    <c:v>Crude</c:v>
                  </c:pt>
                  <c:pt idx="16">
                    <c:v>Diesel</c:v>
                  </c:pt>
                  <c:pt idx="17">
                    <c:v>Gas</c:v>
                  </c:pt>
                  <c:pt idx="18">
                    <c:v>Solar</c:v>
                  </c:pt>
                  <c:pt idx="19">
                    <c:v>HFO</c:v>
                  </c:pt>
                  <c:pt idx="20">
                    <c:v>Crude</c:v>
                  </c:pt>
                  <c:pt idx="21">
                    <c:v>Diesel</c:v>
                  </c:pt>
                  <c:pt idx="22">
                    <c:v>Gas</c:v>
                  </c:pt>
                  <c:pt idx="23">
                    <c:v>Solar</c:v>
                  </c:pt>
                  <c:pt idx="24">
                    <c:v>HFO</c:v>
                  </c:pt>
                  <c:pt idx="25">
                    <c:v>Crude</c:v>
                  </c:pt>
                  <c:pt idx="26">
                    <c:v>Diesel</c:v>
                  </c:pt>
                  <c:pt idx="27">
                    <c:v>Gas</c:v>
                  </c:pt>
                  <c:pt idx="28">
                    <c:v>Solar</c:v>
                  </c:pt>
                  <c:pt idx="29">
                    <c:v>HFO</c:v>
                  </c:pt>
                  <c:pt idx="30">
                    <c:v>Crude</c:v>
                  </c:pt>
                  <c:pt idx="31">
                    <c:v>Diesel</c:v>
                  </c:pt>
                  <c:pt idx="32">
                    <c:v>Gas</c:v>
                  </c:pt>
                  <c:pt idx="33">
                    <c:v>Solar</c:v>
                  </c:pt>
                  <c:pt idx="34">
                    <c:v>HFO</c:v>
                  </c:pt>
                  <c:pt idx="35">
                    <c:v>Crude</c:v>
                  </c:pt>
                  <c:pt idx="36">
                    <c:v>Diesel</c:v>
                  </c:pt>
                  <c:pt idx="37">
                    <c:v>Gas</c:v>
                  </c:pt>
                  <c:pt idx="38">
                    <c:v>Solar</c:v>
                  </c:pt>
                  <c:pt idx="39">
                    <c:v>HFO</c:v>
                  </c:pt>
                </c:lvl>
                <c:lvl>
                  <c:pt idx="0">
                    <c:v>RIYADH</c:v>
                  </c:pt>
                  <c:pt idx="5">
                    <c:v>HAIL</c:v>
                  </c:pt>
                  <c:pt idx="10">
                    <c:v>QASSIM</c:v>
                  </c:pt>
                  <c:pt idx="15">
                    <c:v>EOA</c:v>
                  </c:pt>
                  <c:pt idx="20">
                    <c:v>WOA</c:v>
                  </c:pt>
                  <c:pt idx="25">
                    <c:v>SOA</c:v>
                  </c:pt>
                  <c:pt idx="30">
                    <c:v>NWOA</c:v>
                  </c:pt>
                  <c:pt idx="35">
                    <c:v>NEOA</c:v>
                  </c:pt>
                </c:lvl>
              </c:multiLvlStrCache>
            </c:multiLvlStrRef>
          </c:cat>
          <c:val>
            <c:numRef>
              <c:f>Sheet2!$B$28:$AO$28</c:f>
              <c:numCache>
                <c:formatCode>General</c:formatCode>
                <c:ptCount val="40"/>
                <c:pt idx="0">
                  <c:v>94</c:v>
                </c:pt>
                <c:pt idx="1">
                  <c:v>17</c:v>
                </c:pt>
                <c:pt idx="2">
                  <c:v>99</c:v>
                </c:pt>
                <c:pt idx="3">
                  <c:v>3</c:v>
                </c:pt>
                <c:pt idx="4">
                  <c:v>0</c:v>
                </c:pt>
                <c:pt idx="5">
                  <c:v>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27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107</c:v>
                </c:pt>
                <c:pt idx="18">
                  <c:v>1</c:v>
                </c:pt>
                <c:pt idx="19">
                  <c:v>0</c:v>
                </c:pt>
                <c:pt idx="20">
                  <c:v>79</c:v>
                </c:pt>
                <c:pt idx="21">
                  <c:v>46</c:v>
                </c:pt>
                <c:pt idx="22">
                  <c:v>4</c:v>
                </c:pt>
                <c:pt idx="23">
                  <c:v>4</c:v>
                </c:pt>
                <c:pt idx="24">
                  <c:v>24</c:v>
                </c:pt>
                <c:pt idx="25">
                  <c:v>23</c:v>
                </c:pt>
                <c:pt idx="26">
                  <c:v>67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4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10</c:v>
                </c:pt>
                <c:pt idx="36">
                  <c:v>10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B-7749-BF0C-FD05170E2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918528"/>
        <c:axId val="1170243104"/>
      </c:barChart>
      <c:catAx>
        <c:axId val="124191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243104"/>
        <c:crosses val="autoZero"/>
        <c:auto val="1"/>
        <c:lblAlgn val="ctr"/>
        <c:lblOffset val="100"/>
        <c:noMultiLvlLbl val="0"/>
      </c:catAx>
      <c:valAx>
        <c:axId val="117024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91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Sheet2!$A$39</c:f>
              <c:strCache>
                <c:ptCount val="1"/>
                <c:pt idx="0">
                  <c:v>Crude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(Sheet2!$B$37:$B$38,Sheet2!$D$37:$D$38,Sheet2!$F$37:$F$38,Sheet2!$H$37:$H$38,Sheet2!$J$37:$J$38,Sheet2!$L$37:$L$38,Sheet2!$N$37:$N$38,Sheet2!$P$37:$P$38)</c:f>
              <c:multiLvlStrCache>
                <c:ptCount val="8"/>
                <c:lvl>
                  <c:pt idx="0">
                    <c:v>No. of units</c:v>
                  </c:pt>
                  <c:pt idx="1">
                    <c:v>No. of units</c:v>
                  </c:pt>
                  <c:pt idx="2">
                    <c:v>No. of units</c:v>
                  </c:pt>
                  <c:pt idx="3">
                    <c:v>No. of units</c:v>
                  </c:pt>
                  <c:pt idx="4">
                    <c:v>No. of units</c:v>
                  </c:pt>
                  <c:pt idx="5">
                    <c:v>No. of units</c:v>
                  </c:pt>
                  <c:pt idx="6">
                    <c:v>No. of units</c:v>
                  </c:pt>
                  <c:pt idx="7">
                    <c:v>No. of units</c:v>
                  </c:pt>
                </c:lvl>
                <c:lvl>
                  <c:pt idx="0">
                    <c:v>RIYADH</c:v>
                  </c:pt>
                  <c:pt idx="1">
                    <c:v>HAIL</c:v>
                  </c:pt>
                  <c:pt idx="2">
                    <c:v>QASSIM</c:v>
                  </c:pt>
                  <c:pt idx="3">
                    <c:v>EOA</c:v>
                  </c:pt>
                  <c:pt idx="4">
                    <c:v>WOA</c:v>
                  </c:pt>
                  <c:pt idx="5">
                    <c:v>SOA</c:v>
                  </c:pt>
                  <c:pt idx="6">
                    <c:v>NWOA</c:v>
                  </c:pt>
                  <c:pt idx="7">
                    <c:v>NEOA</c:v>
                  </c:pt>
                </c:lvl>
              </c:multiLvlStrCache>
            </c:multiLvlStrRef>
          </c:cat>
          <c:val>
            <c:numRef>
              <c:f>(Sheet2!$B$39,Sheet2!$D$39,Sheet2!$F$39,Sheet2!$H$39,Sheet2!$J$39,Sheet2!$L$39,Sheet2!$N$39,Sheet2!$P$39)</c:f>
              <c:numCache>
                <c:formatCode>General</c:formatCode>
                <c:ptCount val="8"/>
                <c:pt idx="0">
                  <c:v>94</c:v>
                </c:pt>
                <c:pt idx="1">
                  <c:v>12</c:v>
                </c:pt>
                <c:pt idx="2">
                  <c:v>27</c:v>
                </c:pt>
                <c:pt idx="3">
                  <c:v>0</c:v>
                </c:pt>
                <c:pt idx="4">
                  <c:v>79</c:v>
                </c:pt>
                <c:pt idx="5">
                  <c:v>23</c:v>
                </c:pt>
                <c:pt idx="6">
                  <c:v>2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6-EC4D-8ED8-D8230C7475FB}"/>
            </c:ext>
          </c:extLst>
        </c:ser>
        <c:ser>
          <c:idx val="1"/>
          <c:order val="1"/>
          <c:tx>
            <c:strRef>
              <c:f>Sheet2!$A$40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(Sheet2!$B$37:$B$38,Sheet2!$D$37:$D$38,Sheet2!$F$37:$F$38,Sheet2!$H$37:$H$38,Sheet2!$J$37:$J$38,Sheet2!$L$37:$L$38,Sheet2!$N$37:$N$38,Sheet2!$P$37:$P$38)</c:f>
              <c:multiLvlStrCache>
                <c:ptCount val="8"/>
                <c:lvl>
                  <c:pt idx="0">
                    <c:v>No. of units</c:v>
                  </c:pt>
                  <c:pt idx="1">
                    <c:v>No. of units</c:v>
                  </c:pt>
                  <c:pt idx="2">
                    <c:v>No. of units</c:v>
                  </c:pt>
                  <c:pt idx="3">
                    <c:v>No. of units</c:v>
                  </c:pt>
                  <c:pt idx="4">
                    <c:v>No. of units</c:v>
                  </c:pt>
                  <c:pt idx="5">
                    <c:v>No. of units</c:v>
                  </c:pt>
                  <c:pt idx="6">
                    <c:v>No. of units</c:v>
                  </c:pt>
                  <c:pt idx="7">
                    <c:v>No. of units</c:v>
                  </c:pt>
                </c:lvl>
                <c:lvl>
                  <c:pt idx="0">
                    <c:v>RIYADH</c:v>
                  </c:pt>
                  <c:pt idx="1">
                    <c:v>HAIL</c:v>
                  </c:pt>
                  <c:pt idx="2">
                    <c:v>QASSIM</c:v>
                  </c:pt>
                  <c:pt idx="3">
                    <c:v>EOA</c:v>
                  </c:pt>
                  <c:pt idx="4">
                    <c:v>WOA</c:v>
                  </c:pt>
                  <c:pt idx="5">
                    <c:v>SOA</c:v>
                  </c:pt>
                  <c:pt idx="6">
                    <c:v>NWOA</c:v>
                  </c:pt>
                  <c:pt idx="7">
                    <c:v>NEOA</c:v>
                  </c:pt>
                </c:lvl>
              </c:multiLvlStrCache>
            </c:multiLvlStrRef>
          </c:cat>
          <c:val>
            <c:numRef>
              <c:f>(Sheet2!$B$40,Sheet2!$D$40,Sheet2!$F$40,Sheet2!$H$40,Sheet2!$J$40,Sheet2!$L$40,Sheet2!$N$40,Sheet2!$P$40)</c:f>
              <c:numCache>
                <c:formatCode>General</c:formatCode>
                <c:ptCount val="8"/>
                <c:pt idx="0">
                  <c:v>17</c:v>
                </c:pt>
                <c:pt idx="1">
                  <c:v>0</c:v>
                </c:pt>
                <c:pt idx="2">
                  <c:v>5</c:v>
                </c:pt>
                <c:pt idx="3">
                  <c:v>6</c:v>
                </c:pt>
                <c:pt idx="4">
                  <c:v>46</c:v>
                </c:pt>
                <c:pt idx="5">
                  <c:v>67</c:v>
                </c:pt>
                <c:pt idx="6">
                  <c:v>4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B6-EC4D-8ED8-D8230C7475FB}"/>
            </c:ext>
          </c:extLst>
        </c:ser>
        <c:ser>
          <c:idx val="2"/>
          <c:order val="2"/>
          <c:tx>
            <c:strRef>
              <c:f>Sheet2!$A$41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(Sheet2!$B$37:$B$38,Sheet2!$D$37:$D$38,Sheet2!$F$37:$F$38,Sheet2!$H$37:$H$38,Sheet2!$J$37:$J$38,Sheet2!$L$37:$L$38,Sheet2!$N$37:$N$38,Sheet2!$P$37:$P$38)</c:f>
              <c:multiLvlStrCache>
                <c:ptCount val="8"/>
                <c:lvl>
                  <c:pt idx="0">
                    <c:v>No. of units</c:v>
                  </c:pt>
                  <c:pt idx="1">
                    <c:v>No. of units</c:v>
                  </c:pt>
                  <c:pt idx="2">
                    <c:v>No. of units</c:v>
                  </c:pt>
                  <c:pt idx="3">
                    <c:v>No. of units</c:v>
                  </c:pt>
                  <c:pt idx="4">
                    <c:v>No. of units</c:v>
                  </c:pt>
                  <c:pt idx="5">
                    <c:v>No. of units</c:v>
                  </c:pt>
                  <c:pt idx="6">
                    <c:v>No. of units</c:v>
                  </c:pt>
                  <c:pt idx="7">
                    <c:v>No. of units</c:v>
                  </c:pt>
                </c:lvl>
                <c:lvl>
                  <c:pt idx="0">
                    <c:v>RIYADH</c:v>
                  </c:pt>
                  <c:pt idx="1">
                    <c:v>HAIL</c:v>
                  </c:pt>
                  <c:pt idx="2">
                    <c:v>QASSIM</c:v>
                  </c:pt>
                  <c:pt idx="3">
                    <c:v>EOA</c:v>
                  </c:pt>
                  <c:pt idx="4">
                    <c:v>WOA</c:v>
                  </c:pt>
                  <c:pt idx="5">
                    <c:v>SOA</c:v>
                  </c:pt>
                  <c:pt idx="6">
                    <c:v>NWOA</c:v>
                  </c:pt>
                  <c:pt idx="7">
                    <c:v>NEOA</c:v>
                  </c:pt>
                </c:lvl>
              </c:multiLvlStrCache>
            </c:multiLvlStrRef>
          </c:cat>
          <c:val>
            <c:numRef>
              <c:f>(Sheet2!$B$41,Sheet2!$D$41,Sheet2!$F$41,Sheet2!$H$41,Sheet2!$J$41,Sheet2!$L$41,Sheet2!$N$41,Sheet2!$P$41)</c:f>
              <c:numCache>
                <c:formatCode>General</c:formatCode>
                <c:ptCount val="8"/>
                <c:pt idx="0">
                  <c:v>99</c:v>
                </c:pt>
                <c:pt idx="1">
                  <c:v>0</c:v>
                </c:pt>
                <c:pt idx="2">
                  <c:v>0</c:v>
                </c:pt>
                <c:pt idx="3">
                  <c:v>107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B6-EC4D-8ED8-D8230C7475FB}"/>
            </c:ext>
          </c:extLst>
        </c:ser>
        <c:ser>
          <c:idx val="3"/>
          <c:order val="3"/>
          <c:tx>
            <c:strRef>
              <c:f>Sheet2!$A$42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(Sheet2!$B$37:$B$38,Sheet2!$D$37:$D$38,Sheet2!$F$37:$F$38,Sheet2!$H$37:$H$38,Sheet2!$J$37:$J$38,Sheet2!$L$37:$L$38,Sheet2!$N$37:$N$38,Sheet2!$P$37:$P$38)</c:f>
              <c:multiLvlStrCache>
                <c:ptCount val="8"/>
                <c:lvl>
                  <c:pt idx="0">
                    <c:v>No. of units</c:v>
                  </c:pt>
                  <c:pt idx="1">
                    <c:v>No. of units</c:v>
                  </c:pt>
                  <c:pt idx="2">
                    <c:v>No. of units</c:v>
                  </c:pt>
                  <c:pt idx="3">
                    <c:v>No. of units</c:v>
                  </c:pt>
                  <c:pt idx="4">
                    <c:v>No. of units</c:v>
                  </c:pt>
                  <c:pt idx="5">
                    <c:v>No. of units</c:v>
                  </c:pt>
                  <c:pt idx="6">
                    <c:v>No. of units</c:v>
                  </c:pt>
                  <c:pt idx="7">
                    <c:v>No. of units</c:v>
                  </c:pt>
                </c:lvl>
                <c:lvl>
                  <c:pt idx="0">
                    <c:v>RIYADH</c:v>
                  </c:pt>
                  <c:pt idx="1">
                    <c:v>HAIL</c:v>
                  </c:pt>
                  <c:pt idx="2">
                    <c:v>QASSIM</c:v>
                  </c:pt>
                  <c:pt idx="3">
                    <c:v>EOA</c:v>
                  </c:pt>
                  <c:pt idx="4">
                    <c:v>WOA</c:v>
                  </c:pt>
                  <c:pt idx="5">
                    <c:v>SOA</c:v>
                  </c:pt>
                  <c:pt idx="6">
                    <c:v>NWOA</c:v>
                  </c:pt>
                  <c:pt idx="7">
                    <c:v>NEOA</c:v>
                  </c:pt>
                </c:lvl>
              </c:multiLvlStrCache>
            </c:multiLvlStrRef>
          </c:cat>
          <c:val>
            <c:numRef>
              <c:f>(Sheet2!$B$42,Sheet2!$D$42,Sheet2!$F$42,Sheet2!$H$42,Sheet2!$J$42,Sheet2!$L$42,Sheet2!$N$42,Sheet2!$P$42)</c:f>
              <c:numCache>
                <c:formatCode>General</c:formatCode>
                <c:ptCount val="8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B6-EC4D-8ED8-D8230C7475FB}"/>
            </c:ext>
          </c:extLst>
        </c:ser>
        <c:ser>
          <c:idx val="4"/>
          <c:order val="4"/>
          <c:tx>
            <c:strRef>
              <c:f>Sheet2!$A$43</c:f>
              <c:strCache>
                <c:ptCount val="1"/>
                <c:pt idx="0">
                  <c:v>HFO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(Sheet2!$B$37:$B$38,Sheet2!$D$37:$D$38,Sheet2!$F$37:$F$38,Sheet2!$H$37:$H$38,Sheet2!$J$37:$J$38,Sheet2!$L$37:$L$38,Sheet2!$N$37:$N$38,Sheet2!$P$37:$P$38)</c:f>
              <c:multiLvlStrCache>
                <c:ptCount val="8"/>
                <c:lvl>
                  <c:pt idx="0">
                    <c:v>No. of units</c:v>
                  </c:pt>
                  <c:pt idx="1">
                    <c:v>No. of units</c:v>
                  </c:pt>
                  <c:pt idx="2">
                    <c:v>No. of units</c:v>
                  </c:pt>
                  <c:pt idx="3">
                    <c:v>No. of units</c:v>
                  </c:pt>
                  <c:pt idx="4">
                    <c:v>No. of units</c:v>
                  </c:pt>
                  <c:pt idx="5">
                    <c:v>No. of units</c:v>
                  </c:pt>
                  <c:pt idx="6">
                    <c:v>No. of units</c:v>
                  </c:pt>
                  <c:pt idx="7">
                    <c:v>No. of units</c:v>
                  </c:pt>
                </c:lvl>
                <c:lvl>
                  <c:pt idx="0">
                    <c:v>RIYADH</c:v>
                  </c:pt>
                  <c:pt idx="1">
                    <c:v>HAIL</c:v>
                  </c:pt>
                  <c:pt idx="2">
                    <c:v>QASSIM</c:v>
                  </c:pt>
                  <c:pt idx="3">
                    <c:v>EOA</c:v>
                  </c:pt>
                  <c:pt idx="4">
                    <c:v>WOA</c:v>
                  </c:pt>
                  <c:pt idx="5">
                    <c:v>SOA</c:v>
                  </c:pt>
                  <c:pt idx="6">
                    <c:v>NWOA</c:v>
                  </c:pt>
                  <c:pt idx="7">
                    <c:v>NEOA</c:v>
                  </c:pt>
                </c:lvl>
              </c:multiLvlStrCache>
            </c:multiLvlStrRef>
          </c:cat>
          <c:val>
            <c:numRef>
              <c:f>(Sheet2!$B$43,Sheet2!$D$43,Sheet2!$F$43,Sheet2!$H$43,Sheet2!$J$43,Sheet2!$L$43,Sheet2!$N$43,Sheet2!$P$43)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B6-EC4D-8ED8-D8230C747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3999472"/>
        <c:axId val="1222208992"/>
      </c:barChart>
      <c:catAx>
        <c:axId val="129399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208992"/>
        <c:crosses val="autoZero"/>
        <c:auto val="1"/>
        <c:lblAlgn val="ctr"/>
        <c:lblOffset val="100"/>
        <c:noMultiLvlLbl val="0"/>
      </c:catAx>
      <c:valAx>
        <c:axId val="12222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99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Sheet2!$A$39</c:f>
              <c:strCache>
                <c:ptCount val="1"/>
                <c:pt idx="0">
                  <c:v>Crude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(Sheet2!$C$37:$C$38,Sheet2!$E$37:$E$38,Sheet2!$G$37:$G$38,Sheet2!$I$37:$I$38,Sheet2!$K$37:$K$38,Sheet2!$M$37:$M$38,Sheet2!$O$37:$O$38,Sheet2!$Q$37:$Q$38)</c:f>
              <c:multiLvlStrCache>
                <c:ptCount val="8"/>
                <c:lvl>
                  <c:pt idx="0">
                    <c:v>Capacity</c:v>
                  </c:pt>
                  <c:pt idx="1">
                    <c:v>Capacity</c:v>
                  </c:pt>
                  <c:pt idx="2">
                    <c:v>Capacity</c:v>
                  </c:pt>
                  <c:pt idx="3">
                    <c:v>Capacity</c:v>
                  </c:pt>
                  <c:pt idx="4">
                    <c:v>Capacity</c:v>
                  </c:pt>
                  <c:pt idx="5">
                    <c:v>Capacity</c:v>
                  </c:pt>
                  <c:pt idx="6">
                    <c:v>Capacity</c:v>
                  </c:pt>
                  <c:pt idx="7">
                    <c:v>Capacity</c:v>
                  </c:pt>
                </c:lvl>
                <c:lvl>
                  <c:pt idx="0">
                    <c:v>RIYADH</c:v>
                  </c:pt>
                  <c:pt idx="1">
                    <c:v>HAIL</c:v>
                  </c:pt>
                  <c:pt idx="2">
                    <c:v>QASSIM</c:v>
                  </c:pt>
                  <c:pt idx="3">
                    <c:v>EOA</c:v>
                  </c:pt>
                  <c:pt idx="4">
                    <c:v>WOA</c:v>
                  </c:pt>
                  <c:pt idx="5">
                    <c:v>SOA</c:v>
                  </c:pt>
                  <c:pt idx="6">
                    <c:v>NWOA</c:v>
                  </c:pt>
                  <c:pt idx="7">
                    <c:v>NEOA</c:v>
                  </c:pt>
                </c:lvl>
              </c:multiLvlStrCache>
            </c:multiLvlStrRef>
          </c:cat>
          <c:val>
            <c:numRef>
              <c:f>(Sheet2!$C$39,Sheet2!$E$39,Sheet2!$G$39,Sheet2!$I$39,Sheet2!$K$39,Sheet2!$M$39,Sheet2!$O$39,Sheet2!$Q$39)</c:f>
              <c:numCache>
                <c:formatCode>General</c:formatCode>
                <c:ptCount val="8"/>
                <c:pt idx="0">
                  <c:v>8838.0744999999952</c:v>
                </c:pt>
                <c:pt idx="1">
                  <c:v>850.60850000000005</c:v>
                </c:pt>
                <c:pt idx="2">
                  <c:v>1759.2329999999999</c:v>
                </c:pt>
                <c:pt idx="3">
                  <c:v>0</c:v>
                </c:pt>
                <c:pt idx="4">
                  <c:v>7201.3014999999996</c:v>
                </c:pt>
                <c:pt idx="5">
                  <c:v>1247.0719999999999</c:v>
                </c:pt>
                <c:pt idx="6">
                  <c:v>1962</c:v>
                </c:pt>
                <c:pt idx="7">
                  <c:v>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5-CC4F-B151-BD61AC85FE91}"/>
            </c:ext>
          </c:extLst>
        </c:ser>
        <c:ser>
          <c:idx val="1"/>
          <c:order val="1"/>
          <c:tx>
            <c:strRef>
              <c:f>Sheet2!$A$40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(Sheet2!$C$37:$C$38,Sheet2!$E$37:$E$38,Sheet2!$G$37:$G$38,Sheet2!$I$37:$I$38,Sheet2!$K$37:$K$38,Sheet2!$M$37:$M$38,Sheet2!$O$37:$O$38,Sheet2!$Q$37:$Q$38)</c:f>
              <c:multiLvlStrCache>
                <c:ptCount val="8"/>
                <c:lvl>
                  <c:pt idx="0">
                    <c:v>Capacity</c:v>
                  </c:pt>
                  <c:pt idx="1">
                    <c:v>Capacity</c:v>
                  </c:pt>
                  <c:pt idx="2">
                    <c:v>Capacity</c:v>
                  </c:pt>
                  <c:pt idx="3">
                    <c:v>Capacity</c:v>
                  </c:pt>
                  <c:pt idx="4">
                    <c:v>Capacity</c:v>
                  </c:pt>
                  <c:pt idx="5">
                    <c:v>Capacity</c:v>
                  </c:pt>
                  <c:pt idx="6">
                    <c:v>Capacity</c:v>
                  </c:pt>
                  <c:pt idx="7">
                    <c:v>Capacity</c:v>
                  </c:pt>
                </c:lvl>
                <c:lvl>
                  <c:pt idx="0">
                    <c:v>RIYADH</c:v>
                  </c:pt>
                  <c:pt idx="1">
                    <c:v>HAIL</c:v>
                  </c:pt>
                  <c:pt idx="2">
                    <c:v>QASSIM</c:v>
                  </c:pt>
                  <c:pt idx="3">
                    <c:v>EOA</c:v>
                  </c:pt>
                  <c:pt idx="4">
                    <c:v>WOA</c:v>
                  </c:pt>
                  <c:pt idx="5">
                    <c:v>SOA</c:v>
                  </c:pt>
                  <c:pt idx="6">
                    <c:v>NWOA</c:v>
                  </c:pt>
                  <c:pt idx="7">
                    <c:v>NEOA</c:v>
                  </c:pt>
                </c:lvl>
              </c:multiLvlStrCache>
            </c:multiLvlStrRef>
          </c:cat>
          <c:val>
            <c:numRef>
              <c:f>(Sheet2!$C$40,Sheet2!$E$40,Sheet2!$G$40,Sheet2!$I$40,Sheet2!$K$40,Sheet2!$M$40,Sheet2!$O$40,Sheet2!$Q$40)</c:f>
              <c:numCache>
                <c:formatCode>General</c:formatCode>
                <c:ptCount val="8"/>
                <c:pt idx="0">
                  <c:v>521.73499999999979</c:v>
                </c:pt>
                <c:pt idx="1">
                  <c:v>0</c:v>
                </c:pt>
                <c:pt idx="2">
                  <c:v>90.8125</c:v>
                </c:pt>
                <c:pt idx="3">
                  <c:v>121.6</c:v>
                </c:pt>
                <c:pt idx="4">
                  <c:v>2091.8984999999998</c:v>
                </c:pt>
                <c:pt idx="5">
                  <c:v>3073.4479999999999</c:v>
                </c:pt>
                <c:pt idx="6">
                  <c:v>668.2</c:v>
                </c:pt>
                <c:pt idx="7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15-CC4F-B151-BD61AC85FE91}"/>
            </c:ext>
          </c:extLst>
        </c:ser>
        <c:ser>
          <c:idx val="2"/>
          <c:order val="2"/>
          <c:tx>
            <c:strRef>
              <c:f>Sheet2!$A$41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(Sheet2!$C$37:$C$38,Sheet2!$E$37:$E$38,Sheet2!$G$37:$G$38,Sheet2!$I$37:$I$38,Sheet2!$K$37:$K$38,Sheet2!$M$37:$M$38,Sheet2!$O$37:$O$38,Sheet2!$Q$37:$Q$38)</c:f>
              <c:multiLvlStrCache>
                <c:ptCount val="8"/>
                <c:lvl>
                  <c:pt idx="0">
                    <c:v>Capacity</c:v>
                  </c:pt>
                  <c:pt idx="1">
                    <c:v>Capacity</c:v>
                  </c:pt>
                  <c:pt idx="2">
                    <c:v>Capacity</c:v>
                  </c:pt>
                  <c:pt idx="3">
                    <c:v>Capacity</c:v>
                  </c:pt>
                  <c:pt idx="4">
                    <c:v>Capacity</c:v>
                  </c:pt>
                  <c:pt idx="5">
                    <c:v>Capacity</c:v>
                  </c:pt>
                  <c:pt idx="6">
                    <c:v>Capacity</c:v>
                  </c:pt>
                  <c:pt idx="7">
                    <c:v>Capacity</c:v>
                  </c:pt>
                </c:lvl>
                <c:lvl>
                  <c:pt idx="0">
                    <c:v>RIYADH</c:v>
                  </c:pt>
                  <c:pt idx="1">
                    <c:v>HAIL</c:v>
                  </c:pt>
                  <c:pt idx="2">
                    <c:v>QASSIM</c:v>
                  </c:pt>
                  <c:pt idx="3">
                    <c:v>EOA</c:v>
                  </c:pt>
                  <c:pt idx="4">
                    <c:v>WOA</c:v>
                  </c:pt>
                  <c:pt idx="5">
                    <c:v>SOA</c:v>
                  </c:pt>
                  <c:pt idx="6">
                    <c:v>NWOA</c:v>
                  </c:pt>
                  <c:pt idx="7">
                    <c:v>NEOA</c:v>
                  </c:pt>
                </c:lvl>
              </c:multiLvlStrCache>
            </c:multiLvlStrRef>
          </c:cat>
          <c:val>
            <c:numRef>
              <c:f>(Sheet2!$C$41,Sheet2!$E$41,Sheet2!$G$41,Sheet2!$I$41,Sheet2!$K$41,Sheet2!$M$41,Sheet2!$O$41,Sheet2!$Q$41)</c:f>
              <c:numCache>
                <c:formatCode>General</c:formatCode>
                <c:ptCount val="8"/>
                <c:pt idx="0">
                  <c:v>12461.571500000002</c:v>
                </c:pt>
                <c:pt idx="1">
                  <c:v>0</c:v>
                </c:pt>
                <c:pt idx="2">
                  <c:v>0</c:v>
                </c:pt>
                <c:pt idx="3">
                  <c:v>28192.299999999996</c:v>
                </c:pt>
                <c:pt idx="4">
                  <c:v>2900</c:v>
                </c:pt>
                <c:pt idx="5">
                  <c:v>1040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15-CC4F-B151-BD61AC85FE91}"/>
            </c:ext>
          </c:extLst>
        </c:ser>
        <c:ser>
          <c:idx val="3"/>
          <c:order val="3"/>
          <c:tx>
            <c:strRef>
              <c:f>Sheet2!$A$42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(Sheet2!$C$37:$C$38,Sheet2!$E$37:$E$38,Sheet2!$G$37:$G$38,Sheet2!$I$37:$I$38,Sheet2!$K$37:$K$38,Sheet2!$M$37:$M$38,Sheet2!$O$37:$O$38,Sheet2!$Q$37:$Q$38)</c:f>
              <c:multiLvlStrCache>
                <c:ptCount val="8"/>
                <c:lvl>
                  <c:pt idx="0">
                    <c:v>Capacity</c:v>
                  </c:pt>
                  <c:pt idx="1">
                    <c:v>Capacity</c:v>
                  </c:pt>
                  <c:pt idx="2">
                    <c:v>Capacity</c:v>
                  </c:pt>
                  <c:pt idx="3">
                    <c:v>Capacity</c:v>
                  </c:pt>
                  <c:pt idx="4">
                    <c:v>Capacity</c:v>
                  </c:pt>
                  <c:pt idx="5">
                    <c:v>Capacity</c:v>
                  </c:pt>
                  <c:pt idx="6">
                    <c:v>Capacity</c:v>
                  </c:pt>
                  <c:pt idx="7">
                    <c:v>Capacity</c:v>
                  </c:pt>
                </c:lvl>
                <c:lvl>
                  <c:pt idx="0">
                    <c:v>RIYADH</c:v>
                  </c:pt>
                  <c:pt idx="1">
                    <c:v>HAIL</c:v>
                  </c:pt>
                  <c:pt idx="2">
                    <c:v>QASSIM</c:v>
                  </c:pt>
                  <c:pt idx="3">
                    <c:v>EOA</c:v>
                  </c:pt>
                  <c:pt idx="4">
                    <c:v>WOA</c:v>
                  </c:pt>
                  <c:pt idx="5">
                    <c:v>SOA</c:v>
                  </c:pt>
                  <c:pt idx="6">
                    <c:v>NWOA</c:v>
                  </c:pt>
                  <c:pt idx="7">
                    <c:v>NEOA</c:v>
                  </c:pt>
                </c:lvl>
              </c:multiLvlStrCache>
            </c:multiLvlStrRef>
          </c:cat>
          <c:val>
            <c:numRef>
              <c:f>(Sheet2!$C$42,Sheet2!$E$42,Sheet2!$G$42,Sheet2!$I$42,Sheet2!$K$42,Sheet2!$M$42,Sheet2!$O$42,Sheet2!$Q$42)</c:f>
              <c:numCache>
                <c:formatCode>General</c:formatCode>
                <c:ptCount val="8"/>
                <c:pt idx="0">
                  <c:v>10.664</c:v>
                </c:pt>
                <c:pt idx="1">
                  <c:v>0</c:v>
                </c:pt>
                <c:pt idx="2">
                  <c:v>0</c:v>
                </c:pt>
                <c:pt idx="3">
                  <c:v>10.5</c:v>
                </c:pt>
                <c:pt idx="4">
                  <c:v>9.4</c:v>
                </c:pt>
                <c:pt idx="5">
                  <c:v>0.5</c:v>
                </c:pt>
                <c:pt idx="6">
                  <c:v>1.1000000000000001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15-CC4F-B151-BD61AC85FE91}"/>
            </c:ext>
          </c:extLst>
        </c:ser>
        <c:ser>
          <c:idx val="4"/>
          <c:order val="4"/>
          <c:tx>
            <c:strRef>
              <c:f>Sheet2!$A$43</c:f>
              <c:strCache>
                <c:ptCount val="1"/>
                <c:pt idx="0">
                  <c:v>HFO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(Sheet2!$C$37:$C$38,Sheet2!$E$37:$E$38,Sheet2!$G$37:$G$38,Sheet2!$I$37:$I$38,Sheet2!$K$37:$K$38,Sheet2!$M$37:$M$38,Sheet2!$O$37:$O$38,Sheet2!$Q$37:$Q$38)</c:f>
              <c:multiLvlStrCache>
                <c:ptCount val="8"/>
                <c:lvl>
                  <c:pt idx="0">
                    <c:v>Capacity</c:v>
                  </c:pt>
                  <c:pt idx="1">
                    <c:v>Capacity</c:v>
                  </c:pt>
                  <c:pt idx="2">
                    <c:v>Capacity</c:v>
                  </c:pt>
                  <c:pt idx="3">
                    <c:v>Capacity</c:v>
                  </c:pt>
                  <c:pt idx="4">
                    <c:v>Capacity</c:v>
                  </c:pt>
                  <c:pt idx="5">
                    <c:v>Capacity</c:v>
                  </c:pt>
                  <c:pt idx="6">
                    <c:v>Capacity</c:v>
                  </c:pt>
                  <c:pt idx="7">
                    <c:v>Capacity</c:v>
                  </c:pt>
                </c:lvl>
                <c:lvl>
                  <c:pt idx="0">
                    <c:v>RIYADH</c:v>
                  </c:pt>
                  <c:pt idx="1">
                    <c:v>HAIL</c:v>
                  </c:pt>
                  <c:pt idx="2">
                    <c:v>QASSIM</c:v>
                  </c:pt>
                  <c:pt idx="3">
                    <c:v>EOA</c:v>
                  </c:pt>
                  <c:pt idx="4">
                    <c:v>WOA</c:v>
                  </c:pt>
                  <c:pt idx="5">
                    <c:v>SOA</c:v>
                  </c:pt>
                  <c:pt idx="6">
                    <c:v>NWOA</c:v>
                  </c:pt>
                  <c:pt idx="7">
                    <c:v>NEOA</c:v>
                  </c:pt>
                </c:lvl>
              </c:multiLvlStrCache>
            </c:multiLvlStrRef>
          </c:cat>
          <c:val>
            <c:numRef>
              <c:f>(Sheet2!$C$43,Sheet2!$E$43,Sheet2!$G$43,Sheet2!$I$43,Sheet2!$K$43,Sheet2!$M$43,Sheet2!$O$43,Sheet2!$Q$43)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9666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15-CC4F-B151-BD61AC85F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3133536"/>
        <c:axId val="1245299584"/>
      </c:barChart>
      <c:catAx>
        <c:axId val="122313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299584"/>
        <c:crosses val="autoZero"/>
        <c:auto val="1"/>
        <c:lblAlgn val="ctr"/>
        <c:lblOffset val="100"/>
        <c:noMultiLvlLbl val="0"/>
      </c:catAx>
      <c:valAx>
        <c:axId val="12452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3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Sheet2!$A$58</c:f>
              <c:strCache>
                <c:ptCount val="1"/>
                <c:pt idx="0">
                  <c:v>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(Sheet2!$B$56:$B$57,Sheet2!$D$56:$D$57,Sheet2!$F$56:$F$57,Sheet2!$H$56:$H$57,Sheet2!$J$56:$J$57,Sheet2!$L$56:$L$57,Sheet2!$N$56:$N$57,Sheet2!$P$56:$P$57)</c:f>
              <c:multiLvlStrCache>
                <c:ptCount val="8"/>
                <c:lvl>
                  <c:pt idx="0">
                    <c:v>No. of units</c:v>
                  </c:pt>
                  <c:pt idx="1">
                    <c:v>No. of units</c:v>
                  </c:pt>
                  <c:pt idx="2">
                    <c:v>No. of units</c:v>
                  </c:pt>
                  <c:pt idx="3">
                    <c:v>No. of units</c:v>
                  </c:pt>
                  <c:pt idx="4">
                    <c:v>No. of units</c:v>
                  </c:pt>
                  <c:pt idx="5">
                    <c:v>No. of units</c:v>
                  </c:pt>
                  <c:pt idx="6">
                    <c:v>No. of units</c:v>
                  </c:pt>
                  <c:pt idx="7">
                    <c:v>No. of units</c:v>
                  </c:pt>
                </c:lvl>
                <c:lvl>
                  <c:pt idx="0">
                    <c:v>RIYADH</c:v>
                  </c:pt>
                  <c:pt idx="1">
                    <c:v>HAIL</c:v>
                  </c:pt>
                  <c:pt idx="2">
                    <c:v>QASSIM</c:v>
                  </c:pt>
                  <c:pt idx="3">
                    <c:v>EOA</c:v>
                  </c:pt>
                  <c:pt idx="4">
                    <c:v>WOA</c:v>
                  </c:pt>
                  <c:pt idx="5">
                    <c:v>SOA</c:v>
                  </c:pt>
                  <c:pt idx="6">
                    <c:v>NWOA</c:v>
                  </c:pt>
                  <c:pt idx="7">
                    <c:v>NEOA</c:v>
                  </c:pt>
                </c:lvl>
              </c:multiLvlStrCache>
            </c:multiLvlStrRef>
          </c:cat>
          <c:val>
            <c:numRef>
              <c:f>(Sheet2!$B$58,Sheet2!$D$58,Sheet2!$F$58,Sheet2!$H$58,Sheet2!$J$58,Sheet2!$L$58,Sheet2!$N$58,Sheet2!$P$58)</c:f>
              <c:numCache>
                <c:formatCode>General</c:formatCode>
                <c:ptCount val="8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3-7247-A57E-0536876D07D8}"/>
            </c:ext>
          </c:extLst>
        </c:ser>
        <c:ser>
          <c:idx val="1"/>
          <c:order val="1"/>
          <c:tx>
            <c:strRef>
              <c:f>Sheet2!$A$59</c:f>
              <c:strCache>
                <c:ptCount val="1"/>
                <c:pt idx="0">
                  <c:v>CPV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(Sheet2!$B$56:$B$57,Sheet2!$D$56:$D$57,Sheet2!$F$56:$F$57,Sheet2!$H$56:$H$57,Sheet2!$J$56:$J$57,Sheet2!$L$56:$L$57,Sheet2!$N$56:$N$57,Sheet2!$P$56:$P$57)</c:f>
              <c:multiLvlStrCache>
                <c:ptCount val="8"/>
                <c:lvl>
                  <c:pt idx="0">
                    <c:v>No. of units</c:v>
                  </c:pt>
                  <c:pt idx="1">
                    <c:v>No. of units</c:v>
                  </c:pt>
                  <c:pt idx="2">
                    <c:v>No. of units</c:v>
                  </c:pt>
                  <c:pt idx="3">
                    <c:v>No. of units</c:v>
                  </c:pt>
                  <c:pt idx="4">
                    <c:v>No. of units</c:v>
                  </c:pt>
                  <c:pt idx="5">
                    <c:v>No. of units</c:v>
                  </c:pt>
                  <c:pt idx="6">
                    <c:v>No. of units</c:v>
                  </c:pt>
                  <c:pt idx="7">
                    <c:v>No. of units</c:v>
                  </c:pt>
                </c:lvl>
                <c:lvl>
                  <c:pt idx="0">
                    <c:v>RIYADH</c:v>
                  </c:pt>
                  <c:pt idx="1">
                    <c:v>HAIL</c:v>
                  </c:pt>
                  <c:pt idx="2">
                    <c:v>QASSIM</c:v>
                  </c:pt>
                  <c:pt idx="3">
                    <c:v>EOA</c:v>
                  </c:pt>
                  <c:pt idx="4">
                    <c:v>WOA</c:v>
                  </c:pt>
                  <c:pt idx="5">
                    <c:v>SOA</c:v>
                  </c:pt>
                  <c:pt idx="6">
                    <c:v>NWOA</c:v>
                  </c:pt>
                  <c:pt idx="7">
                    <c:v>NEOA</c:v>
                  </c:pt>
                </c:lvl>
              </c:multiLvlStrCache>
            </c:multiLvlStrRef>
          </c:cat>
          <c:val>
            <c:numRef>
              <c:f>(Sheet2!$B$59,Sheet2!$D$59,Sheet2!$F$59,Sheet2!$H$59,Sheet2!$J$59,Sheet2!$L$59,Sheet2!$N$59,Sheet2!$P$59)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F3-7247-A57E-0536876D07D8}"/>
            </c:ext>
          </c:extLst>
        </c:ser>
        <c:ser>
          <c:idx val="2"/>
          <c:order val="2"/>
          <c:tx>
            <c:strRef>
              <c:f>Sheet2!$A$60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(Sheet2!$B$56:$B$57,Sheet2!$D$56:$D$57,Sheet2!$F$56:$F$57,Sheet2!$H$56:$H$57,Sheet2!$J$56:$J$57,Sheet2!$L$56:$L$57,Sheet2!$N$56:$N$57,Sheet2!$P$56:$P$57)</c:f>
              <c:multiLvlStrCache>
                <c:ptCount val="8"/>
                <c:lvl>
                  <c:pt idx="0">
                    <c:v>No. of units</c:v>
                  </c:pt>
                  <c:pt idx="1">
                    <c:v>No. of units</c:v>
                  </c:pt>
                  <c:pt idx="2">
                    <c:v>No. of units</c:v>
                  </c:pt>
                  <c:pt idx="3">
                    <c:v>No. of units</c:v>
                  </c:pt>
                  <c:pt idx="4">
                    <c:v>No. of units</c:v>
                  </c:pt>
                  <c:pt idx="5">
                    <c:v>No. of units</c:v>
                  </c:pt>
                  <c:pt idx="6">
                    <c:v>No. of units</c:v>
                  </c:pt>
                  <c:pt idx="7">
                    <c:v>No. of units</c:v>
                  </c:pt>
                </c:lvl>
                <c:lvl>
                  <c:pt idx="0">
                    <c:v>RIYADH</c:v>
                  </c:pt>
                  <c:pt idx="1">
                    <c:v>HAIL</c:v>
                  </c:pt>
                  <c:pt idx="2">
                    <c:v>QASSIM</c:v>
                  </c:pt>
                  <c:pt idx="3">
                    <c:v>EOA</c:v>
                  </c:pt>
                  <c:pt idx="4">
                    <c:v>WOA</c:v>
                  </c:pt>
                  <c:pt idx="5">
                    <c:v>SOA</c:v>
                  </c:pt>
                  <c:pt idx="6">
                    <c:v>NWOA</c:v>
                  </c:pt>
                  <c:pt idx="7">
                    <c:v>NEOA</c:v>
                  </c:pt>
                </c:lvl>
              </c:multiLvlStrCache>
            </c:multiLvlStrRef>
          </c:cat>
          <c:val>
            <c:numRef>
              <c:f>(Sheet2!$B$60,Sheet2!$D$60,Sheet2!$F$60,Sheet2!$H$60,Sheet2!$J$60,Sheet2!$L$60,Sheet2!$N$60,Sheet2!$P$60)</c:f>
              <c:numCache>
                <c:formatCode>General</c:formatCode>
                <c:ptCount val="8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4</c:v>
                </c:pt>
                <c:pt idx="5">
                  <c:v>18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F3-7247-A57E-0536876D07D8}"/>
            </c:ext>
          </c:extLst>
        </c:ser>
        <c:ser>
          <c:idx val="3"/>
          <c:order val="3"/>
          <c:tx>
            <c:strRef>
              <c:f>Sheet2!$A$61</c:f>
              <c:strCache>
                <c:ptCount val="1"/>
                <c:pt idx="0">
                  <c:v>GT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(Sheet2!$B$56:$B$57,Sheet2!$D$56:$D$57,Sheet2!$F$56:$F$57,Sheet2!$H$56:$H$57,Sheet2!$J$56:$J$57,Sheet2!$L$56:$L$57,Sheet2!$N$56:$N$57,Sheet2!$P$56:$P$57)</c:f>
              <c:multiLvlStrCache>
                <c:ptCount val="8"/>
                <c:lvl>
                  <c:pt idx="0">
                    <c:v>No. of units</c:v>
                  </c:pt>
                  <c:pt idx="1">
                    <c:v>No. of units</c:v>
                  </c:pt>
                  <c:pt idx="2">
                    <c:v>No. of units</c:v>
                  </c:pt>
                  <c:pt idx="3">
                    <c:v>No. of units</c:v>
                  </c:pt>
                  <c:pt idx="4">
                    <c:v>No. of units</c:v>
                  </c:pt>
                  <c:pt idx="5">
                    <c:v>No. of units</c:v>
                  </c:pt>
                  <c:pt idx="6">
                    <c:v>No. of units</c:v>
                  </c:pt>
                  <c:pt idx="7">
                    <c:v>No. of units</c:v>
                  </c:pt>
                </c:lvl>
                <c:lvl>
                  <c:pt idx="0">
                    <c:v>RIYADH</c:v>
                  </c:pt>
                  <c:pt idx="1">
                    <c:v>HAIL</c:v>
                  </c:pt>
                  <c:pt idx="2">
                    <c:v>QASSIM</c:v>
                  </c:pt>
                  <c:pt idx="3">
                    <c:v>EOA</c:v>
                  </c:pt>
                  <c:pt idx="4">
                    <c:v>WOA</c:v>
                  </c:pt>
                  <c:pt idx="5">
                    <c:v>SOA</c:v>
                  </c:pt>
                  <c:pt idx="6">
                    <c:v>NWOA</c:v>
                  </c:pt>
                  <c:pt idx="7">
                    <c:v>NEOA</c:v>
                  </c:pt>
                </c:lvl>
              </c:multiLvlStrCache>
            </c:multiLvlStrRef>
          </c:cat>
          <c:val>
            <c:numRef>
              <c:f>(Sheet2!$B$61,Sheet2!$D$61,Sheet2!$F$61,Sheet2!$H$61,Sheet2!$J$61,Sheet2!$L$61,Sheet2!$N$61,Sheet2!$P$61)</c:f>
              <c:numCache>
                <c:formatCode>General</c:formatCode>
                <c:ptCount val="8"/>
                <c:pt idx="0">
                  <c:v>191</c:v>
                </c:pt>
                <c:pt idx="1">
                  <c:v>12</c:v>
                </c:pt>
                <c:pt idx="2">
                  <c:v>32</c:v>
                </c:pt>
                <c:pt idx="3">
                  <c:v>87</c:v>
                </c:pt>
                <c:pt idx="4">
                  <c:v>120</c:v>
                </c:pt>
                <c:pt idx="5">
                  <c:v>75</c:v>
                </c:pt>
                <c:pt idx="6">
                  <c:v>3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F3-7247-A57E-0536876D07D8}"/>
            </c:ext>
          </c:extLst>
        </c:ser>
        <c:ser>
          <c:idx val="4"/>
          <c:order val="4"/>
          <c:tx>
            <c:strRef>
              <c:f>Sheet2!$A$62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(Sheet2!$B$56:$B$57,Sheet2!$D$56:$D$57,Sheet2!$F$56:$F$57,Sheet2!$H$56:$H$57,Sheet2!$J$56:$J$57,Sheet2!$L$56:$L$57,Sheet2!$N$56:$N$57,Sheet2!$P$56:$P$57)</c:f>
              <c:multiLvlStrCache>
                <c:ptCount val="8"/>
                <c:lvl>
                  <c:pt idx="0">
                    <c:v>No. of units</c:v>
                  </c:pt>
                  <c:pt idx="1">
                    <c:v>No. of units</c:v>
                  </c:pt>
                  <c:pt idx="2">
                    <c:v>No. of units</c:v>
                  </c:pt>
                  <c:pt idx="3">
                    <c:v>No. of units</c:v>
                  </c:pt>
                  <c:pt idx="4">
                    <c:v>No. of units</c:v>
                  </c:pt>
                  <c:pt idx="5">
                    <c:v>No. of units</c:v>
                  </c:pt>
                  <c:pt idx="6">
                    <c:v>No. of units</c:v>
                  </c:pt>
                  <c:pt idx="7">
                    <c:v>No. of units</c:v>
                  </c:pt>
                </c:lvl>
                <c:lvl>
                  <c:pt idx="0">
                    <c:v>RIYADH</c:v>
                  </c:pt>
                  <c:pt idx="1">
                    <c:v>HAIL</c:v>
                  </c:pt>
                  <c:pt idx="2">
                    <c:v>QASSIM</c:v>
                  </c:pt>
                  <c:pt idx="3">
                    <c:v>EOA</c:v>
                  </c:pt>
                  <c:pt idx="4">
                    <c:v>WOA</c:v>
                  </c:pt>
                  <c:pt idx="5">
                    <c:v>SOA</c:v>
                  </c:pt>
                  <c:pt idx="6">
                    <c:v>NWOA</c:v>
                  </c:pt>
                  <c:pt idx="7">
                    <c:v>NEOA</c:v>
                  </c:pt>
                </c:lvl>
              </c:multiLvlStrCache>
            </c:multiLvlStrRef>
          </c:cat>
          <c:val>
            <c:numRef>
              <c:f>(Sheet2!$B$62,Sheet2!$D$62,Sheet2!$F$62,Sheet2!$H$62,Sheet2!$J$62,Sheet2!$L$62,Sheet2!$N$62,Sheet2!$P$62)</c:f>
              <c:numCache>
                <c:formatCode>General</c:formatCode>
                <c:ptCount val="8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F3-7247-A57E-0536876D07D8}"/>
            </c:ext>
          </c:extLst>
        </c:ser>
        <c:ser>
          <c:idx val="5"/>
          <c:order val="5"/>
          <c:tx>
            <c:strRef>
              <c:f>Sheet2!$A$63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(Sheet2!$B$56:$B$57,Sheet2!$D$56:$D$57,Sheet2!$F$56:$F$57,Sheet2!$H$56:$H$57,Sheet2!$J$56:$J$57,Sheet2!$L$56:$L$57,Sheet2!$N$56:$N$57,Sheet2!$P$56:$P$57)</c:f>
              <c:multiLvlStrCache>
                <c:ptCount val="8"/>
                <c:lvl>
                  <c:pt idx="0">
                    <c:v>No. of units</c:v>
                  </c:pt>
                  <c:pt idx="1">
                    <c:v>No. of units</c:v>
                  </c:pt>
                  <c:pt idx="2">
                    <c:v>No. of units</c:v>
                  </c:pt>
                  <c:pt idx="3">
                    <c:v>No. of units</c:v>
                  </c:pt>
                  <c:pt idx="4">
                    <c:v>No. of units</c:v>
                  </c:pt>
                  <c:pt idx="5">
                    <c:v>No. of units</c:v>
                  </c:pt>
                  <c:pt idx="6">
                    <c:v>No. of units</c:v>
                  </c:pt>
                  <c:pt idx="7">
                    <c:v>No. of units</c:v>
                  </c:pt>
                </c:lvl>
                <c:lvl>
                  <c:pt idx="0">
                    <c:v>RIYADH</c:v>
                  </c:pt>
                  <c:pt idx="1">
                    <c:v>HAIL</c:v>
                  </c:pt>
                  <c:pt idx="2">
                    <c:v>QASSIM</c:v>
                  </c:pt>
                  <c:pt idx="3">
                    <c:v>EOA</c:v>
                  </c:pt>
                  <c:pt idx="4">
                    <c:v>WOA</c:v>
                  </c:pt>
                  <c:pt idx="5">
                    <c:v>SOA</c:v>
                  </c:pt>
                  <c:pt idx="6">
                    <c:v>NWOA</c:v>
                  </c:pt>
                  <c:pt idx="7">
                    <c:v>NEOA</c:v>
                  </c:pt>
                </c:lvl>
              </c:multiLvlStrCache>
            </c:multiLvlStrRef>
          </c:cat>
          <c:val>
            <c:numRef>
              <c:f>(Sheet2!$B$63,Sheet2!$D$63,Sheet2!$F$63,Sheet2!$H$63,Sheet2!$J$63,Sheet2!$L$63,Sheet2!$N$63,Sheet2!$P$63)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</c:v>
                </c:pt>
                <c:pt idx="4">
                  <c:v>24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F3-7247-A57E-0536876D0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2677328"/>
        <c:axId val="1172900944"/>
      </c:barChart>
      <c:catAx>
        <c:axId val="124267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900944"/>
        <c:crosses val="autoZero"/>
        <c:auto val="1"/>
        <c:lblAlgn val="ctr"/>
        <c:lblOffset val="100"/>
        <c:noMultiLvlLbl val="0"/>
      </c:catAx>
      <c:valAx>
        <c:axId val="117290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67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1410413</xdr:colOff>
      <xdr:row>0</xdr:row>
      <xdr:rowOff>189906</xdr:rowOff>
    </xdr:from>
    <xdr:to>
      <xdr:col>34</xdr:col>
      <xdr:colOff>292695</xdr:colOff>
      <xdr:row>34</xdr:row>
      <xdr:rowOff>154300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C90887-6771-554E-B3BC-435013694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1536700</xdr:colOff>
      <xdr:row>4</xdr:row>
      <xdr:rowOff>76200</xdr:rowOff>
    </xdr:from>
    <xdr:to>
      <xdr:col>54</xdr:col>
      <xdr:colOff>1092200</xdr:colOff>
      <xdr:row>24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2FA44C-5EDB-9545-81E5-D54F977B6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508000</xdr:colOff>
      <xdr:row>0</xdr:row>
      <xdr:rowOff>139700</xdr:rowOff>
    </xdr:from>
    <xdr:to>
      <xdr:col>12</xdr:col>
      <xdr:colOff>304800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62A98F-2717-1D45-B87C-46EE2B9D6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0</xdr:row>
      <xdr:rowOff>127000</xdr:rowOff>
    </xdr:from>
    <xdr:to>
      <xdr:col>17</xdr:col>
      <xdr:colOff>444500</xdr:colOff>
      <xdr:row>12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21F7DB-A909-6C4A-A08D-C2E97A369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15</xdr:row>
      <xdr:rowOff>88900</xdr:rowOff>
    </xdr:from>
    <xdr:to>
      <xdr:col>9</xdr:col>
      <xdr:colOff>241300</xdr:colOff>
      <xdr:row>26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CB29648-5C60-4B48-9966-6EE986EE5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336550</xdr:colOff>
      <xdr:row>22</xdr:row>
      <xdr:rowOff>114300</xdr:rowOff>
    </xdr:from>
    <xdr:to>
      <xdr:col>18</xdr:col>
      <xdr:colOff>190500</xdr:colOff>
      <xdr:row>34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E2E82C1-BF65-BB47-9371-013CBBD7C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260350</xdr:colOff>
      <xdr:row>40</xdr:row>
      <xdr:rowOff>25400</xdr:rowOff>
    </xdr:from>
    <xdr:to>
      <xdr:col>6</xdr:col>
      <xdr:colOff>704850</xdr:colOff>
      <xdr:row>53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D10FE7D-BF5A-0649-AF65-963CC58B5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552450</xdr:colOff>
      <xdr:row>40</xdr:row>
      <xdr:rowOff>38100</xdr:rowOff>
    </xdr:from>
    <xdr:to>
      <xdr:col>13</xdr:col>
      <xdr:colOff>171450</xdr:colOff>
      <xdr:row>53</xdr:row>
      <xdr:rowOff>139700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AC05983-0379-B747-BABC-3B6C145AB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450850</xdr:colOff>
      <xdr:row>64</xdr:row>
      <xdr:rowOff>76200</xdr:rowOff>
    </xdr:from>
    <xdr:to>
      <xdr:col>6</xdr:col>
      <xdr:colOff>69850</xdr:colOff>
      <xdr:row>77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2F663D9-C85B-164E-8870-6A6BCBEF4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31750</xdr:colOff>
      <xdr:row>64</xdr:row>
      <xdr:rowOff>152400</xdr:rowOff>
    </xdr:from>
    <xdr:to>
      <xdr:col>14</xdr:col>
      <xdr:colOff>476250</xdr:colOff>
      <xdr:row>78</xdr:row>
      <xdr:rowOff>50800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572B23C-1602-8546-B379-682735666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5</xdr:row>
      <xdr:rowOff>165100</xdr:rowOff>
    </xdr:from>
    <xdr:to>
      <xdr:col>8</xdr:col>
      <xdr:colOff>400050</xdr:colOff>
      <xdr:row>19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E3335D-BE6C-F34A-9CD8-684415F9D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</xdr:row>
      <xdr:rowOff>190500</xdr:rowOff>
    </xdr:from>
    <xdr:to>
      <xdr:col>14</xdr:col>
      <xdr:colOff>444500</xdr:colOff>
      <xdr:row>19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F63D31-3E84-1E4B-B0F1-99E5471DC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317500</xdr:colOff>
      <xdr:row>5</xdr:row>
      <xdr:rowOff>190500</xdr:rowOff>
    </xdr:from>
    <xdr:to>
      <xdr:col>20</xdr:col>
      <xdr:colOff>762000</xdr:colOff>
      <xdr:row>19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38AA4FE-FE90-8E4E-8641-04FE27280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19050</xdr:colOff>
      <xdr:row>39</xdr:row>
      <xdr:rowOff>12700</xdr:rowOff>
    </xdr:from>
    <xdr:to>
      <xdr:col>8</xdr:col>
      <xdr:colOff>463550</xdr:colOff>
      <xdr:row>52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49F209B-8518-5241-B74E-65B9BC888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39</xdr:row>
      <xdr:rowOff>25400</xdr:rowOff>
    </xdr:from>
    <xdr:to>
      <xdr:col>14</xdr:col>
      <xdr:colOff>444500</xdr:colOff>
      <xdr:row>52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62ED330-1376-C345-A7B5-BEF4BD2BD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50800</xdr:colOff>
      <xdr:row>39</xdr:row>
      <xdr:rowOff>12700</xdr:rowOff>
    </xdr:from>
    <xdr:to>
      <xdr:col>20</xdr:col>
      <xdr:colOff>495300</xdr:colOff>
      <xdr:row>52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6F35B03-3A10-984B-83CA-A2BCE2F24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43F16-8C4A-0546-842D-7977101C2B92}">
  <sheetPr filterMode="1"/>
  <dimension ref="A1:BJ655"/>
  <sheetViews>
    <sheetView zoomScale="25" zoomScaleNormal="25" workbookViewId="0">
      <selection activeCell="AJ3" sqref="AJ3"/>
    </sheetView>
  </sheetViews>
  <sheetFormatPr defaultColWidth="11" defaultRowHeight="15.75" x14ac:dyDescent="0.25"/>
  <cols>
    <col min="4" max="4" width="10.375" customWidth="1"/>
    <col min="5" max="5" width="10" customWidth="1"/>
    <col min="6" max="6" width="7.125" customWidth="1"/>
    <col min="7" max="7" width="9.625" customWidth="1"/>
    <col min="8" max="8" width="11.125" customWidth="1"/>
    <col min="9" max="9" width="10.375" customWidth="1"/>
    <col min="10" max="10" width="7.125" customWidth="1"/>
    <col min="11" max="11" width="11.5" customWidth="1"/>
    <col min="13" max="13" width="5.125" customWidth="1"/>
    <col min="15" max="15" width="6.375" customWidth="1"/>
    <col min="17" max="17" width="5.125" customWidth="1"/>
    <col min="19" max="19" width="17" customWidth="1"/>
    <col min="20" max="20" width="19.625" customWidth="1"/>
    <col min="21" max="21" width="11" customWidth="1"/>
    <col min="22" max="22" width="18.875" customWidth="1"/>
    <col min="23" max="23" width="22.625" customWidth="1"/>
    <col min="24" max="24" width="35.875" customWidth="1"/>
    <col min="25" max="26" width="20.875" customWidth="1"/>
    <col min="27" max="27" width="21.5" customWidth="1"/>
    <col min="28" max="28" width="18.5" customWidth="1"/>
    <col min="29" max="29" width="11.625" customWidth="1"/>
    <col min="30" max="30" width="12.625" customWidth="1"/>
    <col min="31" max="31" width="13.5" customWidth="1"/>
    <col min="33" max="33" width="16.5" customWidth="1"/>
    <col min="34" max="34" width="16.875" customWidth="1"/>
    <col min="36" max="36" width="20" customWidth="1"/>
    <col min="37" max="37" width="15.125" customWidth="1"/>
    <col min="38" max="38" width="23" customWidth="1"/>
    <col min="39" max="39" width="13.125" customWidth="1"/>
    <col min="40" max="40" width="29.625" customWidth="1"/>
    <col min="41" max="41" width="17.375" customWidth="1"/>
    <col min="42" max="42" width="15.5" customWidth="1"/>
    <col min="43" max="43" width="14.5" customWidth="1"/>
    <col min="44" max="44" width="17.5" customWidth="1"/>
    <col min="45" max="45" width="19.875" customWidth="1"/>
    <col min="46" max="46" width="18.625" customWidth="1"/>
    <col min="47" max="47" width="27.875" customWidth="1"/>
    <col min="48" max="48" width="20.625" customWidth="1"/>
    <col min="49" max="49" width="18.625" customWidth="1"/>
    <col min="50" max="50" width="15.875" customWidth="1"/>
    <col min="51" max="51" width="15" customWidth="1"/>
    <col min="52" max="52" width="12" bestFit="1" customWidth="1"/>
    <col min="54" max="54" width="12.375" customWidth="1"/>
    <col min="55" max="55" width="20.875" customWidth="1"/>
    <col min="56" max="56" width="22.875" customWidth="1"/>
    <col min="57" max="57" width="15.5" customWidth="1"/>
    <col min="58" max="58" width="15.125" customWidth="1"/>
    <col min="59" max="60" width="5" customWidth="1"/>
    <col min="61" max="61" width="10" bestFit="1" customWidth="1"/>
  </cols>
  <sheetData>
    <row r="1" spans="1:62" ht="32.1" customHeight="1" x14ac:dyDescent="0.25">
      <c r="A1" t="s">
        <v>0</v>
      </c>
      <c r="B1" t="s">
        <v>1</v>
      </c>
      <c r="C1" t="s">
        <v>636</v>
      </c>
      <c r="D1" t="s">
        <v>646</v>
      </c>
      <c r="E1" t="s">
        <v>637</v>
      </c>
      <c r="F1" t="s">
        <v>651</v>
      </c>
      <c r="G1" t="s">
        <v>639</v>
      </c>
      <c r="H1" t="s">
        <v>665</v>
      </c>
      <c r="I1" t="s">
        <v>638</v>
      </c>
      <c r="J1" t="s">
        <v>656</v>
      </c>
      <c r="K1" t="s">
        <v>640</v>
      </c>
      <c r="L1" t="s">
        <v>741</v>
      </c>
      <c r="M1" t="s">
        <v>641</v>
      </c>
      <c r="N1" t="s">
        <v>744</v>
      </c>
      <c r="O1" t="s">
        <v>642</v>
      </c>
      <c r="P1" t="s">
        <v>747</v>
      </c>
      <c r="Q1" t="s">
        <v>643</v>
      </c>
      <c r="R1" t="s">
        <v>750</v>
      </c>
      <c r="S1" t="s">
        <v>752</v>
      </c>
      <c r="T1" t="s">
        <v>753</v>
      </c>
      <c r="U1" t="s">
        <v>644</v>
      </c>
      <c r="V1" t="s">
        <v>755</v>
      </c>
      <c r="W1" t="s">
        <v>756</v>
      </c>
      <c r="X1" t="s">
        <v>786</v>
      </c>
      <c r="Y1" t="s">
        <v>790</v>
      </c>
      <c r="Z1" t="s">
        <v>816</v>
      </c>
      <c r="AA1" s="6" t="s">
        <v>789</v>
      </c>
      <c r="AB1" s="9" t="s">
        <v>791</v>
      </c>
      <c r="AC1" t="s">
        <v>759</v>
      </c>
      <c r="AD1" t="s">
        <v>760</v>
      </c>
      <c r="AE1" t="s">
        <v>761</v>
      </c>
      <c r="AF1" t="s">
        <v>645</v>
      </c>
      <c r="AG1" t="s">
        <v>754</v>
      </c>
      <c r="AH1" t="s">
        <v>757</v>
      </c>
      <c r="AI1" t="s">
        <v>758</v>
      </c>
      <c r="AJ1" t="s">
        <v>787</v>
      </c>
      <c r="AK1" t="s">
        <v>762</v>
      </c>
      <c r="AL1" t="s">
        <v>764</v>
      </c>
      <c r="AM1" t="s">
        <v>793</v>
      </c>
      <c r="AN1" t="s">
        <v>792</v>
      </c>
      <c r="AO1" t="s">
        <v>788</v>
      </c>
      <c r="AP1" t="s">
        <v>765</v>
      </c>
      <c r="AQ1" t="s">
        <v>766</v>
      </c>
      <c r="AR1" t="s">
        <v>767</v>
      </c>
      <c r="AS1" t="s">
        <v>768</v>
      </c>
      <c r="AT1" t="s">
        <v>769</v>
      </c>
      <c r="AU1" t="s">
        <v>770</v>
      </c>
      <c r="AV1" t="s">
        <v>771</v>
      </c>
      <c r="AW1" t="s">
        <v>772</v>
      </c>
      <c r="AX1" t="s">
        <v>773</v>
      </c>
      <c r="AY1" t="s">
        <v>774</v>
      </c>
      <c r="AZ1" t="s">
        <v>775</v>
      </c>
      <c r="BA1" t="s">
        <v>776</v>
      </c>
      <c r="BB1" t="s">
        <v>777</v>
      </c>
      <c r="BC1" t="s">
        <v>778</v>
      </c>
      <c r="BD1" t="s">
        <v>779</v>
      </c>
      <c r="BE1" t="s">
        <v>780</v>
      </c>
      <c r="BF1" t="s">
        <v>781</v>
      </c>
      <c r="BG1" t="s">
        <v>782</v>
      </c>
      <c r="BH1" t="s">
        <v>783</v>
      </c>
      <c r="BI1" t="s">
        <v>784</v>
      </c>
      <c r="BJ1" t="s">
        <v>785</v>
      </c>
    </row>
    <row r="2" spans="1:62" x14ac:dyDescent="0.25">
      <c r="A2">
        <v>619</v>
      </c>
      <c r="B2" t="s">
        <v>621</v>
      </c>
      <c r="C2">
        <v>2</v>
      </c>
      <c r="D2" t="s">
        <v>650</v>
      </c>
      <c r="E2">
        <v>3</v>
      </c>
      <c r="F2" t="s">
        <v>652</v>
      </c>
      <c r="G2">
        <v>63</v>
      </c>
      <c r="H2" t="s">
        <v>726</v>
      </c>
      <c r="I2">
        <v>2</v>
      </c>
      <c r="J2" t="s">
        <v>661</v>
      </c>
      <c r="K2">
        <v>2</v>
      </c>
      <c r="L2" t="s">
        <v>743</v>
      </c>
      <c r="M2">
        <v>2</v>
      </c>
      <c r="N2" t="s">
        <v>746</v>
      </c>
      <c r="O2">
        <v>1</v>
      </c>
      <c r="P2" t="s">
        <v>748</v>
      </c>
      <c r="Q2">
        <v>2</v>
      </c>
      <c r="R2" t="s">
        <v>751</v>
      </c>
      <c r="S2">
        <v>1900</v>
      </c>
      <c r="T2">
        <v>2100</v>
      </c>
      <c r="U2">
        <v>0</v>
      </c>
      <c r="Y2">
        <v>2500</v>
      </c>
      <c r="Z2" t="e">
        <f t="shared" ref="Z2:Z8" si="0">Y2+Z1</f>
        <v>#VALUE!</v>
      </c>
      <c r="AB2">
        <f t="shared" ref="AB2:AB65" si="1">AA2/Y2</f>
        <v>0</v>
      </c>
      <c r="AC2">
        <v>0</v>
      </c>
      <c r="AF2" t="b">
        <v>1</v>
      </c>
      <c r="AH2">
        <v>0</v>
      </c>
      <c r="AI2">
        <v>1</v>
      </c>
      <c r="AJ2">
        <v>0</v>
      </c>
      <c r="AK2" t="s">
        <v>763</v>
      </c>
      <c r="AL2" t="e">
        <f t="shared" ref="AL2:AL65" si="2">(AJ2-W2)/X2</f>
        <v>#DIV/0!</v>
      </c>
      <c r="AM2" t="e">
        <f t="shared" ref="AM2:AM65" si="3">3.41214163*(1/AL2)</f>
        <v>#DIV/0!</v>
      </c>
      <c r="AN2" t="e">
        <f t="shared" ref="AN2:AN65" si="4">W2+(X2*AL2)</f>
        <v>#DIV/0!</v>
      </c>
      <c r="AO2" t="e">
        <f t="shared" ref="AO2:AO65" si="5">(AN2*X2+W2)*AA2</f>
        <v>#DIV/0!</v>
      </c>
      <c r="BC2">
        <v>0.5</v>
      </c>
      <c r="BD2">
        <v>0.5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</row>
    <row r="3" spans="1:62" x14ac:dyDescent="0.25">
      <c r="A3">
        <v>620</v>
      </c>
      <c r="B3" t="s">
        <v>622</v>
      </c>
      <c r="C3">
        <v>2</v>
      </c>
      <c r="D3" t="s">
        <v>650</v>
      </c>
      <c r="E3">
        <v>3</v>
      </c>
      <c r="F3" t="s">
        <v>652</v>
      </c>
      <c r="G3">
        <v>64</v>
      </c>
      <c r="H3" t="s">
        <v>727</v>
      </c>
      <c r="I3">
        <v>2</v>
      </c>
      <c r="J3" t="s">
        <v>661</v>
      </c>
      <c r="K3">
        <v>2</v>
      </c>
      <c r="L3" t="s">
        <v>743</v>
      </c>
      <c r="M3">
        <v>2</v>
      </c>
      <c r="N3" t="s">
        <v>746</v>
      </c>
      <c r="O3">
        <v>1</v>
      </c>
      <c r="P3" t="s">
        <v>748</v>
      </c>
      <c r="Q3">
        <v>2</v>
      </c>
      <c r="R3" t="s">
        <v>751</v>
      </c>
      <c r="S3">
        <v>1900</v>
      </c>
      <c r="T3">
        <v>2100</v>
      </c>
      <c r="U3">
        <v>0</v>
      </c>
      <c r="Y3">
        <v>250</v>
      </c>
      <c r="Z3" t="e">
        <f t="shared" si="0"/>
        <v>#VALUE!</v>
      </c>
      <c r="AB3">
        <f t="shared" si="1"/>
        <v>0</v>
      </c>
      <c r="AC3">
        <v>0</v>
      </c>
      <c r="AF3" t="b">
        <v>1</v>
      </c>
      <c r="AH3">
        <v>0</v>
      </c>
      <c r="AI3">
        <v>1</v>
      </c>
      <c r="AJ3">
        <v>0</v>
      </c>
      <c r="AK3" t="s">
        <v>763</v>
      </c>
      <c r="AL3" t="e">
        <f t="shared" si="2"/>
        <v>#DIV/0!</v>
      </c>
      <c r="AM3" t="e">
        <f t="shared" si="3"/>
        <v>#DIV/0!</v>
      </c>
      <c r="AN3" t="e">
        <f t="shared" si="4"/>
        <v>#DIV/0!</v>
      </c>
      <c r="AO3" t="e">
        <f t="shared" si="5"/>
        <v>#DIV/0!</v>
      </c>
      <c r="BC3">
        <v>0.5</v>
      </c>
      <c r="BD3">
        <v>0.5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</row>
    <row r="4" spans="1:62" x14ac:dyDescent="0.25">
      <c r="A4">
        <v>623</v>
      </c>
      <c r="B4" t="s">
        <v>625</v>
      </c>
      <c r="C4">
        <v>2</v>
      </c>
      <c r="D4" t="s">
        <v>650</v>
      </c>
      <c r="E4">
        <v>3</v>
      </c>
      <c r="F4" t="s">
        <v>652</v>
      </c>
      <c r="G4">
        <v>67</v>
      </c>
      <c r="H4" t="s">
        <v>729</v>
      </c>
      <c r="I4">
        <v>2</v>
      </c>
      <c r="J4" t="s">
        <v>661</v>
      </c>
      <c r="K4">
        <v>2</v>
      </c>
      <c r="L4" t="s">
        <v>743</v>
      </c>
      <c r="M4">
        <v>2</v>
      </c>
      <c r="N4" t="s">
        <v>746</v>
      </c>
      <c r="O4">
        <v>1</v>
      </c>
      <c r="P4" t="s">
        <v>748</v>
      </c>
      <c r="Q4">
        <v>2</v>
      </c>
      <c r="R4" t="s">
        <v>751</v>
      </c>
      <c r="S4">
        <v>1900</v>
      </c>
      <c r="T4">
        <v>2100</v>
      </c>
      <c r="U4">
        <v>0</v>
      </c>
      <c r="Y4">
        <v>150</v>
      </c>
      <c r="Z4" t="e">
        <f t="shared" si="0"/>
        <v>#VALUE!</v>
      </c>
      <c r="AB4">
        <f t="shared" si="1"/>
        <v>0</v>
      </c>
      <c r="AC4">
        <v>0</v>
      </c>
      <c r="AF4" t="b">
        <v>1</v>
      </c>
      <c r="AH4">
        <v>0</v>
      </c>
      <c r="AI4">
        <v>1</v>
      </c>
      <c r="AJ4">
        <v>0</v>
      </c>
      <c r="AK4" t="s">
        <v>763</v>
      </c>
      <c r="AL4" t="e">
        <f t="shared" si="2"/>
        <v>#DIV/0!</v>
      </c>
      <c r="AM4" t="e">
        <f t="shared" si="3"/>
        <v>#DIV/0!</v>
      </c>
      <c r="AN4" t="e">
        <f t="shared" si="4"/>
        <v>#DIV/0!</v>
      </c>
      <c r="AO4" t="e">
        <f t="shared" si="5"/>
        <v>#DIV/0!</v>
      </c>
      <c r="BC4">
        <v>0.5</v>
      </c>
      <c r="BD4">
        <v>0.5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</row>
    <row r="5" spans="1:62" x14ac:dyDescent="0.25">
      <c r="A5">
        <v>632</v>
      </c>
      <c r="B5" t="s">
        <v>634</v>
      </c>
      <c r="C5">
        <v>2</v>
      </c>
      <c r="D5" t="s">
        <v>650</v>
      </c>
      <c r="E5">
        <v>3</v>
      </c>
      <c r="F5" t="s">
        <v>652</v>
      </c>
      <c r="G5">
        <v>76</v>
      </c>
      <c r="H5" t="s">
        <v>738</v>
      </c>
      <c r="I5">
        <v>1</v>
      </c>
      <c r="J5" t="s">
        <v>657</v>
      </c>
      <c r="K5">
        <v>2</v>
      </c>
      <c r="L5" t="s">
        <v>743</v>
      </c>
      <c r="M5">
        <v>2</v>
      </c>
      <c r="N5" t="s">
        <v>746</v>
      </c>
      <c r="O5">
        <v>1</v>
      </c>
      <c r="P5" t="s">
        <v>748</v>
      </c>
      <c r="Q5">
        <v>2</v>
      </c>
      <c r="R5" t="s">
        <v>751</v>
      </c>
      <c r="S5">
        <v>1900</v>
      </c>
      <c r="T5">
        <v>2100</v>
      </c>
      <c r="U5">
        <v>0</v>
      </c>
      <c r="Y5">
        <v>65</v>
      </c>
      <c r="Z5" t="e">
        <f t="shared" si="0"/>
        <v>#VALUE!</v>
      </c>
      <c r="AB5">
        <f t="shared" si="1"/>
        <v>0</v>
      </c>
      <c r="AC5">
        <v>0</v>
      </c>
      <c r="AF5" t="b">
        <v>1</v>
      </c>
      <c r="AH5">
        <v>0</v>
      </c>
      <c r="AI5">
        <v>1</v>
      </c>
      <c r="AJ5">
        <v>0</v>
      </c>
      <c r="AK5" t="s">
        <v>763</v>
      </c>
      <c r="AL5" t="e">
        <f t="shared" si="2"/>
        <v>#DIV/0!</v>
      </c>
      <c r="AM5" t="e">
        <f t="shared" si="3"/>
        <v>#DIV/0!</v>
      </c>
      <c r="AN5" t="e">
        <f t="shared" si="4"/>
        <v>#DIV/0!</v>
      </c>
      <c r="AO5" t="e">
        <f t="shared" si="5"/>
        <v>#DIV/0!</v>
      </c>
      <c r="BC5">
        <v>0.5</v>
      </c>
      <c r="BD5">
        <v>0.5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</row>
    <row r="6" spans="1:62" x14ac:dyDescent="0.25">
      <c r="A6">
        <v>627</v>
      </c>
      <c r="B6" t="s">
        <v>629</v>
      </c>
      <c r="C6">
        <v>2</v>
      </c>
      <c r="D6" t="s">
        <v>650</v>
      </c>
      <c r="E6">
        <v>3</v>
      </c>
      <c r="F6" t="s">
        <v>652</v>
      </c>
      <c r="G6">
        <v>71</v>
      </c>
      <c r="H6" t="s">
        <v>733</v>
      </c>
      <c r="I6">
        <v>4</v>
      </c>
      <c r="J6" t="s">
        <v>663</v>
      </c>
      <c r="K6">
        <v>2</v>
      </c>
      <c r="L6" t="s">
        <v>743</v>
      </c>
      <c r="M6">
        <v>2</v>
      </c>
      <c r="N6" t="s">
        <v>746</v>
      </c>
      <c r="O6">
        <v>1</v>
      </c>
      <c r="P6" t="s">
        <v>748</v>
      </c>
      <c r="Q6">
        <v>2</v>
      </c>
      <c r="R6" t="s">
        <v>751</v>
      </c>
      <c r="S6">
        <v>1900</v>
      </c>
      <c r="T6">
        <v>2100</v>
      </c>
      <c r="U6">
        <v>0</v>
      </c>
      <c r="Y6">
        <v>100</v>
      </c>
      <c r="Z6" t="e">
        <f t="shared" si="0"/>
        <v>#VALUE!</v>
      </c>
      <c r="AB6">
        <f t="shared" si="1"/>
        <v>0</v>
      </c>
      <c r="AC6">
        <v>0</v>
      </c>
      <c r="AF6" t="b">
        <v>1</v>
      </c>
      <c r="AH6">
        <v>0</v>
      </c>
      <c r="AI6">
        <v>1</v>
      </c>
      <c r="AJ6">
        <v>1</v>
      </c>
      <c r="AK6" t="s">
        <v>763</v>
      </c>
      <c r="AL6" t="e">
        <f t="shared" si="2"/>
        <v>#DIV/0!</v>
      </c>
      <c r="AM6" t="e">
        <f t="shared" si="3"/>
        <v>#DIV/0!</v>
      </c>
      <c r="AN6" t="e">
        <f t="shared" si="4"/>
        <v>#DIV/0!</v>
      </c>
      <c r="AO6" t="e">
        <f t="shared" si="5"/>
        <v>#DIV/0!</v>
      </c>
      <c r="BC6">
        <v>0.5</v>
      </c>
      <c r="BD6">
        <v>0.5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</row>
    <row r="7" spans="1:62" x14ac:dyDescent="0.25">
      <c r="A7">
        <v>629</v>
      </c>
      <c r="B7" t="s">
        <v>631</v>
      </c>
      <c r="C7">
        <v>2</v>
      </c>
      <c r="D7" t="s">
        <v>650</v>
      </c>
      <c r="E7">
        <v>3</v>
      </c>
      <c r="F7" t="s">
        <v>652</v>
      </c>
      <c r="G7">
        <v>73</v>
      </c>
      <c r="H7" t="s">
        <v>735</v>
      </c>
      <c r="I7">
        <v>3</v>
      </c>
      <c r="J7" t="s">
        <v>662</v>
      </c>
      <c r="K7">
        <v>2</v>
      </c>
      <c r="L7" t="s">
        <v>743</v>
      </c>
      <c r="M7">
        <v>2</v>
      </c>
      <c r="N7" t="s">
        <v>746</v>
      </c>
      <c r="O7">
        <v>1</v>
      </c>
      <c r="P7" t="s">
        <v>748</v>
      </c>
      <c r="Q7">
        <v>2</v>
      </c>
      <c r="R7" t="s">
        <v>751</v>
      </c>
      <c r="S7">
        <v>1900</v>
      </c>
      <c r="T7">
        <v>2100</v>
      </c>
      <c r="U7">
        <v>0</v>
      </c>
      <c r="Y7">
        <v>0</v>
      </c>
      <c r="Z7" t="e">
        <f t="shared" si="0"/>
        <v>#VALUE!</v>
      </c>
      <c r="AB7" t="e">
        <f t="shared" si="1"/>
        <v>#DIV/0!</v>
      </c>
      <c r="AC7">
        <v>0</v>
      </c>
      <c r="AF7" t="b">
        <v>1</v>
      </c>
      <c r="AH7">
        <v>0</v>
      </c>
      <c r="AI7">
        <v>1</v>
      </c>
      <c r="AJ7">
        <v>1</v>
      </c>
      <c r="AK7" t="s">
        <v>763</v>
      </c>
      <c r="AL7" t="e">
        <f t="shared" si="2"/>
        <v>#DIV/0!</v>
      </c>
      <c r="AM7" t="e">
        <f t="shared" si="3"/>
        <v>#DIV/0!</v>
      </c>
      <c r="AN7" t="e">
        <f t="shared" si="4"/>
        <v>#DIV/0!</v>
      </c>
      <c r="AO7" t="e">
        <f t="shared" si="5"/>
        <v>#DIV/0!</v>
      </c>
      <c r="BC7">
        <v>0.5</v>
      </c>
      <c r="BD7">
        <v>0.5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</row>
    <row r="8" spans="1:62" x14ac:dyDescent="0.25">
      <c r="A8">
        <v>633</v>
      </c>
      <c r="B8" t="s">
        <v>635</v>
      </c>
      <c r="C8">
        <v>2</v>
      </c>
      <c r="D8" t="s">
        <v>650</v>
      </c>
      <c r="E8">
        <v>3</v>
      </c>
      <c r="F8" t="s">
        <v>652</v>
      </c>
      <c r="G8">
        <v>77</v>
      </c>
      <c r="H8" t="s">
        <v>739</v>
      </c>
      <c r="I8">
        <v>1</v>
      </c>
      <c r="J8" t="s">
        <v>657</v>
      </c>
      <c r="K8">
        <v>2</v>
      </c>
      <c r="L8" t="s">
        <v>743</v>
      </c>
      <c r="M8">
        <v>2</v>
      </c>
      <c r="N8" t="s">
        <v>746</v>
      </c>
      <c r="O8">
        <v>1</v>
      </c>
      <c r="P8" t="s">
        <v>748</v>
      </c>
      <c r="Q8">
        <v>2</v>
      </c>
      <c r="R8" t="s">
        <v>751</v>
      </c>
      <c r="S8">
        <v>1900</v>
      </c>
      <c r="T8">
        <v>2100</v>
      </c>
      <c r="U8">
        <v>0</v>
      </c>
      <c r="Y8">
        <v>50</v>
      </c>
      <c r="Z8" t="e">
        <f t="shared" si="0"/>
        <v>#VALUE!</v>
      </c>
      <c r="AB8">
        <f t="shared" si="1"/>
        <v>0</v>
      </c>
      <c r="AC8">
        <v>0</v>
      </c>
      <c r="AF8" t="b">
        <v>1</v>
      </c>
      <c r="AH8">
        <v>0</v>
      </c>
      <c r="AI8">
        <v>1</v>
      </c>
      <c r="AJ8">
        <v>1</v>
      </c>
      <c r="AK8" t="s">
        <v>763</v>
      </c>
      <c r="AL8" t="e">
        <f t="shared" si="2"/>
        <v>#DIV/0!</v>
      </c>
      <c r="AM8" t="e">
        <f t="shared" si="3"/>
        <v>#DIV/0!</v>
      </c>
      <c r="AN8" t="e">
        <f t="shared" si="4"/>
        <v>#DIV/0!</v>
      </c>
      <c r="AO8" t="e">
        <f t="shared" si="5"/>
        <v>#DIV/0!</v>
      </c>
      <c r="BC8">
        <v>0.5</v>
      </c>
      <c r="BD8">
        <v>0.5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</row>
    <row r="9" spans="1:62" hidden="1" x14ac:dyDescent="0.25">
      <c r="A9">
        <v>634</v>
      </c>
      <c r="B9" t="s">
        <v>2</v>
      </c>
      <c r="C9">
        <v>2</v>
      </c>
      <c r="D9" t="s">
        <v>650</v>
      </c>
      <c r="E9">
        <v>3</v>
      </c>
      <c r="F9" t="s">
        <v>652</v>
      </c>
      <c r="G9">
        <v>78</v>
      </c>
      <c r="H9" t="s">
        <v>740</v>
      </c>
      <c r="I9">
        <v>9</v>
      </c>
      <c r="J9" t="s">
        <v>664</v>
      </c>
      <c r="K9">
        <v>2</v>
      </c>
      <c r="L9" t="s">
        <v>743</v>
      </c>
      <c r="M9">
        <v>2</v>
      </c>
      <c r="N9" t="s">
        <v>746</v>
      </c>
      <c r="O9">
        <v>1</v>
      </c>
      <c r="P9" t="s">
        <v>748</v>
      </c>
      <c r="Q9">
        <v>2</v>
      </c>
      <c r="R9" t="s">
        <v>751</v>
      </c>
      <c r="S9">
        <v>1900</v>
      </c>
      <c r="T9">
        <v>2100</v>
      </c>
      <c r="U9">
        <v>0</v>
      </c>
      <c r="Y9">
        <v>150</v>
      </c>
      <c r="AB9">
        <f t="shared" si="1"/>
        <v>0</v>
      </c>
      <c r="AC9">
        <v>0</v>
      </c>
      <c r="AF9" t="b">
        <v>1</v>
      </c>
      <c r="AH9">
        <v>0</v>
      </c>
      <c r="AI9">
        <v>1</v>
      </c>
      <c r="AJ9">
        <v>1</v>
      </c>
      <c r="AK9" t="s">
        <v>763</v>
      </c>
      <c r="AL9" t="e">
        <f t="shared" si="2"/>
        <v>#DIV/0!</v>
      </c>
      <c r="AM9" t="e">
        <f t="shared" si="3"/>
        <v>#DIV/0!</v>
      </c>
      <c r="AN9" t="e">
        <f t="shared" si="4"/>
        <v>#DIV/0!</v>
      </c>
      <c r="AO9" t="e">
        <f t="shared" si="5"/>
        <v>#DIV/0!</v>
      </c>
      <c r="BC9">
        <v>0.5</v>
      </c>
      <c r="BD9">
        <v>0.5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</row>
    <row r="10" spans="1:62" x14ac:dyDescent="0.25">
      <c r="A10">
        <v>9</v>
      </c>
      <c r="B10" t="s">
        <v>11</v>
      </c>
      <c r="C10">
        <v>1</v>
      </c>
      <c r="D10" t="s">
        <v>648</v>
      </c>
      <c r="E10">
        <v>3</v>
      </c>
      <c r="F10" t="s">
        <v>652</v>
      </c>
      <c r="G10">
        <v>2</v>
      </c>
      <c r="H10" t="s">
        <v>667</v>
      </c>
      <c r="I10">
        <v>1</v>
      </c>
      <c r="J10" t="s">
        <v>657</v>
      </c>
      <c r="K10">
        <v>1</v>
      </c>
      <c r="L10" t="s">
        <v>742</v>
      </c>
      <c r="M10">
        <v>1</v>
      </c>
      <c r="N10" t="s">
        <v>745</v>
      </c>
      <c r="O10">
        <v>2</v>
      </c>
      <c r="P10" t="s">
        <v>749</v>
      </c>
      <c r="Q10">
        <v>2</v>
      </c>
      <c r="R10" t="s">
        <v>751</v>
      </c>
      <c r="S10">
        <v>1900</v>
      </c>
      <c r="T10">
        <v>2100</v>
      </c>
      <c r="U10">
        <v>0</v>
      </c>
      <c r="V10">
        <v>9.5299999999999994</v>
      </c>
      <c r="W10">
        <v>2</v>
      </c>
      <c r="X10">
        <v>2.81</v>
      </c>
      <c r="Y10">
        <v>1028</v>
      </c>
      <c r="Z10">
        <f>Y10</f>
        <v>1028</v>
      </c>
      <c r="AA10">
        <v>600</v>
      </c>
      <c r="AB10">
        <f t="shared" si="1"/>
        <v>0.58365758754863817</v>
      </c>
      <c r="AC10">
        <v>0.58365758754863817</v>
      </c>
      <c r="AD10">
        <v>6.4150407798717755</v>
      </c>
      <c r="AE10">
        <v>6.4217081850533804</v>
      </c>
      <c r="AF10" t="b">
        <v>1</v>
      </c>
      <c r="AG10">
        <v>0</v>
      </c>
      <c r="AH10">
        <v>0</v>
      </c>
      <c r="AI10">
        <v>1</v>
      </c>
      <c r="AJ10">
        <v>20</v>
      </c>
      <c r="AK10" t="s">
        <v>763</v>
      </c>
      <c r="AL10">
        <f t="shared" si="2"/>
        <v>6.4056939501779357</v>
      </c>
      <c r="AM10">
        <f t="shared" si="3"/>
        <v>0.53267322112777782</v>
      </c>
      <c r="AN10">
        <f t="shared" si="4"/>
        <v>20</v>
      </c>
      <c r="AO10">
        <f t="shared" si="5"/>
        <v>34920</v>
      </c>
      <c r="AP10">
        <v>0</v>
      </c>
      <c r="AQ10" s="5">
        <v>3</v>
      </c>
      <c r="AR10">
        <v>0</v>
      </c>
      <c r="AS10">
        <v>1</v>
      </c>
      <c r="AT10">
        <v>5</v>
      </c>
      <c r="AU10" s="5">
        <v>6.1737468763780701</v>
      </c>
      <c r="AV10" s="5">
        <v>24.9889754520065</v>
      </c>
      <c r="AW10" s="5">
        <v>29.398794649419401</v>
      </c>
      <c r="AX10">
        <v>0</v>
      </c>
      <c r="AY10">
        <v>0</v>
      </c>
      <c r="AZ10">
        <v>1</v>
      </c>
      <c r="BA10">
        <v>9</v>
      </c>
      <c r="BB10">
        <v>0</v>
      </c>
      <c r="BC10">
        <v>0.01</v>
      </c>
      <c r="BD10">
        <v>0.01</v>
      </c>
      <c r="BE10">
        <v>48</v>
      </c>
      <c r="BF10">
        <v>48</v>
      </c>
      <c r="BG10">
        <v>0</v>
      </c>
      <c r="BH10">
        <v>0</v>
      </c>
      <c r="BI10">
        <v>0</v>
      </c>
      <c r="BJ10">
        <v>0</v>
      </c>
    </row>
    <row r="11" spans="1:62" x14ac:dyDescent="0.25">
      <c r="A11">
        <v>10</v>
      </c>
      <c r="B11" t="s">
        <v>12</v>
      </c>
      <c r="C11">
        <v>1</v>
      </c>
      <c r="D11" t="s">
        <v>648</v>
      </c>
      <c r="E11">
        <v>3</v>
      </c>
      <c r="F11" t="s">
        <v>652</v>
      </c>
      <c r="G11">
        <v>2</v>
      </c>
      <c r="H11" t="s">
        <v>667</v>
      </c>
      <c r="I11">
        <v>1</v>
      </c>
      <c r="J11" t="s">
        <v>657</v>
      </c>
      <c r="K11">
        <v>1</v>
      </c>
      <c r="L11" t="s">
        <v>742</v>
      </c>
      <c r="M11">
        <v>1</v>
      </c>
      <c r="N11" t="s">
        <v>745</v>
      </c>
      <c r="O11">
        <v>2</v>
      </c>
      <c r="P11" t="s">
        <v>749</v>
      </c>
      <c r="Q11">
        <v>2</v>
      </c>
      <c r="R11" t="s">
        <v>751</v>
      </c>
      <c r="S11">
        <v>1900</v>
      </c>
      <c r="T11">
        <v>2100</v>
      </c>
      <c r="U11">
        <v>0</v>
      </c>
      <c r="V11">
        <v>9.5299999999999994</v>
      </c>
      <c r="W11">
        <v>2</v>
      </c>
      <c r="X11">
        <v>2.81</v>
      </c>
      <c r="Y11">
        <v>1028</v>
      </c>
      <c r="Z11">
        <f t="shared" ref="Z11:Z74" si="6">Y11+Z10</f>
        <v>2056</v>
      </c>
      <c r="AA11">
        <v>600</v>
      </c>
      <c r="AB11">
        <f t="shared" si="1"/>
        <v>0.58365758754863817</v>
      </c>
      <c r="AC11">
        <v>0.58365758754863817</v>
      </c>
      <c r="AD11">
        <v>6.4150407798717755</v>
      </c>
      <c r="AE11">
        <v>6.4217081850533804</v>
      </c>
      <c r="AF11" t="b">
        <v>1</v>
      </c>
      <c r="AG11">
        <v>0</v>
      </c>
      <c r="AH11">
        <v>0</v>
      </c>
      <c r="AI11">
        <v>1</v>
      </c>
      <c r="AJ11">
        <v>20</v>
      </c>
      <c r="AK11" t="s">
        <v>763</v>
      </c>
      <c r="AL11">
        <f t="shared" si="2"/>
        <v>6.4056939501779357</v>
      </c>
      <c r="AM11">
        <f t="shared" si="3"/>
        <v>0.53267322112777782</v>
      </c>
      <c r="AN11">
        <f t="shared" si="4"/>
        <v>20</v>
      </c>
      <c r="AO11">
        <f t="shared" si="5"/>
        <v>34920</v>
      </c>
      <c r="AP11">
        <v>0</v>
      </c>
      <c r="AQ11" s="5">
        <v>3</v>
      </c>
      <c r="AR11">
        <v>0</v>
      </c>
      <c r="AS11">
        <v>1</v>
      </c>
      <c r="AT11">
        <v>5</v>
      </c>
      <c r="AU11" s="5">
        <v>6.1737468763780701</v>
      </c>
      <c r="AV11" s="5">
        <v>24.9889754520065</v>
      </c>
      <c r="AW11" s="5">
        <v>29.398794649419401</v>
      </c>
      <c r="AX11">
        <v>0</v>
      </c>
      <c r="AY11">
        <v>0</v>
      </c>
      <c r="AZ11">
        <v>1</v>
      </c>
      <c r="BA11">
        <v>9</v>
      </c>
      <c r="BB11">
        <v>0</v>
      </c>
      <c r="BC11">
        <v>0.01</v>
      </c>
      <c r="BD11">
        <v>0.01</v>
      </c>
      <c r="BE11">
        <v>48</v>
      </c>
      <c r="BF11">
        <v>48</v>
      </c>
      <c r="BG11">
        <v>0</v>
      </c>
      <c r="BH11">
        <v>0</v>
      </c>
      <c r="BI11">
        <v>0</v>
      </c>
      <c r="BJ11">
        <v>0</v>
      </c>
    </row>
    <row r="12" spans="1:62" x14ac:dyDescent="0.25">
      <c r="A12">
        <v>621</v>
      </c>
      <c r="B12" t="s">
        <v>623</v>
      </c>
      <c r="C12">
        <v>2</v>
      </c>
      <c r="D12" t="s">
        <v>650</v>
      </c>
      <c r="E12">
        <v>3</v>
      </c>
      <c r="F12" t="s">
        <v>652</v>
      </c>
      <c r="G12">
        <v>65</v>
      </c>
      <c r="H12" t="s">
        <v>728</v>
      </c>
      <c r="I12">
        <v>2</v>
      </c>
      <c r="J12" t="s">
        <v>661</v>
      </c>
      <c r="K12">
        <v>2</v>
      </c>
      <c r="L12" t="s">
        <v>743</v>
      </c>
      <c r="M12">
        <v>2</v>
      </c>
      <c r="N12" t="s">
        <v>746</v>
      </c>
      <c r="O12">
        <v>1</v>
      </c>
      <c r="P12" t="s">
        <v>748</v>
      </c>
      <c r="Q12">
        <v>2</v>
      </c>
      <c r="R12" t="s">
        <v>751</v>
      </c>
      <c r="S12">
        <v>1900</v>
      </c>
      <c r="T12">
        <v>2100</v>
      </c>
      <c r="U12">
        <v>0</v>
      </c>
      <c r="Y12">
        <v>2800</v>
      </c>
      <c r="Z12">
        <f t="shared" si="6"/>
        <v>4856</v>
      </c>
      <c r="AB12">
        <f t="shared" si="1"/>
        <v>0</v>
      </c>
      <c r="AC12">
        <v>0</v>
      </c>
      <c r="AF12" t="b">
        <v>1</v>
      </c>
      <c r="AH12">
        <v>0</v>
      </c>
      <c r="AI12">
        <v>1</v>
      </c>
      <c r="AJ12">
        <v>20.590399999999999</v>
      </c>
      <c r="AK12" t="s">
        <v>763</v>
      </c>
      <c r="AL12" t="e">
        <f t="shared" si="2"/>
        <v>#DIV/0!</v>
      </c>
      <c r="AM12" t="e">
        <f t="shared" si="3"/>
        <v>#DIV/0!</v>
      </c>
      <c r="AN12" t="e">
        <f t="shared" si="4"/>
        <v>#DIV/0!</v>
      </c>
      <c r="AO12" t="e">
        <f t="shared" si="5"/>
        <v>#DIV/0!</v>
      </c>
      <c r="BC12">
        <v>0.5</v>
      </c>
      <c r="BD12">
        <v>0.5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</row>
    <row r="13" spans="1:62" x14ac:dyDescent="0.25">
      <c r="A13">
        <v>616</v>
      </c>
      <c r="B13" t="s">
        <v>618</v>
      </c>
      <c r="C13">
        <v>2</v>
      </c>
      <c r="D13" t="s">
        <v>650</v>
      </c>
      <c r="E13">
        <v>3</v>
      </c>
      <c r="F13" t="s">
        <v>652</v>
      </c>
      <c r="G13">
        <v>60</v>
      </c>
      <c r="H13" t="s">
        <v>723</v>
      </c>
      <c r="I13">
        <v>2</v>
      </c>
      <c r="J13" t="s">
        <v>661</v>
      </c>
      <c r="K13">
        <v>2</v>
      </c>
      <c r="L13" t="s">
        <v>743</v>
      </c>
      <c r="M13">
        <v>2</v>
      </c>
      <c r="N13" t="s">
        <v>746</v>
      </c>
      <c r="O13">
        <v>1</v>
      </c>
      <c r="P13" t="s">
        <v>748</v>
      </c>
      <c r="Q13">
        <v>2</v>
      </c>
      <c r="R13" t="s">
        <v>751</v>
      </c>
      <c r="S13">
        <v>1900</v>
      </c>
      <c r="T13">
        <v>2100</v>
      </c>
      <c r="U13">
        <v>0</v>
      </c>
      <c r="Y13">
        <v>1000</v>
      </c>
      <c r="Z13">
        <f t="shared" si="6"/>
        <v>5856</v>
      </c>
      <c r="AB13">
        <f t="shared" si="1"/>
        <v>0</v>
      </c>
      <c r="AC13">
        <v>0</v>
      </c>
      <c r="AF13" t="b">
        <v>1</v>
      </c>
      <c r="AH13">
        <v>0</v>
      </c>
      <c r="AI13">
        <v>1</v>
      </c>
      <c r="AJ13">
        <v>22</v>
      </c>
      <c r="AK13" t="s">
        <v>763</v>
      </c>
      <c r="AL13" t="e">
        <f t="shared" si="2"/>
        <v>#DIV/0!</v>
      </c>
      <c r="AM13" t="e">
        <f t="shared" si="3"/>
        <v>#DIV/0!</v>
      </c>
      <c r="AN13" t="e">
        <f t="shared" si="4"/>
        <v>#DIV/0!</v>
      </c>
      <c r="AO13" t="e">
        <f t="shared" si="5"/>
        <v>#DIV/0!</v>
      </c>
      <c r="BC13">
        <v>0.5</v>
      </c>
      <c r="BD13">
        <v>0.5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</row>
    <row r="14" spans="1:62" x14ac:dyDescent="0.25">
      <c r="A14">
        <v>617</v>
      </c>
      <c r="B14" t="s">
        <v>619</v>
      </c>
      <c r="C14">
        <v>2</v>
      </c>
      <c r="D14" t="s">
        <v>650</v>
      </c>
      <c r="E14">
        <v>3</v>
      </c>
      <c r="F14" t="s">
        <v>652</v>
      </c>
      <c r="G14">
        <v>61</v>
      </c>
      <c r="H14" t="s">
        <v>724</v>
      </c>
      <c r="I14">
        <v>2</v>
      </c>
      <c r="J14" t="s">
        <v>661</v>
      </c>
      <c r="K14">
        <v>2</v>
      </c>
      <c r="L14" t="s">
        <v>743</v>
      </c>
      <c r="M14">
        <v>2</v>
      </c>
      <c r="N14" t="s">
        <v>746</v>
      </c>
      <c r="O14">
        <v>1</v>
      </c>
      <c r="P14" t="s">
        <v>748</v>
      </c>
      <c r="Q14">
        <v>2</v>
      </c>
      <c r="R14" t="s">
        <v>751</v>
      </c>
      <c r="S14">
        <v>1900</v>
      </c>
      <c r="T14">
        <v>2100</v>
      </c>
      <c r="U14">
        <v>0</v>
      </c>
      <c r="Y14">
        <v>500</v>
      </c>
      <c r="Z14">
        <f t="shared" si="6"/>
        <v>6356</v>
      </c>
      <c r="AB14">
        <f t="shared" si="1"/>
        <v>0</v>
      </c>
      <c r="AC14">
        <v>0</v>
      </c>
      <c r="AF14" t="b">
        <v>1</v>
      </c>
      <c r="AH14">
        <v>0</v>
      </c>
      <c r="AI14">
        <v>1</v>
      </c>
      <c r="AJ14">
        <v>22</v>
      </c>
      <c r="AK14" t="s">
        <v>763</v>
      </c>
      <c r="AL14" t="e">
        <f t="shared" si="2"/>
        <v>#DIV/0!</v>
      </c>
      <c r="AM14" t="e">
        <f t="shared" si="3"/>
        <v>#DIV/0!</v>
      </c>
      <c r="AN14" t="e">
        <f t="shared" si="4"/>
        <v>#DIV/0!</v>
      </c>
      <c r="AO14" t="e">
        <f t="shared" si="5"/>
        <v>#DIV/0!</v>
      </c>
      <c r="BC14">
        <v>0.5</v>
      </c>
      <c r="BD14">
        <v>0.5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</row>
    <row r="15" spans="1:62" x14ac:dyDescent="0.25">
      <c r="A15">
        <v>618</v>
      </c>
      <c r="B15" t="s">
        <v>620</v>
      </c>
      <c r="C15">
        <v>2</v>
      </c>
      <c r="D15" t="s">
        <v>650</v>
      </c>
      <c r="E15">
        <v>3</v>
      </c>
      <c r="F15" t="s">
        <v>652</v>
      </c>
      <c r="G15">
        <v>62</v>
      </c>
      <c r="H15" t="s">
        <v>725</v>
      </c>
      <c r="I15">
        <v>2</v>
      </c>
      <c r="J15" t="s">
        <v>661</v>
      </c>
      <c r="K15">
        <v>2</v>
      </c>
      <c r="L15" t="s">
        <v>743</v>
      </c>
      <c r="M15">
        <v>2</v>
      </c>
      <c r="N15" t="s">
        <v>746</v>
      </c>
      <c r="O15">
        <v>1</v>
      </c>
      <c r="P15" t="s">
        <v>748</v>
      </c>
      <c r="Q15">
        <v>2</v>
      </c>
      <c r="R15" t="s">
        <v>751</v>
      </c>
      <c r="S15">
        <v>1900</v>
      </c>
      <c r="T15">
        <v>2100</v>
      </c>
      <c r="U15">
        <v>0</v>
      </c>
      <c r="Y15">
        <v>1500</v>
      </c>
      <c r="Z15">
        <f t="shared" si="6"/>
        <v>7856</v>
      </c>
      <c r="AB15">
        <f t="shared" si="1"/>
        <v>0</v>
      </c>
      <c r="AC15">
        <v>0</v>
      </c>
      <c r="AF15" t="b">
        <v>1</v>
      </c>
      <c r="AH15">
        <v>0</v>
      </c>
      <c r="AI15">
        <v>1</v>
      </c>
      <c r="AJ15">
        <v>22</v>
      </c>
      <c r="AK15" t="s">
        <v>763</v>
      </c>
      <c r="AL15" t="e">
        <f t="shared" si="2"/>
        <v>#DIV/0!</v>
      </c>
      <c r="AM15" t="e">
        <f t="shared" si="3"/>
        <v>#DIV/0!</v>
      </c>
      <c r="AN15" t="e">
        <f t="shared" si="4"/>
        <v>#DIV/0!</v>
      </c>
      <c r="AO15" t="e">
        <f t="shared" si="5"/>
        <v>#DIV/0!</v>
      </c>
      <c r="BC15">
        <v>0.5</v>
      </c>
      <c r="BD15">
        <v>0.5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</row>
    <row r="16" spans="1:62" x14ac:dyDescent="0.25">
      <c r="A16">
        <v>624</v>
      </c>
      <c r="B16" t="s">
        <v>626</v>
      </c>
      <c r="C16">
        <v>2</v>
      </c>
      <c r="D16" t="s">
        <v>650</v>
      </c>
      <c r="E16">
        <v>3</v>
      </c>
      <c r="F16" t="s">
        <v>652</v>
      </c>
      <c r="G16">
        <v>68</v>
      </c>
      <c r="H16" t="s">
        <v>730</v>
      </c>
      <c r="I16">
        <v>4</v>
      </c>
      <c r="J16" t="s">
        <v>663</v>
      </c>
      <c r="K16">
        <v>2</v>
      </c>
      <c r="L16" t="s">
        <v>743</v>
      </c>
      <c r="M16">
        <v>2</v>
      </c>
      <c r="N16" t="s">
        <v>746</v>
      </c>
      <c r="O16">
        <v>1</v>
      </c>
      <c r="P16" t="s">
        <v>748</v>
      </c>
      <c r="Q16">
        <v>2</v>
      </c>
      <c r="R16" t="s">
        <v>751</v>
      </c>
      <c r="S16">
        <v>1900</v>
      </c>
      <c r="T16">
        <v>2100</v>
      </c>
      <c r="U16">
        <v>0</v>
      </c>
      <c r="Y16">
        <v>500</v>
      </c>
      <c r="Z16">
        <f t="shared" si="6"/>
        <v>8356</v>
      </c>
      <c r="AB16">
        <f t="shared" si="1"/>
        <v>0</v>
      </c>
      <c r="AC16">
        <v>0</v>
      </c>
      <c r="AF16" t="b">
        <v>1</v>
      </c>
      <c r="AH16">
        <v>0</v>
      </c>
      <c r="AI16">
        <v>1</v>
      </c>
      <c r="AJ16">
        <v>22</v>
      </c>
      <c r="AK16" t="s">
        <v>763</v>
      </c>
      <c r="AL16" t="e">
        <f t="shared" si="2"/>
        <v>#DIV/0!</v>
      </c>
      <c r="AM16" t="e">
        <f t="shared" si="3"/>
        <v>#DIV/0!</v>
      </c>
      <c r="AN16" t="e">
        <f t="shared" si="4"/>
        <v>#DIV/0!</v>
      </c>
      <c r="AO16" t="e">
        <f t="shared" si="5"/>
        <v>#DIV/0!</v>
      </c>
      <c r="BC16">
        <v>0.5</v>
      </c>
      <c r="BD16">
        <v>0.5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</row>
    <row r="17" spans="1:62" x14ac:dyDescent="0.25">
      <c r="A17">
        <v>630</v>
      </c>
      <c r="B17" t="s">
        <v>632</v>
      </c>
      <c r="C17">
        <v>2</v>
      </c>
      <c r="D17" t="s">
        <v>650</v>
      </c>
      <c r="E17">
        <v>3</v>
      </c>
      <c r="F17" t="s">
        <v>652</v>
      </c>
      <c r="G17">
        <v>74</v>
      </c>
      <c r="H17" t="s">
        <v>736</v>
      </c>
      <c r="I17">
        <v>3</v>
      </c>
      <c r="J17" t="s">
        <v>662</v>
      </c>
      <c r="K17">
        <v>2</v>
      </c>
      <c r="L17" t="s">
        <v>743</v>
      </c>
      <c r="M17">
        <v>2</v>
      </c>
      <c r="N17" t="s">
        <v>746</v>
      </c>
      <c r="O17">
        <v>1</v>
      </c>
      <c r="P17" t="s">
        <v>748</v>
      </c>
      <c r="Q17">
        <v>2</v>
      </c>
      <c r="R17" t="s">
        <v>751</v>
      </c>
      <c r="S17">
        <v>1900</v>
      </c>
      <c r="T17">
        <v>2100</v>
      </c>
      <c r="U17">
        <v>0</v>
      </c>
      <c r="Y17">
        <v>40</v>
      </c>
      <c r="Z17">
        <f t="shared" si="6"/>
        <v>8396</v>
      </c>
      <c r="AB17">
        <f t="shared" si="1"/>
        <v>0</v>
      </c>
      <c r="AC17">
        <v>0</v>
      </c>
      <c r="AF17" t="b">
        <v>1</v>
      </c>
      <c r="AH17">
        <v>0</v>
      </c>
      <c r="AI17">
        <v>1</v>
      </c>
      <c r="AJ17">
        <v>22</v>
      </c>
      <c r="AK17" t="s">
        <v>763</v>
      </c>
      <c r="AL17" t="e">
        <f t="shared" si="2"/>
        <v>#DIV/0!</v>
      </c>
      <c r="AM17" t="e">
        <f t="shared" si="3"/>
        <v>#DIV/0!</v>
      </c>
      <c r="AN17" t="e">
        <f t="shared" si="4"/>
        <v>#DIV/0!</v>
      </c>
      <c r="AO17" t="e">
        <f t="shared" si="5"/>
        <v>#DIV/0!</v>
      </c>
      <c r="BC17">
        <v>0.5</v>
      </c>
      <c r="BD17">
        <v>0.5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</row>
    <row r="18" spans="1:62" x14ac:dyDescent="0.25">
      <c r="A18">
        <v>302</v>
      </c>
      <c r="B18" t="s">
        <v>304</v>
      </c>
      <c r="C18">
        <v>1</v>
      </c>
      <c r="D18" t="s">
        <v>648</v>
      </c>
      <c r="E18">
        <v>3</v>
      </c>
      <c r="F18" t="s">
        <v>652</v>
      </c>
      <c r="G18">
        <v>28</v>
      </c>
      <c r="H18" t="s">
        <v>691</v>
      </c>
      <c r="I18">
        <v>2</v>
      </c>
      <c r="J18" t="s">
        <v>661</v>
      </c>
      <c r="K18">
        <v>1</v>
      </c>
      <c r="L18" t="s">
        <v>742</v>
      </c>
      <c r="M18">
        <v>1</v>
      </c>
      <c r="N18" t="s">
        <v>745</v>
      </c>
      <c r="O18">
        <v>2</v>
      </c>
      <c r="P18" t="s">
        <v>749</v>
      </c>
      <c r="Q18">
        <v>2</v>
      </c>
      <c r="R18" t="s">
        <v>751</v>
      </c>
      <c r="S18">
        <v>2013</v>
      </c>
      <c r="T18">
        <v>2100</v>
      </c>
      <c r="U18">
        <v>0</v>
      </c>
      <c r="V18">
        <v>40.32</v>
      </c>
      <c r="W18">
        <v>2.9</v>
      </c>
      <c r="X18">
        <v>2.81</v>
      </c>
      <c r="Y18">
        <v>665</v>
      </c>
      <c r="Z18">
        <f t="shared" si="6"/>
        <v>9061</v>
      </c>
      <c r="AA18">
        <v>192</v>
      </c>
      <c r="AB18">
        <f t="shared" si="1"/>
        <v>0.28872180451127821</v>
      </c>
      <c r="AC18">
        <v>0.27157001414427157</v>
      </c>
      <c r="AD18">
        <v>7.6151046726431666</v>
      </c>
      <c r="AE18">
        <v>7.8999851720047465</v>
      </c>
      <c r="AF18" t="b">
        <v>0</v>
      </c>
      <c r="AG18">
        <v>0</v>
      </c>
      <c r="AH18">
        <v>1</v>
      </c>
      <c r="AI18">
        <v>1</v>
      </c>
      <c r="AJ18">
        <v>24</v>
      </c>
      <c r="AK18" t="s">
        <v>763</v>
      </c>
      <c r="AL18">
        <f t="shared" si="2"/>
        <v>7.5088967971530254</v>
      </c>
      <c r="AM18">
        <f t="shared" si="3"/>
        <v>0.4544131744218009</v>
      </c>
      <c r="AN18">
        <f t="shared" si="4"/>
        <v>24</v>
      </c>
      <c r="AO18">
        <f t="shared" si="5"/>
        <v>13505.28</v>
      </c>
      <c r="AP18">
        <v>0</v>
      </c>
      <c r="AQ18" s="5">
        <v>3</v>
      </c>
      <c r="AR18">
        <v>0</v>
      </c>
      <c r="AS18">
        <v>0</v>
      </c>
      <c r="AT18">
        <v>0</v>
      </c>
      <c r="AU18" s="5">
        <v>6.1737468763780701</v>
      </c>
      <c r="AV18" s="5">
        <v>24.9889754520065</v>
      </c>
      <c r="AW18" s="5">
        <v>29.398794649419401</v>
      </c>
      <c r="AX18">
        <v>0</v>
      </c>
      <c r="AY18">
        <v>0</v>
      </c>
      <c r="AZ18">
        <v>1</v>
      </c>
      <c r="BA18">
        <v>3</v>
      </c>
      <c r="BB18">
        <v>0</v>
      </c>
      <c r="BC18">
        <v>0.1</v>
      </c>
      <c r="BD18">
        <v>0.1</v>
      </c>
      <c r="BE18">
        <v>48</v>
      </c>
      <c r="BF18">
        <v>48</v>
      </c>
      <c r="BG18">
        <v>0</v>
      </c>
      <c r="BH18">
        <v>1</v>
      </c>
      <c r="BI18">
        <v>0</v>
      </c>
      <c r="BJ18">
        <v>0</v>
      </c>
    </row>
    <row r="19" spans="1:62" x14ac:dyDescent="0.25">
      <c r="A19">
        <v>303</v>
      </c>
      <c r="B19" t="s">
        <v>305</v>
      </c>
      <c r="C19">
        <v>1</v>
      </c>
      <c r="D19" t="s">
        <v>648</v>
      </c>
      <c r="E19">
        <v>3</v>
      </c>
      <c r="F19" t="s">
        <v>652</v>
      </c>
      <c r="G19">
        <v>28</v>
      </c>
      <c r="H19" t="s">
        <v>691</v>
      </c>
      <c r="I19">
        <v>2</v>
      </c>
      <c r="J19" t="s">
        <v>661</v>
      </c>
      <c r="K19">
        <v>1</v>
      </c>
      <c r="L19" t="s">
        <v>742</v>
      </c>
      <c r="M19">
        <v>1</v>
      </c>
      <c r="N19" t="s">
        <v>745</v>
      </c>
      <c r="O19">
        <v>2</v>
      </c>
      <c r="P19" t="s">
        <v>749</v>
      </c>
      <c r="Q19">
        <v>2</v>
      </c>
      <c r="R19" t="s">
        <v>751</v>
      </c>
      <c r="S19">
        <v>2013</v>
      </c>
      <c r="T19">
        <v>2100</v>
      </c>
      <c r="U19">
        <v>0</v>
      </c>
      <c r="V19">
        <v>40.32</v>
      </c>
      <c r="W19">
        <v>2.9</v>
      </c>
      <c r="X19">
        <v>2.81</v>
      </c>
      <c r="Y19">
        <v>665</v>
      </c>
      <c r="Z19">
        <f t="shared" si="6"/>
        <v>9726</v>
      </c>
      <c r="AA19">
        <v>192</v>
      </c>
      <c r="AB19">
        <f t="shared" si="1"/>
        <v>0.28872180451127821</v>
      </c>
      <c r="AC19">
        <v>0.27157001414427157</v>
      </c>
      <c r="AD19">
        <v>7.6151046726431666</v>
      </c>
      <c r="AE19">
        <v>7.8999851720047465</v>
      </c>
      <c r="AF19" t="b">
        <v>0</v>
      </c>
      <c r="AG19">
        <v>0</v>
      </c>
      <c r="AH19">
        <v>1</v>
      </c>
      <c r="AI19">
        <v>1</v>
      </c>
      <c r="AJ19">
        <v>24</v>
      </c>
      <c r="AK19" t="s">
        <v>763</v>
      </c>
      <c r="AL19">
        <f t="shared" si="2"/>
        <v>7.5088967971530254</v>
      </c>
      <c r="AM19">
        <f t="shared" si="3"/>
        <v>0.4544131744218009</v>
      </c>
      <c r="AN19">
        <f t="shared" si="4"/>
        <v>24</v>
      </c>
      <c r="AO19">
        <f t="shared" si="5"/>
        <v>13505.28</v>
      </c>
      <c r="AP19">
        <v>0</v>
      </c>
      <c r="AQ19" s="5">
        <v>3</v>
      </c>
      <c r="AR19">
        <v>0</v>
      </c>
      <c r="AS19">
        <v>0</v>
      </c>
      <c r="AT19">
        <v>0</v>
      </c>
      <c r="AU19" s="5">
        <v>6.1737468763780701</v>
      </c>
      <c r="AV19" s="5">
        <v>24.9889754520065</v>
      </c>
      <c r="AW19" s="5">
        <v>29.398794649419401</v>
      </c>
      <c r="AX19">
        <v>0</v>
      </c>
      <c r="AY19">
        <v>0</v>
      </c>
      <c r="AZ19">
        <v>1</v>
      </c>
      <c r="BA19">
        <v>3</v>
      </c>
      <c r="BB19">
        <v>0</v>
      </c>
      <c r="BC19">
        <v>0.1</v>
      </c>
      <c r="BD19">
        <v>0.1</v>
      </c>
      <c r="BE19">
        <v>48</v>
      </c>
      <c r="BF19">
        <v>48</v>
      </c>
      <c r="BG19">
        <v>0</v>
      </c>
      <c r="BH19">
        <v>1</v>
      </c>
      <c r="BI19">
        <v>0</v>
      </c>
      <c r="BJ19">
        <v>0</v>
      </c>
    </row>
    <row r="20" spans="1:62" x14ac:dyDescent="0.25">
      <c r="A20">
        <v>304</v>
      </c>
      <c r="B20" t="s">
        <v>306</v>
      </c>
      <c r="C20">
        <v>1</v>
      </c>
      <c r="D20" t="s">
        <v>648</v>
      </c>
      <c r="E20">
        <v>3</v>
      </c>
      <c r="F20" t="s">
        <v>652</v>
      </c>
      <c r="G20">
        <v>28</v>
      </c>
      <c r="H20" t="s">
        <v>691</v>
      </c>
      <c r="I20">
        <v>2</v>
      </c>
      <c r="J20" t="s">
        <v>661</v>
      </c>
      <c r="K20">
        <v>1</v>
      </c>
      <c r="L20" t="s">
        <v>742</v>
      </c>
      <c r="M20">
        <v>1</v>
      </c>
      <c r="N20" t="s">
        <v>745</v>
      </c>
      <c r="O20">
        <v>2</v>
      </c>
      <c r="P20" t="s">
        <v>749</v>
      </c>
      <c r="Q20">
        <v>2</v>
      </c>
      <c r="R20" t="s">
        <v>751</v>
      </c>
      <c r="S20">
        <v>2013</v>
      </c>
      <c r="T20">
        <v>2100</v>
      </c>
      <c r="U20">
        <v>0</v>
      </c>
      <c r="V20">
        <v>40.32</v>
      </c>
      <c r="W20">
        <v>2.9</v>
      </c>
      <c r="X20">
        <v>2.81</v>
      </c>
      <c r="Y20">
        <v>665</v>
      </c>
      <c r="Z20">
        <f t="shared" si="6"/>
        <v>10391</v>
      </c>
      <c r="AA20">
        <v>192</v>
      </c>
      <c r="AB20">
        <f t="shared" si="1"/>
        <v>0.28872180451127821</v>
      </c>
      <c r="AC20">
        <v>0.27157001414427157</v>
      </c>
      <c r="AD20">
        <v>7.6151046726431666</v>
      </c>
      <c r="AE20">
        <v>7.8999851720047465</v>
      </c>
      <c r="AF20" t="b">
        <v>0</v>
      </c>
      <c r="AG20">
        <v>0</v>
      </c>
      <c r="AH20">
        <v>1</v>
      </c>
      <c r="AI20">
        <v>1</v>
      </c>
      <c r="AJ20">
        <v>24</v>
      </c>
      <c r="AK20" t="s">
        <v>763</v>
      </c>
      <c r="AL20">
        <f t="shared" si="2"/>
        <v>7.5088967971530254</v>
      </c>
      <c r="AM20">
        <f t="shared" si="3"/>
        <v>0.4544131744218009</v>
      </c>
      <c r="AN20">
        <f t="shared" si="4"/>
        <v>24</v>
      </c>
      <c r="AO20">
        <f t="shared" si="5"/>
        <v>13505.28</v>
      </c>
      <c r="AP20">
        <v>0</v>
      </c>
      <c r="AQ20" s="5">
        <v>3</v>
      </c>
      <c r="AR20">
        <v>0</v>
      </c>
      <c r="AS20">
        <v>0</v>
      </c>
      <c r="AT20">
        <v>0</v>
      </c>
      <c r="AU20" s="5">
        <v>6.1737468763780701</v>
      </c>
      <c r="AV20" s="5">
        <v>24.9889754520065</v>
      </c>
      <c r="AW20" s="5">
        <v>29.398794649419401</v>
      </c>
      <c r="AX20">
        <v>0</v>
      </c>
      <c r="AY20">
        <v>0</v>
      </c>
      <c r="AZ20">
        <v>1</v>
      </c>
      <c r="BA20">
        <v>3</v>
      </c>
      <c r="BB20">
        <v>0</v>
      </c>
      <c r="BC20">
        <v>0.1</v>
      </c>
      <c r="BD20">
        <v>0.1</v>
      </c>
      <c r="BE20">
        <v>48</v>
      </c>
      <c r="BF20">
        <v>48</v>
      </c>
      <c r="BG20">
        <v>0</v>
      </c>
      <c r="BH20">
        <v>1</v>
      </c>
      <c r="BI20">
        <v>0</v>
      </c>
      <c r="BJ20">
        <v>0</v>
      </c>
    </row>
    <row r="21" spans="1:62" x14ac:dyDescent="0.25">
      <c r="A21">
        <v>305</v>
      </c>
      <c r="B21" t="s">
        <v>307</v>
      </c>
      <c r="C21">
        <v>1</v>
      </c>
      <c r="D21" t="s">
        <v>648</v>
      </c>
      <c r="E21">
        <v>3</v>
      </c>
      <c r="F21" t="s">
        <v>652</v>
      </c>
      <c r="G21">
        <v>28</v>
      </c>
      <c r="H21" t="s">
        <v>691</v>
      </c>
      <c r="I21">
        <v>2</v>
      </c>
      <c r="J21" t="s">
        <v>661</v>
      </c>
      <c r="K21">
        <v>1</v>
      </c>
      <c r="L21" t="s">
        <v>742</v>
      </c>
      <c r="M21">
        <v>1</v>
      </c>
      <c r="N21" t="s">
        <v>745</v>
      </c>
      <c r="O21">
        <v>2</v>
      </c>
      <c r="P21" t="s">
        <v>749</v>
      </c>
      <c r="Q21">
        <v>2</v>
      </c>
      <c r="R21" t="s">
        <v>751</v>
      </c>
      <c r="S21">
        <v>2013</v>
      </c>
      <c r="T21">
        <v>2100</v>
      </c>
      <c r="U21">
        <v>0</v>
      </c>
      <c r="V21">
        <v>40.32</v>
      </c>
      <c r="W21">
        <v>2.9</v>
      </c>
      <c r="X21">
        <v>2.81</v>
      </c>
      <c r="Y21">
        <v>665</v>
      </c>
      <c r="Z21">
        <f t="shared" si="6"/>
        <v>11056</v>
      </c>
      <c r="AA21">
        <v>192</v>
      </c>
      <c r="AB21">
        <f t="shared" si="1"/>
        <v>0.28872180451127821</v>
      </c>
      <c r="AC21">
        <v>0.27157001414427157</v>
      </c>
      <c r="AD21">
        <v>7.6151046726431666</v>
      </c>
      <c r="AE21">
        <v>7.8999851720047465</v>
      </c>
      <c r="AF21" t="b">
        <v>0</v>
      </c>
      <c r="AG21">
        <v>0</v>
      </c>
      <c r="AH21">
        <v>1</v>
      </c>
      <c r="AI21">
        <v>1</v>
      </c>
      <c r="AJ21">
        <v>24</v>
      </c>
      <c r="AK21" t="s">
        <v>763</v>
      </c>
      <c r="AL21">
        <f t="shared" si="2"/>
        <v>7.5088967971530254</v>
      </c>
      <c r="AM21">
        <f t="shared" si="3"/>
        <v>0.4544131744218009</v>
      </c>
      <c r="AN21">
        <f t="shared" si="4"/>
        <v>24</v>
      </c>
      <c r="AO21">
        <f t="shared" si="5"/>
        <v>13505.28</v>
      </c>
      <c r="AP21">
        <v>0</v>
      </c>
      <c r="AQ21" s="5">
        <v>3</v>
      </c>
      <c r="AR21">
        <v>0</v>
      </c>
      <c r="AS21">
        <v>0</v>
      </c>
      <c r="AT21">
        <v>0</v>
      </c>
      <c r="AU21" s="5">
        <v>6.1737468763780701</v>
      </c>
      <c r="AV21" s="5">
        <v>24.9889754520065</v>
      </c>
      <c r="AW21" s="5">
        <v>29.398794649419401</v>
      </c>
      <c r="AX21">
        <v>0</v>
      </c>
      <c r="AY21">
        <v>0</v>
      </c>
      <c r="AZ21">
        <v>1</v>
      </c>
      <c r="BA21">
        <v>3</v>
      </c>
      <c r="BB21">
        <v>0</v>
      </c>
      <c r="BC21">
        <v>0.1</v>
      </c>
      <c r="BD21">
        <v>0.1</v>
      </c>
      <c r="BE21" s="3">
        <v>48</v>
      </c>
      <c r="BF21">
        <v>48</v>
      </c>
      <c r="BG21">
        <v>0</v>
      </c>
      <c r="BH21">
        <v>1</v>
      </c>
      <c r="BI21">
        <v>0</v>
      </c>
      <c r="BJ21">
        <v>0</v>
      </c>
    </row>
    <row r="22" spans="1:62" x14ac:dyDescent="0.25">
      <c r="A22">
        <v>306</v>
      </c>
      <c r="B22" t="s">
        <v>308</v>
      </c>
      <c r="C22">
        <v>1</v>
      </c>
      <c r="D22" t="s">
        <v>648</v>
      </c>
      <c r="E22">
        <v>3</v>
      </c>
      <c r="F22" t="s">
        <v>652</v>
      </c>
      <c r="G22">
        <v>28</v>
      </c>
      <c r="H22" t="s">
        <v>691</v>
      </c>
      <c r="I22">
        <v>2</v>
      </c>
      <c r="J22" t="s">
        <v>661</v>
      </c>
      <c r="K22">
        <v>1</v>
      </c>
      <c r="L22" t="s">
        <v>742</v>
      </c>
      <c r="M22">
        <v>1</v>
      </c>
      <c r="N22" t="s">
        <v>745</v>
      </c>
      <c r="O22">
        <v>2</v>
      </c>
      <c r="P22" t="s">
        <v>749</v>
      </c>
      <c r="Q22">
        <v>2</v>
      </c>
      <c r="R22" t="s">
        <v>751</v>
      </c>
      <c r="S22">
        <v>2013</v>
      </c>
      <c r="T22">
        <v>2100</v>
      </c>
      <c r="U22">
        <v>0</v>
      </c>
      <c r="V22">
        <v>40.32</v>
      </c>
      <c r="W22">
        <v>2.9</v>
      </c>
      <c r="X22">
        <v>2.81</v>
      </c>
      <c r="Y22">
        <v>665</v>
      </c>
      <c r="Z22">
        <f t="shared" si="6"/>
        <v>11721</v>
      </c>
      <c r="AA22">
        <v>192</v>
      </c>
      <c r="AB22">
        <f t="shared" si="1"/>
        <v>0.28872180451127821</v>
      </c>
      <c r="AC22">
        <v>0.27157001414427157</v>
      </c>
      <c r="AD22">
        <v>7.6151046726431666</v>
      </c>
      <c r="AE22">
        <v>7.8999851720047465</v>
      </c>
      <c r="AF22" t="b">
        <v>0</v>
      </c>
      <c r="AG22">
        <v>0</v>
      </c>
      <c r="AH22">
        <v>1</v>
      </c>
      <c r="AI22">
        <v>1</v>
      </c>
      <c r="AJ22">
        <v>24</v>
      </c>
      <c r="AK22" t="s">
        <v>763</v>
      </c>
      <c r="AL22">
        <f t="shared" si="2"/>
        <v>7.5088967971530254</v>
      </c>
      <c r="AM22">
        <f t="shared" si="3"/>
        <v>0.4544131744218009</v>
      </c>
      <c r="AN22">
        <f t="shared" si="4"/>
        <v>24</v>
      </c>
      <c r="AO22">
        <f t="shared" si="5"/>
        <v>13505.28</v>
      </c>
      <c r="AP22">
        <v>0</v>
      </c>
      <c r="AQ22" s="5">
        <v>3</v>
      </c>
      <c r="AR22">
        <v>0</v>
      </c>
      <c r="AS22">
        <v>0</v>
      </c>
      <c r="AT22">
        <v>0</v>
      </c>
      <c r="AU22" s="5">
        <v>6.1737468763780701</v>
      </c>
      <c r="AV22" s="5">
        <v>24.9889754520065</v>
      </c>
      <c r="AW22" s="5">
        <v>29.398794649419401</v>
      </c>
      <c r="AX22">
        <v>0</v>
      </c>
      <c r="AY22">
        <v>0</v>
      </c>
      <c r="AZ22">
        <v>1</v>
      </c>
      <c r="BA22">
        <v>3</v>
      </c>
      <c r="BB22">
        <v>0</v>
      </c>
      <c r="BC22">
        <v>0.1</v>
      </c>
      <c r="BD22">
        <v>0.1</v>
      </c>
      <c r="BE22">
        <v>48</v>
      </c>
      <c r="BF22">
        <v>48</v>
      </c>
      <c r="BG22">
        <v>0</v>
      </c>
      <c r="BH22">
        <v>1</v>
      </c>
      <c r="BI22">
        <v>0</v>
      </c>
      <c r="BJ22">
        <v>0</v>
      </c>
    </row>
    <row r="23" spans="1:62" x14ac:dyDescent="0.25">
      <c r="A23">
        <v>307</v>
      </c>
      <c r="B23" t="s">
        <v>309</v>
      </c>
      <c r="C23">
        <v>1</v>
      </c>
      <c r="D23" t="s">
        <v>648</v>
      </c>
      <c r="E23">
        <v>3</v>
      </c>
      <c r="F23" t="s">
        <v>652</v>
      </c>
      <c r="G23">
        <v>28</v>
      </c>
      <c r="H23" t="s">
        <v>691</v>
      </c>
      <c r="I23">
        <v>2</v>
      </c>
      <c r="J23" t="s">
        <v>661</v>
      </c>
      <c r="K23">
        <v>1</v>
      </c>
      <c r="L23" t="s">
        <v>742</v>
      </c>
      <c r="M23">
        <v>1</v>
      </c>
      <c r="N23" t="s">
        <v>745</v>
      </c>
      <c r="O23">
        <v>2</v>
      </c>
      <c r="P23" t="s">
        <v>749</v>
      </c>
      <c r="Q23">
        <v>2</v>
      </c>
      <c r="R23" t="s">
        <v>751</v>
      </c>
      <c r="S23">
        <v>2013</v>
      </c>
      <c r="T23">
        <v>2100</v>
      </c>
      <c r="U23">
        <v>0</v>
      </c>
      <c r="V23">
        <v>40.32</v>
      </c>
      <c r="W23">
        <v>2.9</v>
      </c>
      <c r="X23">
        <v>2.81</v>
      </c>
      <c r="Y23">
        <v>665</v>
      </c>
      <c r="Z23">
        <f t="shared" si="6"/>
        <v>12386</v>
      </c>
      <c r="AA23">
        <v>192</v>
      </c>
      <c r="AB23">
        <f t="shared" si="1"/>
        <v>0.28872180451127821</v>
      </c>
      <c r="AC23">
        <v>0.27157001414427157</v>
      </c>
      <c r="AD23">
        <v>7.6151046726431666</v>
      </c>
      <c r="AE23">
        <v>7.8999851720047465</v>
      </c>
      <c r="AF23" t="b">
        <v>0</v>
      </c>
      <c r="AG23">
        <v>0</v>
      </c>
      <c r="AH23">
        <v>1</v>
      </c>
      <c r="AI23">
        <v>1</v>
      </c>
      <c r="AJ23">
        <v>24</v>
      </c>
      <c r="AK23" t="s">
        <v>763</v>
      </c>
      <c r="AL23">
        <f t="shared" si="2"/>
        <v>7.5088967971530254</v>
      </c>
      <c r="AM23">
        <f t="shared" si="3"/>
        <v>0.4544131744218009</v>
      </c>
      <c r="AN23">
        <f t="shared" si="4"/>
        <v>24</v>
      </c>
      <c r="AO23">
        <f t="shared" si="5"/>
        <v>13505.28</v>
      </c>
      <c r="AP23">
        <v>0</v>
      </c>
      <c r="AQ23" s="5">
        <v>3</v>
      </c>
      <c r="AR23">
        <v>0</v>
      </c>
      <c r="AS23">
        <v>0</v>
      </c>
      <c r="AT23">
        <v>0</v>
      </c>
      <c r="AU23" s="5">
        <v>6.1737468763780701</v>
      </c>
      <c r="AV23" s="5">
        <v>24.9889754520065</v>
      </c>
      <c r="AW23" s="5">
        <v>29.398794649419401</v>
      </c>
      <c r="AX23">
        <v>0</v>
      </c>
      <c r="AY23">
        <v>0</v>
      </c>
      <c r="AZ23">
        <v>1</v>
      </c>
      <c r="BA23">
        <v>3</v>
      </c>
      <c r="BB23">
        <v>0</v>
      </c>
      <c r="BC23">
        <v>0.1</v>
      </c>
      <c r="BD23">
        <v>0.1</v>
      </c>
      <c r="BE23">
        <v>48</v>
      </c>
      <c r="BF23">
        <v>48</v>
      </c>
      <c r="BG23">
        <v>0</v>
      </c>
      <c r="BH23">
        <v>1</v>
      </c>
      <c r="BI23">
        <v>0</v>
      </c>
      <c r="BJ23">
        <v>0</v>
      </c>
    </row>
    <row r="24" spans="1:62" x14ac:dyDescent="0.25">
      <c r="A24">
        <v>622</v>
      </c>
      <c r="B24" t="s">
        <v>624</v>
      </c>
      <c r="C24">
        <v>2</v>
      </c>
      <c r="D24" t="s">
        <v>650</v>
      </c>
      <c r="E24">
        <v>3</v>
      </c>
      <c r="F24" t="s">
        <v>652</v>
      </c>
      <c r="G24">
        <v>66</v>
      </c>
      <c r="H24" t="s">
        <v>624</v>
      </c>
      <c r="I24">
        <v>2</v>
      </c>
      <c r="J24" t="s">
        <v>661</v>
      </c>
      <c r="K24">
        <v>2</v>
      </c>
      <c r="L24" t="s">
        <v>743</v>
      </c>
      <c r="M24">
        <v>2</v>
      </c>
      <c r="N24" t="s">
        <v>746</v>
      </c>
      <c r="O24">
        <v>1</v>
      </c>
      <c r="P24" t="s">
        <v>748</v>
      </c>
      <c r="Q24">
        <v>2</v>
      </c>
      <c r="R24" t="s">
        <v>751</v>
      </c>
      <c r="S24">
        <v>2013</v>
      </c>
      <c r="T24">
        <v>2100</v>
      </c>
      <c r="U24">
        <v>0</v>
      </c>
      <c r="Y24">
        <v>3000</v>
      </c>
      <c r="Z24">
        <f t="shared" si="6"/>
        <v>15386</v>
      </c>
      <c r="AB24">
        <f t="shared" si="1"/>
        <v>0</v>
      </c>
      <c r="AC24">
        <v>0</v>
      </c>
      <c r="AF24" t="b">
        <v>1</v>
      </c>
      <c r="AH24">
        <v>0</v>
      </c>
      <c r="AI24">
        <v>1</v>
      </c>
      <c r="AJ24">
        <v>24.507899999999999</v>
      </c>
      <c r="AK24" t="s">
        <v>763</v>
      </c>
      <c r="AL24" t="e">
        <f t="shared" si="2"/>
        <v>#DIV/0!</v>
      </c>
      <c r="AM24" t="e">
        <f t="shared" si="3"/>
        <v>#DIV/0!</v>
      </c>
      <c r="AN24" t="e">
        <f t="shared" si="4"/>
        <v>#DIV/0!</v>
      </c>
      <c r="AO24" t="e">
        <f t="shared" si="5"/>
        <v>#DIV/0!</v>
      </c>
      <c r="BC24">
        <v>0.5</v>
      </c>
      <c r="BD24">
        <v>0.5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</row>
    <row r="25" spans="1:62" x14ac:dyDescent="0.25">
      <c r="A25">
        <v>542</v>
      </c>
      <c r="B25" t="s">
        <v>544</v>
      </c>
      <c r="C25">
        <v>4</v>
      </c>
      <c r="D25" t="s">
        <v>649</v>
      </c>
      <c r="E25">
        <v>4</v>
      </c>
      <c r="F25" t="s">
        <v>655</v>
      </c>
      <c r="G25">
        <v>54</v>
      </c>
      <c r="H25" t="s">
        <v>717</v>
      </c>
      <c r="I25">
        <v>4</v>
      </c>
      <c r="J25" t="s">
        <v>663</v>
      </c>
      <c r="K25">
        <v>1</v>
      </c>
      <c r="L25" t="s">
        <v>742</v>
      </c>
      <c r="M25">
        <v>1</v>
      </c>
      <c r="N25" t="s">
        <v>745</v>
      </c>
      <c r="O25">
        <v>1</v>
      </c>
      <c r="P25" t="s">
        <v>748</v>
      </c>
      <c r="Q25">
        <v>2</v>
      </c>
      <c r="R25" t="s">
        <v>751</v>
      </c>
      <c r="S25">
        <v>2014</v>
      </c>
      <c r="T25">
        <v>2100</v>
      </c>
      <c r="U25">
        <v>0</v>
      </c>
      <c r="V25">
        <v>22.7477914322894</v>
      </c>
      <c r="W25">
        <v>4.0999999999999996</v>
      </c>
      <c r="X25">
        <v>2.63</v>
      </c>
      <c r="Y25">
        <v>639</v>
      </c>
      <c r="Z25">
        <f t="shared" si="6"/>
        <v>16025</v>
      </c>
      <c r="AA25">
        <v>100</v>
      </c>
      <c r="AB25">
        <f t="shared" si="1"/>
        <v>0.1564945226917058</v>
      </c>
      <c r="AC25">
        <v>0.1564945226917058</v>
      </c>
      <c r="AD25">
        <v>8.0325127784025661</v>
      </c>
      <c r="AE25">
        <v>8.6996197718631159</v>
      </c>
      <c r="AF25" t="b">
        <v>0</v>
      </c>
      <c r="AG25">
        <v>0</v>
      </c>
      <c r="AH25">
        <v>1</v>
      </c>
      <c r="AI25">
        <v>1</v>
      </c>
      <c r="AJ25">
        <v>24.881</v>
      </c>
      <c r="AK25" t="s">
        <v>763</v>
      </c>
      <c r="AL25">
        <f t="shared" si="2"/>
        <v>7.9015209125475288</v>
      </c>
      <c r="AM25">
        <f t="shared" si="3"/>
        <v>0.43183352518646839</v>
      </c>
      <c r="AN25">
        <f t="shared" si="4"/>
        <v>24.881</v>
      </c>
      <c r="AO25">
        <f t="shared" si="5"/>
        <v>6953.7029999999986</v>
      </c>
      <c r="AP25">
        <v>0</v>
      </c>
      <c r="AQ25" s="5">
        <v>3</v>
      </c>
      <c r="AR25">
        <v>3</v>
      </c>
      <c r="AS25">
        <v>4</v>
      </c>
      <c r="AT25">
        <v>6</v>
      </c>
      <c r="AU25" s="7">
        <v>6.26</v>
      </c>
      <c r="AV25" s="7">
        <v>10.95</v>
      </c>
      <c r="AW25" s="7">
        <v>18.779342723004696</v>
      </c>
      <c r="AX25">
        <v>0</v>
      </c>
      <c r="AY25">
        <v>0</v>
      </c>
      <c r="AZ25">
        <v>8</v>
      </c>
      <c r="BA25">
        <v>80</v>
      </c>
      <c r="BB25">
        <v>0</v>
      </c>
      <c r="BC25">
        <v>1.9230000000000001E-2</v>
      </c>
      <c r="BD25">
        <v>1.9230000000000001E-2</v>
      </c>
      <c r="BE25" s="2">
        <v>48</v>
      </c>
      <c r="BF25" s="3">
        <v>48</v>
      </c>
      <c r="BG25">
        <v>0</v>
      </c>
      <c r="BH25">
        <v>1</v>
      </c>
      <c r="BI25">
        <v>0</v>
      </c>
      <c r="BJ25">
        <v>0</v>
      </c>
    </row>
    <row r="26" spans="1:62" x14ac:dyDescent="0.25">
      <c r="A26">
        <v>543</v>
      </c>
      <c r="B26" t="s">
        <v>545</v>
      </c>
      <c r="C26">
        <v>4</v>
      </c>
      <c r="D26" t="s">
        <v>649</v>
      </c>
      <c r="E26">
        <v>4</v>
      </c>
      <c r="F26" t="s">
        <v>655</v>
      </c>
      <c r="G26">
        <v>54</v>
      </c>
      <c r="H26" t="s">
        <v>717</v>
      </c>
      <c r="I26">
        <v>4</v>
      </c>
      <c r="J26" t="s">
        <v>663</v>
      </c>
      <c r="K26">
        <v>1</v>
      </c>
      <c r="L26" t="s">
        <v>742</v>
      </c>
      <c r="M26">
        <v>1</v>
      </c>
      <c r="N26" t="s">
        <v>745</v>
      </c>
      <c r="O26">
        <v>1</v>
      </c>
      <c r="P26" t="s">
        <v>748</v>
      </c>
      <c r="Q26">
        <v>2</v>
      </c>
      <c r="R26" t="s">
        <v>751</v>
      </c>
      <c r="S26">
        <v>2014</v>
      </c>
      <c r="T26">
        <v>2100</v>
      </c>
      <c r="U26">
        <v>0</v>
      </c>
      <c r="V26">
        <v>22.7477914322894</v>
      </c>
      <c r="W26">
        <v>4.0999999999999996</v>
      </c>
      <c r="X26">
        <v>2.63</v>
      </c>
      <c r="Y26">
        <v>639</v>
      </c>
      <c r="Z26">
        <f t="shared" si="6"/>
        <v>16664</v>
      </c>
      <c r="AA26">
        <v>100</v>
      </c>
      <c r="AB26">
        <f t="shared" si="1"/>
        <v>0.1564945226917058</v>
      </c>
      <c r="AC26">
        <v>0.1564945226917058</v>
      </c>
      <c r="AD26">
        <v>8.0132038534544829</v>
      </c>
      <c r="AE26">
        <v>8.6787072243346</v>
      </c>
      <c r="AF26" t="b">
        <v>0</v>
      </c>
      <c r="AG26">
        <v>0</v>
      </c>
      <c r="AH26">
        <v>1</v>
      </c>
      <c r="AI26">
        <v>1</v>
      </c>
      <c r="AJ26">
        <v>24.881</v>
      </c>
      <c r="AK26" t="s">
        <v>763</v>
      </c>
      <c r="AL26">
        <f t="shared" si="2"/>
        <v>7.9015209125475288</v>
      </c>
      <c r="AM26">
        <f t="shared" si="3"/>
        <v>0.43183352518646839</v>
      </c>
      <c r="AN26">
        <f t="shared" si="4"/>
        <v>24.881</v>
      </c>
      <c r="AO26">
        <f t="shared" si="5"/>
        <v>6953.7029999999986</v>
      </c>
      <c r="AP26">
        <v>0</v>
      </c>
      <c r="AQ26" s="5">
        <v>3</v>
      </c>
      <c r="AR26">
        <v>3</v>
      </c>
      <c r="AS26">
        <v>4</v>
      </c>
      <c r="AT26">
        <v>6</v>
      </c>
      <c r="AU26" s="7">
        <v>6.26</v>
      </c>
      <c r="AV26" s="7">
        <v>10.95</v>
      </c>
      <c r="AW26" s="7">
        <v>18.779342723004696</v>
      </c>
      <c r="AX26">
        <v>0</v>
      </c>
      <c r="AY26">
        <v>0</v>
      </c>
      <c r="AZ26">
        <v>8</v>
      </c>
      <c r="BA26">
        <v>80</v>
      </c>
      <c r="BB26">
        <v>0</v>
      </c>
      <c r="BC26">
        <v>1.9230000000000001E-2</v>
      </c>
      <c r="BD26">
        <v>1.9230000000000001E-2</v>
      </c>
      <c r="BE26">
        <v>48</v>
      </c>
      <c r="BF26">
        <v>48</v>
      </c>
      <c r="BG26">
        <v>0</v>
      </c>
      <c r="BH26">
        <v>1</v>
      </c>
      <c r="BI26">
        <v>0</v>
      </c>
      <c r="BJ26">
        <v>0</v>
      </c>
    </row>
    <row r="27" spans="1:62" x14ac:dyDescent="0.25">
      <c r="A27">
        <v>544</v>
      </c>
      <c r="B27" t="s">
        <v>546</v>
      </c>
      <c r="C27">
        <v>4</v>
      </c>
      <c r="D27" t="s">
        <v>649</v>
      </c>
      <c r="E27">
        <v>4</v>
      </c>
      <c r="F27" t="s">
        <v>655</v>
      </c>
      <c r="G27">
        <v>54</v>
      </c>
      <c r="H27" t="s">
        <v>717</v>
      </c>
      <c r="I27">
        <v>4</v>
      </c>
      <c r="J27" t="s">
        <v>663</v>
      </c>
      <c r="K27">
        <v>1</v>
      </c>
      <c r="L27" t="s">
        <v>742</v>
      </c>
      <c r="M27">
        <v>1</v>
      </c>
      <c r="N27" t="s">
        <v>745</v>
      </c>
      <c r="O27">
        <v>1</v>
      </c>
      <c r="P27" t="s">
        <v>748</v>
      </c>
      <c r="Q27">
        <v>2</v>
      </c>
      <c r="R27" t="s">
        <v>751</v>
      </c>
      <c r="S27">
        <v>2014</v>
      </c>
      <c r="T27">
        <v>2100</v>
      </c>
      <c r="U27">
        <v>0</v>
      </c>
      <c r="V27">
        <v>22.7477914322894</v>
      </c>
      <c r="W27">
        <v>4.0999999999999996</v>
      </c>
      <c r="X27">
        <v>2.63</v>
      </c>
      <c r="Y27">
        <v>639</v>
      </c>
      <c r="Z27">
        <f t="shared" si="6"/>
        <v>17303</v>
      </c>
      <c r="AA27">
        <v>100</v>
      </c>
      <c r="AB27">
        <f t="shared" si="1"/>
        <v>0.1564945226917058</v>
      </c>
      <c r="AC27">
        <v>0.1564945226917058</v>
      </c>
      <c r="AD27">
        <v>8.0132038534544829</v>
      </c>
      <c r="AE27">
        <v>8.6787072243346</v>
      </c>
      <c r="AF27" t="b">
        <v>0</v>
      </c>
      <c r="AG27">
        <v>0</v>
      </c>
      <c r="AH27">
        <v>1</v>
      </c>
      <c r="AI27">
        <v>1</v>
      </c>
      <c r="AJ27">
        <v>24.881</v>
      </c>
      <c r="AK27" t="s">
        <v>763</v>
      </c>
      <c r="AL27">
        <f t="shared" si="2"/>
        <v>7.9015209125475288</v>
      </c>
      <c r="AM27">
        <f t="shared" si="3"/>
        <v>0.43183352518646839</v>
      </c>
      <c r="AN27">
        <f t="shared" si="4"/>
        <v>24.881</v>
      </c>
      <c r="AO27">
        <f t="shared" si="5"/>
        <v>6953.7029999999986</v>
      </c>
      <c r="AP27">
        <v>0</v>
      </c>
      <c r="AQ27" s="5">
        <v>3</v>
      </c>
      <c r="AR27">
        <v>3</v>
      </c>
      <c r="AS27">
        <v>4</v>
      </c>
      <c r="AT27">
        <v>6</v>
      </c>
      <c r="AU27" s="7">
        <v>6.26</v>
      </c>
      <c r="AV27" s="7">
        <v>10.95</v>
      </c>
      <c r="AW27" s="7">
        <v>18.779342723004696</v>
      </c>
      <c r="AX27">
        <v>0</v>
      </c>
      <c r="AY27">
        <v>0</v>
      </c>
      <c r="AZ27">
        <v>8</v>
      </c>
      <c r="BA27">
        <v>80</v>
      </c>
      <c r="BB27">
        <v>0</v>
      </c>
      <c r="BC27">
        <v>1.9230000000000001E-2</v>
      </c>
      <c r="BD27">
        <v>1.9230000000000001E-2</v>
      </c>
      <c r="BE27">
        <v>48</v>
      </c>
      <c r="BF27">
        <v>48</v>
      </c>
      <c r="BG27">
        <v>0</v>
      </c>
      <c r="BH27">
        <v>1</v>
      </c>
      <c r="BI27">
        <v>0</v>
      </c>
      <c r="BJ27">
        <v>0</v>
      </c>
    </row>
    <row r="28" spans="1:62" x14ac:dyDescent="0.25">
      <c r="A28">
        <v>545</v>
      </c>
      <c r="B28" t="s">
        <v>547</v>
      </c>
      <c r="C28">
        <v>4</v>
      </c>
      <c r="D28" t="s">
        <v>649</v>
      </c>
      <c r="E28">
        <v>4</v>
      </c>
      <c r="F28" t="s">
        <v>655</v>
      </c>
      <c r="G28">
        <v>54</v>
      </c>
      <c r="H28" t="s">
        <v>717</v>
      </c>
      <c r="I28">
        <v>4</v>
      </c>
      <c r="J28" t="s">
        <v>663</v>
      </c>
      <c r="K28">
        <v>1</v>
      </c>
      <c r="L28" t="s">
        <v>742</v>
      </c>
      <c r="M28">
        <v>1</v>
      </c>
      <c r="N28" t="s">
        <v>745</v>
      </c>
      <c r="O28">
        <v>1</v>
      </c>
      <c r="P28" t="s">
        <v>748</v>
      </c>
      <c r="Q28">
        <v>2</v>
      </c>
      <c r="R28" t="s">
        <v>751</v>
      </c>
      <c r="S28">
        <v>2014</v>
      </c>
      <c r="T28">
        <v>2100</v>
      </c>
      <c r="U28">
        <v>0</v>
      </c>
      <c r="V28">
        <v>22.7477914322894</v>
      </c>
      <c r="W28">
        <v>4.0999999999999996</v>
      </c>
      <c r="X28">
        <v>2.63</v>
      </c>
      <c r="Y28">
        <v>639</v>
      </c>
      <c r="Z28">
        <f t="shared" si="6"/>
        <v>17942</v>
      </c>
      <c r="AA28">
        <v>140</v>
      </c>
      <c r="AB28">
        <f t="shared" si="1"/>
        <v>0.2190923317683881</v>
      </c>
      <c r="AC28">
        <v>0.2190923317683881</v>
      </c>
      <c r="AD28">
        <v>8.0325127784025661</v>
      </c>
      <c r="AE28">
        <v>8.4736556219445944</v>
      </c>
      <c r="AF28" t="b">
        <v>0</v>
      </c>
      <c r="AG28">
        <v>0</v>
      </c>
      <c r="AH28">
        <v>1</v>
      </c>
      <c r="AI28">
        <v>1</v>
      </c>
      <c r="AJ28">
        <v>24.881</v>
      </c>
      <c r="AK28" t="s">
        <v>763</v>
      </c>
      <c r="AL28">
        <f t="shared" si="2"/>
        <v>7.9015209125475288</v>
      </c>
      <c r="AM28">
        <f t="shared" si="3"/>
        <v>0.43183352518646839</v>
      </c>
      <c r="AN28">
        <f t="shared" si="4"/>
        <v>24.881</v>
      </c>
      <c r="AO28">
        <f t="shared" si="5"/>
        <v>9735.1841999999979</v>
      </c>
      <c r="AP28">
        <v>0</v>
      </c>
      <c r="AQ28" s="5">
        <v>3</v>
      </c>
      <c r="AR28">
        <v>3</v>
      </c>
      <c r="AS28">
        <v>4</v>
      </c>
      <c r="AT28">
        <v>6</v>
      </c>
      <c r="AU28" s="7">
        <v>6.26</v>
      </c>
      <c r="AV28" s="7">
        <v>10.95</v>
      </c>
      <c r="AW28" s="7">
        <v>18.779342723004696</v>
      </c>
      <c r="AX28">
        <v>0</v>
      </c>
      <c r="AY28">
        <v>0</v>
      </c>
      <c r="AZ28">
        <v>8</v>
      </c>
      <c r="BA28">
        <v>80</v>
      </c>
      <c r="BB28">
        <v>0</v>
      </c>
      <c r="BC28">
        <v>1.9230000000000001E-2</v>
      </c>
      <c r="BD28">
        <v>1.9230000000000001E-2</v>
      </c>
      <c r="BE28">
        <v>48</v>
      </c>
      <c r="BF28">
        <v>48</v>
      </c>
      <c r="BG28">
        <v>0</v>
      </c>
      <c r="BH28">
        <v>1</v>
      </c>
      <c r="BI28">
        <v>0</v>
      </c>
      <c r="BJ28">
        <v>0</v>
      </c>
    </row>
    <row r="29" spans="1:62" x14ac:dyDescent="0.25">
      <c r="A29">
        <v>631</v>
      </c>
      <c r="B29" t="s">
        <v>633</v>
      </c>
      <c r="C29">
        <v>2</v>
      </c>
      <c r="D29" t="s">
        <v>650</v>
      </c>
      <c r="E29">
        <v>3</v>
      </c>
      <c r="F29" t="s">
        <v>652</v>
      </c>
      <c r="G29">
        <v>75</v>
      </c>
      <c r="H29" t="s">
        <v>737</v>
      </c>
      <c r="I29">
        <v>1</v>
      </c>
      <c r="J29" t="s">
        <v>657</v>
      </c>
      <c r="K29">
        <v>2</v>
      </c>
      <c r="L29" t="s">
        <v>743</v>
      </c>
      <c r="M29">
        <v>2</v>
      </c>
      <c r="N29" t="s">
        <v>746</v>
      </c>
      <c r="O29">
        <v>1</v>
      </c>
      <c r="P29" t="s">
        <v>748</v>
      </c>
      <c r="Q29">
        <v>2</v>
      </c>
      <c r="R29" t="s">
        <v>751</v>
      </c>
      <c r="S29">
        <v>1900</v>
      </c>
      <c r="T29">
        <v>2100</v>
      </c>
      <c r="U29">
        <v>0</v>
      </c>
      <c r="Y29">
        <v>1800</v>
      </c>
      <c r="Z29">
        <f t="shared" si="6"/>
        <v>19742</v>
      </c>
      <c r="AB29">
        <f t="shared" si="1"/>
        <v>0</v>
      </c>
      <c r="AC29">
        <v>0</v>
      </c>
      <c r="AF29" t="b">
        <v>1</v>
      </c>
      <c r="AH29">
        <v>0</v>
      </c>
      <c r="AI29">
        <v>1</v>
      </c>
      <c r="AJ29">
        <v>26.563099999999999</v>
      </c>
      <c r="AK29" t="s">
        <v>763</v>
      </c>
      <c r="AL29" t="e">
        <f t="shared" si="2"/>
        <v>#DIV/0!</v>
      </c>
      <c r="AM29" t="e">
        <f t="shared" si="3"/>
        <v>#DIV/0!</v>
      </c>
      <c r="AN29" t="e">
        <f t="shared" si="4"/>
        <v>#DIV/0!</v>
      </c>
      <c r="AO29" t="e">
        <f t="shared" si="5"/>
        <v>#DIV/0!</v>
      </c>
      <c r="BC29">
        <v>0.5</v>
      </c>
      <c r="BD29">
        <v>0.5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</row>
    <row r="30" spans="1:62" x14ac:dyDescent="0.25">
      <c r="A30">
        <v>478</v>
      </c>
      <c r="B30" t="s">
        <v>480</v>
      </c>
      <c r="C30">
        <v>4</v>
      </c>
      <c r="D30" t="s">
        <v>649</v>
      </c>
      <c r="E30">
        <v>4</v>
      </c>
      <c r="F30" t="s">
        <v>655</v>
      </c>
      <c r="G30">
        <v>47</v>
      </c>
      <c r="H30" t="s">
        <v>710</v>
      </c>
      <c r="I30">
        <v>4</v>
      </c>
      <c r="J30" t="s">
        <v>663</v>
      </c>
      <c r="K30">
        <v>1</v>
      </c>
      <c r="L30" t="s">
        <v>742</v>
      </c>
      <c r="M30">
        <v>1</v>
      </c>
      <c r="N30" t="s">
        <v>745</v>
      </c>
      <c r="O30">
        <v>1</v>
      </c>
      <c r="P30" t="s">
        <v>748</v>
      </c>
      <c r="Q30">
        <v>2</v>
      </c>
      <c r="R30" t="s">
        <v>751</v>
      </c>
      <c r="S30">
        <v>1900</v>
      </c>
      <c r="T30">
        <v>2100</v>
      </c>
      <c r="U30">
        <v>0</v>
      </c>
      <c r="V30">
        <v>20.4851020461278</v>
      </c>
      <c r="W30">
        <v>2.5</v>
      </c>
      <c r="X30">
        <v>2.7</v>
      </c>
      <c r="Y30">
        <v>397</v>
      </c>
      <c r="Z30">
        <f t="shared" si="6"/>
        <v>20139</v>
      </c>
      <c r="AA30">
        <v>200</v>
      </c>
      <c r="AB30">
        <f t="shared" si="1"/>
        <v>0.50377833753148615</v>
      </c>
      <c r="AC30">
        <v>0.50377833753148615</v>
      </c>
      <c r="AD30">
        <v>9.321625151599962</v>
      </c>
      <c r="AE30">
        <v>9.5472222222222207</v>
      </c>
      <c r="AF30" t="b">
        <v>0</v>
      </c>
      <c r="AG30">
        <v>0</v>
      </c>
      <c r="AH30">
        <v>1</v>
      </c>
      <c r="AI30">
        <v>1</v>
      </c>
      <c r="AJ30">
        <v>27.048361147173182</v>
      </c>
      <c r="AK30" t="s">
        <v>763</v>
      </c>
      <c r="AL30">
        <f t="shared" si="2"/>
        <v>9.0919856100641407</v>
      </c>
      <c r="AM30">
        <f t="shared" si="3"/>
        <v>0.37529113840908601</v>
      </c>
      <c r="AN30">
        <f t="shared" si="4"/>
        <v>27.048361147173182</v>
      </c>
      <c r="AO30">
        <f t="shared" si="5"/>
        <v>15106.11501947352</v>
      </c>
      <c r="AP30">
        <v>0</v>
      </c>
      <c r="AQ30" s="5">
        <v>3</v>
      </c>
      <c r="AR30">
        <v>3</v>
      </c>
      <c r="AS30">
        <v>4</v>
      </c>
      <c r="AT30">
        <v>6</v>
      </c>
      <c r="AU30" s="7">
        <v>10.075566750629722</v>
      </c>
      <c r="AV30" s="7">
        <v>17.632241813602015</v>
      </c>
      <c r="AW30" s="7">
        <v>30.22670025188917</v>
      </c>
      <c r="AX30">
        <v>0</v>
      </c>
      <c r="AY30">
        <v>0</v>
      </c>
      <c r="AZ30">
        <v>8</v>
      </c>
      <c r="BA30">
        <v>80</v>
      </c>
      <c r="BB30">
        <v>0</v>
      </c>
      <c r="BC30">
        <v>1.511E-2</v>
      </c>
      <c r="BD30">
        <v>1.511E-2</v>
      </c>
      <c r="BE30" s="3">
        <v>48</v>
      </c>
      <c r="BF30" s="3">
        <v>48</v>
      </c>
      <c r="BG30">
        <v>0</v>
      </c>
      <c r="BH30">
        <v>1</v>
      </c>
      <c r="BI30">
        <v>0</v>
      </c>
      <c r="BJ30">
        <v>0</v>
      </c>
    </row>
    <row r="31" spans="1:62" x14ac:dyDescent="0.25">
      <c r="A31">
        <v>479</v>
      </c>
      <c r="B31" t="s">
        <v>481</v>
      </c>
      <c r="C31">
        <v>4</v>
      </c>
      <c r="D31" t="s">
        <v>649</v>
      </c>
      <c r="E31">
        <v>4</v>
      </c>
      <c r="F31" t="s">
        <v>655</v>
      </c>
      <c r="G31">
        <v>47</v>
      </c>
      <c r="H31" t="s">
        <v>710</v>
      </c>
      <c r="I31">
        <v>4</v>
      </c>
      <c r="J31" t="s">
        <v>663</v>
      </c>
      <c r="K31">
        <v>1</v>
      </c>
      <c r="L31" t="s">
        <v>742</v>
      </c>
      <c r="M31">
        <v>1</v>
      </c>
      <c r="N31" t="s">
        <v>745</v>
      </c>
      <c r="O31">
        <v>1</v>
      </c>
      <c r="P31" t="s">
        <v>748</v>
      </c>
      <c r="Q31">
        <v>2</v>
      </c>
      <c r="R31" t="s">
        <v>751</v>
      </c>
      <c r="S31">
        <v>1900</v>
      </c>
      <c r="T31">
        <v>2100</v>
      </c>
      <c r="U31">
        <v>0</v>
      </c>
      <c r="V31">
        <v>20.4851020461278</v>
      </c>
      <c r="W31">
        <v>2.5</v>
      </c>
      <c r="X31">
        <v>2.7</v>
      </c>
      <c r="Y31">
        <v>397</v>
      </c>
      <c r="Z31">
        <f t="shared" si="6"/>
        <v>20536</v>
      </c>
      <c r="AA31">
        <v>200</v>
      </c>
      <c r="AB31">
        <f t="shared" si="1"/>
        <v>0.50377833753148615</v>
      </c>
      <c r="AC31">
        <v>0.50377833753148615</v>
      </c>
      <c r="AD31">
        <v>9.321625151599962</v>
      </c>
      <c r="AE31">
        <v>9.5472222222222207</v>
      </c>
      <c r="AF31" t="b">
        <v>0</v>
      </c>
      <c r="AG31">
        <v>0</v>
      </c>
      <c r="AH31">
        <v>1</v>
      </c>
      <c r="AI31">
        <v>1</v>
      </c>
      <c r="AJ31">
        <v>27.048361147173182</v>
      </c>
      <c r="AK31" t="s">
        <v>763</v>
      </c>
      <c r="AL31">
        <f t="shared" si="2"/>
        <v>9.0919856100641407</v>
      </c>
      <c r="AM31">
        <f t="shared" si="3"/>
        <v>0.37529113840908601</v>
      </c>
      <c r="AN31">
        <f t="shared" si="4"/>
        <v>27.048361147173182</v>
      </c>
      <c r="AO31">
        <f t="shared" si="5"/>
        <v>15106.11501947352</v>
      </c>
      <c r="AP31">
        <v>0</v>
      </c>
      <c r="AQ31" s="5">
        <v>3</v>
      </c>
      <c r="AR31">
        <v>3</v>
      </c>
      <c r="AS31">
        <v>4</v>
      </c>
      <c r="AT31">
        <v>6</v>
      </c>
      <c r="AU31" s="7">
        <v>10.075566750629722</v>
      </c>
      <c r="AV31" s="7">
        <v>17.632241813602015</v>
      </c>
      <c r="AW31" s="7">
        <v>30.22670025188917</v>
      </c>
      <c r="AX31">
        <v>0</v>
      </c>
      <c r="AY31">
        <v>0</v>
      </c>
      <c r="AZ31">
        <v>8</v>
      </c>
      <c r="BA31">
        <v>80</v>
      </c>
      <c r="BB31">
        <v>0</v>
      </c>
      <c r="BC31">
        <v>1.511E-2</v>
      </c>
      <c r="BD31">
        <v>1.511E-2</v>
      </c>
      <c r="BE31" s="3">
        <v>48</v>
      </c>
      <c r="BF31" s="3">
        <v>48</v>
      </c>
      <c r="BG31">
        <v>0</v>
      </c>
      <c r="BH31">
        <v>1</v>
      </c>
      <c r="BI31">
        <v>0</v>
      </c>
      <c r="BJ31">
        <v>0</v>
      </c>
    </row>
    <row r="32" spans="1:62" x14ac:dyDescent="0.25">
      <c r="A32">
        <v>480</v>
      </c>
      <c r="B32" t="s">
        <v>482</v>
      </c>
      <c r="C32">
        <v>4</v>
      </c>
      <c r="D32" t="s">
        <v>649</v>
      </c>
      <c r="E32">
        <v>4</v>
      </c>
      <c r="F32" t="s">
        <v>655</v>
      </c>
      <c r="G32">
        <v>47</v>
      </c>
      <c r="H32" t="s">
        <v>710</v>
      </c>
      <c r="I32">
        <v>4</v>
      </c>
      <c r="J32" t="s">
        <v>663</v>
      </c>
      <c r="K32">
        <v>1</v>
      </c>
      <c r="L32" t="s">
        <v>742</v>
      </c>
      <c r="M32">
        <v>1</v>
      </c>
      <c r="N32" t="s">
        <v>745</v>
      </c>
      <c r="O32">
        <v>1</v>
      </c>
      <c r="P32" t="s">
        <v>748</v>
      </c>
      <c r="Q32">
        <v>2</v>
      </c>
      <c r="R32" t="s">
        <v>751</v>
      </c>
      <c r="S32">
        <v>1900</v>
      </c>
      <c r="T32">
        <v>2100</v>
      </c>
      <c r="U32">
        <v>0</v>
      </c>
      <c r="V32">
        <v>20.4851020461278</v>
      </c>
      <c r="W32">
        <v>2.5</v>
      </c>
      <c r="X32">
        <v>2.7</v>
      </c>
      <c r="Y32">
        <v>397</v>
      </c>
      <c r="Z32">
        <f t="shared" si="6"/>
        <v>20933</v>
      </c>
      <c r="AA32">
        <v>200</v>
      </c>
      <c r="AB32">
        <f t="shared" si="1"/>
        <v>0.50377833753148615</v>
      </c>
      <c r="AC32">
        <v>0.50377833753148615</v>
      </c>
      <c r="AD32">
        <v>9.321625151599962</v>
      </c>
      <c r="AE32">
        <v>9.5472222222222207</v>
      </c>
      <c r="AF32" t="b">
        <v>0</v>
      </c>
      <c r="AG32">
        <v>0</v>
      </c>
      <c r="AH32">
        <v>1</v>
      </c>
      <c r="AI32">
        <v>1</v>
      </c>
      <c r="AJ32">
        <v>27.048361147173182</v>
      </c>
      <c r="AK32" t="s">
        <v>763</v>
      </c>
      <c r="AL32">
        <f t="shared" si="2"/>
        <v>9.0919856100641407</v>
      </c>
      <c r="AM32">
        <f t="shared" si="3"/>
        <v>0.37529113840908601</v>
      </c>
      <c r="AN32">
        <f t="shared" si="4"/>
        <v>27.048361147173182</v>
      </c>
      <c r="AO32">
        <f t="shared" si="5"/>
        <v>15106.11501947352</v>
      </c>
      <c r="AP32">
        <v>0</v>
      </c>
      <c r="AQ32" s="5">
        <v>3</v>
      </c>
      <c r="AR32">
        <v>3</v>
      </c>
      <c r="AS32">
        <v>4</v>
      </c>
      <c r="AT32">
        <v>6</v>
      </c>
      <c r="AU32" s="7">
        <v>10.075566750629722</v>
      </c>
      <c r="AV32" s="7">
        <v>17.632241813602015</v>
      </c>
      <c r="AW32" s="7">
        <v>30.22670025188917</v>
      </c>
      <c r="AX32">
        <v>0</v>
      </c>
      <c r="AY32">
        <v>0</v>
      </c>
      <c r="AZ32">
        <v>8</v>
      </c>
      <c r="BA32">
        <v>80</v>
      </c>
      <c r="BB32">
        <v>0</v>
      </c>
      <c r="BC32">
        <v>1.511E-2</v>
      </c>
      <c r="BD32">
        <v>1.511E-2</v>
      </c>
      <c r="BE32" s="3">
        <v>48</v>
      </c>
      <c r="BF32" s="3">
        <v>48</v>
      </c>
      <c r="BG32">
        <v>0</v>
      </c>
      <c r="BH32">
        <v>1</v>
      </c>
      <c r="BI32">
        <v>0</v>
      </c>
      <c r="BJ32">
        <v>0</v>
      </c>
    </row>
    <row r="33" spans="1:62" x14ac:dyDescent="0.25">
      <c r="A33">
        <v>1</v>
      </c>
      <c r="B33" t="s">
        <v>3</v>
      </c>
      <c r="C33">
        <v>3</v>
      </c>
      <c r="D33" t="s">
        <v>647</v>
      </c>
      <c r="E33">
        <v>3</v>
      </c>
      <c r="F33" t="s">
        <v>652</v>
      </c>
      <c r="G33">
        <v>1</v>
      </c>
      <c r="H33" t="s">
        <v>666</v>
      </c>
      <c r="I33">
        <v>1</v>
      </c>
      <c r="J33" t="s">
        <v>657</v>
      </c>
      <c r="K33">
        <v>1</v>
      </c>
      <c r="L33" t="s">
        <v>742</v>
      </c>
      <c r="M33">
        <v>1</v>
      </c>
      <c r="N33" t="s">
        <v>745</v>
      </c>
      <c r="O33">
        <v>1</v>
      </c>
      <c r="P33" t="s">
        <v>748</v>
      </c>
      <c r="Q33">
        <v>2</v>
      </c>
      <c r="R33" t="s">
        <v>751</v>
      </c>
      <c r="S33">
        <v>1900</v>
      </c>
      <c r="T33">
        <v>2100</v>
      </c>
      <c r="U33">
        <v>0</v>
      </c>
      <c r="V33">
        <v>9.5299999999999994</v>
      </c>
      <c r="W33">
        <v>2</v>
      </c>
      <c r="X33">
        <v>2.81</v>
      </c>
      <c r="Y33">
        <v>172</v>
      </c>
      <c r="Z33">
        <f t="shared" si="6"/>
        <v>21105</v>
      </c>
      <c r="AA33">
        <v>100</v>
      </c>
      <c r="AB33">
        <f t="shared" si="1"/>
        <v>0.58139534883720934</v>
      </c>
      <c r="AC33">
        <v>0.58139534883720934</v>
      </c>
      <c r="AD33">
        <v>9.3692584623024082</v>
      </c>
      <c r="AE33">
        <v>9.4275800711743756</v>
      </c>
      <c r="AF33" t="b">
        <v>1</v>
      </c>
      <c r="AG33">
        <v>0</v>
      </c>
      <c r="AH33">
        <v>0</v>
      </c>
      <c r="AI33">
        <v>1</v>
      </c>
      <c r="AJ33">
        <v>28.1</v>
      </c>
      <c r="AK33" t="s">
        <v>11</v>
      </c>
      <c r="AL33">
        <f t="shared" si="2"/>
        <v>9.2882562277580067</v>
      </c>
      <c r="AM33">
        <f t="shared" si="3"/>
        <v>0.36736084215708809</v>
      </c>
      <c r="AN33">
        <f t="shared" si="4"/>
        <v>28.099999999999998</v>
      </c>
      <c r="AO33">
        <f t="shared" si="5"/>
        <v>8096.0999999999995</v>
      </c>
      <c r="AP33">
        <v>0</v>
      </c>
      <c r="AQ33" s="5">
        <v>3</v>
      </c>
      <c r="AR33">
        <v>0</v>
      </c>
      <c r="AS33">
        <v>0</v>
      </c>
      <c r="AT33">
        <v>0</v>
      </c>
      <c r="AU33" s="5">
        <v>14.1732283464567</v>
      </c>
      <c r="AV33" s="5">
        <v>14.1732283464567</v>
      </c>
      <c r="AW33" s="5">
        <v>14.1732283464567</v>
      </c>
      <c r="AX33">
        <v>0</v>
      </c>
      <c r="AY33">
        <v>0</v>
      </c>
      <c r="AZ33">
        <v>1</v>
      </c>
      <c r="BA33">
        <v>3</v>
      </c>
      <c r="BB33">
        <v>1</v>
      </c>
      <c r="BC33">
        <v>0.10376000000000001</v>
      </c>
      <c r="BD33">
        <v>0.10376000000000001</v>
      </c>
      <c r="BE33">
        <v>48</v>
      </c>
      <c r="BF33">
        <v>48</v>
      </c>
      <c r="BG33">
        <v>0</v>
      </c>
      <c r="BH33">
        <v>0</v>
      </c>
      <c r="BI33">
        <v>0</v>
      </c>
      <c r="BJ33">
        <v>0</v>
      </c>
    </row>
    <row r="34" spans="1:62" x14ac:dyDescent="0.25">
      <c r="A34">
        <v>2</v>
      </c>
      <c r="B34" t="s">
        <v>4</v>
      </c>
      <c r="C34">
        <v>3</v>
      </c>
      <c r="D34" t="s">
        <v>647</v>
      </c>
      <c r="E34">
        <v>3</v>
      </c>
      <c r="F34" t="s">
        <v>652</v>
      </c>
      <c r="G34">
        <v>1</v>
      </c>
      <c r="H34" t="s">
        <v>666</v>
      </c>
      <c r="I34">
        <v>1</v>
      </c>
      <c r="J34" t="s">
        <v>657</v>
      </c>
      <c r="K34">
        <v>1</v>
      </c>
      <c r="L34" t="s">
        <v>742</v>
      </c>
      <c r="M34">
        <v>1</v>
      </c>
      <c r="N34" t="s">
        <v>745</v>
      </c>
      <c r="O34">
        <v>1</v>
      </c>
      <c r="P34" t="s">
        <v>748</v>
      </c>
      <c r="Q34">
        <v>2</v>
      </c>
      <c r="R34" t="s">
        <v>751</v>
      </c>
      <c r="S34">
        <v>1900</v>
      </c>
      <c r="T34">
        <v>2100</v>
      </c>
      <c r="U34">
        <v>0</v>
      </c>
      <c r="V34">
        <v>9.5299999999999994</v>
      </c>
      <c r="W34">
        <v>2</v>
      </c>
      <c r="X34">
        <v>2.81</v>
      </c>
      <c r="Y34">
        <v>172</v>
      </c>
      <c r="Z34">
        <f t="shared" si="6"/>
        <v>21277</v>
      </c>
      <c r="AA34">
        <v>100</v>
      </c>
      <c r="AB34">
        <f t="shared" si="1"/>
        <v>0.58139534883720934</v>
      </c>
      <c r="AC34">
        <v>0.58139534883720934</v>
      </c>
      <c r="AD34">
        <v>9.3692584623024082</v>
      </c>
      <c r="AE34">
        <v>9.4275800711743756</v>
      </c>
      <c r="AF34" t="b">
        <v>1</v>
      </c>
      <c r="AG34">
        <v>0</v>
      </c>
      <c r="AH34">
        <v>0</v>
      </c>
      <c r="AI34">
        <v>1</v>
      </c>
      <c r="AJ34">
        <v>28.1</v>
      </c>
      <c r="AK34" t="s">
        <v>11</v>
      </c>
      <c r="AL34">
        <f t="shared" si="2"/>
        <v>9.2882562277580067</v>
      </c>
      <c r="AM34">
        <f t="shared" si="3"/>
        <v>0.36736084215708809</v>
      </c>
      <c r="AN34">
        <f t="shared" si="4"/>
        <v>28.099999999999998</v>
      </c>
      <c r="AO34">
        <f t="shared" si="5"/>
        <v>8096.0999999999995</v>
      </c>
      <c r="AP34">
        <v>0</v>
      </c>
      <c r="AQ34" s="5">
        <v>3</v>
      </c>
      <c r="AR34">
        <v>0</v>
      </c>
      <c r="AS34">
        <v>0</v>
      </c>
      <c r="AT34">
        <v>0</v>
      </c>
      <c r="AU34" s="5">
        <v>14.1732283464567</v>
      </c>
      <c r="AV34" s="5">
        <v>14.1732283464567</v>
      </c>
      <c r="AW34" s="5">
        <v>14.1732283464567</v>
      </c>
      <c r="AX34">
        <v>0</v>
      </c>
      <c r="AY34">
        <v>0</v>
      </c>
      <c r="AZ34">
        <v>1</v>
      </c>
      <c r="BA34">
        <v>3</v>
      </c>
      <c r="BB34">
        <v>1</v>
      </c>
      <c r="BC34">
        <v>0.10376000000000001</v>
      </c>
      <c r="BD34">
        <v>0.10376000000000001</v>
      </c>
      <c r="BE34">
        <v>48</v>
      </c>
      <c r="BF34">
        <v>48</v>
      </c>
      <c r="BG34">
        <v>0</v>
      </c>
      <c r="BH34">
        <v>0</v>
      </c>
      <c r="BI34">
        <v>0</v>
      </c>
      <c r="BJ34">
        <v>0</v>
      </c>
    </row>
    <row r="35" spans="1:62" x14ac:dyDescent="0.25">
      <c r="A35">
        <v>3</v>
      </c>
      <c r="B35" t="s">
        <v>5</v>
      </c>
      <c r="C35">
        <v>3</v>
      </c>
      <c r="D35" t="s">
        <v>647</v>
      </c>
      <c r="E35">
        <v>3</v>
      </c>
      <c r="F35" t="s">
        <v>652</v>
      </c>
      <c r="G35">
        <v>1</v>
      </c>
      <c r="H35" t="s">
        <v>666</v>
      </c>
      <c r="I35">
        <v>1</v>
      </c>
      <c r="J35" t="s">
        <v>657</v>
      </c>
      <c r="K35">
        <v>1</v>
      </c>
      <c r="L35" t="s">
        <v>742</v>
      </c>
      <c r="M35">
        <v>1</v>
      </c>
      <c r="N35" t="s">
        <v>745</v>
      </c>
      <c r="O35">
        <v>1</v>
      </c>
      <c r="P35" t="s">
        <v>748</v>
      </c>
      <c r="Q35">
        <v>2</v>
      </c>
      <c r="R35" t="s">
        <v>751</v>
      </c>
      <c r="S35">
        <v>1900</v>
      </c>
      <c r="T35">
        <v>2100</v>
      </c>
      <c r="U35">
        <v>0</v>
      </c>
      <c r="V35">
        <v>9.5299999999999994</v>
      </c>
      <c r="W35">
        <v>2</v>
      </c>
      <c r="X35">
        <v>2.81</v>
      </c>
      <c r="Y35">
        <v>172</v>
      </c>
      <c r="Z35">
        <f t="shared" si="6"/>
        <v>21449</v>
      </c>
      <c r="AA35">
        <v>100</v>
      </c>
      <c r="AB35">
        <f t="shared" si="1"/>
        <v>0.58139534883720934</v>
      </c>
      <c r="AC35">
        <v>0.58139534883720934</v>
      </c>
      <c r="AD35">
        <v>9.3692584623024082</v>
      </c>
      <c r="AE35">
        <v>9.4275800711743756</v>
      </c>
      <c r="AF35" t="b">
        <v>1</v>
      </c>
      <c r="AG35">
        <v>0</v>
      </c>
      <c r="AH35">
        <v>0</v>
      </c>
      <c r="AI35">
        <v>1</v>
      </c>
      <c r="AJ35">
        <v>28.1</v>
      </c>
      <c r="AK35" t="s">
        <v>11</v>
      </c>
      <c r="AL35">
        <f t="shared" si="2"/>
        <v>9.2882562277580067</v>
      </c>
      <c r="AM35">
        <f t="shared" si="3"/>
        <v>0.36736084215708809</v>
      </c>
      <c r="AN35">
        <f t="shared" si="4"/>
        <v>28.099999999999998</v>
      </c>
      <c r="AO35">
        <f t="shared" si="5"/>
        <v>8096.0999999999995</v>
      </c>
      <c r="AP35">
        <v>0</v>
      </c>
      <c r="AQ35" s="5">
        <v>3</v>
      </c>
      <c r="AR35">
        <v>0</v>
      </c>
      <c r="AS35">
        <v>0</v>
      </c>
      <c r="AT35">
        <v>0</v>
      </c>
      <c r="AU35" s="5">
        <v>14.1732283464567</v>
      </c>
      <c r="AV35" s="5">
        <v>14.1732283464567</v>
      </c>
      <c r="AW35" s="5">
        <v>14.1732283464567</v>
      </c>
      <c r="AX35">
        <v>0</v>
      </c>
      <c r="AY35">
        <v>0</v>
      </c>
      <c r="AZ35">
        <v>1</v>
      </c>
      <c r="BA35">
        <v>3</v>
      </c>
      <c r="BB35">
        <v>1</v>
      </c>
      <c r="BC35">
        <v>0.10376000000000001</v>
      </c>
      <c r="BD35">
        <v>0.10376000000000001</v>
      </c>
      <c r="BE35">
        <v>48</v>
      </c>
      <c r="BF35">
        <v>48</v>
      </c>
      <c r="BG35">
        <v>0</v>
      </c>
      <c r="BH35">
        <v>0</v>
      </c>
      <c r="BI35">
        <v>0</v>
      </c>
      <c r="BJ35">
        <v>0</v>
      </c>
    </row>
    <row r="36" spans="1:62" x14ac:dyDescent="0.25">
      <c r="A36">
        <v>4</v>
      </c>
      <c r="B36" t="s">
        <v>6</v>
      </c>
      <c r="C36">
        <v>3</v>
      </c>
      <c r="D36" t="s">
        <v>647</v>
      </c>
      <c r="E36">
        <v>3</v>
      </c>
      <c r="F36" t="s">
        <v>652</v>
      </c>
      <c r="G36">
        <v>1</v>
      </c>
      <c r="H36" t="s">
        <v>666</v>
      </c>
      <c r="I36">
        <v>1</v>
      </c>
      <c r="J36" t="s">
        <v>657</v>
      </c>
      <c r="K36">
        <v>1</v>
      </c>
      <c r="L36" t="s">
        <v>742</v>
      </c>
      <c r="M36">
        <v>1</v>
      </c>
      <c r="N36" t="s">
        <v>745</v>
      </c>
      <c r="O36">
        <v>1</v>
      </c>
      <c r="P36" t="s">
        <v>748</v>
      </c>
      <c r="Q36">
        <v>2</v>
      </c>
      <c r="R36" t="s">
        <v>751</v>
      </c>
      <c r="S36">
        <v>1900</v>
      </c>
      <c r="T36">
        <v>2100</v>
      </c>
      <c r="U36">
        <v>0</v>
      </c>
      <c r="V36">
        <v>9.5299999999999994</v>
      </c>
      <c r="W36">
        <v>2</v>
      </c>
      <c r="X36">
        <v>2.81</v>
      </c>
      <c r="Y36">
        <v>172</v>
      </c>
      <c r="Z36">
        <f t="shared" si="6"/>
        <v>21621</v>
      </c>
      <c r="AA36">
        <v>100</v>
      </c>
      <c r="AB36">
        <f t="shared" si="1"/>
        <v>0.58139534883720934</v>
      </c>
      <c r="AC36">
        <v>0.58139534883720934</v>
      </c>
      <c r="AD36">
        <v>9.3692584623024082</v>
      </c>
      <c r="AE36">
        <v>9.4275800711743756</v>
      </c>
      <c r="AF36" t="b">
        <v>1</v>
      </c>
      <c r="AG36">
        <v>0</v>
      </c>
      <c r="AH36">
        <v>0</v>
      </c>
      <c r="AI36">
        <v>1</v>
      </c>
      <c r="AJ36">
        <v>28.1</v>
      </c>
      <c r="AK36" t="s">
        <v>11</v>
      </c>
      <c r="AL36">
        <f t="shared" si="2"/>
        <v>9.2882562277580067</v>
      </c>
      <c r="AM36">
        <f t="shared" si="3"/>
        <v>0.36736084215708809</v>
      </c>
      <c r="AN36">
        <f t="shared" si="4"/>
        <v>28.099999999999998</v>
      </c>
      <c r="AO36">
        <f t="shared" si="5"/>
        <v>8096.0999999999995</v>
      </c>
      <c r="AP36">
        <v>0</v>
      </c>
      <c r="AQ36" s="5">
        <v>3</v>
      </c>
      <c r="AR36">
        <v>0</v>
      </c>
      <c r="AS36">
        <v>0</v>
      </c>
      <c r="AT36">
        <v>0</v>
      </c>
      <c r="AU36" s="5">
        <v>14.1732283464567</v>
      </c>
      <c r="AV36" s="5">
        <v>14.1732283464567</v>
      </c>
      <c r="AW36" s="5">
        <v>14.1732283464567</v>
      </c>
      <c r="AX36">
        <v>0</v>
      </c>
      <c r="AY36">
        <v>0</v>
      </c>
      <c r="AZ36">
        <v>1</v>
      </c>
      <c r="BA36">
        <v>3</v>
      </c>
      <c r="BB36">
        <v>1</v>
      </c>
      <c r="BC36">
        <v>0.10376000000000001</v>
      </c>
      <c r="BD36">
        <v>0.10376000000000001</v>
      </c>
      <c r="BE36">
        <v>48</v>
      </c>
      <c r="BF36">
        <v>48</v>
      </c>
      <c r="BG36">
        <v>0</v>
      </c>
      <c r="BH36">
        <v>0</v>
      </c>
      <c r="BI36">
        <v>0</v>
      </c>
      <c r="BJ36">
        <v>0</v>
      </c>
    </row>
    <row r="37" spans="1:62" x14ac:dyDescent="0.25">
      <c r="A37">
        <v>5</v>
      </c>
      <c r="B37" t="s">
        <v>7</v>
      </c>
      <c r="C37">
        <v>3</v>
      </c>
      <c r="D37" t="s">
        <v>647</v>
      </c>
      <c r="E37">
        <v>3</v>
      </c>
      <c r="F37" t="s">
        <v>652</v>
      </c>
      <c r="G37">
        <v>1</v>
      </c>
      <c r="H37" t="s">
        <v>666</v>
      </c>
      <c r="I37">
        <v>1</v>
      </c>
      <c r="J37" t="s">
        <v>657</v>
      </c>
      <c r="K37">
        <v>1</v>
      </c>
      <c r="L37" t="s">
        <v>742</v>
      </c>
      <c r="M37">
        <v>1</v>
      </c>
      <c r="N37" t="s">
        <v>745</v>
      </c>
      <c r="O37">
        <v>1</v>
      </c>
      <c r="P37" t="s">
        <v>748</v>
      </c>
      <c r="Q37">
        <v>2</v>
      </c>
      <c r="R37" t="s">
        <v>751</v>
      </c>
      <c r="S37">
        <v>1900</v>
      </c>
      <c r="T37">
        <v>2100</v>
      </c>
      <c r="U37">
        <v>0</v>
      </c>
      <c r="V37">
        <v>9.5299999999999994</v>
      </c>
      <c r="W37">
        <v>2</v>
      </c>
      <c r="X37">
        <v>2.81</v>
      </c>
      <c r="Y37">
        <v>172</v>
      </c>
      <c r="Z37">
        <f t="shared" si="6"/>
        <v>21793</v>
      </c>
      <c r="AA37">
        <v>100</v>
      </c>
      <c r="AB37">
        <f t="shared" si="1"/>
        <v>0.58139534883720934</v>
      </c>
      <c r="AC37">
        <v>0.58139534883720934</v>
      </c>
      <c r="AD37">
        <v>9.3692584623024082</v>
      </c>
      <c r="AE37">
        <v>9.4275800711743756</v>
      </c>
      <c r="AF37" t="b">
        <v>1</v>
      </c>
      <c r="AG37">
        <v>0</v>
      </c>
      <c r="AH37">
        <v>0</v>
      </c>
      <c r="AI37">
        <v>1</v>
      </c>
      <c r="AJ37">
        <v>28.1</v>
      </c>
      <c r="AK37" t="s">
        <v>12</v>
      </c>
      <c r="AL37">
        <f t="shared" si="2"/>
        <v>9.2882562277580067</v>
      </c>
      <c r="AM37">
        <f t="shared" si="3"/>
        <v>0.36736084215708809</v>
      </c>
      <c r="AN37">
        <f t="shared" si="4"/>
        <v>28.099999999999998</v>
      </c>
      <c r="AO37">
        <f t="shared" si="5"/>
        <v>8096.0999999999995</v>
      </c>
      <c r="AP37">
        <v>0</v>
      </c>
      <c r="AQ37" s="5">
        <v>3</v>
      </c>
      <c r="AR37">
        <v>0</v>
      </c>
      <c r="AS37">
        <v>0</v>
      </c>
      <c r="AT37">
        <v>0</v>
      </c>
      <c r="AU37" s="5">
        <v>14.1732283464567</v>
      </c>
      <c r="AV37" s="5">
        <v>14.1732283464567</v>
      </c>
      <c r="AW37" s="5">
        <v>14.1732283464567</v>
      </c>
      <c r="AX37">
        <v>0</v>
      </c>
      <c r="AY37">
        <v>0</v>
      </c>
      <c r="AZ37">
        <v>1</v>
      </c>
      <c r="BA37">
        <v>3</v>
      </c>
      <c r="BB37">
        <v>1</v>
      </c>
      <c r="BC37">
        <v>0.10376000000000001</v>
      </c>
      <c r="BD37">
        <v>0.10376000000000001</v>
      </c>
      <c r="BE37">
        <v>48</v>
      </c>
      <c r="BF37">
        <v>48</v>
      </c>
      <c r="BG37">
        <v>0</v>
      </c>
      <c r="BH37">
        <v>0</v>
      </c>
      <c r="BI37">
        <v>0</v>
      </c>
      <c r="BJ37">
        <v>0</v>
      </c>
    </row>
    <row r="38" spans="1:62" x14ac:dyDescent="0.25">
      <c r="A38">
        <v>6</v>
      </c>
      <c r="B38" t="s">
        <v>8</v>
      </c>
      <c r="C38">
        <v>3</v>
      </c>
      <c r="D38" t="s">
        <v>647</v>
      </c>
      <c r="E38">
        <v>3</v>
      </c>
      <c r="F38" t="s">
        <v>652</v>
      </c>
      <c r="G38">
        <v>1</v>
      </c>
      <c r="H38" t="s">
        <v>666</v>
      </c>
      <c r="I38">
        <v>1</v>
      </c>
      <c r="J38" t="s">
        <v>657</v>
      </c>
      <c r="K38">
        <v>1</v>
      </c>
      <c r="L38" t="s">
        <v>742</v>
      </c>
      <c r="M38">
        <v>1</v>
      </c>
      <c r="N38" t="s">
        <v>745</v>
      </c>
      <c r="O38">
        <v>1</v>
      </c>
      <c r="P38" t="s">
        <v>748</v>
      </c>
      <c r="Q38">
        <v>2</v>
      </c>
      <c r="R38" t="s">
        <v>751</v>
      </c>
      <c r="S38">
        <v>1900</v>
      </c>
      <c r="T38">
        <v>2100</v>
      </c>
      <c r="U38">
        <v>0</v>
      </c>
      <c r="V38">
        <v>9.5299999999999994</v>
      </c>
      <c r="W38">
        <v>2</v>
      </c>
      <c r="X38">
        <v>2.81</v>
      </c>
      <c r="Y38">
        <v>172</v>
      </c>
      <c r="Z38">
        <f t="shared" si="6"/>
        <v>21965</v>
      </c>
      <c r="AA38">
        <v>100</v>
      </c>
      <c r="AB38">
        <f t="shared" si="1"/>
        <v>0.58139534883720934</v>
      </c>
      <c r="AC38">
        <v>0.58139534883720934</v>
      </c>
      <c r="AD38">
        <v>9.3692584623024082</v>
      </c>
      <c r="AE38">
        <v>9.4275800711743756</v>
      </c>
      <c r="AF38" t="b">
        <v>1</v>
      </c>
      <c r="AG38">
        <v>0</v>
      </c>
      <c r="AH38">
        <v>0</v>
      </c>
      <c r="AI38">
        <v>1</v>
      </c>
      <c r="AJ38">
        <v>28.1</v>
      </c>
      <c r="AK38" t="s">
        <v>12</v>
      </c>
      <c r="AL38">
        <f t="shared" si="2"/>
        <v>9.2882562277580067</v>
      </c>
      <c r="AM38">
        <f t="shared" si="3"/>
        <v>0.36736084215708809</v>
      </c>
      <c r="AN38">
        <f t="shared" si="4"/>
        <v>28.099999999999998</v>
      </c>
      <c r="AO38">
        <f t="shared" si="5"/>
        <v>8096.0999999999995</v>
      </c>
      <c r="AP38">
        <v>0</v>
      </c>
      <c r="AQ38" s="5">
        <v>3</v>
      </c>
      <c r="AR38">
        <v>0</v>
      </c>
      <c r="AS38">
        <v>0</v>
      </c>
      <c r="AT38">
        <v>0</v>
      </c>
      <c r="AU38" s="5">
        <v>14.1732283464567</v>
      </c>
      <c r="AV38" s="5">
        <v>14.1732283464567</v>
      </c>
      <c r="AW38" s="5">
        <v>14.1732283464567</v>
      </c>
      <c r="AX38">
        <v>0</v>
      </c>
      <c r="AY38">
        <v>0</v>
      </c>
      <c r="AZ38">
        <v>1</v>
      </c>
      <c r="BA38">
        <v>3</v>
      </c>
      <c r="BB38">
        <v>1</v>
      </c>
      <c r="BC38">
        <v>0.10376000000000001</v>
      </c>
      <c r="BD38">
        <v>0.10376000000000001</v>
      </c>
      <c r="BE38">
        <v>48</v>
      </c>
      <c r="BF38">
        <v>48</v>
      </c>
      <c r="BG38">
        <v>0</v>
      </c>
      <c r="BH38">
        <v>0</v>
      </c>
      <c r="BI38">
        <v>0</v>
      </c>
      <c r="BJ38">
        <v>0</v>
      </c>
    </row>
    <row r="39" spans="1:62" x14ac:dyDescent="0.25">
      <c r="A39">
        <v>7</v>
      </c>
      <c r="B39" t="s">
        <v>9</v>
      </c>
      <c r="C39">
        <v>3</v>
      </c>
      <c r="D39" t="s">
        <v>647</v>
      </c>
      <c r="E39">
        <v>3</v>
      </c>
      <c r="F39" t="s">
        <v>652</v>
      </c>
      <c r="G39">
        <v>1</v>
      </c>
      <c r="H39" t="s">
        <v>666</v>
      </c>
      <c r="I39">
        <v>1</v>
      </c>
      <c r="J39" t="s">
        <v>657</v>
      </c>
      <c r="K39">
        <v>1</v>
      </c>
      <c r="L39" t="s">
        <v>742</v>
      </c>
      <c r="M39">
        <v>1</v>
      </c>
      <c r="N39" t="s">
        <v>745</v>
      </c>
      <c r="O39">
        <v>1</v>
      </c>
      <c r="P39" t="s">
        <v>748</v>
      </c>
      <c r="Q39">
        <v>2</v>
      </c>
      <c r="R39" t="s">
        <v>751</v>
      </c>
      <c r="S39">
        <v>1900</v>
      </c>
      <c r="T39">
        <v>2100</v>
      </c>
      <c r="U39">
        <v>0</v>
      </c>
      <c r="V39">
        <v>9.5299999999999994</v>
      </c>
      <c r="W39">
        <v>2</v>
      </c>
      <c r="X39">
        <v>2.81</v>
      </c>
      <c r="Y39">
        <v>172</v>
      </c>
      <c r="Z39">
        <f t="shared" si="6"/>
        <v>22137</v>
      </c>
      <c r="AA39">
        <v>100</v>
      </c>
      <c r="AB39">
        <f t="shared" si="1"/>
        <v>0.58139534883720934</v>
      </c>
      <c r="AC39">
        <v>0.58139534883720934</v>
      </c>
      <c r="AD39">
        <v>9.3692584623024082</v>
      </c>
      <c r="AE39">
        <v>9.4275800711743756</v>
      </c>
      <c r="AF39" t="b">
        <v>1</v>
      </c>
      <c r="AG39">
        <v>0</v>
      </c>
      <c r="AH39">
        <v>0</v>
      </c>
      <c r="AI39">
        <v>1</v>
      </c>
      <c r="AJ39">
        <v>28.1</v>
      </c>
      <c r="AK39" t="s">
        <v>12</v>
      </c>
      <c r="AL39">
        <f t="shared" si="2"/>
        <v>9.2882562277580067</v>
      </c>
      <c r="AM39">
        <f t="shared" si="3"/>
        <v>0.36736084215708809</v>
      </c>
      <c r="AN39">
        <f t="shared" si="4"/>
        <v>28.099999999999998</v>
      </c>
      <c r="AO39">
        <f t="shared" si="5"/>
        <v>8096.0999999999995</v>
      </c>
      <c r="AP39">
        <v>0</v>
      </c>
      <c r="AQ39" s="5">
        <v>3</v>
      </c>
      <c r="AR39">
        <v>0</v>
      </c>
      <c r="AS39">
        <v>0</v>
      </c>
      <c r="AT39">
        <v>0</v>
      </c>
      <c r="AU39" s="5">
        <v>14.1732283464567</v>
      </c>
      <c r="AV39" s="5">
        <v>14.1732283464567</v>
      </c>
      <c r="AW39" s="5">
        <v>14.1732283464567</v>
      </c>
      <c r="AX39">
        <v>0</v>
      </c>
      <c r="AY39">
        <v>0</v>
      </c>
      <c r="AZ39">
        <v>1</v>
      </c>
      <c r="BA39">
        <v>3</v>
      </c>
      <c r="BB39">
        <v>1</v>
      </c>
      <c r="BC39">
        <v>0.10376000000000001</v>
      </c>
      <c r="BD39">
        <v>0.10376000000000001</v>
      </c>
      <c r="BE39">
        <v>48</v>
      </c>
      <c r="BF39">
        <v>48</v>
      </c>
      <c r="BG39">
        <v>0</v>
      </c>
      <c r="BH39">
        <v>0</v>
      </c>
      <c r="BI39">
        <v>0</v>
      </c>
      <c r="BJ39">
        <v>0</v>
      </c>
    </row>
    <row r="40" spans="1:62" x14ac:dyDescent="0.25">
      <c r="A40">
        <v>8</v>
      </c>
      <c r="B40" t="s">
        <v>10</v>
      </c>
      <c r="C40">
        <v>3</v>
      </c>
      <c r="D40" t="s">
        <v>647</v>
      </c>
      <c r="E40">
        <v>3</v>
      </c>
      <c r="F40" t="s">
        <v>652</v>
      </c>
      <c r="G40">
        <v>1</v>
      </c>
      <c r="H40" t="s">
        <v>666</v>
      </c>
      <c r="I40">
        <v>1</v>
      </c>
      <c r="J40" t="s">
        <v>657</v>
      </c>
      <c r="K40">
        <v>1</v>
      </c>
      <c r="L40" t="s">
        <v>742</v>
      </c>
      <c r="M40">
        <v>1</v>
      </c>
      <c r="N40" t="s">
        <v>745</v>
      </c>
      <c r="O40">
        <v>1</v>
      </c>
      <c r="P40" t="s">
        <v>748</v>
      </c>
      <c r="Q40">
        <v>2</v>
      </c>
      <c r="R40" t="s">
        <v>751</v>
      </c>
      <c r="S40">
        <v>1900</v>
      </c>
      <c r="T40">
        <v>2100</v>
      </c>
      <c r="U40">
        <v>0</v>
      </c>
      <c r="V40">
        <v>9.5299999999999994</v>
      </c>
      <c r="W40">
        <v>2</v>
      </c>
      <c r="X40">
        <v>2.81</v>
      </c>
      <c r="Y40">
        <v>172</v>
      </c>
      <c r="Z40">
        <f t="shared" si="6"/>
        <v>22309</v>
      </c>
      <c r="AA40">
        <v>100</v>
      </c>
      <c r="AB40">
        <f t="shared" si="1"/>
        <v>0.58139534883720934</v>
      </c>
      <c r="AC40">
        <v>0.58139534883720934</v>
      </c>
      <c r="AD40">
        <v>9.3692584623024082</v>
      </c>
      <c r="AE40">
        <v>9.4275800711743756</v>
      </c>
      <c r="AF40" t="b">
        <v>1</v>
      </c>
      <c r="AG40">
        <v>0</v>
      </c>
      <c r="AH40">
        <v>0</v>
      </c>
      <c r="AI40">
        <v>1</v>
      </c>
      <c r="AJ40">
        <v>28.1</v>
      </c>
      <c r="AK40" t="s">
        <v>12</v>
      </c>
      <c r="AL40">
        <f t="shared" si="2"/>
        <v>9.2882562277580067</v>
      </c>
      <c r="AM40">
        <f t="shared" si="3"/>
        <v>0.36736084215708809</v>
      </c>
      <c r="AN40">
        <f t="shared" si="4"/>
        <v>28.099999999999998</v>
      </c>
      <c r="AO40">
        <f t="shared" si="5"/>
        <v>8096.0999999999995</v>
      </c>
      <c r="AP40">
        <v>0</v>
      </c>
      <c r="AQ40" s="5">
        <v>3</v>
      </c>
      <c r="AR40">
        <v>0</v>
      </c>
      <c r="AS40">
        <v>0</v>
      </c>
      <c r="AT40">
        <v>0</v>
      </c>
      <c r="AU40" s="5">
        <v>14.1732283464567</v>
      </c>
      <c r="AV40" s="5">
        <v>14.1732283464567</v>
      </c>
      <c r="AW40" s="5">
        <v>14.1732283464567</v>
      </c>
      <c r="AX40">
        <v>0</v>
      </c>
      <c r="AY40">
        <v>0</v>
      </c>
      <c r="AZ40">
        <v>1</v>
      </c>
      <c r="BA40">
        <v>3</v>
      </c>
      <c r="BB40">
        <v>1</v>
      </c>
      <c r="BC40">
        <v>0.10376000000000001</v>
      </c>
      <c r="BD40">
        <v>0.10376000000000001</v>
      </c>
      <c r="BE40">
        <v>48</v>
      </c>
      <c r="BF40">
        <v>48</v>
      </c>
      <c r="BG40">
        <v>0</v>
      </c>
      <c r="BH40">
        <v>0</v>
      </c>
      <c r="BI40">
        <v>0</v>
      </c>
      <c r="BJ40">
        <v>0</v>
      </c>
    </row>
    <row r="41" spans="1:62" x14ac:dyDescent="0.25">
      <c r="A41">
        <v>626</v>
      </c>
      <c r="B41" t="s">
        <v>628</v>
      </c>
      <c r="C41">
        <v>2</v>
      </c>
      <c r="D41" t="s">
        <v>650</v>
      </c>
      <c r="E41">
        <v>3</v>
      </c>
      <c r="F41" t="s">
        <v>652</v>
      </c>
      <c r="G41">
        <v>70</v>
      </c>
      <c r="H41" t="s">
        <v>732</v>
      </c>
      <c r="I41">
        <v>4</v>
      </c>
      <c r="J41" t="s">
        <v>663</v>
      </c>
      <c r="K41">
        <v>2</v>
      </c>
      <c r="L41" t="s">
        <v>743</v>
      </c>
      <c r="M41">
        <v>2</v>
      </c>
      <c r="N41" t="s">
        <v>746</v>
      </c>
      <c r="O41">
        <v>1</v>
      </c>
      <c r="P41" t="s">
        <v>748</v>
      </c>
      <c r="Q41">
        <v>2</v>
      </c>
      <c r="R41" t="s">
        <v>751</v>
      </c>
      <c r="S41">
        <v>1900</v>
      </c>
      <c r="T41">
        <v>2100</v>
      </c>
      <c r="U41">
        <v>0</v>
      </c>
      <c r="Y41">
        <v>1300</v>
      </c>
      <c r="Z41">
        <f t="shared" si="6"/>
        <v>23609</v>
      </c>
      <c r="AB41">
        <f t="shared" si="1"/>
        <v>0</v>
      </c>
      <c r="AC41">
        <v>0</v>
      </c>
      <c r="AF41" t="b">
        <v>1</v>
      </c>
      <c r="AH41">
        <v>0</v>
      </c>
      <c r="AI41">
        <v>1</v>
      </c>
      <c r="AJ41">
        <v>29.644264000000003</v>
      </c>
      <c r="AK41" t="s">
        <v>763</v>
      </c>
      <c r="AL41" t="e">
        <f t="shared" si="2"/>
        <v>#DIV/0!</v>
      </c>
      <c r="AM41" t="e">
        <f t="shared" si="3"/>
        <v>#DIV/0!</v>
      </c>
      <c r="AN41" t="e">
        <f t="shared" si="4"/>
        <v>#DIV/0!</v>
      </c>
      <c r="AO41" t="e">
        <f t="shared" si="5"/>
        <v>#DIV/0!</v>
      </c>
      <c r="BC41">
        <v>0.5</v>
      </c>
      <c r="BD41">
        <v>0.5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</row>
    <row r="42" spans="1:62" x14ac:dyDescent="0.25">
      <c r="A42">
        <v>498</v>
      </c>
      <c r="B42" t="s">
        <v>500</v>
      </c>
      <c r="C42">
        <v>4</v>
      </c>
      <c r="D42" t="s">
        <v>649</v>
      </c>
      <c r="E42">
        <v>4</v>
      </c>
      <c r="F42" t="s">
        <v>655</v>
      </c>
      <c r="G42">
        <v>50</v>
      </c>
      <c r="H42" t="s">
        <v>713</v>
      </c>
      <c r="I42">
        <v>4</v>
      </c>
      <c r="J42" t="s">
        <v>663</v>
      </c>
      <c r="K42">
        <v>1</v>
      </c>
      <c r="L42" t="s">
        <v>742</v>
      </c>
      <c r="M42">
        <v>1</v>
      </c>
      <c r="N42" t="s">
        <v>745</v>
      </c>
      <c r="O42">
        <v>1</v>
      </c>
      <c r="P42" t="s">
        <v>748</v>
      </c>
      <c r="Q42">
        <v>2</v>
      </c>
      <c r="R42" t="s">
        <v>751</v>
      </c>
      <c r="S42">
        <v>1900</v>
      </c>
      <c r="T42">
        <v>2100</v>
      </c>
      <c r="U42">
        <v>0</v>
      </c>
      <c r="V42">
        <v>28.0274</v>
      </c>
      <c r="W42">
        <v>6</v>
      </c>
      <c r="X42">
        <v>2.63</v>
      </c>
      <c r="Y42">
        <v>266</v>
      </c>
      <c r="Z42">
        <f t="shared" si="6"/>
        <v>23875</v>
      </c>
      <c r="AA42">
        <v>150</v>
      </c>
      <c r="AB42">
        <f t="shared" si="1"/>
        <v>0.56390977443609025</v>
      </c>
      <c r="AC42">
        <v>0.56390977443609025</v>
      </c>
      <c r="AD42">
        <v>10.099774150204411</v>
      </c>
      <c r="AE42">
        <v>10.382762991128013</v>
      </c>
      <c r="AF42" t="b">
        <v>0</v>
      </c>
      <c r="AG42">
        <v>0</v>
      </c>
      <c r="AH42">
        <v>1</v>
      </c>
      <c r="AI42">
        <v>1</v>
      </c>
      <c r="AJ42">
        <v>31.610002452776182</v>
      </c>
      <c r="AK42" t="s">
        <v>763</v>
      </c>
      <c r="AL42">
        <f t="shared" si="2"/>
        <v>9.7376435181658501</v>
      </c>
      <c r="AM42">
        <f t="shared" si="3"/>
        <v>0.35040732633460581</v>
      </c>
      <c r="AN42">
        <f t="shared" si="4"/>
        <v>31.610002452776186</v>
      </c>
      <c r="AO42">
        <f t="shared" si="5"/>
        <v>13370.145967620205</v>
      </c>
      <c r="AP42">
        <v>0</v>
      </c>
      <c r="AQ42" s="5">
        <v>3</v>
      </c>
      <c r="AR42">
        <v>0</v>
      </c>
      <c r="AS42">
        <v>0</v>
      </c>
      <c r="AT42">
        <v>0</v>
      </c>
      <c r="AU42" s="7">
        <v>30.075187969924812</v>
      </c>
      <c r="AV42" s="7">
        <v>48.872180451127818</v>
      </c>
      <c r="AW42" s="7">
        <v>82.706766917293237</v>
      </c>
      <c r="AX42">
        <v>0</v>
      </c>
      <c r="AY42">
        <v>0</v>
      </c>
      <c r="AZ42">
        <v>8</v>
      </c>
      <c r="BA42">
        <v>80</v>
      </c>
      <c r="BB42">
        <v>0</v>
      </c>
      <c r="BC42">
        <v>1.8800000000000001E-2</v>
      </c>
      <c r="BD42">
        <v>1.8800000000000001E-2</v>
      </c>
      <c r="BE42">
        <v>48</v>
      </c>
      <c r="BF42">
        <v>48</v>
      </c>
      <c r="BG42">
        <v>0</v>
      </c>
      <c r="BH42">
        <v>1</v>
      </c>
      <c r="BI42">
        <v>0</v>
      </c>
      <c r="BJ42">
        <v>0</v>
      </c>
    </row>
    <row r="43" spans="1:62" x14ac:dyDescent="0.25">
      <c r="A43">
        <v>494</v>
      </c>
      <c r="B43" t="s">
        <v>496</v>
      </c>
      <c r="C43">
        <v>4</v>
      </c>
      <c r="D43" t="s">
        <v>649</v>
      </c>
      <c r="E43">
        <v>4</v>
      </c>
      <c r="F43" t="s">
        <v>655</v>
      </c>
      <c r="G43">
        <v>50</v>
      </c>
      <c r="H43" t="s">
        <v>713</v>
      </c>
      <c r="I43">
        <v>4</v>
      </c>
      <c r="J43" t="s">
        <v>663</v>
      </c>
      <c r="K43">
        <v>1</v>
      </c>
      <c r="L43" t="s">
        <v>742</v>
      </c>
      <c r="M43">
        <v>1</v>
      </c>
      <c r="N43" t="s">
        <v>745</v>
      </c>
      <c r="O43">
        <v>1</v>
      </c>
      <c r="P43" t="s">
        <v>748</v>
      </c>
      <c r="Q43">
        <v>2</v>
      </c>
      <c r="R43" t="s">
        <v>751</v>
      </c>
      <c r="S43">
        <v>1900</v>
      </c>
      <c r="T43">
        <v>2100</v>
      </c>
      <c r="U43">
        <v>0</v>
      </c>
      <c r="V43">
        <v>28.0274</v>
      </c>
      <c r="W43">
        <v>6</v>
      </c>
      <c r="X43">
        <v>2.63</v>
      </c>
      <c r="Y43">
        <v>260</v>
      </c>
      <c r="Z43">
        <f t="shared" si="6"/>
        <v>24135</v>
      </c>
      <c r="AA43">
        <v>150</v>
      </c>
      <c r="AB43">
        <f t="shared" si="1"/>
        <v>0.57692307692307687</v>
      </c>
      <c r="AC43">
        <v>0.57692307692307687</v>
      </c>
      <c r="AD43">
        <v>10.147704007019597</v>
      </c>
      <c r="AE43">
        <v>10.423320659062105</v>
      </c>
      <c r="AF43" t="b">
        <v>0</v>
      </c>
      <c r="AG43">
        <v>0</v>
      </c>
      <c r="AH43">
        <v>1</v>
      </c>
      <c r="AI43">
        <v>1</v>
      </c>
      <c r="AJ43">
        <v>31.644955152776184</v>
      </c>
      <c r="AK43" t="s">
        <v>763</v>
      </c>
      <c r="AL43">
        <f t="shared" si="2"/>
        <v>9.7509335181658496</v>
      </c>
      <c r="AM43">
        <f t="shared" si="3"/>
        <v>0.34992973992112947</v>
      </c>
      <c r="AN43">
        <f t="shared" si="4"/>
        <v>31.644955152776184</v>
      </c>
      <c r="AO43">
        <f t="shared" si="5"/>
        <v>13383.934807770203</v>
      </c>
      <c r="AP43">
        <v>0</v>
      </c>
      <c r="AQ43" s="5">
        <v>3</v>
      </c>
      <c r="AR43">
        <v>3</v>
      </c>
      <c r="AS43">
        <v>4</v>
      </c>
      <c r="AT43">
        <v>6</v>
      </c>
      <c r="AU43" s="7">
        <v>30.76923076923077</v>
      </c>
      <c r="AV43" s="7">
        <v>50</v>
      </c>
      <c r="AW43" s="7">
        <v>84.615384615384613</v>
      </c>
      <c r="AX43">
        <v>0</v>
      </c>
      <c r="AY43">
        <v>0</v>
      </c>
      <c r="AZ43">
        <v>8</v>
      </c>
      <c r="BA43">
        <v>80</v>
      </c>
      <c r="BB43">
        <v>0</v>
      </c>
      <c r="BC43">
        <v>1.9230000000000001E-2</v>
      </c>
      <c r="BD43">
        <v>1.9230000000000001E-2</v>
      </c>
      <c r="BE43">
        <v>48</v>
      </c>
      <c r="BF43">
        <v>48</v>
      </c>
      <c r="BG43">
        <v>0</v>
      </c>
      <c r="BH43">
        <v>1</v>
      </c>
      <c r="BI43">
        <v>0</v>
      </c>
      <c r="BJ43">
        <v>0</v>
      </c>
    </row>
    <row r="44" spans="1:62" x14ac:dyDescent="0.25">
      <c r="A44">
        <v>493</v>
      </c>
      <c r="B44" t="s">
        <v>495</v>
      </c>
      <c r="C44">
        <v>4</v>
      </c>
      <c r="D44" t="s">
        <v>649</v>
      </c>
      <c r="E44">
        <v>4</v>
      </c>
      <c r="F44" t="s">
        <v>655</v>
      </c>
      <c r="G44">
        <v>50</v>
      </c>
      <c r="H44" t="s">
        <v>713</v>
      </c>
      <c r="I44">
        <v>4</v>
      </c>
      <c r="J44" t="s">
        <v>663</v>
      </c>
      <c r="K44">
        <v>1</v>
      </c>
      <c r="L44" t="s">
        <v>742</v>
      </c>
      <c r="M44">
        <v>1</v>
      </c>
      <c r="N44" t="s">
        <v>745</v>
      </c>
      <c r="O44">
        <v>1</v>
      </c>
      <c r="P44" t="s">
        <v>748</v>
      </c>
      <c r="Q44">
        <v>2</v>
      </c>
      <c r="R44" t="s">
        <v>751</v>
      </c>
      <c r="S44">
        <v>1900</v>
      </c>
      <c r="T44">
        <v>2100</v>
      </c>
      <c r="U44">
        <v>0</v>
      </c>
      <c r="V44">
        <v>28.0274</v>
      </c>
      <c r="W44">
        <v>6</v>
      </c>
      <c r="X44">
        <v>2.63</v>
      </c>
      <c r="Y44">
        <v>260</v>
      </c>
      <c r="Z44">
        <f t="shared" si="6"/>
        <v>24395</v>
      </c>
      <c r="AA44">
        <v>150</v>
      </c>
      <c r="AB44">
        <f t="shared" si="1"/>
        <v>0.57692307692307687</v>
      </c>
      <c r="AC44">
        <v>0.57692307692307687</v>
      </c>
      <c r="AD44">
        <v>10.127961392219946</v>
      </c>
      <c r="AE44">
        <v>10.403041825095055</v>
      </c>
      <c r="AF44" t="b">
        <v>0</v>
      </c>
      <c r="AG44">
        <v>0</v>
      </c>
      <c r="AH44">
        <v>1</v>
      </c>
      <c r="AI44">
        <v>1</v>
      </c>
      <c r="AJ44">
        <v>31.668151752776183</v>
      </c>
      <c r="AK44" t="s">
        <v>763</v>
      </c>
      <c r="AL44">
        <f t="shared" si="2"/>
        <v>9.7597535181658497</v>
      </c>
      <c r="AM44">
        <f t="shared" si="3"/>
        <v>0.34961350444444866</v>
      </c>
      <c r="AN44">
        <f t="shared" si="4"/>
        <v>31.668151752776183</v>
      </c>
      <c r="AO44">
        <f t="shared" si="5"/>
        <v>13393.085866470205</v>
      </c>
      <c r="AP44">
        <v>0</v>
      </c>
      <c r="AQ44" s="5">
        <v>3</v>
      </c>
      <c r="AR44">
        <v>3</v>
      </c>
      <c r="AS44">
        <v>4</v>
      </c>
      <c r="AT44">
        <v>6</v>
      </c>
      <c r="AU44" s="7">
        <v>30.76923076923077</v>
      </c>
      <c r="AV44" s="7">
        <v>50</v>
      </c>
      <c r="AW44" s="7">
        <v>84.615384615384613</v>
      </c>
      <c r="AX44">
        <v>0</v>
      </c>
      <c r="AY44">
        <v>0</v>
      </c>
      <c r="AZ44">
        <v>8</v>
      </c>
      <c r="BA44">
        <v>80</v>
      </c>
      <c r="BB44">
        <v>0</v>
      </c>
      <c r="BC44">
        <v>1.9230000000000001E-2</v>
      </c>
      <c r="BD44">
        <v>1.9230000000000001E-2</v>
      </c>
      <c r="BE44" s="2">
        <v>48</v>
      </c>
      <c r="BF44">
        <v>48</v>
      </c>
      <c r="BG44">
        <v>0</v>
      </c>
      <c r="BH44">
        <v>1</v>
      </c>
      <c r="BI44">
        <v>0</v>
      </c>
      <c r="BJ44">
        <v>0</v>
      </c>
    </row>
    <row r="45" spans="1:62" x14ac:dyDescent="0.25">
      <c r="A45">
        <v>496</v>
      </c>
      <c r="B45" t="s">
        <v>498</v>
      </c>
      <c r="C45">
        <v>4</v>
      </c>
      <c r="D45" t="s">
        <v>649</v>
      </c>
      <c r="E45">
        <v>4</v>
      </c>
      <c r="F45" t="s">
        <v>655</v>
      </c>
      <c r="G45">
        <v>50</v>
      </c>
      <c r="H45" t="s">
        <v>713</v>
      </c>
      <c r="I45">
        <v>4</v>
      </c>
      <c r="J45" t="s">
        <v>663</v>
      </c>
      <c r="K45">
        <v>1</v>
      </c>
      <c r="L45" t="s">
        <v>742</v>
      </c>
      <c r="M45">
        <v>1</v>
      </c>
      <c r="N45" t="s">
        <v>745</v>
      </c>
      <c r="O45">
        <v>1</v>
      </c>
      <c r="P45" t="s">
        <v>748</v>
      </c>
      <c r="Q45">
        <v>2</v>
      </c>
      <c r="R45" t="s">
        <v>751</v>
      </c>
      <c r="S45">
        <v>1900</v>
      </c>
      <c r="T45">
        <v>2100</v>
      </c>
      <c r="U45">
        <v>0</v>
      </c>
      <c r="V45">
        <v>28.0274</v>
      </c>
      <c r="W45">
        <v>6</v>
      </c>
      <c r="X45">
        <v>2.63</v>
      </c>
      <c r="Y45">
        <v>260</v>
      </c>
      <c r="Z45">
        <f t="shared" si="6"/>
        <v>24655</v>
      </c>
      <c r="AA45">
        <v>150</v>
      </c>
      <c r="AB45">
        <f t="shared" si="1"/>
        <v>0.57692307692307687</v>
      </c>
      <c r="AC45">
        <v>0.57692307692307687</v>
      </c>
      <c r="AD45">
        <v>10.127961392219946</v>
      </c>
      <c r="AE45">
        <v>10.403041825095055</v>
      </c>
      <c r="AF45" t="b">
        <v>0</v>
      </c>
      <c r="AG45">
        <v>0</v>
      </c>
      <c r="AH45">
        <v>1</v>
      </c>
      <c r="AI45">
        <v>1</v>
      </c>
      <c r="AJ45">
        <v>31.677435652776182</v>
      </c>
      <c r="AK45" t="s">
        <v>763</v>
      </c>
      <c r="AL45">
        <f t="shared" si="2"/>
        <v>9.7632835181658493</v>
      </c>
      <c r="AM45">
        <f t="shared" si="3"/>
        <v>0.349487098643737</v>
      </c>
      <c r="AN45">
        <f t="shared" si="4"/>
        <v>31.677435652776182</v>
      </c>
      <c r="AO45">
        <f t="shared" si="5"/>
        <v>13396.748365020203</v>
      </c>
      <c r="AP45">
        <v>0</v>
      </c>
      <c r="AQ45" s="5">
        <v>3</v>
      </c>
      <c r="AR45">
        <v>3</v>
      </c>
      <c r="AS45">
        <v>4</v>
      </c>
      <c r="AT45">
        <v>6</v>
      </c>
      <c r="AU45" s="7">
        <v>30.76923076923077</v>
      </c>
      <c r="AV45" s="7">
        <v>50</v>
      </c>
      <c r="AW45" s="7">
        <v>84.615384615384613</v>
      </c>
      <c r="AX45">
        <v>0</v>
      </c>
      <c r="AY45">
        <v>0</v>
      </c>
      <c r="AZ45">
        <v>8</v>
      </c>
      <c r="BA45">
        <v>80</v>
      </c>
      <c r="BB45">
        <v>0</v>
      </c>
      <c r="BC45">
        <v>1.9230000000000001E-2</v>
      </c>
      <c r="BD45">
        <v>1.9230000000000001E-2</v>
      </c>
      <c r="BE45">
        <v>48</v>
      </c>
      <c r="BF45">
        <v>48</v>
      </c>
      <c r="BG45">
        <v>0</v>
      </c>
      <c r="BH45">
        <v>1</v>
      </c>
      <c r="BI45">
        <v>0</v>
      </c>
      <c r="BJ45">
        <v>0</v>
      </c>
    </row>
    <row r="46" spans="1:62" x14ac:dyDescent="0.25">
      <c r="A46">
        <v>495</v>
      </c>
      <c r="B46" t="s">
        <v>497</v>
      </c>
      <c r="C46">
        <v>4</v>
      </c>
      <c r="D46" t="s">
        <v>649</v>
      </c>
      <c r="E46">
        <v>4</v>
      </c>
      <c r="F46" t="s">
        <v>655</v>
      </c>
      <c r="G46">
        <v>50</v>
      </c>
      <c r="H46" t="s">
        <v>713</v>
      </c>
      <c r="I46">
        <v>4</v>
      </c>
      <c r="J46" t="s">
        <v>663</v>
      </c>
      <c r="K46">
        <v>1</v>
      </c>
      <c r="L46" t="s">
        <v>742</v>
      </c>
      <c r="M46">
        <v>1</v>
      </c>
      <c r="N46" t="s">
        <v>745</v>
      </c>
      <c r="O46">
        <v>1</v>
      </c>
      <c r="P46" t="s">
        <v>748</v>
      </c>
      <c r="Q46">
        <v>2</v>
      </c>
      <c r="R46" t="s">
        <v>751</v>
      </c>
      <c r="S46">
        <v>1900</v>
      </c>
      <c r="T46">
        <v>2100</v>
      </c>
      <c r="U46">
        <v>0</v>
      </c>
      <c r="V46">
        <v>28.0274</v>
      </c>
      <c r="W46">
        <v>6</v>
      </c>
      <c r="X46">
        <v>2.63</v>
      </c>
      <c r="Y46">
        <v>260</v>
      </c>
      <c r="Z46">
        <f t="shared" si="6"/>
        <v>24915</v>
      </c>
      <c r="AA46">
        <v>150</v>
      </c>
      <c r="AB46">
        <f t="shared" si="1"/>
        <v>0.57692307692307687</v>
      </c>
      <c r="AC46">
        <v>0.57692307692307687</v>
      </c>
      <c r="AD46">
        <v>10.167446621819243</v>
      </c>
      <c r="AE46">
        <v>10.443599493029151</v>
      </c>
      <c r="AF46" t="b">
        <v>0</v>
      </c>
      <c r="AG46">
        <v>0</v>
      </c>
      <c r="AH46">
        <v>1</v>
      </c>
      <c r="AI46">
        <v>1</v>
      </c>
      <c r="AJ46">
        <v>31.692032152776186</v>
      </c>
      <c r="AK46" t="s">
        <v>763</v>
      </c>
      <c r="AL46">
        <f t="shared" si="2"/>
        <v>9.7688335181658505</v>
      </c>
      <c r="AM46">
        <f t="shared" si="3"/>
        <v>0.34928854337161919</v>
      </c>
      <c r="AN46">
        <f t="shared" si="4"/>
        <v>31.692032152776186</v>
      </c>
      <c r="AO46">
        <f t="shared" si="5"/>
        <v>13402.506684270205</v>
      </c>
      <c r="AP46">
        <v>0</v>
      </c>
      <c r="AQ46" s="5">
        <v>3</v>
      </c>
      <c r="AR46">
        <v>3</v>
      </c>
      <c r="AS46">
        <v>4</v>
      </c>
      <c r="AT46">
        <v>6</v>
      </c>
      <c r="AU46" s="7">
        <v>30.76923076923077</v>
      </c>
      <c r="AV46" s="7">
        <v>50</v>
      </c>
      <c r="AW46" s="7">
        <v>84.615384615384613</v>
      </c>
      <c r="AX46">
        <v>0</v>
      </c>
      <c r="AY46">
        <v>0</v>
      </c>
      <c r="AZ46">
        <v>8</v>
      </c>
      <c r="BA46">
        <v>80</v>
      </c>
      <c r="BB46">
        <v>0</v>
      </c>
      <c r="BC46">
        <v>1.9230000000000001E-2</v>
      </c>
      <c r="BD46">
        <v>1.9230000000000001E-2</v>
      </c>
      <c r="BE46">
        <v>48</v>
      </c>
      <c r="BF46">
        <v>48</v>
      </c>
      <c r="BG46">
        <v>0</v>
      </c>
      <c r="BH46">
        <v>1</v>
      </c>
      <c r="BI46">
        <v>0</v>
      </c>
      <c r="BJ46">
        <v>0</v>
      </c>
    </row>
    <row r="47" spans="1:62" x14ac:dyDescent="0.25">
      <c r="A47">
        <v>497</v>
      </c>
      <c r="B47" t="s">
        <v>499</v>
      </c>
      <c r="C47">
        <v>4</v>
      </c>
      <c r="D47" t="s">
        <v>649</v>
      </c>
      <c r="E47">
        <v>4</v>
      </c>
      <c r="F47" t="s">
        <v>655</v>
      </c>
      <c r="G47">
        <v>50</v>
      </c>
      <c r="H47" t="s">
        <v>713</v>
      </c>
      <c r="I47">
        <v>4</v>
      </c>
      <c r="J47" t="s">
        <v>663</v>
      </c>
      <c r="K47">
        <v>1</v>
      </c>
      <c r="L47" t="s">
        <v>742</v>
      </c>
      <c r="M47">
        <v>1</v>
      </c>
      <c r="N47" t="s">
        <v>745</v>
      </c>
      <c r="O47">
        <v>1</v>
      </c>
      <c r="P47" t="s">
        <v>748</v>
      </c>
      <c r="Q47">
        <v>2</v>
      </c>
      <c r="R47" t="s">
        <v>751</v>
      </c>
      <c r="S47">
        <v>1900</v>
      </c>
      <c r="T47">
        <v>2100</v>
      </c>
      <c r="U47">
        <v>0</v>
      </c>
      <c r="V47">
        <v>28.0274</v>
      </c>
      <c r="W47">
        <v>6</v>
      </c>
      <c r="X47">
        <v>2.63</v>
      </c>
      <c r="Y47">
        <v>266</v>
      </c>
      <c r="Z47">
        <f t="shared" si="6"/>
        <v>25181</v>
      </c>
      <c r="AA47">
        <v>150</v>
      </c>
      <c r="AB47">
        <f t="shared" si="1"/>
        <v>0.56390977443609025</v>
      </c>
      <c r="AC47">
        <v>0.56390977443609025</v>
      </c>
      <c r="AD47">
        <v>10.139226392978644</v>
      </c>
      <c r="AE47">
        <v>10.423320659062105</v>
      </c>
      <c r="AF47" t="b">
        <v>0</v>
      </c>
      <c r="AG47">
        <v>0</v>
      </c>
      <c r="AH47">
        <v>1</v>
      </c>
      <c r="AI47">
        <v>1</v>
      </c>
      <c r="AJ47">
        <v>31.721514452776184</v>
      </c>
      <c r="AK47" t="s">
        <v>763</v>
      </c>
      <c r="AL47">
        <f t="shared" si="2"/>
        <v>9.7800435181658489</v>
      </c>
      <c r="AM47">
        <f t="shared" si="3"/>
        <v>0.34888818476749617</v>
      </c>
      <c r="AN47">
        <f t="shared" si="4"/>
        <v>31.72151445277618</v>
      </c>
      <c r="AO47">
        <f t="shared" si="5"/>
        <v>13414.137451620203</v>
      </c>
      <c r="AP47">
        <v>0</v>
      </c>
      <c r="AQ47" s="5">
        <v>3</v>
      </c>
      <c r="AR47">
        <v>3</v>
      </c>
      <c r="AS47">
        <v>4</v>
      </c>
      <c r="AT47">
        <v>6</v>
      </c>
      <c r="AU47" s="7">
        <v>30.075187969924812</v>
      </c>
      <c r="AV47" s="7">
        <v>48.872180451127818</v>
      </c>
      <c r="AW47" s="7">
        <v>82.706766917293237</v>
      </c>
      <c r="AX47">
        <v>0</v>
      </c>
      <c r="AY47">
        <v>0</v>
      </c>
      <c r="AZ47">
        <v>8</v>
      </c>
      <c r="BA47">
        <v>80</v>
      </c>
      <c r="BB47">
        <v>0</v>
      </c>
      <c r="BC47">
        <v>1.8800000000000001E-2</v>
      </c>
      <c r="BD47">
        <v>1.8800000000000001E-2</v>
      </c>
      <c r="BE47">
        <v>48</v>
      </c>
      <c r="BF47">
        <v>48</v>
      </c>
      <c r="BG47">
        <v>0</v>
      </c>
      <c r="BH47">
        <v>1</v>
      </c>
      <c r="BI47">
        <v>0</v>
      </c>
      <c r="BJ47">
        <v>0</v>
      </c>
    </row>
    <row r="48" spans="1:62" x14ac:dyDescent="0.25">
      <c r="A48">
        <v>284</v>
      </c>
      <c r="B48" t="s">
        <v>286</v>
      </c>
      <c r="C48">
        <v>3</v>
      </c>
      <c r="D48" t="s">
        <v>647</v>
      </c>
      <c r="E48">
        <v>3</v>
      </c>
      <c r="F48" t="s">
        <v>652</v>
      </c>
      <c r="G48">
        <v>27</v>
      </c>
      <c r="H48" t="s">
        <v>690</v>
      </c>
      <c r="I48">
        <v>2</v>
      </c>
      <c r="J48" t="s">
        <v>661</v>
      </c>
      <c r="K48">
        <v>1</v>
      </c>
      <c r="L48" t="s">
        <v>742</v>
      </c>
      <c r="M48">
        <v>1</v>
      </c>
      <c r="N48" t="s">
        <v>745</v>
      </c>
      <c r="O48">
        <v>1</v>
      </c>
      <c r="P48" t="s">
        <v>748</v>
      </c>
      <c r="Q48">
        <v>2</v>
      </c>
      <c r="R48" t="s">
        <v>751</v>
      </c>
      <c r="S48">
        <v>1900</v>
      </c>
      <c r="T48">
        <v>2100</v>
      </c>
      <c r="U48">
        <v>0</v>
      </c>
      <c r="V48">
        <v>38.462357146148598</v>
      </c>
      <c r="W48">
        <v>2.9</v>
      </c>
      <c r="X48">
        <v>2.81</v>
      </c>
      <c r="Y48">
        <v>135</v>
      </c>
      <c r="Z48">
        <f t="shared" si="6"/>
        <v>25316</v>
      </c>
      <c r="AA48">
        <v>70</v>
      </c>
      <c r="AB48">
        <f t="shared" si="1"/>
        <v>0.51851851851851849</v>
      </c>
      <c r="AC48">
        <v>0.46666666666666667</v>
      </c>
      <c r="AD48">
        <v>11.425860023724793</v>
      </c>
      <c r="AE48">
        <v>12.241992882562279</v>
      </c>
      <c r="AF48" t="b">
        <v>1</v>
      </c>
      <c r="AG48">
        <v>0</v>
      </c>
      <c r="AH48">
        <v>1</v>
      </c>
      <c r="AI48">
        <v>1</v>
      </c>
      <c r="AJ48">
        <v>33</v>
      </c>
      <c r="AK48" t="s">
        <v>304</v>
      </c>
      <c r="AL48">
        <f t="shared" si="2"/>
        <v>10.711743772241993</v>
      </c>
      <c r="AM48">
        <f t="shared" si="3"/>
        <v>0.31854212559136214</v>
      </c>
      <c r="AN48">
        <f t="shared" si="4"/>
        <v>33</v>
      </c>
      <c r="AO48">
        <f t="shared" si="5"/>
        <v>6694.1</v>
      </c>
      <c r="AP48">
        <v>0</v>
      </c>
      <c r="AQ48" s="5">
        <v>3</v>
      </c>
      <c r="AR48">
        <v>0</v>
      </c>
      <c r="AS48">
        <v>0</v>
      </c>
      <c r="AT48">
        <v>0</v>
      </c>
      <c r="AU48" s="5">
        <v>14.1732283464567</v>
      </c>
      <c r="AV48" s="5">
        <v>14.1732283464567</v>
      </c>
      <c r="AW48" s="5">
        <v>14.1732283464567</v>
      </c>
      <c r="AX48">
        <v>0</v>
      </c>
      <c r="AY48">
        <v>0</v>
      </c>
      <c r="AZ48">
        <v>1</v>
      </c>
      <c r="BA48">
        <v>3</v>
      </c>
      <c r="BB48">
        <v>1</v>
      </c>
      <c r="BC48">
        <v>0.15748000000000001</v>
      </c>
      <c r="BD48">
        <v>0.15748000000000001</v>
      </c>
      <c r="BE48">
        <v>48</v>
      </c>
      <c r="BF48" s="3">
        <v>48</v>
      </c>
      <c r="BG48">
        <v>0</v>
      </c>
      <c r="BH48">
        <v>1</v>
      </c>
      <c r="BI48">
        <v>0</v>
      </c>
      <c r="BJ48">
        <v>0</v>
      </c>
    </row>
    <row r="49" spans="1:62" x14ac:dyDescent="0.25">
      <c r="A49">
        <v>285</v>
      </c>
      <c r="B49" t="s">
        <v>287</v>
      </c>
      <c r="C49">
        <v>3</v>
      </c>
      <c r="D49" t="s">
        <v>647</v>
      </c>
      <c r="E49">
        <v>3</v>
      </c>
      <c r="F49" t="s">
        <v>652</v>
      </c>
      <c r="G49">
        <v>27</v>
      </c>
      <c r="H49" t="s">
        <v>690</v>
      </c>
      <c r="I49">
        <v>2</v>
      </c>
      <c r="J49" t="s">
        <v>661</v>
      </c>
      <c r="K49">
        <v>1</v>
      </c>
      <c r="L49" t="s">
        <v>742</v>
      </c>
      <c r="M49">
        <v>1</v>
      </c>
      <c r="N49" t="s">
        <v>745</v>
      </c>
      <c r="O49">
        <v>1</v>
      </c>
      <c r="P49" t="s">
        <v>748</v>
      </c>
      <c r="Q49">
        <v>2</v>
      </c>
      <c r="R49" t="s">
        <v>751</v>
      </c>
      <c r="S49">
        <v>1900</v>
      </c>
      <c r="T49">
        <v>2100</v>
      </c>
      <c r="U49">
        <v>0</v>
      </c>
      <c r="V49">
        <v>38.462357146148598</v>
      </c>
      <c r="W49">
        <v>2.9</v>
      </c>
      <c r="X49">
        <v>2.81</v>
      </c>
      <c r="Y49">
        <v>135</v>
      </c>
      <c r="Z49">
        <f t="shared" si="6"/>
        <v>25451</v>
      </c>
      <c r="AA49">
        <v>70</v>
      </c>
      <c r="AB49">
        <f t="shared" si="1"/>
        <v>0.51851851851851849</v>
      </c>
      <c r="AC49">
        <v>0.46666666666666667</v>
      </c>
      <c r="AD49">
        <v>11.425860023724793</v>
      </c>
      <c r="AE49">
        <v>12.241992882562279</v>
      </c>
      <c r="AF49" t="b">
        <v>1</v>
      </c>
      <c r="AG49">
        <v>0</v>
      </c>
      <c r="AH49">
        <v>1</v>
      </c>
      <c r="AI49">
        <v>1</v>
      </c>
      <c r="AJ49">
        <v>33</v>
      </c>
      <c r="AK49" t="s">
        <v>304</v>
      </c>
      <c r="AL49">
        <f t="shared" si="2"/>
        <v>10.711743772241993</v>
      </c>
      <c r="AM49">
        <f t="shared" si="3"/>
        <v>0.31854212559136214</v>
      </c>
      <c r="AN49">
        <f t="shared" si="4"/>
        <v>33</v>
      </c>
      <c r="AO49">
        <f t="shared" si="5"/>
        <v>6694.1</v>
      </c>
      <c r="AP49">
        <v>0</v>
      </c>
      <c r="AQ49" s="5">
        <v>3</v>
      </c>
      <c r="AR49">
        <v>0</v>
      </c>
      <c r="AS49">
        <v>0</v>
      </c>
      <c r="AT49">
        <v>0</v>
      </c>
      <c r="AU49" s="5">
        <v>14.1732283464567</v>
      </c>
      <c r="AV49" s="5">
        <v>14.1732283464567</v>
      </c>
      <c r="AW49" s="5">
        <v>14.1732283464567</v>
      </c>
      <c r="AX49">
        <v>0</v>
      </c>
      <c r="AY49">
        <v>0</v>
      </c>
      <c r="AZ49">
        <v>1</v>
      </c>
      <c r="BA49">
        <v>3</v>
      </c>
      <c r="BB49">
        <v>1</v>
      </c>
      <c r="BC49">
        <v>0.15748000000000001</v>
      </c>
      <c r="BD49">
        <v>0.15748000000000001</v>
      </c>
      <c r="BE49">
        <v>48</v>
      </c>
      <c r="BF49">
        <v>48</v>
      </c>
      <c r="BG49">
        <v>0</v>
      </c>
      <c r="BH49">
        <v>1</v>
      </c>
      <c r="BI49">
        <v>0</v>
      </c>
      <c r="BJ49">
        <v>0</v>
      </c>
    </row>
    <row r="50" spans="1:62" x14ac:dyDescent="0.25">
      <c r="A50">
        <v>286</v>
      </c>
      <c r="B50" t="s">
        <v>288</v>
      </c>
      <c r="C50">
        <v>3</v>
      </c>
      <c r="D50" t="s">
        <v>647</v>
      </c>
      <c r="E50">
        <v>3</v>
      </c>
      <c r="F50" t="s">
        <v>652</v>
      </c>
      <c r="G50">
        <v>27</v>
      </c>
      <c r="H50" t="s">
        <v>690</v>
      </c>
      <c r="I50">
        <v>2</v>
      </c>
      <c r="J50" t="s">
        <v>661</v>
      </c>
      <c r="K50">
        <v>1</v>
      </c>
      <c r="L50" t="s">
        <v>742</v>
      </c>
      <c r="M50">
        <v>1</v>
      </c>
      <c r="N50" t="s">
        <v>745</v>
      </c>
      <c r="O50">
        <v>1</v>
      </c>
      <c r="P50" t="s">
        <v>748</v>
      </c>
      <c r="Q50">
        <v>2</v>
      </c>
      <c r="R50" t="s">
        <v>751</v>
      </c>
      <c r="S50">
        <v>1900</v>
      </c>
      <c r="T50">
        <v>2100</v>
      </c>
      <c r="U50">
        <v>0</v>
      </c>
      <c r="V50">
        <v>38.462357146148598</v>
      </c>
      <c r="W50">
        <v>2.9</v>
      </c>
      <c r="X50">
        <v>2.81</v>
      </c>
      <c r="Y50">
        <v>135</v>
      </c>
      <c r="Z50">
        <f t="shared" si="6"/>
        <v>25586</v>
      </c>
      <c r="AA50">
        <v>70</v>
      </c>
      <c r="AB50">
        <f t="shared" si="1"/>
        <v>0.51851851851851849</v>
      </c>
      <c r="AC50">
        <v>0.46666666666666667</v>
      </c>
      <c r="AD50">
        <v>11.425860023724793</v>
      </c>
      <c r="AE50">
        <v>12.241992882562279</v>
      </c>
      <c r="AF50" t="b">
        <v>1</v>
      </c>
      <c r="AG50">
        <v>0</v>
      </c>
      <c r="AH50">
        <v>1</v>
      </c>
      <c r="AI50">
        <v>1</v>
      </c>
      <c r="AJ50">
        <v>33</v>
      </c>
      <c r="AK50" t="s">
        <v>304</v>
      </c>
      <c r="AL50">
        <f t="shared" si="2"/>
        <v>10.711743772241993</v>
      </c>
      <c r="AM50">
        <f t="shared" si="3"/>
        <v>0.31854212559136214</v>
      </c>
      <c r="AN50">
        <f t="shared" si="4"/>
        <v>33</v>
      </c>
      <c r="AO50">
        <f t="shared" si="5"/>
        <v>6694.1</v>
      </c>
      <c r="AP50">
        <v>0</v>
      </c>
      <c r="AQ50" s="5">
        <v>3</v>
      </c>
      <c r="AR50">
        <v>0</v>
      </c>
      <c r="AS50">
        <v>0</v>
      </c>
      <c r="AT50">
        <v>0</v>
      </c>
      <c r="AU50" s="5">
        <v>14.1732283464567</v>
      </c>
      <c r="AV50" s="5">
        <v>14.1732283464567</v>
      </c>
      <c r="AW50" s="5">
        <v>14.1732283464567</v>
      </c>
      <c r="AX50">
        <v>0</v>
      </c>
      <c r="AY50">
        <v>0</v>
      </c>
      <c r="AZ50">
        <v>1</v>
      </c>
      <c r="BA50">
        <v>3</v>
      </c>
      <c r="BB50">
        <v>1</v>
      </c>
      <c r="BC50">
        <v>0.15748000000000001</v>
      </c>
      <c r="BD50">
        <v>0.15748000000000001</v>
      </c>
      <c r="BE50">
        <v>48</v>
      </c>
      <c r="BF50">
        <v>48</v>
      </c>
      <c r="BG50">
        <v>0</v>
      </c>
      <c r="BH50">
        <v>1</v>
      </c>
      <c r="BI50">
        <v>0</v>
      </c>
      <c r="BJ50">
        <v>0</v>
      </c>
    </row>
    <row r="51" spans="1:62" x14ac:dyDescent="0.25">
      <c r="A51">
        <v>287</v>
      </c>
      <c r="B51" t="s">
        <v>289</v>
      </c>
      <c r="C51">
        <v>3</v>
      </c>
      <c r="D51" t="s">
        <v>647</v>
      </c>
      <c r="E51">
        <v>3</v>
      </c>
      <c r="F51" t="s">
        <v>652</v>
      </c>
      <c r="G51">
        <v>27</v>
      </c>
      <c r="H51" t="s">
        <v>690</v>
      </c>
      <c r="I51">
        <v>2</v>
      </c>
      <c r="J51" t="s">
        <v>661</v>
      </c>
      <c r="K51">
        <v>1</v>
      </c>
      <c r="L51" t="s">
        <v>742</v>
      </c>
      <c r="M51">
        <v>1</v>
      </c>
      <c r="N51" t="s">
        <v>745</v>
      </c>
      <c r="O51">
        <v>1</v>
      </c>
      <c r="P51" t="s">
        <v>748</v>
      </c>
      <c r="Q51">
        <v>2</v>
      </c>
      <c r="R51" t="s">
        <v>751</v>
      </c>
      <c r="S51">
        <v>1900</v>
      </c>
      <c r="T51">
        <v>2100</v>
      </c>
      <c r="U51">
        <v>0</v>
      </c>
      <c r="V51">
        <v>38.462357146148598</v>
      </c>
      <c r="W51">
        <v>2.9</v>
      </c>
      <c r="X51">
        <v>2.81</v>
      </c>
      <c r="Y51">
        <v>135</v>
      </c>
      <c r="Z51">
        <f t="shared" si="6"/>
        <v>25721</v>
      </c>
      <c r="AA51">
        <v>70</v>
      </c>
      <c r="AB51">
        <f t="shared" si="1"/>
        <v>0.51851851851851849</v>
      </c>
      <c r="AC51">
        <v>0.46666666666666667</v>
      </c>
      <c r="AD51">
        <v>11.425860023724793</v>
      </c>
      <c r="AE51">
        <v>12.241992882562279</v>
      </c>
      <c r="AF51" t="b">
        <v>1</v>
      </c>
      <c r="AG51">
        <v>0</v>
      </c>
      <c r="AH51">
        <v>1</v>
      </c>
      <c r="AI51">
        <v>1</v>
      </c>
      <c r="AJ51">
        <v>33</v>
      </c>
      <c r="AK51" t="s">
        <v>305</v>
      </c>
      <c r="AL51">
        <f t="shared" si="2"/>
        <v>10.711743772241993</v>
      </c>
      <c r="AM51">
        <f t="shared" si="3"/>
        <v>0.31854212559136214</v>
      </c>
      <c r="AN51">
        <f t="shared" si="4"/>
        <v>33</v>
      </c>
      <c r="AO51">
        <f t="shared" si="5"/>
        <v>6694.1</v>
      </c>
      <c r="AP51">
        <v>0</v>
      </c>
      <c r="AQ51" s="5">
        <v>3</v>
      </c>
      <c r="AR51">
        <v>0</v>
      </c>
      <c r="AS51">
        <v>0</v>
      </c>
      <c r="AT51">
        <v>0</v>
      </c>
      <c r="AU51" s="5">
        <v>14.1732283464567</v>
      </c>
      <c r="AV51" s="5">
        <v>14.1732283464567</v>
      </c>
      <c r="AW51" s="5">
        <v>14.1732283464567</v>
      </c>
      <c r="AX51">
        <v>0</v>
      </c>
      <c r="AY51">
        <v>0</v>
      </c>
      <c r="AZ51">
        <v>1</v>
      </c>
      <c r="BA51">
        <v>3</v>
      </c>
      <c r="BB51">
        <v>1</v>
      </c>
      <c r="BC51">
        <v>0.15748000000000001</v>
      </c>
      <c r="BD51">
        <v>0.15748000000000001</v>
      </c>
      <c r="BE51">
        <v>48</v>
      </c>
      <c r="BF51">
        <v>48</v>
      </c>
      <c r="BG51">
        <v>0</v>
      </c>
      <c r="BH51">
        <v>1</v>
      </c>
      <c r="BI51">
        <v>0</v>
      </c>
      <c r="BJ51">
        <v>0</v>
      </c>
    </row>
    <row r="52" spans="1:62" x14ac:dyDescent="0.25">
      <c r="A52">
        <v>288</v>
      </c>
      <c r="B52" t="s">
        <v>290</v>
      </c>
      <c r="C52">
        <v>3</v>
      </c>
      <c r="D52" t="s">
        <v>647</v>
      </c>
      <c r="E52">
        <v>3</v>
      </c>
      <c r="F52" t="s">
        <v>652</v>
      </c>
      <c r="G52">
        <v>27</v>
      </c>
      <c r="H52" t="s">
        <v>690</v>
      </c>
      <c r="I52">
        <v>2</v>
      </c>
      <c r="J52" t="s">
        <v>661</v>
      </c>
      <c r="K52">
        <v>1</v>
      </c>
      <c r="L52" t="s">
        <v>742</v>
      </c>
      <c r="M52">
        <v>1</v>
      </c>
      <c r="N52" t="s">
        <v>745</v>
      </c>
      <c r="O52">
        <v>1</v>
      </c>
      <c r="P52" t="s">
        <v>748</v>
      </c>
      <c r="Q52">
        <v>2</v>
      </c>
      <c r="R52" t="s">
        <v>751</v>
      </c>
      <c r="S52">
        <v>1900</v>
      </c>
      <c r="T52">
        <v>2100</v>
      </c>
      <c r="U52">
        <v>0</v>
      </c>
      <c r="V52">
        <v>38.462357146148598</v>
      </c>
      <c r="W52">
        <v>2.9</v>
      </c>
      <c r="X52">
        <v>2.81</v>
      </c>
      <c r="Y52">
        <v>135</v>
      </c>
      <c r="Z52">
        <f t="shared" si="6"/>
        <v>25856</v>
      </c>
      <c r="AA52">
        <v>70</v>
      </c>
      <c r="AB52">
        <f t="shared" si="1"/>
        <v>0.51851851851851849</v>
      </c>
      <c r="AC52">
        <v>0.46666666666666667</v>
      </c>
      <c r="AD52">
        <v>11.425860023724793</v>
      </c>
      <c r="AE52">
        <v>12.241992882562279</v>
      </c>
      <c r="AF52" t="b">
        <v>1</v>
      </c>
      <c r="AG52">
        <v>0</v>
      </c>
      <c r="AH52">
        <v>1</v>
      </c>
      <c r="AI52">
        <v>1</v>
      </c>
      <c r="AJ52">
        <v>33</v>
      </c>
      <c r="AK52" t="s">
        <v>305</v>
      </c>
      <c r="AL52">
        <f t="shared" si="2"/>
        <v>10.711743772241993</v>
      </c>
      <c r="AM52">
        <f t="shared" si="3"/>
        <v>0.31854212559136214</v>
      </c>
      <c r="AN52">
        <f t="shared" si="4"/>
        <v>33</v>
      </c>
      <c r="AO52">
        <f t="shared" si="5"/>
        <v>6694.1</v>
      </c>
      <c r="AP52">
        <v>0</v>
      </c>
      <c r="AQ52" s="5">
        <v>3</v>
      </c>
      <c r="AR52">
        <v>0</v>
      </c>
      <c r="AS52">
        <v>0</v>
      </c>
      <c r="AT52">
        <v>0</v>
      </c>
      <c r="AU52" s="5">
        <v>14.1732283464567</v>
      </c>
      <c r="AV52" s="5">
        <v>14.1732283464567</v>
      </c>
      <c r="AW52" s="5">
        <v>14.1732283464567</v>
      </c>
      <c r="AX52">
        <v>0</v>
      </c>
      <c r="AY52">
        <v>0</v>
      </c>
      <c r="AZ52">
        <v>1</v>
      </c>
      <c r="BA52">
        <v>3</v>
      </c>
      <c r="BB52">
        <v>1</v>
      </c>
      <c r="BC52">
        <v>0.15748000000000001</v>
      </c>
      <c r="BD52">
        <v>0.15748000000000001</v>
      </c>
      <c r="BE52">
        <v>48</v>
      </c>
      <c r="BF52">
        <v>48</v>
      </c>
      <c r="BG52">
        <v>0</v>
      </c>
      <c r="BH52">
        <v>1</v>
      </c>
      <c r="BI52">
        <v>0</v>
      </c>
      <c r="BJ52">
        <v>0</v>
      </c>
    </row>
    <row r="53" spans="1:62" x14ac:dyDescent="0.25">
      <c r="A53">
        <v>289</v>
      </c>
      <c r="B53" t="s">
        <v>291</v>
      </c>
      <c r="C53">
        <v>3</v>
      </c>
      <c r="D53" t="s">
        <v>647</v>
      </c>
      <c r="E53">
        <v>3</v>
      </c>
      <c r="F53" t="s">
        <v>652</v>
      </c>
      <c r="G53">
        <v>27</v>
      </c>
      <c r="H53" t="s">
        <v>690</v>
      </c>
      <c r="I53">
        <v>2</v>
      </c>
      <c r="J53" t="s">
        <v>661</v>
      </c>
      <c r="K53">
        <v>1</v>
      </c>
      <c r="L53" t="s">
        <v>742</v>
      </c>
      <c r="M53">
        <v>1</v>
      </c>
      <c r="N53" t="s">
        <v>745</v>
      </c>
      <c r="O53">
        <v>1</v>
      </c>
      <c r="P53" t="s">
        <v>748</v>
      </c>
      <c r="Q53">
        <v>2</v>
      </c>
      <c r="R53" t="s">
        <v>751</v>
      </c>
      <c r="S53">
        <v>1900</v>
      </c>
      <c r="T53">
        <v>2100</v>
      </c>
      <c r="U53">
        <v>0</v>
      </c>
      <c r="V53">
        <v>38.462357146148598</v>
      </c>
      <c r="W53">
        <v>2.9</v>
      </c>
      <c r="X53">
        <v>2.81</v>
      </c>
      <c r="Y53">
        <v>135</v>
      </c>
      <c r="Z53">
        <f t="shared" si="6"/>
        <v>25991</v>
      </c>
      <c r="AA53">
        <v>70</v>
      </c>
      <c r="AB53">
        <f t="shared" si="1"/>
        <v>0.51851851851851849</v>
      </c>
      <c r="AC53">
        <v>0.46666666666666667</v>
      </c>
      <c r="AD53">
        <v>11.425860023724793</v>
      </c>
      <c r="AE53">
        <v>12.241992882562279</v>
      </c>
      <c r="AF53" t="b">
        <v>1</v>
      </c>
      <c r="AG53">
        <v>0</v>
      </c>
      <c r="AH53">
        <v>1</v>
      </c>
      <c r="AI53">
        <v>1</v>
      </c>
      <c r="AJ53">
        <v>33</v>
      </c>
      <c r="AK53" t="s">
        <v>305</v>
      </c>
      <c r="AL53">
        <f t="shared" si="2"/>
        <v>10.711743772241993</v>
      </c>
      <c r="AM53">
        <f t="shared" si="3"/>
        <v>0.31854212559136214</v>
      </c>
      <c r="AN53">
        <f t="shared" si="4"/>
        <v>33</v>
      </c>
      <c r="AO53">
        <f t="shared" si="5"/>
        <v>6694.1</v>
      </c>
      <c r="AP53">
        <v>0</v>
      </c>
      <c r="AQ53" s="5">
        <v>3</v>
      </c>
      <c r="AR53">
        <v>0</v>
      </c>
      <c r="AS53">
        <v>0</v>
      </c>
      <c r="AT53">
        <v>0</v>
      </c>
      <c r="AU53" s="5">
        <v>14.1732283464567</v>
      </c>
      <c r="AV53" s="5">
        <v>14.1732283464567</v>
      </c>
      <c r="AW53" s="5">
        <v>14.1732283464567</v>
      </c>
      <c r="AX53">
        <v>0</v>
      </c>
      <c r="AY53">
        <v>0</v>
      </c>
      <c r="AZ53">
        <v>1</v>
      </c>
      <c r="BA53">
        <v>3</v>
      </c>
      <c r="BB53">
        <v>1</v>
      </c>
      <c r="BC53">
        <v>0.15748000000000001</v>
      </c>
      <c r="BD53">
        <v>0.15748000000000001</v>
      </c>
      <c r="BE53" s="3">
        <v>48</v>
      </c>
      <c r="BF53">
        <v>48</v>
      </c>
      <c r="BG53">
        <v>0</v>
      </c>
      <c r="BH53">
        <v>1</v>
      </c>
      <c r="BI53">
        <v>0</v>
      </c>
      <c r="BJ53">
        <v>0</v>
      </c>
    </row>
    <row r="54" spans="1:62" x14ac:dyDescent="0.25">
      <c r="A54">
        <v>290</v>
      </c>
      <c r="B54" t="s">
        <v>292</v>
      </c>
      <c r="C54">
        <v>3</v>
      </c>
      <c r="D54" t="s">
        <v>647</v>
      </c>
      <c r="E54">
        <v>3</v>
      </c>
      <c r="F54" t="s">
        <v>652</v>
      </c>
      <c r="G54">
        <v>27</v>
      </c>
      <c r="H54" t="s">
        <v>690</v>
      </c>
      <c r="I54">
        <v>2</v>
      </c>
      <c r="J54" t="s">
        <v>661</v>
      </c>
      <c r="K54">
        <v>1</v>
      </c>
      <c r="L54" t="s">
        <v>742</v>
      </c>
      <c r="M54">
        <v>1</v>
      </c>
      <c r="N54" t="s">
        <v>745</v>
      </c>
      <c r="O54">
        <v>1</v>
      </c>
      <c r="P54" t="s">
        <v>748</v>
      </c>
      <c r="Q54">
        <v>2</v>
      </c>
      <c r="R54" t="s">
        <v>751</v>
      </c>
      <c r="S54">
        <v>1900</v>
      </c>
      <c r="T54">
        <v>2100</v>
      </c>
      <c r="U54">
        <v>0</v>
      </c>
      <c r="V54">
        <v>38.462357146148598</v>
      </c>
      <c r="W54">
        <v>2.9</v>
      </c>
      <c r="X54">
        <v>2.81</v>
      </c>
      <c r="Y54">
        <v>135</v>
      </c>
      <c r="Z54">
        <f t="shared" si="6"/>
        <v>26126</v>
      </c>
      <c r="AA54">
        <v>70</v>
      </c>
      <c r="AB54">
        <f t="shared" si="1"/>
        <v>0.51851851851851849</v>
      </c>
      <c r="AC54">
        <v>0.46666666666666667</v>
      </c>
      <c r="AD54">
        <v>11.425860023724793</v>
      </c>
      <c r="AE54">
        <v>12.241992882562279</v>
      </c>
      <c r="AF54" t="b">
        <v>1</v>
      </c>
      <c r="AG54">
        <v>0</v>
      </c>
      <c r="AH54">
        <v>1</v>
      </c>
      <c r="AI54">
        <v>1</v>
      </c>
      <c r="AJ54">
        <v>33</v>
      </c>
      <c r="AK54" t="s">
        <v>306</v>
      </c>
      <c r="AL54">
        <f t="shared" si="2"/>
        <v>10.711743772241993</v>
      </c>
      <c r="AM54">
        <f t="shared" si="3"/>
        <v>0.31854212559136214</v>
      </c>
      <c r="AN54">
        <f t="shared" si="4"/>
        <v>33</v>
      </c>
      <c r="AO54">
        <f t="shared" si="5"/>
        <v>6694.1</v>
      </c>
      <c r="AP54">
        <v>0</v>
      </c>
      <c r="AQ54" s="5">
        <v>3</v>
      </c>
      <c r="AR54">
        <v>0</v>
      </c>
      <c r="AS54">
        <v>0</v>
      </c>
      <c r="AT54">
        <v>0</v>
      </c>
      <c r="AU54" s="5">
        <v>14.1732283464567</v>
      </c>
      <c r="AV54" s="5">
        <v>14.1732283464567</v>
      </c>
      <c r="AW54" s="5">
        <v>14.1732283464567</v>
      </c>
      <c r="AX54">
        <v>0</v>
      </c>
      <c r="AY54">
        <v>0</v>
      </c>
      <c r="AZ54">
        <v>1</v>
      </c>
      <c r="BA54">
        <v>3</v>
      </c>
      <c r="BB54">
        <v>1</v>
      </c>
      <c r="BC54">
        <v>0.15748000000000001</v>
      </c>
      <c r="BD54">
        <v>0.15748000000000001</v>
      </c>
      <c r="BE54">
        <v>48</v>
      </c>
      <c r="BF54">
        <v>48</v>
      </c>
      <c r="BG54">
        <v>0</v>
      </c>
      <c r="BH54">
        <v>1</v>
      </c>
      <c r="BI54">
        <v>0</v>
      </c>
      <c r="BJ54">
        <v>0</v>
      </c>
    </row>
    <row r="55" spans="1:62" x14ac:dyDescent="0.25">
      <c r="A55">
        <v>291</v>
      </c>
      <c r="B55" t="s">
        <v>293</v>
      </c>
      <c r="C55">
        <v>3</v>
      </c>
      <c r="D55" t="s">
        <v>647</v>
      </c>
      <c r="E55">
        <v>3</v>
      </c>
      <c r="F55" t="s">
        <v>652</v>
      </c>
      <c r="G55">
        <v>27</v>
      </c>
      <c r="H55" t="s">
        <v>690</v>
      </c>
      <c r="I55">
        <v>2</v>
      </c>
      <c r="J55" t="s">
        <v>661</v>
      </c>
      <c r="K55">
        <v>1</v>
      </c>
      <c r="L55" t="s">
        <v>742</v>
      </c>
      <c r="M55">
        <v>1</v>
      </c>
      <c r="N55" t="s">
        <v>745</v>
      </c>
      <c r="O55">
        <v>1</v>
      </c>
      <c r="P55" t="s">
        <v>748</v>
      </c>
      <c r="Q55">
        <v>2</v>
      </c>
      <c r="R55" t="s">
        <v>751</v>
      </c>
      <c r="S55">
        <v>1900</v>
      </c>
      <c r="T55">
        <v>2100</v>
      </c>
      <c r="U55">
        <v>0</v>
      </c>
      <c r="V55">
        <v>38.462357146148598</v>
      </c>
      <c r="W55">
        <v>2.9</v>
      </c>
      <c r="X55">
        <v>2.81</v>
      </c>
      <c r="Y55">
        <v>135</v>
      </c>
      <c r="Z55">
        <f t="shared" si="6"/>
        <v>26261</v>
      </c>
      <c r="AA55">
        <v>70</v>
      </c>
      <c r="AB55">
        <f t="shared" si="1"/>
        <v>0.51851851851851849</v>
      </c>
      <c r="AC55">
        <v>0.46666666666666667</v>
      </c>
      <c r="AD55">
        <v>11.425860023724793</v>
      </c>
      <c r="AE55">
        <v>12.241992882562279</v>
      </c>
      <c r="AF55" t="b">
        <v>1</v>
      </c>
      <c r="AG55">
        <v>0</v>
      </c>
      <c r="AH55">
        <v>1</v>
      </c>
      <c r="AI55">
        <v>1</v>
      </c>
      <c r="AJ55">
        <v>33</v>
      </c>
      <c r="AK55" t="s">
        <v>306</v>
      </c>
      <c r="AL55">
        <f t="shared" si="2"/>
        <v>10.711743772241993</v>
      </c>
      <c r="AM55">
        <f t="shared" si="3"/>
        <v>0.31854212559136214</v>
      </c>
      <c r="AN55">
        <f t="shared" si="4"/>
        <v>33</v>
      </c>
      <c r="AO55">
        <f t="shared" si="5"/>
        <v>6694.1</v>
      </c>
      <c r="AP55">
        <v>0</v>
      </c>
      <c r="AQ55" s="5">
        <v>3</v>
      </c>
      <c r="AR55">
        <v>0</v>
      </c>
      <c r="AS55">
        <v>0</v>
      </c>
      <c r="AT55">
        <v>0</v>
      </c>
      <c r="AU55" s="5">
        <v>14.1732283464567</v>
      </c>
      <c r="AV55" s="5">
        <v>14.1732283464567</v>
      </c>
      <c r="AW55" s="5">
        <v>14.1732283464567</v>
      </c>
      <c r="AX55">
        <v>0</v>
      </c>
      <c r="AY55">
        <v>0</v>
      </c>
      <c r="AZ55">
        <v>1</v>
      </c>
      <c r="BA55">
        <v>3</v>
      </c>
      <c r="BB55">
        <v>1</v>
      </c>
      <c r="BC55">
        <v>0.15748000000000001</v>
      </c>
      <c r="BD55">
        <v>0.15748000000000001</v>
      </c>
      <c r="BE55">
        <v>48</v>
      </c>
      <c r="BF55">
        <v>48</v>
      </c>
      <c r="BG55">
        <v>0</v>
      </c>
      <c r="BH55">
        <v>1</v>
      </c>
      <c r="BI55">
        <v>0</v>
      </c>
      <c r="BJ55">
        <v>0</v>
      </c>
    </row>
    <row r="56" spans="1:62" x14ac:dyDescent="0.25">
      <c r="A56">
        <v>292</v>
      </c>
      <c r="B56" t="s">
        <v>294</v>
      </c>
      <c r="C56">
        <v>3</v>
      </c>
      <c r="D56" t="s">
        <v>647</v>
      </c>
      <c r="E56">
        <v>3</v>
      </c>
      <c r="F56" t="s">
        <v>652</v>
      </c>
      <c r="G56">
        <v>27</v>
      </c>
      <c r="H56" t="s">
        <v>690</v>
      </c>
      <c r="I56">
        <v>2</v>
      </c>
      <c r="J56" t="s">
        <v>661</v>
      </c>
      <c r="K56">
        <v>1</v>
      </c>
      <c r="L56" t="s">
        <v>742</v>
      </c>
      <c r="M56">
        <v>1</v>
      </c>
      <c r="N56" t="s">
        <v>745</v>
      </c>
      <c r="O56">
        <v>1</v>
      </c>
      <c r="P56" t="s">
        <v>748</v>
      </c>
      <c r="Q56">
        <v>2</v>
      </c>
      <c r="R56" t="s">
        <v>751</v>
      </c>
      <c r="S56">
        <v>1900</v>
      </c>
      <c r="T56">
        <v>2100</v>
      </c>
      <c r="U56">
        <v>0</v>
      </c>
      <c r="V56">
        <v>38.462357146148598</v>
      </c>
      <c r="W56">
        <v>2.9</v>
      </c>
      <c r="X56">
        <v>2.81</v>
      </c>
      <c r="Y56">
        <v>135</v>
      </c>
      <c r="Z56">
        <f t="shared" si="6"/>
        <v>26396</v>
      </c>
      <c r="AA56">
        <v>70</v>
      </c>
      <c r="AB56">
        <f t="shared" si="1"/>
        <v>0.51851851851851849</v>
      </c>
      <c r="AC56">
        <v>0.46666666666666667</v>
      </c>
      <c r="AD56">
        <v>11.425860023724793</v>
      </c>
      <c r="AE56">
        <v>12.241992882562279</v>
      </c>
      <c r="AF56" t="b">
        <v>1</v>
      </c>
      <c r="AG56">
        <v>0</v>
      </c>
      <c r="AH56">
        <v>1</v>
      </c>
      <c r="AI56">
        <v>1</v>
      </c>
      <c r="AJ56">
        <v>33</v>
      </c>
      <c r="AK56" t="s">
        <v>306</v>
      </c>
      <c r="AL56">
        <f t="shared" si="2"/>
        <v>10.711743772241993</v>
      </c>
      <c r="AM56">
        <f t="shared" si="3"/>
        <v>0.31854212559136214</v>
      </c>
      <c r="AN56">
        <f t="shared" si="4"/>
        <v>33</v>
      </c>
      <c r="AO56">
        <f t="shared" si="5"/>
        <v>6694.1</v>
      </c>
      <c r="AP56">
        <v>0</v>
      </c>
      <c r="AQ56" s="5">
        <v>3</v>
      </c>
      <c r="AR56">
        <v>0</v>
      </c>
      <c r="AS56">
        <v>0</v>
      </c>
      <c r="AT56">
        <v>0</v>
      </c>
      <c r="AU56" s="5">
        <v>14.1732283464567</v>
      </c>
      <c r="AV56" s="5">
        <v>14.1732283464567</v>
      </c>
      <c r="AW56" s="5">
        <v>14.1732283464567</v>
      </c>
      <c r="AX56">
        <v>0</v>
      </c>
      <c r="AY56">
        <v>0</v>
      </c>
      <c r="AZ56">
        <v>1</v>
      </c>
      <c r="BA56">
        <v>3</v>
      </c>
      <c r="BB56">
        <v>1</v>
      </c>
      <c r="BC56">
        <v>0.15748000000000001</v>
      </c>
      <c r="BD56">
        <v>0.15748000000000001</v>
      </c>
      <c r="BE56">
        <v>48</v>
      </c>
      <c r="BF56">
        <v>48</v>
      </c>
      <c r="BG56">
        <v>0</v>
      </c>
      <c r="BH56">
        <v>1</v>
      </c>
      <c r="BI56">
        <v>0</v>
      </c>
      <c r="BJ56">
        <v>0</v>
      </c>
    </row>
    <row r="57" spans="1:62" x14ac:dyDescent="0.25">
      <c r="A57">
        <v>293</v>
      </c>
      <c r="B57" t="s">
        <v>295</v>
      </c>
      <c r="C57">
        <v>3</v>
      </c>
      <c r="D57" t="s">
        <v>647</v>
      </c>
      <c r="E57">
        <v>3</v>
      </c>
      <c r="F57" t="s">
        <v>652</v>
      </c>
      <c r="G57">
        <v>27</v>
      </c>
      <c r="H57" t="s">
        <v>690</v>
      </c>
      <c r="I57">
        <v>2</v>
      </c>
      <c r="J57" t="s">
        <v>661</v>
      </c>
      <c r="K57">
        <v>1</v>
      </c>
      <c r="L57" t="s">
        <v>742</v>
      </c>
      <c r="M57">
        <v>1</v>
      </c>
      <c r="N57" t="s">
        <v>745</v>
      </c>
      <c r="O57">
        <v>1</v>
      </c>
      <c r="P57" t="s">
        <v>748</v>
      </c>
      <c r="Q57">
        <v>2</v>
      </c>
      <c r="R57" t="s">
        <v>751</v>
      </c>
      <c r="S57">
        <v>1900</v>
      </c>
      <c r="T57">
        <v>2100</v>
      </c>
      <c r="U57">
        <v>0</v>
      </c>
      <c r="V57">
        <v>38.462357146148598</v>
      </c>
      <c r="W57">
        <v>2.9</v>
      </c>
      <c r="X57">
        <v>2.81</v>
      </c>
      <c r="Y57">
        <v>135</v>
      </c>
      <c r="Z57">
        <f t="shared" si="6"/>
        <v>26531</v>
      </c>
      <c r="AA57">
        <v>70</v>
      </c>
      <c r="AB57">
        <f t="shared" si="1"/>
        <v>0.51851851851851849</v>
      </c>
      <c r="AC57">
        <v>0.46666666666666667</v>
      </c>
      <c r="AD57">
        <v>11.425860023724793</v>
      </c>
      <c r="AE57">
        <v>12.241992882562279</v>
      </c>
      <c r="AF57" t="b">
        <v>1</v>
      </c>
      <c r="AG57">
        <v>0</v>
      </c>
      <c r="AH57">
        <v>1</v>
      </c>
      <c r="AI57">
        <v>1</v>
      </c>
      <c r="AJ57">
        <v>33</v>
      </c>
      <c r="AK57" t="s">
        <v>307</v>
      </c>
      <c r="AL57">
        <f t="shared" si="2"/>
        <v>10.711743772241993</v>
      </c>
      <c r="AM57">
        <f t="shared" si="3"/>
        <v>0.31854212559136214</v>
      </c>
      <c r="AN57">
        <f t="shared" si="4"/>
        <v>33</v>
      </c>
      <c r="AO57">
        <f t="shared" si="5"/>
        <v>6694.1</v>
      </c>
      <c r="AP57">
        <v>0</v>
      </c>
      <c r="AQ57" s="5">
        <v>3</v>
      </c>
      <c r="AR57">
        <v>0</v>
      </c>
      <c r="AS57">
        <v>0</v>
      </c>
      <c r="AT57">
        <v>0</v>
      </c>
      <c r="AU57" s="5">
        <v>14.1732283464567</v>
      </c>
      <c r="AV57" s="5">
        <v>14.1732283464567</v>
      </c>
      <c r="AW57" s="5">
        <v>14.1732283464567</v>
      </c>
      <c r="AX57">
        <v>0</v>
      </c>
      <c r="AY57">
        <v>0</v>
      </c>
      <c r="AZ57">
        <v>1</v>
      </c>
      <c r="BA57">
        <v>3</v>
      </c>
      <c r="BB57">
        <v>1</v>
      </c>
      <c r="BC57">
        <v>0.15748000000000001</v>
      </c>
      <c r="BD57">
        <v>0.15748000000000001</v>
      </c>
      <c r="BE57">
        <v>48</v>
      </c>
      <c r="BF57">
        <v>48</v>
      </c>
      <c r="BG57">
        <v>0</v>
      </c>
      <c r="BH57">
        <v>1</v>
      </c>
      <c r="BI57">
        <v>0</v>
      </c>
      <c r="BJ57">
        <v>0</v>
      </c>
    </row>
    <row r="58" spans="1:62" x14ac:dyDescent="0.25">
      <c r="A58">
        <v>294</v>
      </c>
      <c r="B58" t="s">
        <v>296</v>
      </c>
      <c r="C58">
        <v>3</v>
      </c>
      <c r="D58" t="s">
        <v>647</v>
      </c>
      <c r="E58">
        <v>3</v>
      </c>
      <c r="F58" t="s">
        <v>652</v>
      </c>
      <c r="G58">
        <v>27</v>
      </c>
      <c r="H58" t="s">
        <v>690</v>
      </c>
      <c r="I58">
        <v>2</v>
      </c>
      <c r="J58" t="s">
        <v>661</v>
      </c>
      <c r="K58">
        <v>1</v>
      </c>
      <c r="L58" t="s">
        <v>742</v>
      </c>
      <c r="M58">
        <v>1</v>
      </c>
      <c r="N58" t="s">
        <v>745</v>
      </c>
      <c r="O58">
        <v>1</v>
      </c>
      <c r="P58" t="s">
        <v>748</v>
      </c>
      <c r="Q58">
        <v>2</v>
      </c>
      <c r="R58" t="s">
        <v>751</v>
      </c>
      <c r="S58">
        <v>1900</v>
      </c>
      <c r="T58">
        <v>2100</v>
      </c>
      <c r="U58">
        <v>0</v>
      </c>
      <c r="V58">
        <v>38.462357146148598</v>
      </c>
      <c r="W58">
        <v>2.9</v>
      </c>
      <c r="X58">
        <v>2.81</v>
      </c>
      <c r="Y58">
        <v>135</v>
      </c>
      <c r="Z58">
        <f t="shared" si="6"/>
        <v>26666</v>
      </c>
      <c r="AA58">
        <v>70</v>
      </c>
      <c r="AB58">
        <f t="shared" si="1"/>
        <v>0.51851851851851849</v>
      </c>
      <c r="AC58">
        <v>0.46666666666666667</v>
      </c>
      <c r="AD58">
        <v>11.425860023724793</v>
      </c>
      <c r="AE58">
        <v>12.241992882562279</v>
      </c>
      <c r="AF58" t="b">
        <v>1</v>
      </c>
      <c r="AG58">
        <v>0</v>
      </c>
      <c r="AH58">
        <v>1</v>
      </c>
      <c r="AI58">
        <v>1</v>
      </c>
      <c r="AJ58">
        <v>33</v>
      </c>
      <c r="AK58" t="s">
        <v>307</v>
      </c>
      <c r="AL58">
        <f t="shared" si="2"/>
        <v>10.711743772241993</v>
      </c>
      <c r="AM58">
        <f t="shared" si="3"/>
        <v>0.31854212559136214</v>
      </c>
      <c r="AN58">
        <f t="shared" si="4"/>
        <v>33</v>
      </c>
      <c r="AO58">
        <f t="shared" si="5"/>
        <v>6694.1</v>
      </c>
      <c r="AP58">
        <v>0</v>
      </c>
      <c r="AQ58" s="5">
        <v>3</v>
      </c>
      <c r="AR58">
        <v>0</v>
      </c>
      <c r="AS58">
        <v>0</v>
      </c>
      <c r="AT58">
        <v>0</v>
      </c>
      <c r="AU58" s="5">
        <v>14.1732283464567</v>
      </c>
      <c r="AV58" s="5">
        <v>14.1732283464567</v>
      </c>
      <c r="AW58" s="5">
        <v>14.1732283464567</v>
      </c>
      <c r="AX58">
        <v>0</v>
      </c>
      <c r="AY58">
        <v>0</v>
      </c>
      <c r="AZ58">
        <v>1</v>
      </c>
      <c r="BA58">
        <v>3</v>
      </c>
      <c r="BB58">
        <v>1</v>
      </c>
      <c r="BC58">
        <v>0.15748000000000001</v>
      </c>
      <c r="BD58">
        <v>0.15748000000000001</v>
      </c>
      <c r="BE58">
        <v>48</v>
      </c>
      <c r="BF58">
        <v>48</v>
      </c>
      <c r="BG58">
        <v>0</v>
      </c>
      <c r="BH58">
        <v>1</v>
      </c>
      <c r="BI58">
        <v>0</v>
      </c>
      <c r="BJ58">
        <v>0</v>
      </c>
    </row>
    <row r="59" spans="1:62" x14ac:dyDescent="0.25">
      <c r="A59">
        <v>295</v>
      </c>
      <c r="B59" t="s">
        <v>297</v>
      </c>
      <c r="C59">
        <v>3</v>
      </c>
      <c r="D59" t="s">
        <v>647</v>
      </c>
      <c r="E59">
        <v>3</v>
      </c>
      <c r="F59" t="s">
        <v>652</v>
      </c>
      <c r="G59">
        <v>27</v>
      </c>
      <c r="H59" t="s">
        <v>690</v>
      </c>
      <c r="I59">
        <v>2</v>
      </c>
      <c r="J59" t="s">
        <v>661</v>
      </c>
      <c r="K59">
        <v>1</v>
      </c>
      <c r="L59" t="s">
        <v>742</v>
      </c>
      <c r="M59">
        <v>1</v>
      </c>
      <c r="N59" t="s">
        <v>745</v>
      </c>
      <c r="O59">
        <v>1</v>
      </c>
      <c r="P59" t="s">
        <v>748</v>
      </c>
      <c r="Q59">
        <v>2</v>
      </c>
      <c r="R59" t="s">
        <v>751</v>
      </c>
      <c r="S59">
        <v>1900</v>
      </c>
      <c r="T59">
        <v>2100</v>
      </c>
      <c r="U59">
        <v>0</v>
      </c>
      <c r="V59">
        <v>38.462357146148598</v>
      </c>
      <c r="W59">
        <v>2.9</v>
      </c>
      <c r="X59">
        <v>2.81</v>
      </c>
      <c r="Y59">
        <v>135</v>
      </c>
      <c r="Z59">
        <f t="shared" si="6"/>
        <v>26801</v>
      </c>
      <c r="AA59">
        <v>70</v>
      </c>
      <c r="AB59">
        <f t="shared" si="1"/>
        <v>0.51851851851851849</v>
      </c>
      <c r="AC59">
        <v>0.46666666666666667</v>
      </c>
      <c r="AD59">
        <v>11.425860023724793</v>
      </c>
      <c r="AE59">
        <v>12.241992882562279</v>
      </c>
      <c r="AF59" t="b">
        <v>1</v>
      </c>
      <c r="AG59">
        <v>0</v>
      </c>
      <c r="AH59">
        <v>1</v>
      </c>
      <c r="AI59">
        <v>1</v>
      </c>
      <c r="AJ59">
        <v>33</v>
      </c>
      <c r="AK59" t="s">
        <v>307</v>
      </c>
      <c r="AL59">
        <f t="shared" si="2"/>
        <v>10.711743772241993</v>
      </c>
      <c r="AM59">
        <f t="shared" si="3"/>
        <v>0.31854212559136214</v>
      </c>
      <c r="AN59">
        <f t="shared" si="4"/>
        <v>33</v>
      </c>
      <c r="AO59">
        <f t="shared" si="5"/>
        <v>6694.1</v>
      </c>
      <c r="AP59">
        <v>0</v>
      </c>
      <c r="AQ59" s="5">
        <v>3</v>
      </c>
      <c r="AR59">
        <v>0</v>
      </c>
      <c r="AS59">
        <v>0</v>
      </c>
      <c r="AT59">
        <v>0</v>
      </c>
      <c r="AU59" s="5">
        <v>14.1732283464567</v>
      </c>
      <c r="AV59" s="5">
        <v>14.1732283464567</v>
      </c>
      <c r="AW59" s="5">
        <v>14.1732283464567</v>
      </c>
      <c r="AX59">
        <v>0</v>
      </c>
      <c r="AY59">
        <v>0</v>
      </c>
      <c r="AZ59">
        <v>1</v>
      </c>
      <c r="BA59">
        <v>3</v>
      </c>
      <c r="BB59">
        <v>1</v>
      </c>
      <c r="BC59">
        <v>0.15748000000000001</v>
      </c>
      <c r="BD59">
        <v>0.15748000000000001</v>
      </c>
      <c r="BE59">
        <v>48</v>
      </c>
      <c r="BF59">
        <v>48</v>
      </c>
      <c r="BG59">
        <v>0</v>
      </c>
      <c r="BH59">
        <v>1</v>
      </c>
      <c r="BI59">
        <v>0</v>
      </c>
      <c r="BJ59">
        <v>0</v>
      </c>
    </row>
    <row r="60" spans="1:62" x14ac:dyDescent="0.25">
      <c r="A60">
        <v>296</v>
      </c>
      <c r="B60" t="s">
        <v>298</v>
      </c>
      <c r="C60">
        <v>3</v>
      </c>
      <c r="D60" t="s">
        <v>647</v>
      </c>
      <c r="E60">
        <v>3</v>
      </c>
      <c r="F60" t="s">
        <v>652</v>
      </c>
      <c r="G60">
        <v>27</v>
      </c>
      <c r="H60" t="s">
        <v>690</v>
      </c>
      <c r="I60">
        <v>2</v>
      </c>
      <c r="J60" t="s">
        <v>661</v>
      </c>
      <c r="K60">
        <v>1</v>
      </c>
      <c r="L60" t="s">
        <v>742</v>
      </c>
      <c r="M60">
        <v>1</v>
      </c>
      <c r="N60" t="s">
        <v>745</v>
      </c>
      <c r="O60">
        <v>1</v>
      </c>
      <c r="P60" t="s">
        <v>748</v>
      </c>
      <c r="Q60">
        <v>2</v>
      </c>
      <c r="R60" t="s">
        <v>751</v>
      </c>
      <c r="S60">
        <v>1900</v>
      </c>
      <c r="T60">
        <v>2100</v>
      </c>
      <c r="U60">
        <v>0</v>
      </c>
      <c r="V60">
        <v>38.462357146148598</v>
      </c>
      <c r="W60">
        <v>2.9</v>
      </c>
      <c r="X60">
        <v>2.81</v>
      </c>
      <c r="Y60">
        <v>135</v>
      </c>
      <c r="Z60">
        <f t="shared" si="6"/>
        <v>26936</v>
      </c>
      <c r="AA60">
        <v>70</v>
      </c>
      <c r="AB60">
        <f t="shared" si="1"/>
        <v>0.51851851851851849</v>
      </c>
      <c r="AC60">
        <v>0.46666666666666667</v>
      </c>
      <c r="AD60">
        <v>11.425860023724793</v>
      </c>
      <c r="AE60">
        <v>12.241992882562279</v>
      </c>
      <c r="AF60" t="b">
        <v>1</v>
      </c>
      <c r="AG60">
        <v>0</v>
      </c>
      <c r="AH60">
        <v>1</v>
      </c>
      <c r="AI60">
        <v>1</v>
      </c>
      <c r="AJ60">
        <v>33</v>
      </c>
      <c r="AK60" t="s">
        <v>308</v>
      </c>
      <c r="AL60">
        <f t="shared" si="2"/>
        <v>10.711743772241993</v>
      </c>
      <c r="AM60">
        <f t="shared" si="3"/>
        <v>0.31854212559136214</v>
      </c>
      <c r="AN60">
        <f t="shared" si="4"/>
        <v>33</v>
      </c>
      <c r="AO60">
        <f t="shared" si="5"/>
        <v>6694.1</v>
      </c>
      <c r="AP60">
        <v>0</v>
      </c>
      <c r="AQ60" s="5">
        <v>3</v>
      </c>
      <c r="AR60">
        <v>0</v>
      </c>
      <c r="AS60">
        <v>0</v>
      </c>
      <c r="AT60">
        <v>0</v>
      </c>
      <c r="AU60" s="5">
        <v>14.1732283464567</v>
      </c>
      <c r="AV60" s="5">
        <v>14.1732283464567</v>
      </c>
      <c r="AW60" s="5">
        <v>14.1732283464567</v>
      </c>
      <c r="AX60">
        <v>0</v>
      </c>
      <c r="AY60">
        <v>0</v>
      </c>
      <c r="AZ60">
        <v>1</v>
      </c>
      <c r="BA60">
        <v>3</v>
      </c>
      <c r="BB60">
        <v>1</v>
      </c>
      <c r="BC60">
        <v>0.15748000000000001</v>
      </c>
      <c r="BD60">
        <v>0.15748000000000001</v>
      </c>
      <c r="BE60">
        <v>48</v>
      </c>
      <c r="BF60">
        <v>48</v>
      </c>
      <c r="BG60">
        <v>0</v>
      </c>
      <c r="BH60">
        <v>1</v>
      </c>
      <c r="BI60">
        <v>0</v>
      </c>
      <c r="BJ60">
        <v>0</v>
      </c>
    </row>
    <row r="61" spans="1:62" x14ac:dyDescent="0.25">
      <c r="A61">
        <v>297</v>
      </c>
      <c r="B61" t="s">
        <v>299</v>
      </c>
      <c r="C61">
        <v>3</v>
      </c>
      <c r="D61" t="s">
        <v>647</v>
      </c>
      <c r="E61">
        <v>3</v>
      </c>
      <c r="F61" t="s">
        <v>652</v>
      </c>
      <c r="G61">
        <v>27</v>
      </c>
      <c r="H61" t="s">
        <v>690</v>
      </c>
      <c r="I61">
        <v>2</v>
      </c>
      <c r="J61" t="s">
        <v>661</v>
      </c>
      <c r="K61">
        <v>1</v>
      </c>
      <c r="L61" t="s">
        <v>742</v>
      </c>
      <c r="M61">
        <v>1</v>
      </c>
      <c r="N61" t="s">
        <v>745</v>
      </c>
      <c r="O61">
        <v>1</v>
      </c>
      <c r="P61" t="s">
        <v>748</v>
      </c>
      <c r="Q61">
        <v>2</v>
      </c>
      <c r="R61" t="s">
        <v>751</v>
      </c>
      <c r="S61">
        <v>1900</v>
      </c>
      <c r="T61">
        <v>2100</v>
      </c>
      <c r="U61">
        <v>0</v>
      </c>
      <c r="V61">
        <v>38.462357146148598</v>
      </c>
      <c r="W61">
        <v>2.9</v>
      </c>
      <c r="X61">
        <v>2.81</v>
      </c>
      <c r="Y61">
        <v>135</v>
      </c>
      <c r="Z61">
        <f t="shared" si="6"/>
        <v>27071</v>
      </c>
      <c r="AA61">
        <v>70</v>
      </c>
      <c r="AB61">
        <f t="shared" si="1"/>
        <v>0.51851851851851849</v>
      </c>
      <c r="AC61">
        <v>0.46666666666666667</v>
      </c>
      <c r="AD61">
        <v>11.425860023724793</v>
      </c>
      <c r="AE61">
        <v>12.241992882562279</v>
      </c>
      <c r="AF61" t="b">
        <v>1</v>
      </c>
      <c r="AG61">
        <v>0</v>
      </c>
      <c r="AH61">
        <v>1</v>
      </c>
      <c r="AI61">
        <v>1</v>
      </c>
      <c r="AJ61">
        <v>33</v>
      </c>
      <c r="AK61" t="s">
        <v>308</v>
      </c>
      <c r="AL61">
        <f t="shared" si="2"/>
        <v>10.711743772241993</v>
      </c>
      <c r="AM61">
        <f t="shared" si="3"/>
        <v>0.31854212559136214</v>
      </c>
      <c r="AN61">
        <f t="shared" si="4"/>
        <v>33</v>
      </c>
      <c r="AO61">
        <f t="shared" si="5"/>
        <v>6694.1</v>
      </c>
      <c r="AP61">
        <v>0</v>
      </c>
      <c r="AQ61" s="5">
        <v>3</v>
      </c>
      <c r="AR61">
        <v>0</v>
      </c>
      <c r="AS61">
        <v>0</v>
      </c>
      <c r="AT61">
        <v>0</v>
      </c>
      <c r="AU61" s="5">
        <v>14.1732283464567</v>
      </c>
      <c r="AV61" s="5">
        <v>14.1732283464567</v>
      </c>
      <c r="AW61" s="5">
        <v>14.1732283464567</v>
      </c>
      <c r="AX61">
        <v>0</v>
      </c>
      <c r="AY61">
        <v>0</v>
      </c>
      <c r="AZ61">
        <v>1</v>
      </c>
      <c r="BA61">
        <v>3</v>
      </c>
      <c r="BB61">
        <v>1</v>
      </c>
      <c r="BC61">
        <v>0.15748000000000001</v>
      </c>
      <c r="BD61">
        <v>0.15748000000000001</v>
      </c>
      <c r="BE61">
        <v>48</v>
      </c>
      <c r="BF61">
        <v>48</v>
      </c>
      <c r="BG61">
        <v>0</v>
      </c>
      <c r="BH61">
        <v>1</v>
      </c>
      <c r="BI61">
        <v>0</v>
      </c>
      <c r="BJ61">
        <v>0</v>
      </c>
    </row>
    <row r="62" spans="1:62" x14ac:dyDescent="0.25">
      <c r="A62">
        <v>298</v>
      </c>
      <c r="B62" t="s">
        <v>300</v>
      </c>
      <c r="C62">
        <v>3</v>
      </c>
      <c r="D62" t="s">
        <v>647</v>
      </c>
      <c r="E62">
        <v>3</v>
      </c>
      <c r="F62" t="s">
        <v>652</v>
      </c>
      <c r="G62">
        <v>27</v>
      </c>
      <c r="H62" t="s">
        <v>690</v>
      </c>
      <c r="I62">
        <v>2</v>
      </c>
      <c r="J62" t="s">
        <v>661</v>
      </c>
      <c r="K62">
        <v>1</v>
      </c>
      <c r="L62" t="s">
        <v>742</v>
      </c>
      <c r="M62">
        <v>1</v>
      </c>
      <c r="N62" t="s">
        <v>745</v>
      </c>
      <c r="O62">
        <v>1</v>
      </c>
      <c r="P62" t="s">
        <v>748</v>
      </c>
      <c r="Q62">
        <v>2</v>
      </c>
      <c r="R62" t="s">
        <v>751</v>
      </c>
      <c r="S62">
        <v>1900</v>
      </c>
      <c r="T62">
        <v>2100</v>
      </c>
      <c r="U62">
        <v>0</v>
      </c>
      <c r="V62">
        <v>38.462357146148598</v>
      </c>
      <c r="W62">
        <v>2.9</v>
      </c>
      <c r="X62">
        <v>2.81</v>
      </c>
      <c r="Y62">
        <v>135</v>
      </c>
      <c r="Z62">
        <f t="shared" si="6"/>
        <v>27206</v>
      </c>
      <c r="AA62">
        <v>70</v>
      </c>
      <c r="AB62">
        <f t="shared" si="1"/>
        <v>0.51851851851851849</v>
      </c>
      <c r="AC62">
        <v>0.46666666666666667</v>
      </c>
      <c r="AD62">
        <v>11.425860023724793</v>
      </c>
      <c r="AE62">
        <v>12.241992882562279</v>
      </c>
      <c r="AF62" t="b">
        <v>1</v>
      </c>
      <c r="AG62">
        <v>0</v>
      </c>
      <c r="AH62">
        <v>1</v>
      </c>
      <c r="AI62">
        <v>1</v>
      </c>
      <c r="AJ62">
        <v>33</v>
      </c>
      <c r="AK62" t="s">
        <v>308</v>
      </c>
      <c r="AL62">
        <f t="shared" si="2"/>
        <v>10.711743772241993</v>
      </c>
      <c r="AM62">
        <f t="shared" si="3"/>
        <v>0.31854212559136214</v>
      </c>
      <c r="AN62">
        <f t="shared" si="4"/>
        <v>33</v>
      </c>
      <c r="AO62">
        <f t="shared" si="5"/>
        <v>6694.1</v>
      </c>
      <c r="AP62">
        <v>0</v>
      </c>
      <c r="AQ62" s="5">
        <v>3</v>
      </c>
      <c r="AR62">
        <v>0</v>
      </c>
      <c r="AS62">
        <v>0</v>
      </c>
      <c r="AT62">
        <v>0</v>
      </c>
      <c r="AU62" s="5">
        <v>14.1732283464567</v>
      </c>
      <c r="AV62" s="5">
        <v>14.1732283464567</v>
      </c>
      <c r="AW62" s="5">
        <v>14.1732283464567</v>
      </c>
      <c r="AX62">
        <v>0</v>
      </c>
      <c r="AY62">
        <v>0</v>
      </c>
      <c r="AZ62">
        <v>1</v>
      </c>
      <c r="BA62">
        <v>3</v>
      </c>
      <c r="BB62">
        <v>1</v>
      </c>
      <c r="BC62">
        <v>0.15748000000000001</v>
      </c>
      <c r="BD62">
        <v>0.15748000000000001</v>
      </c>
      <c r="BE62">
        <v>48</v>
      </c>
      <c r="BF62">
        <v>48</v>
      </c>
      <c r="BG62">
        <v>0</v>
      </c>
      <c r="BH62">
        <v>1</v>
      </c>
      <c r="BI62">
        <v>0</v>
      </c>
      <c r="BJ62">
        <v>0</v>
      </c>
    </row>
    <row r="63" spans="1:62" x14ac:dyDescent="0.25">
      <c r="A63">
        <v>299</v>
      </c>
      <c r="B63" t="s">
        <v>301</v>
      </c>
      <c r="C63">
        <v>3</v>
      </c>
      <c r="D63" t="s">
        <v>647</v>
      </c>
      <c r="E63">
        <v>3</v>
      </c>
      <c r="F63" t="s">
        <v>652</v>
      </c>
      <c r="G63">
        <v>27</v>
      </c>
      <c r="H63" t="s">
        <v>690</v>
      </c>
      <c r="I63">
        <v>2</v>
      </c>
      <c r="J63" t="s">
        <v>661</v>
      </c>
      <c r="K63">
        <v>1</v>
      </c>
      <c r="L63" t="s">
        <v>742</v>
      </c>
      <c r="M63">
        <v>1</v>
      </c>
      <c r="N63" t="s">
        <v>745</v>
      </c>
      <c r="O63">
        <v>1</v>
      </c>
      <c r="P63" t="s">
        <v>748</v>
      </c>
      <c r="Q63">
        <v>2</v>
      </c>
      <c r="R63" t="s">
        <v>751</v>
      </c>
      <c r="S63">
        <v>1900</v>
      </c>
      <c r="T63">
        <v>2100</v>
      </c>
      <c r="U63">
        <v>0</v>
      </c>
      <c r="V63">
        <v>38.462357146148598</v>
      </c>
      <c r="W63">
        <v>2.9</v>
      </c>
      <c r="X63">
        <v>2.81</v>
      </c>
      <c r="Y63">
        <v>135</v>
      </c>
      <c r="Z63">
        <f t="shared" si="6"/>
        <v>27341</v>
      </c>
      <c r="AA63">
        <v>70</v>
      </c>
      <c r="AB63">
        <f t="shared" si="1"/>
        <v>0.51851851851851849</v>
      </c>
      <c r="AC63">
        <v>0.46666666666666667</v>
      </c>
      <c r="AD63">
        <v>11.425860023724793</v>
      </c>
      <c r="AE63">
        <v>12.241992882562279</v>
      </c>
      <c r="AF63" t="b">
        <v>1</v>
      </c>
      <c r="AG63">
        <v>0</v>
      </c>
      <c r="AH63">
        <v>1</v>
      </c>
      <c r="AI63">
        <v>1</v>
      </c>
      <c r="AJ63">
        <v>33</v>
      </c>
      <c r="AK63" t="s">
        <v>309</v>
      </c>
      <c r="AL63">
        <f t="shared" si="2"/>
        <v>10.711743772241993</v>
      </c>
      <c r="AM63">
        <f t="shared" si="3"/>
        <v>0.31854212559136214</v>
      </c>
      <c r="AN63">
        <f t="shared" si="4"/>
        <v>33</v>
      </c>
      <c r="AO63">
        <f t="shared" si="5"/>
        <v>6694.1</v>
      </c>
      <c r="AP63">
        <v>0</v>
      </c>
      <c r="AQ63" s="5">
        <v>3</v>
      </c>
      <c r="AR63">
        <v>0</v>
      </c>
      <c r="AS63">
        <v>0</v>
      </c>
      <c r="AT63">
        <v>0</v>
      </c>
      <c r="AU63" s="5">
        <v>14.1732283464567</v>
      </c>
      <c r="AV63" s="5">
        <v>14.1732283464567</v>
      </c>
      <c r="AW63" s="5">
        <v>14.1732283464567</v>
      </c>
      <c r="AX63">
        <v>0</v>
      </c>
      <c r="AY63">
        <v>0</v>
      </c>
      <c r="AZ63">
        <v>1</v>
      </c>
      <c r="BA63">
        <v>3</v>
      </c>
      <c r="BB63">
        <v>1</v>
      </c>
      <c r="BC63">
        <v>0.15748000000000001</v>
      </c>
      <c r="BD63">
        <v>0.15748000000000001</v>
      </c>
      <c r="BE63">
        <v>48</v>
      </c>
      <c r="BF63">
        <v>48</v>
      </c>
      <c r="BG63">
        <v>0</v>
      </c>
      <c r="BH63">
        <v>1</v>
      </c>
      <c r="BI63">
        <v>0</v>
      </c>
      <c r="BJ63">
        <v>0</v>
      </c>
    </row>
    <row r="64" spans="1:62" x14ac:dyDescent="0.25">
      <c r="A64">
        <v>300</v>
      </c>
      <c r="B64" t="s">
        <v>302</v>
      </c>
      <c r="C64">
        <v>3</v>
      </c>
      <c r="D64" t="s">
        <v>647</v>
      </c>
      <c r="E64">
        <v>3</v>
      </c>
      <c r="F64" t="s">
        <v>652</v>
      </c>
      <c r="G64">
        <v>27</v>
      </c>
      <c r="H64" t="s">
        <v>690</v>
      </c>
      <c r="I64">
        <v>2</v>
      </c>
      <c r="J64" t="s">
        <v>661</v>
      </c>
      <c r="K64">
        <v>1</v>
      </c>
      <c r="L64" t="s">
        <v>742</v>
      </c>
      <c r="M64">
        <v>1</v>
      </c>
      <c r="N64" t="s">
        <v>745</v>
      </c>
      <c r="O64">
        <v>1</v>
      </c>
      <c r="P64" t="s">
        <v>748</v>
      </c>
      <c r="Q64">
        <v>2</v>
      </c>
      <c r="R64" t="s">
        <v>751</v>
      </c>
      <c r="S64">
        <v>1900</v>
      </c>
      <c r="T64">
        <v>2100</v>
      </c>
      <c r="U64">
        <v>0</v>
      </c>
      <c r="V64">
        <v>38.462357146148598</v>
      </c>
      <c r="W64">
        <v>2.9</v>
      </c>
      <c r="X64">
        <v>2.81</v>
      </c>
      <c r="Y64">
        <v>135</v>
      </c>
      <c r="Z64">
        <f t="shared" si="6"/>
        <v>27476</v>
      </c>
      <c r="AA64">
        <v>70</v>
      </c>
      <c r="AB64">
        <f t="shared" si="1"/>
        <v>0.51851851851851849</v>
      </c>
      <c r="AC64">
        <v>0.46666666666666667</v>
      </c>
      <c r="AD64">
        <v>11.425860023724793</v>
      </c>
      <c r="AE64">
        <v>12.241992882562279</v>
      </c>
      <c r="AF64" t="b">
        <v>1</v>
      </c>
      <c r="AG64">
        <v>0</v>
      </c>
      <c r="AH64">
        <v>1</v>
      </c>
      <c r="AI64">
        <v>1</v>
      </c>
      <c r="AJ64">
        <v>33</v>
      </c>
      <c r="AK64" t="s">
        <v>309</v>
      </c>
      <c r="AL64">
        <f t="shared" si="2"/>
        <v>10.711743772241993</v>
      </c>
      <c r="AM64">
        <f t="shared" si="3"/>
        <v>0.31854212559136214</v>
      </c>
      <c r="AN64">
        <f t="shared" si="4"/>
        <v>33</v>
      </c>
      <c r="AO64">
        <f t="shared" si="5"/>
        <v>6694.1</v>
      </c>
      <c r="AP64">
        <v>0</v>
      </c>
      <c r="AQ64" s="5">
        <v>3</v>
      </c>
      <c r="AR64">
        <v>0</v>
      </c>
      <c r="AS64">
        <v>0</v>
      </c>
      <c r="AT64">
        <v>0</v>
      </c>
      <c r="AU64" s="5">
        <v>14.1732283464567</v>
      </c>
      <c r="AV64" s="5">
        <v>14.1732283464567</v>
      </c>
      <c r="AW64" s="5">
        <v>14.1732283464567</v>
      </c>
      <c r="AX64">
        <v>0</v>
      </c>
      <c r="AY64">
        <v>0</v>
      </c>
      <c r="AZ64">
        <v>1</v>
      </c>
      <c r="BA64">
        <v>3</v>
      </c>
      <c r="BB64">
        <v>1</v>
      </c>
      <c r="BC64">
        <v>0.15748000000000001</v>
      </c>
      <c r="BD64">
        <v>0.15748000000000001</v>
      </c>
      <c r="BE64">
        <v>48</v>
      </c>
      <c r="BF64">
        <v>48</v>
      </c>
      <c r="BG64">
        <v>0</v>
      </c>
      <c r="BH64">
        <v>1</v>
      </c>
      <c r="BI64">
        <v>0</v>
      </c>
      <c r="BJ64">
        <v>0</v>
      </c>
    </row>
    <row r="65" spans="1:62" x14ac:dyDescent="0.25">
      <c r="A65">
        <v>301</v>
      </c>
      <c r="B65" t="s">
        <v>303</v>
      </c>
      <c r="C65">
        <v>3</v>
      </c>
      <c r="D65" t="s">
        <v>647</v>
      </c>
      <c r="E65">
        <v>3</v>
      </c>
      <c r="F65" t="s">
        <v>652</v>
      </c>
      <c r="G65">
        <v>27</v>
      </c>
      <c r="H65" t="s">
        <v>690</v>
      </c>
      <c r="I65">
        <v>2</v>
      </c>
      <c r="J65" t="s">
        <v>661</v>
      </c>
      <c r="K65">
        <v>1</v>
      </c>
      <c r="L65" t="s">
        <v>742</v>
      </c>
      <c r="M65">
        <v>1</v>
      </c>
      <c r="N65" t="s">
        <v>745</v>
      </c>
      <c r="O65">
        <v>2</v>
      </c>
      <c r="P65" t="s">
        <v>749</v>
      </c>
      <c r="Q65">
        <v>2</v>
      </c>
      <c r="R65" t="s">
        <v>751</v>
      </c>
      <c r="S65">
        <v>1900</v>
      </c>
      <c r="T65">
        <v>2100</v>
      </c>
      <c r="U65">
        <v>0</v>
      </c>
      <c r="V65">
        <v>38.462357146148598</v>
      </c>
      <c r="W65">
        <v>2.9</v>
      </c>
      <c r="X65">
        <v>2.81</v>
      </c>
      <c r="Y65">
        <v>135</v>
      </c>
      <c r="Z65">
        <f t="shared" si="6"/>
        <v>27611</v>
      </c>
      <c r="AA65">
        <v>70</v>
      </c>
      <c r="AB65">
        <f t="shared" si="1"/>
        <v>0.51851851851851849</v>
      </c>
      <c r="AC65">
        <v>0.46666666666666667</v>
      </c>
      <c r="AD65">
        <v>11.425860023724793</v>
      </c>
      <c r="AE65">
        <v>12.241992882562279</v>
      </c>
      <c r="AF65" t="b">
        <v>1</v>
      </c>
      <c r="AG65">
        <v>0</v>
      </c>
      <c r="AH65">
        <v>1</v>
      </c>
      <c r="AI65">
        <v>1</v>
      </c>
      <c r="AJ65">
        <v>33</v>
      </c>
      <c r="AK65" t="s">
        <v>309</v>
      </c>
      <c r="AL65">
        <f t="shared" si="2"/>
        <v>10.711743772241993</v>
      </c>
      <c r="AM65">
        <f t="shared" si="3"/>
        <v>0.31854212559136214</v>
      </c>
      <c r="AN65">
        <f t="shared" si="4"/>
        <v>33</v>
      </c>
      <c r="AO65">
        <f t="shared" si="5"/>
        <v>6694.1</v>
      </c>
      <c r="AP65">
        <v>0</v>
      </c>
      <c r="AQ65" s="5">
        <v>3</v>
      </c>
      <c r="AR65">
        <v>0</v>
      </c>
      <c r="AS65">
        <v>0</v>
      </c>
      <c r="AT65">
        <v>0</v>
      </c>
      <c r="AU65" s="5">
        <v>14.1732283464567</v>
      </c>
      <c r="AV65" s="5">
        <v>14.1732283464567</v>
      </c>
      <c r="AW65" s="5">
        <v>14.1732283464567</v>
      </c>
      <c r="AX65">
        <v>0</v>
      </c>
      <c r="AY65">
        <v>0</v>
      </c>
      <c r="AZ65">
        <v>1</v>
      </c>
      <c r="BA65">
        <v>3</v>
      </c>
      <c r="BB65">
        <v>1</v>
      </c>
      <c r="BC65">
        <v>0.15748000000000001</v>
      </c>
      <c r="BD65">
        <v>0.15748000000000001</v>
      </c>
      <c r="BE65">
        <v>48</v>
      </c>
      <c r="BF65">
        <v>48</v>
      </c>
      <c r="BG65">
        <v>0</v>
      </c>
      <c r="BH65">
        <v>1</v>
      </c>
      <c r="BI65">
        <v>0</v>
      </c>
      <c r="BJ65">
        <v>0</v>
      </c>
    </row>
    <row r="66" spans="1:62" x14ac:dyDescent="0.25">
      <c r="A66">
        <v>628</v>
      </c>
      <c r="B66" t="s">
        <v>630</v>
      </c>
      <c r="C66">
        <v>2</v>
      </c>
      <c r="D66" t="s">
        <v>650</v>
      </c>
      <c r="E66">
        <v>3</v>
      </c>
      <c r="F66" t="s">
        <v>652</v>
      </c>
      <c r="G66">
        <v>72</v>
      </c>
      <c r="H66" t="s">
        <v>734</v>
      </c>
      <c r="I66">
        <v>3</v>
      </c>
      <c r="J66" t="s">
        <v>662</v>
      </c>
      <c r="K66">
        <v>2</v>
      </c>
      <c r="L66" t="s">
        <v>743</v>
      </c>
      <c r="M66">
        <v>2</v>
      </c>
      <c r="N66" t="s">
        <v>746</v>
      </c>
      <c r="O66">
        <v>1</v>
      </c>
      <c r="P66" t="s">
        <v>748</v>
      </c>
      <c r="Q66">
        <v>2</v>
      </c>
      <c r="R66" t="s">
        <v>751</v>
      </c>
      <c r="S66">
        <v>1900</v>
      </c>
      <c r="T66">
        <v>2100</v>
      </c>
      <c r="U66">
        <v>0</v>
      </c>
      <c r="Y66">
        <v>1000</v>
      </c>
      <c r="Z66">
        <f t="shared" si="6"/>
        <v>28611</v>
      </c>
      <c r="AB66">
        <f t="shared" ref="AB66:AB129" si="7">AA66/Y66</f>
        <v>0</v>
      </c>
      <c r="AC66">
        <v>0</v>
      </c>
      <c r="AF66" t="b">
        <v>1</v>
      </c>
      <c r="AH66">
        <v>0</v>
      </c>
      <c r="AI66">
        <v>1</v>
      </c>
      <c r="AJ66">
        <v>37.450800000000001</v>
      </c>
      <c r="AK66" t="s">
        <v>763</v>
      </c>
      <c r="AL66" t="e">
        <f t="shared" ref="AL66:AL129" si="8">(AJ66-W66)/X66</f>
        <v>#DIV/0!</v>
      </c>
      <c r="AM66" t="e">
        <f t="shared" ref="AM66:AM129" si="9">3.41214163*(1/AL66)</f>
        <v>#DIV/0!</v>
      </c>
      <c r="AN66" t="e">
        <f t="shared" ref="AN66:AN129" si="10">W66+(X66*AL66)</f>
        <v>#DIV/0!</v>
      </c>
      <c r="AO66" t="e">
        <f t="shared" ref="AO66:AO129" si="11">(AN66*X66+W66)*AA66</f>
        <v>#DIV/0!</v>
      </c>
      <c r="BC66">
        <v>0.5</v>
      </c>
      <c r="BD66">
        <v>0.5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</row>
    <row r="67" spans="1:62" x14ac:dyDescent="0.25">
      <c r="A67">
        <v>78</v>
      </c>
      <c r="B67" t="s">
        <v>80</v>
      </c>
      <c r="C67">
        <v>1</v>
      </c>
      <c r="D67" t="s">
        <v>648</v>
      </c>
      <c r="E67">
        <v>3</v>
      </c>
      <c r="F67" t="s">
        <v>652</v>
      </c>
      <c r="G67">
        <v>6</v>
      </c>
      <c r="H67" t="s">
        <v>671</v>
      </c>
      <c r="I67">
        <v>1</v>
      </c>
      <c r="J67" t="s">
        <v>657</v>
      </c>
      <c r="K67">
        <v>1</v>
      </c>
      <c r="L67" t="s">
        <v>742</v>
      </c>
      <c r="M67">
        <v>1</v>
      </c>
      <c r="N67" t="s">
        <v>745</v>
      </c>
      <c r="O67">
        <v>1</v>
      </c>
      <c r="P67" t="s">
        <v>748</v>
      </c>
      <c r="Q67">
        <v>2</v>
      </c>
      <c r="R67" t="s">
        <v>751</v>
      </c>
      <c r="S67">
        <v>1900</v>
      </c>
      <c r="T67">
        <v>2100</v>
      </c>
      <c r="U67">
        <v>0</v>
      </c>
      <c r="V67">
        <v>40.32</v>
      </c>
      <c r="W67">
        <v>25.56</v>
      </c>
      <c r="X67">
        <v>4.6900000000000004</v>
      </c>
      <c r="Y67">
        <v>372</v>
      </c>
      <c r="Z67">
        <f t="shared" si="6"/>
        <v>28983</v>
      </c>
      <c r="AA67">
        <v>160</v>
      </c>
      <c r="AB67">
        <f t="shared" si="7"/>
        <v>0.43010752688172044</v>
      </c>
      <c r="AC67">
        <v>0.43010752688172044</v>
      </c>
      <c r="AD67">
        <v>9.2228259623541291</v>
      </c>
      <c r="AE67">
        <v>16.346481876332625</v>
      </c>
      <c r="AF67" t="b">
        <v>0</v>
      </c>
      <c r="AG67">
        <v>0</v>
      </c>
      <c r="AH67">
        <v>0</v>
      </c>
      <c r="AI67">
        <v>1</v>
      </c>
      <c r="AJ67">
        <v>43.602518614086343</v>
      </c>
      <c r="AK67" t="s">
        <v>763</v>
      </c>
      <c r="AL67">
        <f t="shared" si="8"/>
        <v>3.8470188942614802</v>
      </c>
      <c r="AM67">
        <f t="shared" si="9"/>
        <v>0.88695733600108428</v>
      </c>
      <c r="AN67">
        <f t="shared" si="10"/>
        <v>43.602518614086343</v>
      </c>
      <c r="AO67">
        <f t="shared" si="11"/>
        <v>36808.929968010394</v>
      </c>
      <c r="AP67">
        <v>0</v>
      </c>
      <c r="AQ67" s="5">
        <v>3</v>
      </c>
      <c r="AR67">
        <v>0</v>
      </c>
      <c r="AS67">
        <v>1</v>
      </c>
      <c r="AT67">
        <v>5</v>
      </c>
      <c r="AU67" s="5">
        <v>6.1737468763780701</v>
      </c>
      <c r="AV67" s="5">
        <v>24.9889754520065</v>
      </c>
      <c r="AW67" s="5">
        <v>29.398794649419401</v>
      </c>
      <c r="AX67">
        <v>0</v>
      </c>
      <c r="AY67">
        <v>0</v>
      </c>
      <c r="AZ67">
        <v>1</v>
      </c>
      <c r="BA67">
        <v>9</v>
      </c>
      <c r="BB67">
        <v>0</v>
      </c>
      <c r="BC67">
        <v>0.1</v>
      </c>
      <c r="BD67">
        <v>0.1</v>
      </c>
      <c r="BE67">
        <v>48</v>
      </c>
      <c r="BF67">
        <v>48</v>
      </c>
      <c r="BG67">
        <v>0</v>
      </c>
      <c r="BH67">
        <v>0</v>
      </c>
      <c r="BI67">
        <v>0</v>
      </c>
      <c r="BJ67">
        <v>0</v>
      </c>
    </row>
    <row r="68" spans="1:62" x14ac:dyDescent="0.25">
      <c r="A68">
        <v>279</v>
      </c>
      <c r="B68" t="s">
        <v>281</v>
      </c>
      <c r="C68">
        <v>4</v>
      </c>
      <c r="D68" t="s">
        <v>649</v>
      </c>
      <c r="E68">
        <v>3</v>
      </c>
      <c r="F68" t="s">
        <v>652</v>
      </c>
      <c r="G68">
        <v>25</v>
      </c>
      <c r="H68" t="s">
        <v>688</v>
      </c>
      <c r="I68">
        <v>2</v>
      </c>
      <c r="J68" t="s">
        <v>661</v>
      </c>
      <c r="K68">
        <v>1</v>
      </c>
      <c r="L68" t="s">
        <v>742</v>
      </c>
      <c r="M68">
        <v>1</v>
      </c>
      <c r="N68" t="s">
        <v>745</v>
      </c>
      <c r="O68">
        <v>1</v>
      </c>
      <c r="P68" t="s">
        <v>748</v>
      </c>
      <c r="Q68">
        <v>2</v>
      </c>
      <c r="R68" t="s">
        <v>751</v>
      </c>
      <c r="S68">
        <v>1900</v>
      </c>
      <c r="T68">
        <v>2100</v>
      </c>
      <c r="U68">
        <v>0</v>
      </c>
      <c r="V68">
        <v>22.7477914322894</v>
      </c>
      <c r="W68">
        <v>1.7</v>
      </c>
      <c r="X68">
        <v>4.6900000000000004</v>
      </c>
      <c r="Y68">
        <v>664</v>
      </c>
      <c r="Z68">
        <f t="shared" si="6"/>
        <v>29647</v>
      </c>
      <c r="AA68">
        <v>400</v>
      </c>
      <c r="AB68">
        <f t="shared" si="7"/>
        <v>0.60240963855421692</v>
      </c>
      <c r="AC68">
        <v>0.60240963855421692</v>
      </c>
      <c r="AD68">
        <v>9.0792701723739295</v>
      </c>
      <c r="AE68">
        <v>9.168176972281449</v>
      </c>
      <c r="AF68" t="b">
        <v>0</v>
      </c>
      <c r="AG68">
        <v>0</v>
      </c>
      <c r="AH68">
        <v>1</v>
      </c>
      <c r="AI68">
        <v>1</v>
      </c>
      <c r="AJ68">
        <v>43.673523189004669</v>
      </c>
      <c r="AK68" t="s">
        <v>763</v>
      </c>
      <c r="AL68">
        <f t="shared" si="8"/>
        <v>8.9495785051182644</v>
      </c>
      <c r="AM68">
        <f t="shared" si="9"/>
        <v>0.38126283020463991</v>
      </c>
      <c r="AN68">
        <f t="shared" si="10"/>
        <v>43.673523189004669</v>
      </c>
      <c r="AO68">
        <f t="shared" si="11"/>
        <v>82611.529502572768</v>
      </c>
      <c r="AP68">
        <v>0</v>
      </c>
      <c r="AQ68" s="5">
        <v>3</v>
      </c>
      <c r="AR68">
        <v>3</v>
      </c>
      <c r="AS68">
        <v>4</v>
      </c>
      <c r="AT68">
        <v>8</v>
      </c>
      <c r="AU68" s="7">
        <v>6.3253012048192767</v>
      </c>
      <c r="AV68" s="7">
        <v>7.5301204819277112</v>
      </c>
      <c r="AW68" s="7">
        <v>22.590361445783131</v>
      </c>
      <c r="AX68">
        <v>0</v>
      </c>
      <c r="AY68">
        <v>0</v>
      </c>
      <c r="AZ68">
        <v>8</v>
      </c>
      <c r="BA68">
        <v>80</v>
      </c>
      <c r="BB68">
        <v>1</v>
      </c>
      <c r="BC68">
        <v>2.2589999999999999E-2</v>
      </c>
      <c r="BD68">
        <v>2.2589999999999999E-2</v>
      </c>
      <c r="BE68">
        <v>48</v>
      </c>
      <c r="BF68">
        <v>48</v>
      </c>
      <c r="BG68">
        <v>0</v>
      </c>
      <c r="BH68">
        <v>1</v>
      </c>
      <c r="BI68">
        <v>0</v>
      </c>
      <c r="BJ68">
        <v>0</v>
      </c>
    </row>
    <row r="69" spans="1:62" x14ac:dyDescent="0.25">
      <c r="A69">
        <v>278</v>
      </c>
      <c r="B69" t="s">
        <v>280</v>
      </c>
      <c r="C69">
        <v>4</v>
      </c>
      <c r="D69" t="s">
        <v>649</v>
      </c>
      <c r="E69">
        <v>3</v>
      </c>
      <c r="F69" t="s">
        <v>652</v>
      </c>
      <c r="G69">
        <v>25</v>
      </c>
      <c r="H69" t="s">
        <v>688</v>
      </c>
      <c r="I69">
        <v>2</v>
      </c>
      <c r="J69" t="s">
        <v>661</v>
      </c>
      <c r="K69">
        <v>1</v>
      </c>
      <c r="L69" t="s">
        <v>742</v>
      </c>
      <c r="M69">
        <v>1</v>
      </c>
      <c r="N69" t="s">
        <v>745</v>
      </c>
      <c r="O69">
        <v>1</v>
      </c>
      <c r="P69" t="s">
        <v>748</v>
      </c>
      <c r="Q69">
        <v>2</v>
      </c>
      <c r="R69" t="s">
        <v>751</v>
      </c>
      <c r="S69">
        <v>1900</v>
      </c>
      <c r="T69">
        <v>2100</v>
      </c>
      <c r="U69">
        <v>0</v>
      </c>
      <c r="V69">
        <v>22.7477914322894</v>
      </c>
      <c r="W69">
        <v>1.7</v>
      </c>
      <c r="X69">
        <v>4.6900000000000004</v>
      </c>
      <c r="Y69">
        <v>664</v>
      </c>
      <c r="Z69">
        <f t="shared" si="6"/>
        <v>30311</v>
      </c>
      <c r="AA69">
        <v>400</v>
      </c>
      <c r="AB69">
        <f t="shared" si="7"/>
        <v>0.60240963855421692</v>
      </c>
      <c r="AC69">
        <v>0.60240963855421692</v>
      </c>
      <c r="AD69">
        <v>9.1333778611246679</v>
      </c>
      <c r="AE69">
        <v>9.2228144989339018</v>
      </c>
      <c r="AF69" t="b">
        <v>0</v>
      </c>
      <c r="AG69">
        <v>0</v>
      </c>
      <c r="AH69">
        <v>1</v>
      </c>
      <c r="AI69">
        <v>1</v>
      </c>
      <c r="AJ69">
        <v>43.887758237799034</v>
      </c>
      <c r="AK69" t="s">
        <v>763</v>
      </c>
      <c r="AL69">
        <f t="shared" si="8"/>
        <v>8.9952576199997925</v>
      </c>
      <c r="AM69">
        <f t="shared" si="9"/>
        <v>0.37932672683142993</v>
      </c>
      <c r="AN69">
        <f t="shared" si="10"/>
        <v>43.887758237799034</v>
      </c>
      <c r="AO69">
        <f t="shared" si="11"/>
        <v>83013.434454110989</v>
      </c>
      <c r="AP69">
        <v>0</v>
      </c>
      <c r="AQ69" s="5">
        <v>3</v>
      </c>
      <c r="AR69">
        <v>3</v>
      </c>
      <c r="AS69">
        <v>4</v>
      </c>
      <c r="AT69">
        <v>8</v>
      </c>
      <c r="AU69" s="7">
        <v>6.3253012048192767</v>
      </c>
      <c r="AV69" s="7">
        <v>7.5301204819277112</v>
      </c>
      <c r="AW69" s="7">
        <v>22.590361445783131</v>
      </c>
      <c r="AX69">
        <v>0</v>
      </c>
      <c r="AY69">
        <v>0</v>
      </c>
      <c r="AZ69">
        <v>8</v>
      </c>
      <c r="BA69">
        <v>80</v>
      </c>
      <c r="BB69">
        <v>1</v>
      </c>
      <c r="BC69">
        <v>2.2589999999999999E-2</v>
      </c>
      <c r="BD69">
        <v>2.2589999999999999E-2</v>
      </c>
      <c r="BE69">
        <v>48</v>
      </c>
      <c r="BF69">
        <v>48</v>
      </c>
      <c r="BG69">
        <v>0</v>
      </c>
      <c r="BH69">
        <v>1</v>
      </c>
      <c r="BI69">
        <v>0</v>
      </c>
      <c r="BJ69">
        <v>0</v>
      </c>
    </row>
    <row r="70" spans="1:62" x14ac:dyDescent="0.25">
      <c r="A70">
        <v>276</v>
      </c>
      <c r="B70" t="s">
        <v>278</v>
      </c>
      <c r="C70">
        <v>4</v>
      </c>
      <c r="D70" t="s">
        <v>649</v>
      </c>
      <c r="E70">
        <v>3</v>
      </c>
      <c r="F70" t="s">
        <v>652</v>
      </c>
      <c r="G70">
        <v>25</v>
      </c>
      <c r="H70" t="s">
        <v>688</v>
      </c>
      <c r="I70">
        <v>2</v>
      </c>
      <c r="J70" t="s">
        <v>661</v>
      </c>
      <c r="K70">
        <v>1</v>
      </c>
      <c r="L70" t="s">
        <v>742</v>
      </c>
      <c r="M70">
        <v>1</v>
      </c>
      <c r="N70" t="s">
        <v>745</v>
      </c>
      <c r="O70">
        <v>1</v>
      </c>
      <c r="P70" t="s">
        <v>748</v>
      </c>
      <c r="Q70">
        <v>2</v>
      </c>
      <c r="R70" t="s">
        <v>751</v>
      </c>
      <c r="S70">
        <v>1900</v>
      </c>
      <c r="T70">
        <v>2100</v>
      </c>
      <c r="U70">
        <v>0</v>
      </c>
      <c r="V70">
        <v>22.7477914322894</v>
      </c>
      <c r="W70">
        <v>1.7</v>
      </c>
      <c r="X70">
        <v>4.6900000000000004</v>
      </c>
      <c r="Y70">
        <v>664</v>
      </c>
      <c r="Z70">
        <f t="shared" si="6"/>
        <v>30975</v>
      </c>
      <c r="AA70">
        <v>400</v>
      </c>
      <c r="AB70">
        <f t="shared" si="7"/>
        <v>0.60240963855421692</v>
      </c>
      <c r="AC70">
        <v>0.60240963855421692</v>
      </c>
      <c r="AD70">
        <v>9.1441993988748163</v>
      </c>
      <c r="AE70">
        <v>9.2337420042643927</v>
      </c>
      <c r="AF70" t="b">
        <v>0</v>
      </c>
      <c r="AG70">
        <v>0</v>
      </c>
      <c r="AH70">
        <v>1</v>
      </c>
      <c r="AI70">
        <v>1</v>
      </c>
      <c r="AJ70">
        <v>43.962736586075664</v>
      </c>
      <c r="AK70" t="s">
        <v>763</v>
      </c>
      <c r="AL70">
        <f t="shared" si="8"/>
        <v>9.0112444746429965</v>
      </c>
      <c r="AM70">
        <f t="shared" si="9"/>
        <v>0.37865376304033527</v>
      </c>
      <c r="AN70">
        <f t="shared" si="10"/>
        <v>43.962736586075657</v>
      </c>
      <c r="AO70">
        <f t="shared" si="11"/>
        <v>83154.093835477935</v>
      </c>
      <c r="AP70">
        <v>0</v>
      </c>
      <c r="AQ70" s="5">
        <v>3</v>
      </c>
      <c r="AR70">
        <v>3</v>
      </c>
      <c r="AS70">
        <v>4</v>
      </c>
      <c r="AT70">
        <v>8</v>
      </c>
      <c r="AU70" s="7">
        <v>6.3253012048192767</v>
      </c>
      <c r="AV70" s="7">
        <v>7.5301204819277112</v>
      </c>
      <c r="AW70" s="7">
        <v>22.590361445783131</v>
      </c>
      <c r="AX70">
        <v>0</v>
      </c>
      <c r="AY70">
        <v>0</v>
      </c>
      <c r="AZ70">
        <v>8</v>
      </c>
      <c r="BA70">
        <v>80</v>
      </c>
      <c r="BB70">
        <v>1</v>
      </c>
      <c r="BC70">
        <v>2.2589999999999999E-2</v>
      </c>
      <c r="BD70">
        <v>2.2589999999999999E-2</v>
      </c>
      <c r="BE70">
        <v>48</v>
      </c>
      <c r="BF70" s="3">
        <v>48</v>
      </c>
      <c r="BG70">
        <v>0</v>
      </c>
      <c r="BH70">
        <v>1</v>
      </c>
      <c r="BI70">
        <v>0</v>
      </c>
      <c r="BJ70">
        <v>0</v>
      </c>
    </row>
    <row r="71" spans="1:62" x14ac:dyDescent="0.25">
      <c r="A71">
        <v>277</v>
      </c>
      <c r="B71" t="s">
        <v>279</v>
      </c>
      <c r="C71">
        <v>4</v>
      </c>
      <c r="D71" t="s">
        <v>649</v>
      </c>
      <c r="E71">
        <v>3</v>
      </c>
      <c r="F71" t="s">
        <v>652</v>
      </c>
      <c r="G71">
        <v>25</v>
      </c>
      <c r="H71" t="s">
        <v>688</v>
      </c>
      <c r="I71">
        <v>2</v>
      </c>
      <c r="J71" t="s">
        <v>661</v>
      </c>
      <c r="K71">
        <v>1</v>
      </c>
      <c r="L71" t="s">
        <v>742</v>
      </c>
      <c r="M71">
        <v>1</v>
      </c>
      <c r="N71" t="s">
        <v>745</v>
      </c>
      <c r="O71">
        <v>1</v>
      </c>
      <c r="P71" t="s">
        <v>748</v>
      </c>
      <c r="Q71">
        <v>2</v>
      </c>
      <c r="R71" t="s">
        <v>751</v>
      </c>
      <c r="S71">
        <v>1900</v>
      </c>
      <c r="T71">
        <v>2100</v>
      </c>
      <c r="U71">
        <v>0</v>
      </c>
      <c r="V71">
        <v>22.7477914322894</v>
      </c>
      <c r="W71">
        <v>1.7</v>
      </c>
      <c r="X71">
        <v>4.6900000000000004</v>
      </c>
      <c r="Y71">
        <v>664</v>
      </c>
      <c r="Z71">
        <f t="shared" si="6"/>
        <v>31639</v>
      </c>
      <c r="AA71">
        <v>400</v>
      </c>
      <c r="AB71">
        <f t="shared" si="7"/>
        <v>0.60240963855421692</v>
      </c>
      <c r="AC71">
        <v>0.60240963855421692</v>
      </c>
      <c r="AD71">
        <v>9.1550209366249629</v>
      </c>
      <c r="AE71">
        <v>9.2446695095948836</v>
      </c>
      <c r="AF71" t="b">
        <v>0</v>
      </c>
      <c r="AG71">
        <v>0</v>
      </c>
      <c r="AH71">
        <v>1</v>
      </c>
      <c r="AI71">
        <v>1</v>
      </c>
      <c r="AJ71">
        <v>43.986464979430508</v>
      </c>
      <c r="AK71" t="s">
        <v>763</v>
      </c>
      <c r="AL71">
        <f t="shared" si="8"/>
        <v>9.0163038335672709</v>
      </c>
      <c r="AM71">
        <f t="shared" si="9"/>
        <v>0.37844128735954513</v>
      </c>
      <c r="AN71">
        <f t="shared" si="10"/>
        <v>43.986464979430508</v>
      </c>
      <c r="AO71">
        <f t="shared" si="11"/>
        <v>83198.608301411645</v>
      </c>
      <c r="AP71">
        <v>0</v>
      </c>
      <c r="AQ71" s="5">
        <v>3</v>
      </c>
      <c r="AR71">
        <v>3</v>
      </c>
      <c r="AS71">
        <v>4</v>
      </c>
      <c r="AT71">
        <v>8</v>
      </c>
      <c r="AU71" s="7">
        <v>6.3253012048192767</v>
      </c>
      <c r="AV71" s="7">
        <v>7.5301204819277112</v>
      </c>
      <c r="AW71" s="7">
        <v>22.590361445783131</v>
      </c>
      <c r="AX71">
        <v>0</v>
      </c>
      <c r="AY71">
        <v>0</v>
      </c>
      <c r="AZ71">
        <v>8</v>
      </c>
      <c r="BA71">
        <v>80</v>
      </c>
      <c r="BB71">
        <v>1</v>
      </c>
      <c r="BC71">
        <v>2.2589999999999999E-2</v>
      </c>
      <c r="BD71">
        <v>2.2589999999999999E-2</v>
      </c>
      <c r="BE71">
        <v>48</v>
      </c>
      <c r="BF71">
        <v>48</v>
      </c>
      <c r="BG71">
        <v>0</v>
      </c>
      <c r="BH71">
        <v>1</v>
      </c>
      <c r="BI71">
        <v>0</v>
      </c>
      <c r="BJ71">
        <v>0</v>
      </c>
    </row>
    <row r="72" spans="1:62" x14ac:dyDescent="0.25">
      <c r="A72">
        <v>625</v>
      </c>
      <c r="B72" t="s">
        <v>627</v>
      </c>
      <c r="C72">
        <v>2</v>
      </c>
      <c r="D72" t="s">
        <v>650</v>
      </c>
      <c r="E72">
        <v>3</v>
      </c>
      <c r="F72" t="s">
        <v>652</v>
      </c>
      <c r="G72">
        <v>69</v>
      </c>
      <c r="H72" t="s">
        <v>731</v>
      </c>
      <c r="I72">
        <v>4</v>
      </c>
      <c r="J72" t="s">
        <v>663</v>
      </c>
      <c r="K72">
        <v>2</v>
      </c>
      <c r="L72" t="s">
        <v>743</v>
      </c>
      <c r="M72">
        <v>2</v>
      </c>
      <c r="N72" t="s">
        <v>746</v>
      </c>
      <c r="O72">
        <v>1</v>
      </c>
      <c r="P72" t="s">
        <v>748</v>
      </c>
      <c r="Q72">
        <v>2</v>
      </c>
      <c r="R72" t="s">
        <v>751</v>
      </c>
      <c r="S72">
        <v>1900</v>
      </c>
      <c r="T72">
        <v>2100</v>
      </c>
      <c r="U72">
        <v>0</v>
      </c>
      <c r="Y72">
        <v>1000</v>
      </c>
      <c r="Z72">
        <f t="shared" si="6"/>
        <v>32639</v>
      </c>
      <c r="AB72">
        <f t="shared" si="7"/>
        <v>0</v>
      </c>
      <c r="AC72">
        <v>0</v>
      </c>
      <c r="AF72" t="b">
        <v>1</v>
      </c>
      <c r="AH72">
        <v>0</v>
      </c>
      <c r="AI72">
        <v>1</v>
      </c>
      <c r="AJ72">
        <v>44.332399999999993</v>
      </c>
      <c r="AK72" t="s">
        <v>763</v>
      </c>
      <c r="AL72" t="e">
        <f t="shared" si="8"/>
        <v>#DIV/0!</v>
      </c>
      <c r="AM72" t="e">
        <f t="shared" si="9"/>
        <v>#DIV/0!</v>
      </c>
      <c r="AN72" t="e">
        <f t="shared" si="10"/>
        <v>#DIV/0!</v>
      </c>
      <c r="AO72" t="e">
        <f t="shared" si="11"/>
        <v>#DIV/0!</v>
      </c>
      <c r="BC72">
        <v>0.5</v>
      </c>
      <c r="BD72">
        <v>0.5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</row>
    <row r="73" spans="1:62" x14ac:dyDescent="0.25">
      <c r="A73">
        <v>80</v>
      </c>
      <c r="B73" t="s">
        <v>82</v>
      </c>
      <c r="C73">
        <v>1</v>
      </c>
      <c r="D73" t="s">
        <v>648</v>
      </c>
      <c r="E73">
        <v>3</v>
      </c>
      <c r="F73" t="s">
        <v>652</v>
      </c>
      <c r="G73">
        <v>6</v>
      </c>
      <c r="H73" t="s">
        <v>671</v>
      </c>
      <c r="I73">
        <v>1</v>
      </c>
      <c r="J73" t="s">
        <v>657</v>
      </c>
      <c r="K73">
        <v>1</v>
      </c>
      <c r="L73" t="s">
        <v>742</v>
      </c>
      <c r="M73">
        <v>1</v>
      </c>
      <c r="N73" t="s">
        <v>745</v>
      </c>
      <c r="O73">
        <v>1</v>
      </c>
      <c r="P73" t="s">
        <v>748</v>
      </c>
      <c r="Q73">
        <v>2</v>
      </c>
      <c r="R73" t="s">
        <v>751</v>
      </c>
      <c r="S73">
        <v>1900</v>
      </c>
      <c r="T73">
        <v>2100</v>
      </c>
      <c r="U73">
        <v>0</v>
      </c>
      <c r="V73">
        <v>40.32</v>
      </c>
      <c r="W73">
        <v>27.56</v>
      </c>
      <c r="X73">
        <v>4.6900000000000004</v>
      </c>
      <c r="Y73">
        <v>372</v>
      </c>
      <c r="Z73">
        <f t="shared" si="6"/>
        <v>33011</v>
      </c>
      <c r="AA73">
        <v>160</v>
      </c>
      <c r="AB73">
        <f t="shared" si="7"/>
        <v>0.43010752688172044</v>
      </c>
      <c r="AC73">
        <v>0.43010752688172044</v>
      </c>
      <c r="AD73">
        <v>9.1162161542517826</v>
      </c>
      <c r="AE73">
        <v>16.239872068230277</v>
      </c>
      <c r="AF73" t="b">
        <v>0</v>
      </c>
      <c r="AG73">
        <v>0</v>
      </c>
      <c r="AH73">
        <v>0</v>
      </c>
      <c r="AI73">
        <v>1</v>
      </c>
      <c r="AJ73">
        <v>45.136148614086345</v>
      </c>
      <c r="AK73" t="s">
        <v>763</v>
      </c>
      <c r="AL73">
        <f t="shared" si="8"/>
        <v>3.7475796618520989</v>
      </c>
      <c r="AM73">
        <f t="shared" si="9"/>
        <v>0.91049208766216816</v>
      </c>
      <c r="AN73">
        <f t="shared" si="10"/>
        <v>45.136148614086345</v>
      </c>
      <c r="AO73">
        <f t="shared" si="11"/>
        <v>38279.765920010395</v>
      </c>
      <c r="AP73">
        <v>0</v>
      </c>
      <c r="AQ73" s="5">
        <v>3</v>
      </c>
      <c r="AR73">
        <v>0</v>
      </c>
      <c r="AS73">
        <v>1</v>
      </c>
      <c r="AT73">
        <v>5</v>
      </c>
      <c r="AU73" s="5">
        <v>6.1737468763780701</v>
      </c>
      <c r="AV73" s="5">
        <v>24.9889754520065</v>
      </c>
      <c r="AW73" s="5">
        <v>29.398794649419401</v>
      </c>
      <c r="AX73">
        <v>0</v>
      </c>
      <c r="AY73">
        <v>0</v>
      </c>
      <c r="AZ73">
        <v>1</v>
      </c>
      <c r="BA73">
        <v>9</v>
      </c>
      <c r="BB73">
        <v>0</v>
      </c>
      <c r="BC73">
        <v>0.1</v>
      </c>
      <c r="BD73">
        <v>0.1</v>
      </c>
      <c r="BE73">
        <v>48</v>
      </c>
      <c r="BF73">
        <v>48</v>
      </c>
      <c r="BG73">
        <v>0</v>
      </c>
      <c r="BH73">
        <v>0</v>
      </c>
      <c r="BI73">
        <v>0</v>
      </c>
      <c r="BJ73">
        <v>0</v>
      </c>
    </row>
    <row r="74" spans="1:62" x14ac:dyDescent="0.25">
      <c r="A74">
        <v>281</v>
      </c>
      <c r="B74" t="s">
        <v>283</v>
      </c>
      <c r="C74">
        <v>4</v>
      </c>
      <c r="D74" t="s">
        <v>649</v>
      </c>
      <c r="E74">
        <v>3</v>
      </c>
      <c r="F74" t="s">
        <v>652</v>
      </c>
      <c r="G74">
        <v>26</v>
      </c>
      <c r="H74" t="s">
        <v>689</v>
      </c>
      <c r="I74">
        <v>2</v>
      </c>
      <c r="J74" t="s">
        <v>661</v>
      </c>
      <c r="K74">
        <v>1</v>
      </c>
      <c r="L74" t="s">
        <v>742</v>
      </c>
      <c r="M74">
        <v>1</v>
      </c>
      <c r="N74" t="s">
        <v>745</v>
      </c>
      <c r="O74">
        <v>1</v>
      </c>
      <c r="P74" t="s">
        <v>748</v>
      </c>
      <c r="Q74">
        <v>2</v>
      </c>
      <c r="R74" t="s">
        <v>751</v>
      </c>
      <c r="S74">
        <v>1900</v>
      </c>
      <c r="T74">
        <v>2100</v>
      </c>
      <c r="U74">
        <v>0</v>
      </c>
      <c r="V74">
        <v>22.7477914322894</v>
      </c>
      <c r="W74">
        <v>2.9</v>
      </c>
      <c r="X74">
        <v>4.6900000000000004</v>
      </c>
      <c r="Y74">
        <v>625</v>
      </c>
      <c r="Z74">
        <f t="shared" si="6"/>
        <v>33636</v>
      </c>
      <c r="AA74">
        <v>400</v>
      </c>
      <c r="AB74">
        <f t="shared" si="7"/>
        <v>0.64</v>
      </c>
      <c r="AC74">
        <v>0.64</v>
      </c>
      <c r="AD74">
        <v>9.2277741409616976</v>
      </c>
      <c r="AE74">
        <v>9.309516234730058</v>
      </c>
      <c r="AF74" t="b">
        <v>0</v>
      </c>
      <c r="AG74">
        <v>0</v>
      </c>
      <c r="AH74">
        <v>1</v>
      </c>
      <c r="AI74">
        <v>1</v>
      </c>
      <c r="AJ74">
        <v>45.496713308179494</v>
      </c>
      <c r="AK74" t="s">
        <v>763</v>
      </c>
      <c r="AL74">
        <f t="shared" si="8"/>
        <v>9.0824548631512769</v>
      </c>
      <c r="AM74">
        <f t="shared" si="9"/>
        <v>0.37568495317752809</v>
      </c>
      <c r="AN74">
        <f t="shared" si="10"/>
        <v>45.496713308179494</v>
      </c>
      <c r="AO74">
        <f t="shared" si="11"/>
        <v>86511.834166144734</v>
      </c>
      <c r="AP74">
        <v>0</v>
      </c>
      <c r="AQ74" s="5">
        <v>3</v>
      </c>
      <c r="AR74">
        <v>3</v>
      </c>
      <c r="AS74">
        <v>5</v>
      </c>
      <c r="AT74">
        <v>8</v>
      </c>
      <c r="AU74" s="7">
        <v>6.72</v>
      </c>
      <c r="AV74" s="7">
        <v>8</v>
      </c>
      <c r="AW74" s="7">
        <v>24</v>
      </c>
      <c r="AX74">
        <v>0</v>
      </c>
      <c r="AY74">
        <v>0</v>
      </c>
      <c r="AZ74">
        <v>8</v>
      </c>
      <c r="BA74">
        <v>80</v>
      </c>
      <c r="BB74">
        <v>1</v>
      </c>
      <c r="BC74">
        <v>2.4E-2</v>
      </c>
      <c r="BD74">
        <v>2.4E-2</v>
      </c>
      <c r="BE74">
        <v>48</v>
      </c>
      <c r="BF74">
        <v>48</v>
      </c>
      <c r="BG74">
        <v>0</v>
      </c>
      <c r="BH74">
        <v>1</v>
      </c>
      <c r="BI74">
        <v>0</v>
      </c>
      <c r="BJ74">
        <v>0</v>
      </c>
    </row>
    <row r="75" spans="1:62" x14ac:dyDescent="0.25">
      <c r="A75">
        <v>280</v>
      </c>
      <c r="B75" t="s">
        <v>282</v>
      </c>
      <c r="C75">
        <v>4</v>
      </c>
      <c r="D75" t="s">
        <v>649</v>
      </c>
      <c r="E75">
        <v>3</v>
      </c>
      <c r="F75" t="s">
        <v>652</v>
      </c>
      <c r="G75">
        <v>26</v>
      </c>
      <c r="H75" t="s">
        <v>689</v>
      </c>
      <c r="I75">
        <v>2</v>
      </c>
      <c r="J75" t="s">
        <v>661</v>
      </c>
      <c r="K75">
        <v>1</v>
      </c>
      <c r="L75" t="s">
        <v>742</v>
      </c>
      <c r="M75">
        <v>1</v>
      </c>
      <c r="N75" t="s">
        <v>745</v>
      </c>
      <c r="O75">
        <v>1</v>
      </c>
      <c r="P75" t="s">
        <v>748</v>
      </c>
      <c r="Q75">
        <v>2</v>
      </c>
      <c r="R75" t="s">
        <v>751</v>
      </c>
      <c r="S75">
        <v>1900</v>
      </c>
      <c r="T75">
        <v>2100</v>
      </c>
      <c r="U75">
        <v>0</v>
      </c>
      <c r="V75">
        <v>22.7477914322894</v>
      </c>
      <c r="W75">
        <v>2.9</v>
      </c>
      <c r="X75">
        <v>4.6900000000000004</v>
      </c>
      <c r="Y75">
        <v>625</v>
      </c>
      <c r="Z75">
        <f t="shared" ref="Z75:Z138" si="12">Y75+Z74</f>
        <v>34261</v>
      </c>
      <c r="AA75">
        <v>400</v>
      </c>
      <c r="AB75">
        <f t="shared" si="7"/>
        <v>0.64</v>
      </c>
      <c r="AC75">
        <v>0.64</v>
      </c>
      <c r="AD75">
        <v>9.2393176972281434</v>
      </c>
      <c r="AE75">
        <v>9.3211620469083147</v>
      </c>
      <c r="AF75" t="b">
        <v>0</v>
      </c>
      <c r="AG75">
        <v>0</v>
      </c>
      <c r="AH75">
        <v>1</v>
      </c>
      <c r="AI75">
        <v>1</v>
      </c>
      <c r="AJ75">
        <v>45.550625376540872</v>
      </c>
      <c r="AK75" t="s">
        <v>763</v>
      </c>
      <c r="AL75">
        <f t="shared" si="8"/>
        <v>9.0939499736760911</v>
      </c>
      <c r="AM75">
        <f t="shared" si="9"/>
        <v>0.37521007261717909</v>
      </c>
      <c r="AN75">
        <f t="shared" si="10"/>
        <v>45.550625376540872</v>
      </c>
      <c r="AO75">
        <f t="shared" si="11"/>
        <v>86612.973206390685</v>
      </c>
      <c r="AP75">
        <v>0</v>
      </c>
      <c r="AQ75" s="5">
        <v>3</v>
      </c>
      <c r="AR75">
        <v>3</v>
      </c>
      <c r="AS75">
        <v>5</v>
      </c>
      <c r="AT75">
        <v>8</v>
      </c>
      <c r="AU75" s="7">
        <v>6.72</v>
      </c>
      <c r="AV75" s="7">
        <v>8</v>
      </c>
      <c r="AW75" s="7">
        <v>24</v>
      </c>
      <c r="AX75">
        <v>0</v>
      </c>
      <c r="AY75">
        <v>0</v>
      </c>
      <c r="AZ75">
        <v>8</v>
      </c>
      <c r="BA75">
        <v>80</v>
      </c>
      <c r="BB75">
        <v>1</v>
      </c>
      <c r="BC75">
        <v>2.4E-2</v>
      </c>
      <c r="BD75">
        <v>2.4E-2</v>
      </c>
      <c r="BE75">
        <v>48</v>
      </c>
      <c r="BF75">
        <v>48</v>
      </c>
      <c r="BG75">
        <v>0</v>
      </c>
      <c r="BH75">
        <v>1</v>
      </c>
      <c r="BI75">
        <v>0</v>
      </c>
      <c r="BJ75">
        <v>0</v>
      </c>
    </row>
    <row r="76" spans="1:62" x14ac:dyDescent="0.25">
      <c r="A76">
        <v>283</v>
      </c>
      <c r="B76" t="s">
        <v>285</v>
      </c>
      <c r="C76">
        <v>4</v>
      </c>
      <c r="D76" t="s">
        <v>649</v>
      </c>
      <c r="E76">
        <v>3</v>
      </c>
      <c r="F76" t="s">
        <v>652</v>
      </c>
      <c r="G76">
        <v>26</v>
      </c>
      <c r="H76" t="s">
        <v>689</v>
      </c>
      <c r="I76">
        <v>2</v>
      </c>
      <c r="J76" t="s">
        <v>661</v>
      </c>
      <c r="K76">
        <v>1</v>
      </c>
      <c r="L76" t="s">
        <v>742</v>
      </c>
      <c r="M76">
        <v>1</v>
      </c>
      <c r="N76" t="s">
        <v>745</v>
      </c>
      <c r="O76">
        <v>1</v>
      </c>
      <c r="P76" t="s">
        <v>748</v>
      </c>
      <c r="Q76">
        <v>2</v>
      </c>
      <c r="R76" t="s">
        <v>751</v>
      </c>
      <c r="S76">
        <v>1900</v>
      </c>
      <c r="T76">
        <v>2100</v>
      </c>
      <c r="U76">
        <v>0</v>
      </c>
      <c r="V76">
        <v>22.7477914322894</v>
      </c>
      <c r="W76">
        <v>2.9</v>
      </c>
      <c r="X76">
        <v>4.6900000000000004</v>
      </c>
      <c r="Y76">
        <v>625</v>
      </c>
      <c r="Z76">
        <f t="shared" si="12"/>
        <v>34886</v>
      </c>
      <c r="AA76">
        <v>400</v>
      </c>
      <c r="AB76">
        <f t="shared" si="7"/>
        <v>0.64</v>
      </c>
      <c r="AC76">
        <v>0.64</v>
      </c>
      <c r="AD76">
        <v>9.3476332622601266</v>
      </c>
      <c r="AE76">
        <v>9.4304371002132186</v>
      </c>
      <c r="AF76" t="b">
        <v>0</v>
      </c>
      <c r="AG76">
        <v>0</v>
      </c>
      <c r="AH76">
        <v>1</v>
      </c>
      <c r="AI76">
        <v>1</v>
      </c>
      <c r="AJ76">
        <v>46.057765502507294</v>
      </c>
      <c r="AK76" t="s">
        <v>763</v>
      </c>
      <c r="AL76">
        <f t="shared" si="8"/>
        <v>9.2020821966966508</v>
      </c>
      <c r="AM76">
        <f t="shared" si="9"/>
        <v>0.37080103796778574</v>
      </c>
      <c r="AN76">
        <f t="shared" si="10"/>
        <v>46.057765502507294</v>
      </c>
      <c r="AO76">
        <f t="shared" si="11"/>
        <v>87564.368082703702</v>
      </c>
      <c r="AP76">
        <v>0</v>
      </c>
      <c r="AQ76" s="5">
        <v>3</v>
      </c>
      <c r="AR76">
        <v>3</v>
      </c>
      <c r="AS76">
        <v>5</v>
      </c>
      <c r="AT76">
        <v>8</v>
      </c>
      <c r="AU76" s="7">
        <v>6.72</v>
      </c>
      <c r="AV76" s="7">
        <v>8</v>
      </c>
      <c r="AW76" s="7">
        <v>24</v>
      </c>
      <c r="AX76">
        <v>0</v>
      </c>
      <c r="AY76">
        <v>0</v>
      </c>
      <c r="AZ76">
        <v>8</v>
      </c>
      <c r="BA76">
        <v>80</v>
      </c>
      <c r="BB76">
        <v>1</v>
      </c>
      <c r="BC76">
        <v>2.4E-2</v>
      </c>
      <c r="BD76">
        <v>2.4E-2</v>
      </c>
      <c r="BE76">
        <v>48</v>
      </c>
      <c r="BF76" s="3">
        <v>48</v>
      </c>
      <c r="BG76">
        <v>0</v>
      </c>
      <c r="BH76">
        <v>1</v>
      </c>
      <c r="BI76">
        <v>0</v>
      </c>
      <c r="BJ76">
        <v>0</v>
      </c>
    </row>
    <row r="77" spans="1:62" x14ac:dyDescent="0.25">
      <c r="A77">
        <v>282</v>
      </c>
      <c r="B77" t="s">
        <v>284</v>
      </c>
      <c r="C77">
        <v>4</v>
      </c>
      <c r="D77" t="s">
        <v>649</v>
      </c>
      <c r="E77">
        <v>3</v>
      </c>
      <c r="F77" t="s">
        <v>652</v>
      </c>
      <c r="G77">
        <v>26</v>
      </c>
      <c r="H77" t="s">
        <v>689</v>
      </c>
      <c r="I77">
        <v>2</v>
      </c>
      <c r="J77" t="s">
        <v>661</v>
      </c>
      <c r="K77">
        <v>1</v>
      </c>
      <c r="L77" t="s">
        <v>742</v>
      </c>
      <c r="M77">
        <v>1</v>
      </c>
      <c r="N77" t="s">
        <v>745</v>
      </c>
      <c r="O77">
        <v>1</v>
      </c>
      <c r="P77" t="s">
        <v>748</v>
      </c>
      <c r="Q77">
        <v>2</v>
      </c>
      <c r="R77" t="s">
        <v>751</v>
      </c>
      <c r="S77">
        <v>1900</v>
      </c>
      <c r="T77">
        <v>2100</v>
      </c>
      <c r="U77">
        <v>0</v>
      </c>
      <c r="V77">
        <v>22.7477914322894</v>
      </c>
      <c r="W77">
        <v>2.9</v>
      </c>
      <c r="X77">
        <v>4.6900000000000004</v>
      </c>
      <c r="Y77">
        <v>625</v>
      </c>
      <c r="Z77">
        <f t="shared" si="12"/>
        <v>35511</v>
      </c>
      <c r="AA77">
        <v>400</v>
      </c>
      <c r="AB77">
        <f t="shared" si="7"/>
        <v>0.64</v>
      </c>
      <c r="AC77">
        <v>0.64</v>
      </c>
      <c r="AD77">
        <v>9.3801279317697226</v>
      </c>
      <c r="AE77">
        <v>9.4632196162046895</v>
      </c>
      <c r="AF77" t="b">
        <v>0</v>
      </c>
      <c r="AG77">
        <v>0</v>
      </c>
      <c r="AH77">
        <v>1</v>
      </c>
      <c r="AI77">
        <v>1</v>
      </c>
      <c r="AJ77">
        <v>46.188911338988447</v>
      </c>
      <c r="AK77" t="s">
        <v>763</v>
      </c>
      <c r="AL77">
        <f t="shared" si="8"/>
        <v>9.2300450616180054</v>
      </c>
      <c r="AM77">
        <f t="shared" si="9"/>
        <v>0.36967767841014842</v>
      </c>
      <c r="AN77">
        <f t="shared" si="10"/>
        <v>46.188911338988447</v>
      </c>
      <c r="AO77">
        <f t="shared" si="11"/>
        <v>87810.397671942337</v>
      </c>
      <c r="AP77">
        <v>0</v>
      </c>
      <c r="AQ77" s="5">
        <v>3</v>
      </c>
      <c r="AR77">
        <v>3</v>
      </c>
      <c r="AS77">
        <v>5</v>
      </c>
      <c r="AT77">
        <v>8</v>
      </c>
      <c r="AU77" s="7">
        <v>6.72</v>
      </c>
      <c r="AV77" s="7">
        <v>8</v>
      </c>
      <c r="AW77" s="7">
        <v>24</v>
      </c>
      <c r="AX77">
        <v>0</v>
      </c>
      <c r="AY77">
        <v>0</v>
      </c>
      <c r="AZ77">
        <v>8</v>
      </c>
      <c r="BA77">
        <v>80</v>
      </c>
      <c r="BB77">
        <v>1</v>
      </c>
      <c r="BC77">
        <v>2.4E-2</v>
      </c>
      <c r="BD77">
        <v>2.4E-2</v>
      </c>
      <c r="BE77">
        <v>48</v>
      </c>
      <c r="BF77" s="3">
        <v>48</v>
      </c>
      <c r="BG77">
        <v>0</v>
      </c>
      <c r="BH77">
        <v>1</v>
      </c>
      <c r="BI77">
        <v>0</v>
      </c>
      <c r="BJ77">
        <v>0</v>
      </c>
    </row>
    <row r="78" spans="1:62" x14ac:dyDescent="0.25">
      <c r="A78">
        <v>473</v>
      </c>
      <c r="B78" t="s">
        <v>475</v>
      </c>
      <c r="C78">
        <v>4</v>
      </c>
      <c r="D78" t="s">
        <v>649</v>
      </c>
      <c r="E78">
        <v>4</v>
      </c>
      <c r="F78" t="s">
        <v>655</v>
      </c>
      <c r="G78">
        <v>47</v>
      </c>
      <c r="H78" t="s">
        <v>710</v>
      </c>
      <c r="I78">
        <v>4</v>
      </c>
      <c r="J78" t="s">
        <v>663</v>
      </c>
      <c r="K78">
        <v>1</v>
      </c>
      <c r="L78" t="s">
        <v>742</v>
      </c>
      <c r="M78">
        <v>1</v>
      </c>
      <c r="N78" t="s">
        <v>745</v>
      </c>
      <c r="O78">
        <v>1</v>
      </c>
      <c r="P78" t="s">
        <v>748</v>
      </c>
      <c r="Q78">
        <v>2</v>
      </c>
      <c r="R78" t="s">
        <v>751</v>
      </c>
      <c r="S78">
        <v>1900</v>
      </c>
      <c r="T78">
        <v>2100</v>
      </c>
      <c r="U78">
        <v>0</v>
      </c>
      <c r="V78">
        <v>20.4851020461278</v>
      </c>
      <c r="W78">
        <v>2.5</v>
      </c>
      <c r="X78">
        <v>4.91</v>
      </c>
      <c r="Y78">
        <v>397</v>
      </c>
      <c r="Z78">
        <f t="shared" si="12"/>
        <v>35908</v>
      </c>
      <c r="AA78">
        <v>200</v>
      </c>
      <c r="AB78">
        <f t="shared" si="7"/>
        <v>0.50377833753148615</v>
      </c>
      <c r="AC78">
        <v>0.50377833753148615</v>
      </c>
      <c r="AD78">
        <v>9.1974687960108117</v>
      </c>
      <c r="AE78">
        <v>9.4200610997963334</v>
      </c>
      <c r="AF78" t="b">
        <v>0</v>
      </c>
      <c r="AG78">
        <v>0</v>
      </c>
      <c r="AH78">
        <v>1</v>
      </c>
      <c r="AI78">
        <v>1</v>
      </c>
      <c r="AJ78">
        <v>46.563291147173175</v>
      </c>
      <c r="AK78" t="s">
        <v>763</v>
      </c>
      <c r="AL78">
        <f t="shared" si="8"/>
        <v>8.9741937163285481</v>
      </c>
      <c r="AM78">
        <f t="shared" si="9"/>
        <v>0.38021706883723794</v>
      </c>
      <c r="AN78">
        <f t="shared" si="10"/>
        <v>46.563291147173175</v>
      </c>
      <c r="AO78">
        <f t="shared" si="11"/>
        <v>46225.151906524057</v>
      </c>
      <c r="AP78">
        <v>0</v>
      </c>
      <c r="AQ78" s="5">
        <v>3</v>
      </c>
      <c r="AR78">
        <v>3</v>
      </c>
      <c r="AS78">
        <v>4</v>
      </c>
      <c r="AT78">
        <v>6</v>
      </c>
      <c r="AU78" s="7">
        <v>10.075566750629722</v>
      </c>
      <c r="AV78" s="7">
        <v>17.632241813602015</v>
      </c>
      <c r="AW78" s="7">
        <v>30.22670025188917</v>
      </c>
      <c r="AX78">
        <v>0</v>
      </c>
      <c r="AY78">
        <v>0</v>
      </c>
      <c r="AZ78">
        <v>8</v>
      </c>
      <c r="BA78">
        <v>80</v>
      </c>
      <c r="BB78">
        <v>0</v>
      </c>
      <c r="BC78">
        <v>1.511E-2</v>
      </c>
      <c r="BD78">
        <v>1.511E-2</v>
      </c>
      <c r="BE78">
        <v>48</v>
      </c>
      <c r="BF78">
        <v>48</v>
      </c>
      <c r="BG78">
        <v>0</v>
      </c>
      <c r="BH78">
        <v>1</v>
      </c>
      <c r="BI78">
        <v>0</v>
      </c>
      <c r="BJ78">
        <v>0</v>
      </c>
    </row>
    <row r="79" spans="1:62" x14ac:dyDescent="0.25">
      <c r="A79">
        <v>79</v>
      </c>
      <c r="B79" t="s">
        <v>81</v>
      </c>
      <c r="C79">
        <v>1</v>
      </c>
      <c r="D79" t="s">
        <v>648</v>
      </c>
      <c r="E79">
        <v>3</v>
      </c>
      <c r="F79" t="s">
        <v>652</v>
      </c>
      <c r="G79">
        <v>6</v>
      </c>
      <c r="H79" t="s">
        <v>671</v>
      </c>
      <c r="I79">
        <v>1</v>
      </c>
      <c r="J79" t="s">
        <v>657</v>
      </c>
      <c r="K79">
        <v>1</v>
      </c>
      <c r="L79" t="s">
        <v>742</v>
      </c>
      <c r="M79">
        <v>1</v>
      </c>
      <c r="N79" t="s">
        <v>745</v>
      </c>
      <c r="O79">
        <v>1</v>
      </c>
      <c r="P79" t="s">
        <v>748</v>
      </c>
      <c r="Q79">
        <v>2</v>
      </c>
      <c r="R79" t="s">
        <v>751</v>
      </c>
      <c r="S79">
        <v>1900</v>
      </c>
      <c r="T79">
        <v>2100</v>
      </c>
      <c r="U79">
        <v>0</v>
      </c>
      <c r="V79">
        <v>40.32</v>
      </c>
      <c r="W79">
        <v>27.56</v>
      </c>
      <c r="X79">
        <v>4.6900000000000004</v>
      </c>
      <c r="Y79">
        <v>372</v>
      </c>
      <c r="Z79">
        <f t="shared" si="12"/>
        <v>36280</v>
      </c>
      <c r="AA79">
        <v>160</v>
      </c>
      <c r="AB79">
        <f t="shared" si="7"/>
        <v>0.43010752688172044</v>
      </c>
      <c r="AC79">
        <v>0.43010752688172044</v>
      </c>
      <c r="AD79">
        <v>9.4573675401792894</v>
      </c>
      <c r="AE79">
        <v>16.581023454157783</v>
      </c>
      <c r="AF79" t="b">
        <v>0</v>
      </c>
      <c r="AG79">
        <v>0</v>
      </c>
      <c r="AH79">
        <v>0</v>
      </c>
      <c r="AI79">
        <v>1</v>
      </c>
      <c r="AJ79">
        <v>46.726058614086341</v>
      </c>
      <c r="AK79" t="s">
        <v>763</v>
      </c>
      <c r="AL79">
        <f t="shared" si="8"/>
        <v>4.086579661852098</v>
      </c>
      <c r="AM79">
        <f t="shared" si="9"/>
        <v>0.83496271022245705</v>
      </c>
      <c r="AN79">
        <f t="shared" si="10"/>
        <v>46.726058614086341</v>
      </c>
      <c r="AO79">
        <f t="shared" si="11"/>
        <v>39472.834384010392</v>
      </c>
      <c r="AP79">
        <v>0</v>
      </c>
      <c r="AQ79" s="5">
        <v>3</v>
      </c>
      <c r="AR79">
        <v>0</v>
      </c>
      <c r="AS79">
        <v>1</v>
      </c>
      <c r="AT79">
        <v>5</v>
      </c>
      <c r="AU79" s="5">
        <v>6.1737468763780701</v>
      </c>
      <c r="AV79" s="5">
        <v>24.9889754520065</v>
      </c>
      <c r="AW79" s="5">
        <v>29.398794649419401</v>
      </c>
      <c r="AX79">
        <v>0</v>
      </c>
      <c r="AY79">
        <v>0</v>
      </c>
      <c r="AZ79">
        <v>1</v>
      </c>
      <c r="BA79">
        <v>9</v>
      </c>
      <c r="BB79">
        <v>0</v>
      </c>
      <c r="BC79">
        <v>0.1</v>
      </c>
      <c r="BD79">
        <v>0.1</v>
      </c>
      <c r="BE79">
        <v>48</v>
      </c>
      <c r="BF79">
        <v>48</v>
      </c>
      <c r="BG79">
        <v>0</v>
      </c>
      <c r="BH79">
        <v>0</v>
      </c>
      <c r="BI79">
        <v>0</v>
      </c>
      <c r="BJ79">
        <v>0</v>
      </c>
    </row>
    <row r="80" spans="1:62" x14ac:dyDescent="0.25">
      <c r="A80">
        <v>467</v>
      </c>
      <c r="B80" t="s">
        <v>469</v>
      </c>
      <c r="C80">
        <v>4</v>
      </c>
      <c r="D80" t="s">
        <v>649</v>
      </c>
      <c r="E80">
        <v>4</v>
      </c>
      <c r="F80" t="s">
        <v>655</v>
      </c>
      <c r="G80">
        <v>47</v>
      </c>
      <c r="H80" t="s">
        <v>710</v>
      </c>
      <c r="I80">
        <v>4</v>
      </c>
      <c r="J80" t="s">
        <v>663</v>
      </c>
      <c r="K80">
        <v>1</v>
      </c>
      <c r="L80" t="s">
        <v>742</v>
      </c>
      <c r="M80">
        <v>1</v>
      </c>
      <c r="N80" t="s">
        <v>745</v>
      </c>
      <c r="O80">
        <v>1</v>
      </c>
      <c r="P80" t="s">
        <v>748</v>
      </c>
      <c r="Q80">
        <v>2</v>
      </c>
      <c r="R80" t="s">
        <v>751</v>
      </c>
      <c r="S80">
        <v>1900</v>
      </c>
      <c r="T80">
        <v>2100</v>
      </c>
      <c r="U80">
        <v>0</v>
      </c>
      <c r="V80">
        <v>20.4851020461278</v>
      </c>
      <c r="W80">
        <v>2.5</v>
      </c>
      <c r="X80">
        <v>4.91</v>
      </c>
      <c r="Y80">
        <v>393</v>
      </c>
      <c r="Z80">
        <f t="shared" si="12"/>
        <v>36673</v>
      </c>
      <c r="AA80">
        <v>200</v>
      </c>
      <c r="AB80">
        <f t="shared" si="7"/>
        <v>0.5089058524173028</v>
      </c>
      <c r="AC80">
        <v>0.5089058524173028</v>
      </c>
      <c r="AD80">
        <v>9.2519809497157475</v>
      </c>
      <c r="AE80">
        <v>9.4735234215885935</v>
      </c>
      <c r="AF80" t="b">
        <v>0</v>
      </c>
      <c r="AG80">
        <v>0</v>
      </c>
      <c r="AH80">
        <v>1</v>
      </c>
      <c r="AI80">
        <v>1</v>
      </c>
      <c r="AJ80">
        <v>46.818611147173179</v>
      </c>
      <c r="AK80" t="s">
        <v>763</v>
      </c>
      <c r="AL80">
        <f t="shared" si="8"/>
        <v>9.0261937163285495</v>
      </c>
      <c r="AM80">
        <f t="shared" si="9"/>
        <v>0.37802663417552995</v>
      </c>
      <c r="AN80">
        <f t="shared" si="10"/>
        <v>46.818611147173179</v>
      </c>
      <c r="AO80">
        <f t="shared" si="11"/>
        <v>46475.87614652406</v>
      </c>
      <c r="AP80">
        <v>0</v>
      </c>
      <c r="AQ80" s="5">
        <v>3</v>
      </c>
      <c r="AR80">
        <v>3</v>
      </c>
      <c r="AS80">
        <v>4</v>
      </c>
      <c r="AT80">
        <v>6</v>
      </c>
      <c r="AU80" s="7">
        <v>10.178117048346056</v>
      </c>
      <c r="AV80" s="7">
        <v>17.8117048346056</v>
      </c>
      <c r="AW80" s="7">
        <v>30.534351145038169</v>
      </c>
      <c r="AX80">
        <v>0</v>
      </c>
      <c r="AY80">
        <v>0</v>
      </c>
      <c r="AZ80">
        <v>8</v>
      </c>
      <c r="BA80">
        <v>80</v>
      </c>
      <c r="BB80">
        <v>0</v>
      </c>
      <c r="BC80">
        <v>1.5270000000000001E-2</v>
      </c>
      <c r="BD80">
        <v>1.5270000000000001E-2</v>
      </c>
      <c r="BE80">
        <v>48</v>
      </c>
      <c r="BF80">
        <v>48</v>
      </c>
      <c r="BG80">
        <v>0</v>
      </c>
      <c r="BH80">
        <v>1</v>
      </c>
      <c r="BI80">
        <v>0</v>
      </c>
      <c r="BJ80">
        <v>0</v>
      </c>
    </row>
    <row r="81" spans="1:62" x14ac:dyDescent="0.25">
      <c r="A81">
        <v>476</v>
      </c>
      <c r="B81" t="s">
        <v>478</v>
      </c>
      <c r="C81">
        <v>4</v>
      </c>
      <c r="D81" t="s">
        <v>649</v>
      </c>
      <c r="E81">
        <v>4</v>
      </c>
      <c r="F81" t="s">
        <v>655</v>
      </c>
      <c r="G81">
        <v>47</v>
      </c>
      <c r="H81" t="s">
        <v>710</v>
      </c>
      <c r="I81">
        <v>4</v>
      </c>
      <c r="J81" t="s">
        <v>663</v>
      </c>
      <c r="K81">
        <v>1</v>
      </c>
      <c r="L81" t="s">
        <v>742</v>
      </c>
      <c r="M81">
        <v>1</v>
      </c>
      <c r="N81" t="s">
        <v>745</v>
      </c>
      <c r="O81">
        <v>1</v>
      </c>
      <c r="P81" t="s">
        <v>748</v>
      </c>
      <c r="Q81">
        <v>2</v>
      </c>
      <c r="R81" t="s">
        <v>751</v>
      </c>
      <c r="S81">
        <v>1900</v>
      </c>
      <c r="T81">
        <v>2100</v>
      </c>
      <c r="U81">
        <v>0</v>
      </c>
      <c r="V81">
        <v>20.4851020461278</v>
      </c>
      <c r="W81">
        <v>2.5</v>
      </c>
      <c r="X81">
        <v>4.91</v>
      </c>
      <c r="Y81">
        <v>397</v>
      </c>
      <c r="Z81">
        <f t="shared" si="12"/>
        <v>37070</v>
      </c>
      <c r="AA81">
        <v>200</v>
      </c>
      <c r="AB81">
        <f t="shared" si="7"/>
        <v>0.50377833753148615</v>
      </c>
      <c r="AC81">
        <v>0.50377833753148615</v>
      </c>
      <c r="AD81">
        <v>9.2809872413775434</v>
      </c>
      <c r="AE81">
        <v>9.5056008146639517</v>
      </c>
      <c r="AF81" t="b">
        <v>0</v>
      </c>
      <c r="AG81">
        <v>0</v>
      </c>
      <c r="AH81">
        <v>1</v>
      </c>
      <c r="AI81">
        <v>1</v>
      </c>
      <c r="AJ81">
        <v>46.936451147173187</v>
      </c>
      <c r="AK81" t="s">
        <v>763</v>
      </c>
      <c r="AL81">
        <f t="shared" si="8"/>
        <v>9.0501937163285504</v>
      </c>
      <c r="AM81">
        <f t="shared" si="9"/>
        <v>0.377024154062442</v>
      </c>
      <c r="AN81">
        <f t="shared" si="10"/>
        <v>46.936451147173187</v>
      </c>
      <c r="AO81">
        <f t="shared" si="11"/>
        <v>46591.595026524075</v>
      </c>
      <c r="AP81">
        <v>0</v>
      </c>
      <c r="AQ81" s="5">
        <v>3</v>
      </c>
      <c r="AR81">
        <v>3</v>
      </c>
      <c r="AS81">
        <v>4</v>
      </c>
      <c r="AT81">
        <v>6</v>
      </c>
      <c r="AU81" s="7">
        <v>10.075566750629722</v>
      </c>
      <c r="AV81" s="7">
        <v>17.632241813602015</v>
      </c>
      <c r="AW81" s="7">
        <v>30.22670025188917</v>
      </c>
      <c r="AX81">
        <v>0</v>
      </c>
      <c r="AY81">
        <v>0</v>
      </c>
      <c r="AZ81">
        <v>8</v>
      </c>
      <c r="BA81">
        <v>80</v>
      </c>
      <c r="BB81">
        <v>0</v>
      </c>
      <c r="BC81">
        <v>1.511E-2</v>
      </c>
      <c r="BD81">
        <v>1.511E-2</v>
      </c>
      <c r="BE81">
        <v>48</v>
      </c>
      <c r="BF81" s="3">
        <v>48</v>
      </c>
      <c r="BG81">
        <v>0</v>
      </c>
      <c r="BH81">
        <v>1</v>
      </c>
      <c r="BI81">
        <v>0</v>
      </c>
      <c r="BJ81">
        <v>0</v>
      </c>
    </row>
    <row r="82" spans="1:62" x14ac:dyDescent="0.25">
      <c r="A82">
        <v>77</v>
      </c>
      <c r="B82" t="s">
        <v>79</v>
      </c>
      <c r="C82">
        <v>1</v>
      </c>
      <c r="D82" t="s">
        <v>648</v>
      </c>
      <c r="E82">
        <v>3</v>
      </c>
      <c r="F82" t="s">
        <v>652</v>
      </c>
      <c r="G82">
        <v>6</v>
      </c>
      <c r="H82" t="s">
        <v>671</v>
      </c>
      <c r="I82">
        <v>1</v>
      </c>
      <c r="J82" t="s">
        <v>657</v>
      </c>
      <c r="K82">
        <v>1</v>
      </c>
      <c r="L82" t="s">
        <v>742</v>
      </c>
      <c r="M82">
        <v>1</v>
      </c>
      <c r="N82" t="s">
        <v>745</v>
      </c>
      <c r="O82">
        <v>1</v>
      </c>
      <c r="P82" t="s">
        <v>748</v>
      </c>
      <c r="Q82">
        <v>2</v>
      </c>
      <c r="R82" t="s">
        <v>751</v>
      </c>
      <c r="S82">
        <v>1900</v>
      </c>
      <c r="T82">
        <v>2100</v>
      </c>
      <c r="U82">
        <v>0</v>
      </c>
      <c r="V82">
        <v>40.32</v>
      </c>
      <c r="W82">
        <v>25.56</v>
      </c>
      <c r="X82">
        <v>4.6900000000000004</v>
      </c>
      <c r="Y82">
        <v>372</v>
      </c>
      <c r="Z82">
        <f t="shared" si="12"/>
        <v>37442</v>
      </c>
      <c r="AA82">
        <v>160</v>
      </c>
      <c r="AB82">
        <f t="shared" si="7"/>
        <v>0.43010752688172044</v>
      </c>
      <c r="AC82">
        <v>0.43010752688172044</v>
      </c>
      <c r="AD82">
        <v>9.9477726574500771</v>
      </c>
      <c r="AE82">
        <v>17.071428571428573</v>
      </c>
      <c r="AF82" t="b">
        <v>0</v>
      </c>
      <c r="AG82">
        <v>0</v>
      </c>
      <c r="AH82">
        <v>0</v>
      </c>
      <c r="AI82">
        <v>1</v>
      </c>
      <c r="AJ82">
        <v>46.937108614086341</v>
      </c>
      <c r="AK82" t="s">
        <v>763</v>
      </c>
      <c r="AL82">
        <f t="shared" si="8"/>
        <v>4.5580188942614797</v>
      </c>
      <c r="AM82">
        <f t="shared" si="9"/>
        <v>0.74860190559891426</v>
      </c>
      <c r="AN82">
        <f t="shared" si="10"/>
        <v>46.937108614086341</v>
      </c>
      <c r="AO82">
        <f t="shared" si="11"/>
        <v>39311.206304010397</v>
      </c>
      <c r="AP82">
        <v>0</v>
      </c>
      <c r="AQ82" s="5">
        <v>3</v>
      </c>
      <c r="AR82">
        <v>0</v>
      </c>
      <c r="AS82">
        <v>1</v>
      </c>
      <c r="AT82">
        <v>5</v>
      </c>
      <c r="AU82" s="5">
        <v>6.1737468763780701</v>
      </c>
      <c r="AV82" s="5">
        <v>24.9889754520065</v>
      </c>
      <c r="AW82" s="5">
        <v>29.398794649419401</v>
      </c>
      <c r="AX82">
        <v>0</v>
      </c>
      <c r="AY82">
        <v>0</v>
      </c>
      <c r="AZ82">
        <v>1</v>
      </c>
      <c r="BA82">
        <v>9</v>
      </c>
      <c r="BB82">
        <v>0</v>
      </c>
      <c r="BC82">
        <v>0.1</v>
      </c>
      <c r="BD82">
        <v>0.1</v>
      </c>
      <c r="BE82">
        <v>48</v>
      </c>
      <c r="BF82">
        <v>48</v>
      </c>
      <c r="BG82">
        <v>0</v>
      </c>
      <c r="BH82">
        <v>0</v>
      </c>
      <c r="BI82">
        <v>0</v>
      </c>
      <c r="BJ82">
        <v>0</v>
      </c>
    </row>
    <row r="83" spans="1:62" x14ac:dyDescent="0.25">
      <c r="A83">
        <v>471</v>
      </c>
      <c r="B83" t="s">
        <v>473</v>
      </c>
      <c r="C83">
        <v>4</v>
      </c>
      <c r="D83" t="s">
        <v>649</v>
      </c>
      <c r="E83">
        <v>4</v>
      </c>
      <c r="F83" t="s">
        <v>655</v>
      </c>
      <c r="G83">
        <v>47</v>
      </c>
      <c r="H83" t="s">
        <v>710</v>
      </c>
      <c r="I83">
        <v>4</v>
      </c>
      <c r="J83" t="s">
        <v>663</v>
      </c>
      <c r="K83">
        <v>1</v>
      </c>
      <c r="L83" t="s">
        <v>742</v>
      </c>
      <c r="M83">
        <v>1</v>
      </c>
      <c r="N83" t="s">
        <v>745</v>
      </c>
      <c r="O83">
        <v>1</v>
      </c>
      <c r="P83" t="s">
        <v>748</v>
      </c>
      <c r="Q83">
        <v>2</v>
      </c>
      <c r="R83" t="s">
        <v>751</v>
      </c>
      <c r="S83">
        <v>1900</v>
      </c>
      <c r="T83">
        <v>2100</v>
      </c>
      <c r="U83">
        <v>0</v>
      </c>
      <c r="V83">
        <v>20.4851020461278</v>
      </c>
      <c r="W83">
        <v>2.5</v>
      </c>
      <c r="X83">
        <v>4.91</v>
      </c>
      <c r="Y83">
        <v>393</v>
      </c>
      <c r="Z83">
        <f t="shared" si="12"/>
        <v>37835</v>
      </c>
      <c r="AA83">
        <v>200</v>
      </c>
      <c r="AB83">
        <f t="shared" si="7"/>
        <v>0.5089058524173028</v>
      </c>
      <c r="AC83">
        <v>0.5089058524173028</v>
      </c>
      <c r="AD83">
        <v>9.293750615402951</v>
      </c>
      <c r="AE83">
        <v>9.5162932790224026</v>
      </c>
      <c r="AF83" t="b">
        <v>0</v>
      </c>
      <c r="AG83">
        <v>0</v>
      </c>
      <c r="AH83">
        <v>1</v>
      </c>
      <c r="AI83">
        <v>1</v>
      </c>
      <c r="AJ83">
        <v>46.990461147173185</v>
      </c>
      <c r="AK83" t="s">
        <v>763</v>
      </c>
      <c r="AL83">
        <f t="shared" si="8"/>
        <v>9.0611937163285514</v>
      </c>
      <c r="AM83">
        <f t="shared" si="9"/>
        <v>0.37656645877145467</v>
      </c>
      <c r="AN83">
        <f t="shared" si="10"/>
        <v>46.990461147173185</v>
      </c>
      <c r="AO83">
        <f t="shared" si="11"/>
        <v>46644.632846524073</v>
      </c>
      <c r="AP83">
        <v>0</v>
      </c>
      <c r="AQ83" s="5">
        <v>3</v>
      </c>
      <c r="AR83">
        <v>3</v>
      </c>
      <c r="AS83">
        <v>4</v>
      </c>
      <c r="AT83">
        <v>6</v>
      </c>
      <c r="AU83" s="7">
        <v>10.178117048346056</v>
      </c>
      <c r="AV83" s="7">
        <v>17.8117048346056</v>
      </c>
      <c r="AW83" s="7">
        <v>30.534351145038169</v>
      </c>
      <c r="AX83">
        <v>0</v>
      </c>
      <c r="AY83">
        <v>0</v>
      </c>
      <c r="AZ83">
        <v>8</v>
      </c>
      <c r="BA83">
        <v>80</v>
      </c>
      <c r="BB83">
        <v>0</v>
      </c>
      <c r="BC83">
        <v>1.5270000000000001E-2</v>
      </c>
      <c r="BD83">
        <v>1.5270000000000001E-2</v>
      </c>
      <c r="BE83">
        <v>48</v>
      </c>
      <c r="BF83">
        <v>48</v>
      </c>
      <c r="BG83">
        <v>0</v>
      </c>
      <c r="BH83">
        <v>1</v>
      </c>
      <c r="BI83">
        <v>0</v>
      </c>
      <c r="BJ83">
        <v>0</v>
      </c>
    </row>
    <row r="84" spans="1:62" x14ac:dyDescent="0.25">
      <c r="A84">
        <v>475</v>
      </c>
      <c r="B84" t="s">
        <v>477</v>
      </c>
      <c r="C84">
        <v>4</v>
      </c>
      <c r="D84" t="s">
        <v>649</v>
      </c>
      <c r="E84">
        <v>4</v>
      </c>
      <c r="F84" t="s">
        <v>655</v>
      </c>
      <c r="G84">
        <v>47</v>
      </c>
      <c r="H84" t="s">
        <v>710</v>
      </c>
      <c r="I84">
        <v>4</v>
      </c>
      <c r="J84" t="s">
        <v>663</v>
      </c>
      <c r="K84">
        <v>1</v>
      </c>
      <c r="L84" t="s">
        <v>742</v>
      </c>
      <c r="M84">
        <v>1</v>
      </c>
      <c r="N84" t="s">
        <v>745</v>
      </c>
      <c r="O84">
        <v>1</v>
      </c>
      <c r="P84" t="s">
        <v>748</v>
      </c>
      <c r="Q84">
        <v>2</v>
      </c>
      <c r="R84" t="s">
        <v>751</v>
      </c>
      <c r="S84">
        <v>1900</v>
      </c>
      <c r="T84">
        <v>2100</v>
      </c>
      <c r="U84">
        <v>0</v>
      </c>
      <c r="V84">
        <v>20.4851020461278</v>
      </c>
      <c r="W84">
        <v>2.5</v>
      </c>
      <c r="X84">
        <v>4.91</v>
      </c>
      <c r="Y84">
        <v>397</v>
      </c>
      <c r="Z84">
        <f t="shared" si="12"/>
        <v>38232</v>
      </c>
      <c r="AA84">
        <v>200</v>
      </c>
      <c r="AB84">
        <f t="shared" si="7"/>
        <v>0.50377833753148615</v>
      </c>
      <c r="AC84">
        <v>0.50377833753148615</v>
      </c>
      <c r="AD84">
        <v>9.3018668527192236</v>
      </c>
      <c r="AE84">
        <v>9.5269857433808554</v>
      </c>
      <c r="AF84" t="b">
        <v>0</v>
      </c>
      <c r="AG84">
        <v>0</v>
      </c>
      <c r="AH84">
        <v>1</v>
      </c>
      <c r="AI84">
        <v>1</v>
      </c>
      <c r="AJ84">
        <v>47.064111147173179</v>
      </c>
      <c r="AK84" t="s">
        <v>763</v>
      </c>
      <c r="AL84">
        <f t="shared" si="8"/>
        <v>9.0761937163285502</v>
      </c>
      <c r="AM84">
        <f t="shared" si="9"/>
        <v>0.37594411673490147</v>
      </c>
      <c r="AN84">
        <f t="shared" si="10"/>
        <v>47.064111147173186</v>
      </c>
      <c r="AO84">
        <f t="shared" si="11"/>
        <v>46716.957146524073</v>
      </c>
      <c r="AP84">
        <v>0</v>
      </c>
      <c r="AQ84" s="5">
        <v>3</v>
      </c>
      <c r="AR84">
        <v>3</v>
      </c>
      <c r="AS84">
        <v>4</v>
      </c>
      <c r="AT84">
        <v>6</v>
      </c>
      <c r="AU84" s="7">
        <v>10.075566750629722</v>
      </c>
      <c r="AV84" s="7">
        <v>17.632241813602015</v>
      </c>
      <c r="AW84" s="7">
        <v>30.22670025188917</v>
      </c>
      <c r="AX84">
        <v>0</v>
      </c>
      <c r="AY84">
        <v>0</v>
      </c>
      <c r="AZ84">
        <v>8</v>
      </c>
      <c r="BA84">
        <v>80</v>
      </c>
      <c r="BB84">
        <v>0</v>
      </c>
      <c r="BC84">
        <v>1.511E-2</v>
      </c>
      <c r="BD84">
        <v>1.511E-2</v>
      </c>
      <c r="BE84">
        <v>48</v>
      </c>
      <c r="BF84">
        <v>48</v>
      </c>
      <c r="BG84">
        <v>0</v>
      </c>
      <c r="BH84">
        <v>1</v>
      </c>
      <c r="BI84">
        <v>0</v>
      </c>
      <c r="BJ84">
        <v>0</v>
      </c>
    </row>
    <row r="85" spans="1:62" x14ac:dyDescent="0.25">
      <c r="A85">
        <v>477</v>
      </c>
      <c r="B85" t="s">
        <v>479</v>
      </c>
      <c r="C85">
        <v>4</v>
      </c>
      <c r="D85" t="s">
        <v>649</v>
      </c>
      <c r="E85">
        <v>4</v>
      </c>
      <c r="F85" t="s">
        <v>655</v>
      </c>
      <c r="G85">
        <v>47</v>
      </c>
      <c r="H85" t="s">
        <v>710</v>
      </c>
      <c r="I85">
        <v>4</v>
      </c>
      <c r="J85" t="s">
        <v>663</v>
      </c>
      <c r="K85">
        <v>1</v>
      </c>
      <c r="L85" t="s">
        <v>742</v>
      </c>
      <c r="M85">
        <v>1</v>
      </c>
      <c r="N85" t="s">
        <v>745</v>
      </c>
      <c r="O85">
        <v>1</v>
      </c>
      <c r="P85" t="s">
        <v>748</v>
      </c>
      <c r="Q85">
        <v>2</v>
      </c>
      <c r="R85" t="s">
        <v>751</v>
      </c>
      <c r="S85">
        <v>1900</v>
      </c>
      <c r="T85">
        <v>2100</v>
      </c>
      <c r="U85">
        <v>0</v>
      </c>
      <c r="V85">
        <v>20.4851020461278</v>
      </c>
      <c r="W85">
        <v>2.5</v>
      </c>
      <c r="X85">
        <v>4.91</v>
      </c>
      <c r="Y85">
        <v>397</v>
      </c>
      <c r="Z85">
        <f t="shared" si="12"/>
        <v>38629</v>
      </c>
      <c r="AA85">
        <v>200</v>
      </c>
      <c r="AB85">
        <f t="shared" si="7"/>
        <v>0.50377833753148615</v>
      </c>
      <c r="AC85">
        <v>0.50377833753148615</v>
      </c>
      <c r="AD85">
        <v>9.3227464640609039</v>
      </c>
      <c r="AE85">
        <v>9.5483706720977573</v>
      </c>
      <c r="AF85" t="b">
        <v>0</v>
      </c>
      <c r="AG85">
        <v>0</v>
      </c>
      <c r="AH85">
        <v>1</v>
      </c>
      <c r="AI85">
        <v>1</v>
      </c>
      <c r="AJ85">
        <v>47.142671147173175</v>
      </c>
      <c r="AK85" t="s">
        <v>763</v>
      </c>
      <c r="AL85">
        <f t="shared" si="8"/>
        <v>9.0921937163285484</v>
      </c>
      <c r="AM85">
        <f t="shared" si="9"/>
        <v>0.37528254857484838</v>
      </c>
      <c r="AN85">
        <f t="shared" si="10"/>
        <v>47.142671147173175</v>
      </c>
      <c r="AO85">
        <f t="shared" si="11"/>
        <v>46794.103066524061</v>
      </c>
      <c r="AP85">
        <v>0</v>
      </c>
      <c r="AQ85" s="5">
        <v>3</v>
      </c>
      <c r="AR85">
        <v>3</v>
      </c>
      <c r="AS85">
        <v>4</v>
      </c>
      <c r="AT85">
        <v>6</v>
      </c>
      <c r="AU85" s="7">
        <v>10.075566750629722</v>
      </c>
      <c r="AV85" s="7">
        <v>17.632241813602015</v>
      </c>
      <c r="AW85" s="7">
        <v>30.22670025188917</v>
      </c>
      <c r="AX85">
        <v>0</v>
      </c>
      <c r="AY85">
        <v>0</v>
      </c>
      <c r="AZ85">
        <v>8</v>
      </c>
      <c r="BA85">
        <v>80</v>
      </c>
      <c r="BB85">
        <v>0</v>
      </c>
      <c r="BC85">
        <v>1.511E-2</v>
      </c>
      <c r="BD85">
        <v>1.511E-2</v>
      </c>
      <c r="BE85">
        <v>48</v>
      </c>
      <c r="BF85">
        <v>48</v>
      </c>
      <c r="BG85">
        <v>0</v>
      </c>
      <c r="BH85">
        <v>1</v>
      </c>
      <c r="BI85">
        <v>0</v>
      </c>
      <c r="BJ85">
        <v>0</v>
      </c>
    </row>
    <row r="86" spans="1:62" x14ac:dyDescent="0.25">
      <c r="A86">
        <v>469</v>
      </c>
      <c r="B86" t="s">
        <v>471</v>
      </c>
      <c r="C86">
        <v>4</v>
      </c>
      <c r="D86" t="s">
        <v>649</v>
      </c>
      <c r="E86">
        <v>4</v>
      </c>
      <c r="F86" t="s">
        <v>655</v>
      </c>
      <c r="G86">
        <v>47</v>
      </c>
      <c r="H86" t="s">
        <v>710</v>
      </c>
      <c r="I86">
        <v>4</v>
      </c>
      <c r="J86" t="s">
        <v>663</v>
      </c>
      <c r="K86">
        <v>1</v>
      </c>
      <c r="L86" t="s">
        <v>742</v>
      </c>
      <c r="M86">
        <v>1</v>
      </c>
      <c r="N86" t="s">
        <v>745</v>
      </c>
      <c r="O86">
        <v>1</v>
      </c>
      <c r="P86" t="s">
        <v>748</v>
      </c>
      <c r="Q86">
        <v>2</v>
      </c>
      <c r="R86" t="s">
        <v>751</v>
      </c>
      <c r="S86">
        <v>1900</v>
      </c>
      <c r="T86">
        <v>2100</v>
      </c>
      <c r="U86">
        <v>0</v>
      </c>
      <c r="V86">
        <v>20.4851020461278</v>
      </c>
      <c r="W86">
        <v>2.5</v>
      </c>
      <c r="X86">
        <v>4.91</v>
      </c>
      <c r="Y86">
        <v>393</v>
      </c>
      <c r="Z86">
        <f t="shared" si="12"/>
        <v>39022</v>
      </c>
      <c r="AA86">
        <v>200</v>
      </c>
      <c r="AB86">
        <f t="shared" si="7"/>
        <v>0.5089058524173028</v>
      </c>
      <c r="AC86">
        <v>0.5089058524173028</v>
      </c>
      <c r="AD86">
        <v>9.3355202810901581</v>
      </c>
      <c r="AE86">
        <v>9.5590631364562135</v>
      </c>
      <c r="AF86" t="b">
        <v>0</v>
      </c>
      <c r="AG86">
        <v>0</v>
      </c>
      <c r="AH86">
        <v>1</v>
      </c>
      <c r="AI86">
        <v>1</v>
      </c>
      <c r="AJ86">
        <v>47.16722114717318</v>
      </c>
      <c r="AK86" t="s">
        <v>763</v>
      </c>
      <c r="AL86">
        <f t="shared" si="8"/>
        <v>9.0971937163285492</v>
      </c>
      <c r="AM86">
        <f t="shared" si="9"/>
        <v>0.37507628576442736</v>
      </c>
      <c r="AN86">
        <f t="shared" si="10"/>
        <v>47.16722114717318</v>
      </c>
      <c r="AO86">
        <f t="shared" si="11"/>
        <v>46818.211166524066</v>
      </c>
      <c r="AP86">
        <v>0</v>
      </c>
      <c r="AQ86" s="5">
        <v>3</v>
      </c>
      <c r="AR86">
        <v>3</v>
      </c>
      <c r="AS86">
        <v>4</v>
      </c>
      <c r="AT86">
        <v>6</v>
      </c>
      <c r="AU86" s="7">
        <v>10.178117048346056</v>
      </c>
      <c r="AV86" s="7">
        <v>17.8117048346056</v>
      </c>
      <c r="AW86" s="7">
        <v>30.534351145038169</v>
      </c>
      <c r="AX86">
        <v>0</v>
      </c>
      <c r="AY86">
        <v>0</v>
      </c>
      <c r="AZ86">
        <v>8</v>
      </c>
      <c r="BA86">
        <v>80</v>
      </c>
      <c r="BB86">
        <v>0</v>
      </c>
      <c r="BC86">
        <v>1.5270000000000001E-2</v>
      </c>
      <c r="BD86">
        <v>1.5270000000000001E-2</v>
      </c>
      <c r="BE86">
        <v>48</v>
      </c>
      <c r="BF86">
        <v>48</v>
      </c>
      <c r="BG86">
        <v>0</v>
      </c>
      <c r="BH86">
        <v>1</v>
      </c>
      <c r="BI86">
        <v>0</v>
      </c>
      <c r="BJ86">
        <v>0</v>
      </c>
    </row>
    <row r="87" spans="1:62" x14ac:dyDescent="0.25">
      <c r="A87">
        <v>470</v>
      </c>
      <c r="B87" t="s">
        <v>472</v>
      </c>
      <c r="C87">
        <v>4</v>
      </c>
      <c r="D87" t="s">
        <v>649</v>
      </c>
      <c r="E87">
        <v>4</v>
      </c>
      <c r="F87" t="s">
        <v>655</v>
      </c>
      <c r="G87">
        <v>47</v>
      </c>
      <c r="H87" t="s">
        <v>710</v>
      </c>
      <c r="I87">
        <v>4</v>
      </c>
      <c r="J87" t="s">
        <v>663</v>
      </c>
      <c r="K87">
        <v>1</v>
      </c>
      <c r="L87" t="s">
        <v>742</v>
      </c>
      <c r="M87">
        <v>1</v>
      </c>
      <c r="N87" t="s">
        <v>745</v>
      </c>
      <c r="O87">
        <v>1</v>
      </c>
      <c r="P87" t="s">
        <v>748</v>
      </c>
      <c r="Q87">
        <v>2</v>
      </c>
      <c r="R87" t="s">
        <v>751</v>
      </c>
      <c r="S87">
        <v>1900</v>
      </c>
      <c r="T87">
        <v>2100</v>
      </c>
      <c r="U87">
        <v>0</v>
      </c>
      <c r="V87">
        <v>20.4851020461278</v>
      </c>
      <c r="W87">
        <v>2.5</v>
      </c>
      <c r="X87">
        <v>4.91</v>
      </c>
      <c r="Y87">
        <v>393</v>
      </c>
      <c r="Z87">
        <f t="shared" si="12"/>
        <v>39415</v>
      </c>
      <c r="AA87">
        <v>200</v>
      </c>
      <c r="AB87">
        <f t="shared" si="7"/>
        <v>0.5089058524173028</v>
      </c>
      <c r="AC87">
        <v>0.5089058524173028</v>
      </c>
      <c r="AD87">
        <v>9.3981747796209643</v>
      </c>
      <c r="AE87">
        <v>9.6232179226069245</v>
      </c>
      <c r="AF87" t="b">
        <v>0</v>
      </c>
      <c r="AG87">
        <v>0</v>
      </c>
      <c r="AH87">
        <v>1</v>
      </c>
      <c r="AI87">
        <v>1</v>
      </c>
      <c r="AJ87">
        <v>47.510921147173178</v>
      </c>
      <c r="AK87" t="s">
        <v>763</v>
      </c>
      <c r="AL87">
        <f t="shared" si="8"/>
        <v>9.1671937163285495</v>
      </c>
      <c r="AM87">
        <f t="shared" si="9"/>
        <v>0.37221223152755173</v>
      </c>
      <c r="AN87">
        <f t="shared" si="10"/>
        <v>47.510921147173178</v>
      </c>
      <c r="AO87">
        <f t="shared" si="11"/>
        <v>47155.724566524063</v>
      </c>
      <c r="AP87">
        <v>0</v>
      </c>
      <c r="AQ87" s="5">
        <v>3</v>
      </c>
      <c r="AR87">
        <v>3</v>
      </c>
      <c r="AS87">
        <v>4</v>
      </c>
      <c r="AT87">
        <v>6</v>
      </c>
      <c r="AU87" s="7">
        <v>10.178117048346056</v>
      </c>
      <c r="AV87" s="7">
        <v>17.8117048346056</v>
      </c>
      <c r="AW87" s="7">
        <v>30.534351145038169</v>
      </c>
      <c r="AX87">
        <v>0</v>
      </c>
      <c r="AY87">
        <v>0</v>
      </c>
      <c r="AZ87">
        <v>8</v>
      </c>
      <c r="BA87">
        <v>80</v>
      </c>
      <c r="BB87">
        <v>0</v>
      </c>
      <c r="BC87">
        <v>1.5270000000000001E-2</v>
      </c>
      <c r="BD87">
        <v>1.5270000000000001E-2</v>
      </c>
      <c r="BE87">
        <v>48</v>
      </c>
      <c r="BF87">
        <v>48</v>
      </c>
      <c r="BG87">
        <v>0</v>
      </c>
      <c r="BH87">
        <v>1</v>
      </c>
      <c r="BI87">
        <v>0</v>
      </c>
      <c r="BJ87">
        <v>0</v>
      </c>
    </row>
    <row r="88" spans="1:62" x14ac:dyDescent="0.25">
      <c r="A88">
        <v>468</v>
      </c>
      <c r="B88" t="s">
        <v>470</v>
      </c>
      <c r="C88">
        <v>4</v>
      </c>
      <c r="D88" t="s">
        <v>649</v>
      </c>
      <c r="E88">
        <v>4</v>
      </c>
      <c r="F88" t="s">
        <v>655</v>
      </c>
      <c r="G88">
        <v>47</v>
      </c>
      <c r="H88" t="s">
        <v>710</v>
      </c>
      <c r="I88">
        <v>4</v>
      </c>
      <c r="J88" t="s">
        <v>663</v>
      </c>
      <c r="K88">
        <v>1</v>
      </c>
      <c r="L88" t="s">
        <v>742</v>
      </c>
      <c r="M88">
        <v>1</v>
      </c>
      <c r="N88" t="s">
        <v>745</v>
      </c>
      <c r="O88">
        <v>1</v>
      </c>
      <c r="P88" t="s">
        <v>748</v>
      </c>
      <c r="Q88">
        <v>2</v>
      </c>
      <c r="R88" t="s">
        <v>751</v>
      </c>
      <c r="S88">
        <v>1900</v>
      </c>
      <c r="T88">
        <v>2100</v>
      </c>
      <c r="U88">
        <v>0</v>
      </c>
      <c r="V88">
        <v>20.4851020461278</v>
      </c>
      <c r="W88">
        <v>2.5</v>
      </c>
      <c r="X88">
        <v>4.91</v>
      </c>
      <c r="Y88">
        <v>393</v>
      </c>
      <c r="Z88">
        <f t="shared" si="12"/>
        <v>39808</v>
      </c>
      <c r="AA88">
        <v>200</v>
      </c>
      <c r="AB88">
        <f t="shared" si="7"/>
        <v>0.5089058524173028</v>
      </c>
      <c r="AC88">
        <v>0.5089058524173028</v>
      </c>
      <c r="AD88">
        <v>9.4399444453081678</v>
      </c>
      <c r="AE88">
        <v>9.6659877800407319</v>
      </c>
      <c r="AF88" t="b">
        <v>0</v>
      </c>
      <c r="AG88">
        <v>0</v>
      </c>
      <c r="AH88">
        <v>1</v>
      </c>
      <c r="AI88">
        <v>1</v>
      </c>
      <c r="AJ88">
        <v>47.712231147173185</v>
      </c>
      <c r="AK88" t="s">
        <v>763</v>
      </c>
      <c r="AL88">
        <f t="shared" si="8"/>
        <v>9.2081937163285499</v>
      </c>
      <c r="AM88">
        <f t="shared" si="9"/>
        <v>0.37055493564925496</v>
      </c>
      <c r="AN88">
        <f t="shared" si="10"/>
        <v>47.712231147173178</v>
      </c>
      <c r="AO88">
        <f t="shared" si="11"/>
        <v>47353.410986524061</v>
      </c>
      <c r="AP88">
        <v>0</v>
      </c>
      <c r="AQ88" s="5">
        <v>3</v>
      </c>
      <c r="AR88">
        <v>3</v>
      </c>
      <c r="AS88">
        <v>4</v>
      </c>
      <c r="AT88">
        <v>6</v>
      </c>
      <c r="AU88" s="7">
        <v>10.178117048346056</v>
      </c>
      <c r="AV88" s="7">
        <v>17.8117048346056</v>
      </c>
      <c r="AW88" s="7">
        <v>30.534351145038169</v>
      </c>
      <c r="AX88">
        <v>0</v>
      </c>
      <c r="AY88">
        <v>0</v>
      </c>
      <c r="AZ88">
        <v>8</v>
      </c>
      <c r="BA88">
        <v>80</v>
      </c>
      <c r="BB88">
        <v>0</v>
      </c>
      <c r="BC88">
        <v>1.5270000000000001E-2</v>
      </c>
      <c r="BD88">
        <v>1.5270000000000001E-2</v>
      </c>
      <c r="BE88">
        <v>48</v>
      </c>
      <c r="BF88">
        <v>48</v>
      </c>
      <c r="BG88">
        <v>0</v>
      </c>
      <c r="BH88">
        <v>1</v>
      </c>
      <c r="BI88">
        <v>0</v>
      </c>
      <c r="BJ88">
        <v>0</v>
      </c>
    </row>
    <row r="89" spans="1:62" x14ac:dyDescent="0.25">
      <c r="A89">
        <v>474</v>
      </c>
      <c r="B89" t="s">
        <v>476</v>
      </c>
      <c r="C89">
        <v>4</v>
      </c>
      <c r="D89" t="s">
        <v>649</v>
      </c>
      <c r="E89">
        <v>4</v>
      </c>
      <c r="F89" t="s">
        <v>655</v>
      </c>
      <c r="G89">
        <v>47</v>
      </c>
      <c r="H89" t="s">
        <v>710</v>
      </c>
      <c r="I89">
        <v>4</v>
      </c>
      <c r="J89" t="s">
        <v>663</v>
      </c>
      <c r="K89">
        <v>1</v>
      </c>
      <c r="L89" t="s">
        <v>742</v>
      </c>
      <c r="M89">
        <v>1</v>
      </c>
      <c r="N89" t="s">
        <v>745</v>
      </c>
      <c r="O89">
        <v>1</v>
      </c>
      <c r="P89" t="s">
        <v>748</v>
      </c>
      <c r="Q89">
        <v>2</v>
      </c>
      <c r="R89" t="s">
        <v>751</v>
      </c>
      <c r="S89">
        <v>1900</v>
      </c>
      <c r="T89">
        <v>2100</v>
      </c>
      <c r="U89">
        <v>0</v>
      </c>
      <c r="V89">
        <v>20.4851020461278</v>
      </c>
      <c r="W89">
        <v>2.5</v>
      </c>
      <c r="X89">
        <v>4.91</v>
      </c>
      <c r="Y89">
        <v>397</v>
      </c>
      <c r="Z89">
        <f t="shared" si="12"/>
        <v>40205</v>
      </c>
      <c r="AA89">
        <v>200</v>
      </c>
      <c r="AB89">
        <f t="shared" si="7"/>
        <v>0.50377833753148615</v>
      </c>
      <c r="AC89">
        <v>0.50377833753148615</v>
      </c>
      <c r="AD89">
        <v>9.4897833547943584</v>
      </c>
      <c r="AE89">
        <v>9.7194501018329937</v>
      </c>
      <c r="AF89" t="b">
        <v>0</v>
      </c>
      <c r="AG89">
        <v>0</v>
      </c>
      <c r="AH89">
        <v>1</v>
      </c>
      <c r="AI89">
        <v>1</v>
      </c>
      <c r="AJ89">
        <v>47.943001147173177</v>
      </c>
      <c r="AK89" t="s">
        <v>763</v>
      </c>
      <c r="AL89">
        <f t="shared" si="8"/>
        <v>9.2551937163285487</v>
      </c>
      <c r="AM89">
        <f t="shared" si="9"/>
        <v>0.36867317255392529</v>
      </c>
      <c r="AN89">
        <f t="shared" si="10"/>
        <v>47.943001147173177</v>
      </c>
      <c r="AO89">
        <f t="shared" si="11"/>
        <v>47580.027126524059</v>
      </c>
      <c r="AP89">
        <v>0</v>
      </c>
      <c r="AQ89" s="5">
        <v>3</v>
      </c>
      <c r="AR89">
        <v>3</v>
      </c>
      <c r="AS89">
        <v>4</v>
      </c>
      <c r="AT89">
        <v>6</v>
      </c>
      <c r="AU89" s="7">
        <v>10.075566750629722</v>
      </c>
      <c r="AV89" s="7">
        <v>17.632241813602015</v>
      </c>
      <c r="AW89" s="7">
        <v>30.22670025188917</v>
      </c>
      <c r="AX89">
        <v>0</v>
      </c>
      <c r="AY89">
        <v>0</v>
      </c>
      <c r="AZ89">
        <v>8</v>
      </c>
      <c r="BA89">
        <v>80</v>
      </c>
      <c r="BB89">
        <v>0</v>
      </c>
      <c r="BC89">
        <v>1.511E-2</v>
      </c>
      <c r="BD89">
        <v>1.511E-2</v>
      </c>
      <c r="BE89">
        <v>48</v>
      </c>
      <c r="BF89">
        <v>48</v>
      </c>
      <c r="BG89">
        <v>0</v>
      </c>
      <c r="BH89">
        <v>1</v>
      </c>
      <c r="BI89">
        <v>0</v>
      </c>
      <c r="BJ89">
        <v>0</v>
      </c>
    </row>
    <row r="90" spans="1:62" x14ac:dyDescent="0.25">
      <c r="A90">
        <v>472</v>
      </c>
      <c r="B90" t="s">
        <v>474</v>
      </c>
      <c r="C90">
        <v>4</v>
      </c>
      <c r="D90" t="s">
        <v>649</v>
      </c>
      <c r="E90">
        <v>4</v>
      </c>
      <c r="F90" t="s">
        <v>655</v>
      </c>
      <c r="G90">
        <v>47</v>
      </c>
      <c r="H90" t="s">
        <v>710</v>
      </c>
      <c r="I90">
        <v>4</v>
      </c>
      <c r="J90" t="s">
        <v>663</v>
      </c>
      <c r="K90">
        <v>1</v>
      </c>
      <c r="L90" t="s">
        <v>742</v>
      </c>
      <c r="M90">
        <v>1</v>
      </c>
      <c r="N90" t="s">
        <v>745</v>
      </c>
      <c r="O90">
        <v>1</v>
      </c>
      <c r="P90" t="s">
        <v>748</v>
      </c>
      <c r="Q90">
        <v>2</v>
      </c>
      <c r="R90" t="s">
        <v>751</v>
      </c>
      <c r="S90">
        <v>1900</v>
      </c>
      <c r="T90">
        <v>2100</v>
      </c>
      <c r="U90">
        <v>0</v>
      </c>
      <c r="V90">
        <v>20.4851020461278</v>
      </c>
      <c r="W90">
        <v>2.5</v>
      </c>
      <c r="X90">
        <v>4.91</v>
      </c>
      <c r="Y90">
        <v>397</v>
      </c>
      <c r="Z90">
        <f t="shared" si="12"/>
        <v>40602</v>
      </c>
      <c r="AA90">
        <v>200</v>
      </c>
      <c r="AB90">
        <f t="shared" si="7"/>
        <v>0.50377833753148615</v>
      </c>
      <c r="AC90">
        <v>0.50377833753148615</v>
      </c>
      <c r="AD90">
        <v>9.4897833547943584</v>
      </c>
      <c r="AE90">
        <v>9.7194501018329937</v>
      </c>
      <c r="AF90" t="b">
        <v>0</v>
      </c>
      <c r="AG90">
        <v>0</v>
      </c>
      <c r="AH90">
        <v>1</v>
      </c>
      <c r="AI90">
        <v>1</v>
      </c>
      <c r="AJ90">
        <v>47.952821147173182</v>
      </c>
      <c r="AK90" t="s">
        <v>763</v>
      </c>
      <c r="AL90">
        <f t="shared" si="8"/>
        <v>9.2571937163285494</v>
      </c>
      <c r="AM90">
        <f t="shared" si="9"/>
        <v>0.36859352138017837</v>
      </c>
      <c r="AN90">
        <f t="shared" si="10"/>
        <v>47.952821147173182</v>
      </c>
      <c r="AO90">
        <f t="shared" si="11"/>
        <v>47589.670366524064</v>
      </c>
      <c r="AP90">
        <v>0</v>
      </c>
      <c r="AQ90" s="5">
        <v>3</v>
      </c>
      <c r="AR90">
        <v>3</v>
      </c>
      <c r="AS90">
        <v>4</v>
      </c>
      <c r="AT90">
        <v>6</v>
      </c>
      <c r="AU90" s="7">
        <v>10.075566750629722</v>
      </c>
      <c r="AV90" s="7">
        <v>17.632241813602015</v>
      </c>
      <c r="AW90" s="7">
        <v>30.22670025188917</v>
      </c>
      <c r="AX90">
        <v>0</v>
      </c>
      <c r="AY90">
        <v>0</v>
      </c>
      <c r="AZ90">
        <v>8</v>
      </c>
      <c r="BA90">
        <v>80</v>
      </c>
      <c r="BB90">
        <v>0</v>
      </c>
      <c r="BC90">
        <v>1.511E-2</v>
      </c>
      <c r="BD90">
        <v>1.511E-2</v>
      </c>
      <c r="BE90">
        <v>48</v>
      </c>
      <c r="BF90">
        <v>48</v>
      </c>
      <c r="BG90">
        <v>0</v>
      </c>
      <c r="BH90">
        <v>1</v>
      </c>
      <c r="BI90">
        <v>0</v>
      </c>
      <c r="BJ90">
        <v>0</v>
      </c>
    </row>
    <row r="91" spans="1:62" x14ac:dyDescent="0.25">
      <c r="A91">
        <v>59</v>
      </c>
      <c r="B91" t="s">
        <v>61</v>
      </c>
      <c r="C91">
        <v>1</v>
      </c>
      <c r="D91" t="s">
        <v>648</v>
      </c>
      <c r="E91">
        <v>1</v>
      </c>
      <c r="F91" t="s">
        <v>653</v>
      </c>
      <c r="G91">
        <v>4</v>
      </c>
      <c r="H91" t="s">
        <v>669</v>
      </c>
      <c r="I91">
        <v>1</v>
      </c>
      <c r="J91" t="s">
        <v>657</v>
      </c>
      <c r="K91">
        <v>1</v>
      </c>
      <c r="L91" t="s">
        <v>742</v>
      </c>
      <c r="M91">
        <v>1</v>
      </c>
      <c r="N91" t="s">
        <v>745</v>
      </c>
      <c r="O91">
        <v>2</v>
      </c>
      <c r="P91" t="s">
        <v>749</v>
      </c>
      <c r="Q91">
        <v>2</v>
      </c>
      <c r="R91" t="s">
        <v>751</v>
      </c>
      <c r="S91">
        <v>2014</v>
      </c>
      <c r="T91">
        <v>2100</v>
      </c>
      <c r="U91">
        <v>0</v>
      </c>
      <c r="V91">
        <v>14.31</v>
      </c>
      <c r="W91">
        <v>6</v>
      </c>
      <c r="X91">
        <v>4.58</v>
      </c>
      <c r="Y91">
        <v>318</v>
      </c>
      <c r="Z91">
        <f t="shared" si="12"/>
        <v>40920</v>
      </c>
      <c r="AA91">
        <v>170</v>
      </c>
      <c r="AB91">
        <f t="shared" si="7"/>
        <v>0.53459119496855345</v>
      </c>
      <c r="AC91">
        <v>0.53459119496855345</v>
      </c>
      <c r="AD91">
        <v>9.7883433853785018</v>
      </c>
      <c r="AE91">
        <v>9.8312101910828034</v>
      </c>
      <c r="AF91" t="b">
        <v>1</v>
      </c>
      <c r="AG91">
        <v>0</v>
      </c>
      <c r="AH91">
        <v>0</v>
      </c>
      <c r="AI91">
        <v>1</v>
      </c>
      <c r="AJ91">
        <v>48.065431359698401</v>
      </c>
      <c r="AK91" t="s">
        <v>763</v>
      </c>
      <c r="AL91">
        <f t="shared" si="8"/>
        <v>9.184591999934149</v>
      </c>
      <c r="AM91">
        <f t="shared" si="9"/>
        <v>0.37150715350496399</v>
      </c>
      <c r="AN91">
        <f t="shared" si="10"/>
        <v>48.065431359698401</v>
      </c>
      <c r="AO91">
        <f t="shared" si="11"/>
        <v>38443.744856661178</v>
      </c>
      <c r="AP91">
        <v>0</v>
      </c>
      <c r="AQ91" s="5">
        <v>3</v>
      </c>
      <c r="AR91">
        <v>0</v>
      </c>
      <c r="AS91">
        <v>1</v>
      </c>
      <c r="AT91">
        <v>5</v>
      </c>
      <c r="AU91" s="5">
        <v>6.1737468763780701</v>
      </c>
      <c r="AV91" s="5">
        <v>24.9889754520065</v>
      </c>
      <c r="AW91" s="5">
        <v>29.398794649419401</v>
      </c>
      <c r="AX91">
        <v>0</v>
      </c>
      <c r="AY91">
        <v>0</v>
      </c>
      <c r="AZ91">
        <v>1</v>
      </c>
      <c r="BA91">
        <v>9</v>
      </c>
      <c r="BB91">
        <v>0</v>
      </c>
      <c r="BC91">
        <v>0.01</v>
      </c>
      <c r="BD91">
        <v>0.01</v>
      </c>
      <c r="BE91">
        <v>48</v>
      </c>
      <c r="BF91">
        <v>48</v>
      </c>
      <c r="BG91">
        <v>0</v>
      </c>
      <c r="BH91">
        <v>0</v>
      </c>
      <c r="BI91">
        <v>0</v>
      </c>
      <c r="BJ91">
        <v>0</v>
      </c>
    </row>
    <row r="92" spans="1:62" x14ac:dyDescent="0.25">
      <c r="A92">
        <v>491</v>
      </c>
      <c r="B92" t="s">
        <v>493</v>
      </c>
      <c r="C92">
        <v>1</v>
      </c>
      <c r="D92" t="s">
        <v>648</v>
      </c>
      <c r="E92">
        <v>1</v>
      </c>
      <c r="F92" t="s">
        <v>653</v>
      </c>
      <c r="G92">
        <v>49</v>
      </c>
      <c r="H92" t="s">
        <v>712</v>
      </c>
      <c r="I92">
        <v>4</v>
      </c>
      <c r="J92" t="s">
        <v>663</v>
      </c>
      <c r="K92">
        <v>1</v>
      </c>
      <c r="L92" t="s">
        <v>742</v>
      </c>
      <c r="M92">
        <v>1</v>
      </c>
      <c r="N92" t="s">
        <v>745</v>
      </c>
      <c r="O92">
        <v>2</v>
      </c>
      <c r="P92" t="s">
        <v>749</v>
      </c>
      <c r="Q92">
        <v>2</v>
      </c>
      <c r="R92" t="s">
        <v>751</v>
      </c>
      <c r="S92">
        <v>2014</v>
      </c>
      <c r="T92">
        <v>2100</v>
      </c>
      <c r="U92">
        <v>0</v>
      </c>
      <c r="V92">
        <v>28.65</v>
      </c>
      <c r="W92">
        <v>2.2999999999999998</v>
      </c>
      <c r="X92">
        <v>4.62</v>
      </c>
      <c r="Y92">
        <v>624</v>
      </c>
      <c r="Z92">
        <f t="shared" si="12"/>
        <v>41544</v>
      </c>
      <c r="AA92" s="1">
        <v>180</v>
      </c>
      <c r="AB92">
        <f t="shared" si="7"/>
        <v>0.28846153846153844</v>
      </c>
      <c r="AC92">
        <v>0.28846153846153844</v>
      </c>
      <c r="AD92">
        <v>9.9372502497502495</v>
      </c>
      <c r="AE92">
        <v>9.9960317460317452</v>
      </c>
      <c r="AF92" t="b">
        <v>0</v>
      </c>
      <c r="AG92">
        <v>0</v>
      </c>
      <c r="AH92">
        <v>0</v>
      </c>
      <c r="AI92">
        <v>1</v>
      </c>
      <c r="AJ92">
        <v>48.1</v>
      </c>
      <c r="AK92" t="s">
        <v>763</v>
      </c>
      <c r="AL92">
        <f t="shared" si="8"/>
        <v>9.9134199134199132</v>
      </c>
      <c r="AM92">
        <f t="shared" si="9"/>
        <v>0.3441941993580786</v>
      </c>
      <c r="AN92">
        <f t="shared" si="10"/>
        <v>48.099999999999994</v>
      </c>
      <c r="AO92">
        <f t="shared" si="11"/>
        <v>40413.96</v>
      </c>
      <c r="AP92">
        <v>0</v>
      </c>
      <c r="AQ92" s="5">
        <v>3</v>
      </c>
      <c r="AR92">
        <v>0</v>
      </c>
      <c r="AS92">
        <v>1</v>
      </c>
      <c r="AT92">
        <v>5</v>
      </c>
      <c r="AU92" s="5">
        <v>6.1737468763780701</v>
      </c>
      <c r="AV92" s="5">
        <v>24.9889754520065</v>
      </c>
      <c r="AW92" s="5">
        <v>29.398794649419401</v>
      </c>
      <c r="AX92">
        <v>0</v>
      </c>
      <c r="AY92">
        <v>0</v>
      </c>
      <c r="AZ92">
        <v>1</v>
      </c>
      <c r="BA92">
        <v>9</v>
      </c>
      <c r="BB92">
        <v>0</v>
      </c>
      <c r="BC92">
        <v>0.01</v>
      </c>
      <c r="BD92">
        <v>0.01</v>
      </c>
      <c r="BE92" s="3">
        <v>48</v>
      </c>
      <c r="BF92">
        <v>48</v>
      </c>
      <c r="BG92">
        <v>0</v>
      </c>
      <c r="BH92">
        <v>0</v>
      </c>
      <c r="BI92">
        <v>0</v>
      </c>
      <c r="BJ92">
        <v>0</v>
      </c>
    </row>
    <row r="93" spans="1:62" x14ac:dyDescent="0.25">
      <c r="A93">
        <v>492</v>
      </c>
      <c r="B93" t="s">
        <v>494</v>
      </c>
      <c r="C93">
        <v>1</v>
      </c>
      <c r="D93" t="s">
        <v>648</v>
      </c>
      <c r="E93">
        <v>1</v>
      </c>
      <c r="F93" t="s">
        <v>653</v>
      </c>
      <c r="G93">
        <v>49</v>
      </c>
      <c r="H93" t="s">
        <v>712</v>
      </c>
      <c r="I93">
        <v>4</v>
      </c>
      <c r="J93" t="s">
        <v>663</v>
      </c>
      <c r="K93">
        <v>1</v>
      </c>
      <c r="L93" t="s">
        <v>742</v>
      </c>
      <c r="M93">
        <v>1</v>
      </c>
      <c r="N93" t="s">
        <v>745</v>
      </c>
      <c r="O93">
        <v>2</v>
      </c>
      <c r="P93" t="s">
        <v>749</v>
      </c>
      <c r="Q93">
        <v>2</v>
      </c>
      <c r="R93" t="s">
        <v>751</v>
      </c>
      <c r="S93">
        <v>2014</v>
      </c>
      <c r="T93">
        <v>2100</v>
      </c>
      <c r="U93">
        <v>0</v>
      </c>
      <c r="V93">
        <v>28.65</v>
      </c>
      <c r="W93">
        <v>2.2999999999999998</v>
      </c>
      <c r="X93">
        <v>4.62</v>
      </c>
      <c r="Y93">
        <v>624</v>
      </c>
      <c r="Z93">
        <f t="shared" si="12"/>
        <v>42168</v>
      </c>
      <c r="AA93">
        <v>180</v>
      </c>
      <c r="AB93">
        <f t="shared" si="7"/>
        <v>0.28846153846153844</v>
      </c>
      <c r="AC93">
        <v>0.28846153846153844</v>
      </c>
      <c r="AD93">
        <v>9.9372502497502495</v>
      </c>
      <c r="AE93">
        <v>9.9960317460317452</v>
      </c>
      <c r="AF93" t="b">
        <v>0</v>
      </c>
      <c r="AG93">
        <v>0</v>
      </c>
      <c r="AH93">
        <v>0</v>
      </c>
      <c r="AI93">
        <v>1</v>
      </c>
      <c r="AJ93">
        <v>48.1</v>
      </c>
      <c r="AK93" t="s">
        <v>763</v>
      </c>
      <c r="AL93">
        <f t="shared" si="8"/>
        <v>9.9134199134199132</v>
      </c>
      <c r="AM93">
        <f t="shared" si="9"/>
        <v>0.3441941993580786</v>
      </c>
      <c r="AN93">
        <f t="shared" si="10"/>
        <v>48.099999999999994</v>
      </c>
      <c r="AO93">
        <f t="shared" si="11"/>
        <v>40413.96</v>
      </c>
      <c r="AP93">
        <v>0</v>
      </c>
      <c r="AQ93" s="5">
        <v>3</v>
      </c>
      <c r="AR93">
        <v>0</v>
      </c>
      <c r="AS93">
        <v>1</v>
      </c>
      <c r="AT93">
        <v>5</v>
      </c>
      <c r="AU93" s="5">
        <v>6.1737468763780701</v>
      </c>
      <c r="AV93" s="5">
        <v>24.9889754520065</v>
      </c>
      <c r="AW93" s="5">
        <v>29.398794649419401</v>
      </c>
      <c r="AX93">
        <v>0</v>
      </c>
      <c r="AY93">
        <v>0</v>
      </c>
      <c r="AZ93">
        <v>1</v>
      </c>
      <c r="BA93">
        <v>9</v>
      </c>
      <c r="BB93">
        <v>0</v>
      </c>
      <c r="BC93">
        <v>0.01</v>
      </c>
      <c r="BD93">
        <v>0.01</v>
      </c>
      <c r="BE93">
        <v>48</v>
      </c>
      <c r="BF93">
        <v>48</v>
      </c>
      <c r="BG93">
        <v>0</v>
      </c>
      <c r="BH93">
        <v>0</v>
      </c>
      <c r="BI93">
        <v>0</v>
      </c>
      <c r="BJ93">
        <v>0</v>
      </c>
    </row>
    <row r="94" spans="1:62" x14ac:dyDescent="0.25">
      <c r="A94">
        <v>53</v>
      </c>
      <c r="B94" t="s">
        <v>55</v>
      </c>
      <c r="C94">
        <v>1</v>
      </c>
      <c r="D94" t="s">
        <v>648</v>
      </c>
      <c r="E94">
        <v>1</v>
      </c>
      <c r="F94" t="s">
        <v>653</v>
      </c>
      <c r="G94">
        <v>4</v>
      </c>
      <c r="H94" t="s">
        <v>669</v>
      </c>
      <c r="I94">
        <v>1</v>
      </c>
      <c r="J94" t="s">
        <v>657</v>
      </c>
      <c r="K94">
        <v>1</v>
      </c>
      <c r="L94" t="s">
        <v>742</v>
      </c>
      <c r="M94">
        <v>1</v>
      </c>
      <c r="N94" t="s">
        <v>745</v>
      </c>
      <c r="O94">
        <v>2</v>
      </c>
      <c r="P94" t="s">
        <v>749</v>
      </c>
      <c r="Q94">
        <v>2</v>
      </c>
      <c r="R94" t="s">
        <v>751</v>
      </c>
      <c r="S94">
        <v>2014</v>
      </c>
      <c r="T94">
        <v>2100</v>
      </c>
      <c r="U94">
        <v>0</v>
      </c>
      <c r="V94">
        <v>14.31</v>
      </c>
      <c r="W94">
        <v>6</v>
      </c>
      <c r="X94">
        <v>4.58</v>
      </c>
      <c r="Y94">
        <v>318</v>
      </c>
      <c r="Z94">
        <f t="shared" si="12"/>
        <v>42486</v>
      </c>
      <c r="AA94">
        <v>170</v>
      </c>
      <c r="AB94">
        <f t="shared" si="7"/>
        <v>0.53459119496855345</v>
      </c>
      <c r="AC94">
        <v>0.53459119496855345</v>
      </c>
      <c r="AD94">
        <v>9.7883433853785018</v>
      </c>
      <c r="AE94">
        <v>9.8312101910828034</v>
      </c>
      <c r="AF94" t="b">
        <v>1</v>
      </c>
      <c r="AG94">
        <v>0</v>
      </c>
      <c r="AH94">
        <v>0</v>
      </c>
      <c r="AI94">
        <v>1</v>
      </c>
      <c r="AJ94">
        <v>48.223494944074439</v>
      </c>
      <c r="AK94" t="s">
        <v>763</v>
      </c>
      <c r="AL94">
        <f t="shared" si="8"/>
        <v>9.2191036995795717</v>
      </c>
      <c r="AM94">
        <f t="shared" si="9"/>
        <v>0.37011641708245535</v>
      </c>
      <c r="AN94">
        <f t="shared" si="10"/>
        <v>48.223494944074439</v>
      </c>
      <c r="AO94">
        <f t="shared" si="11"/>
        <v>38566.813163456362</v>
      </c>
      <c r="AP94">
        <v>0</v>
      </c>
      <c r="AQ94" s="5">
        <v>3</v>
      </c>
      <c r="AR94">
        <v>0</v>
      </c>
      <c r="AS94">
        <v>1</v>
      </c>
      <c r="AT94">
        <v>5</v>
      </c>
      <c r="AU94" s="5">
        <v>6.1737468763780701</v>
      </c>
      <c r="AV94" s="5">
        <v>24.9889754520065</v>
      </c>
      <c r="AW94" s="5">
        <v>29.398794649419401</v>
      </c>
      <c r="AX94">
        <v>0</v>
      </c>
      <c r="AY94">
        <v>0</v>
      </c>
      <c r="AZ94">
        <v>1</v>
      </c>
      <c r="BA94">
        <v>9</v>
      </c>
      <c r="BB94">
        <v>0</v>
      </c>
      <c r="BC94">
        <v>0.01</v>
      </c>
      <c r="BD94">
        <v>0.01</v>
      </c>
      <c r="BE94" s="3">
        <v>48</v>
      </c>
      <c r="BF94">
        <v>48</v>
      </c>
      <c r="BG94">
        <v>0</v>
      </c>
      <c r="BH94">
        <v>0</v>
      </c>
      <c r="BI94">
        <v>0</v>
      </c>
      <c r="BJ94">
        <v>0</v>
      </c>
    </row>
    <row r="95" spans="1:62" x14ac:dyDescent="0.25">
      <c r="A95">
        <v>60</v>
      </c>
      <c r="B95" t="s">
        <v>62</v>
      </c>
      <c r="C95">
        <v>1</v>
      </c>
      <c r="D95" t="s">
        <v>648</v>
      </c>
      <c r="E95">
        <v>1</v>
      </c>
      <c r="F95" t="s">
        <v>653</v>
      </c>
      <c r="G95">
        <v>4</v>
      </c>
      <c r="H95" t="s">
        <v>669</v>
      </c>
      <c r="I95">
        <v>1</v>
      </c>
      <c r="J95" t="s">
        <v>657</v>
      </c>
      <c r="K95">
        <v>1</v>
      </c>
      <c r="L95" t="s">
        <v>742</v>
      </c>
      <c r="M95">
        <v>1</v>
      </c>
      <c r="N95" t="s">
        <v>745</v>
      </c>
      <c r="O95">
        <v>2</v>
      </c>
      <c r="P95" t="s">
        <v>749</v>
      </c>
      <c r="Q95">
        <v>2</v>
      </c>
      <c r="R95" t="s">
        <v>751</v>
      </c>
      <c r="S95">
        <v>2014</v>
      </c>
      <c r="T95">
        <v>2100</v>
      </c>
      <c r="U95">
        <v>0</v>
      </c>
      <c r="V95">
        <v>14.31</v>
      </c>
      <c r="W95">
        <v>6</v>
      </c>
      <c r="X95">
        <v>4.58</v>
      </c>
      <c r="Y95">
        <v>318</v>
      </c>
      <c r="Z95">
        <f t="shared" si="12"/>
        <v>42804</v>
      </c>
      <c r="AA95">
        <v>170</v>
      </c>
      <c r="AB95">
        <f t="shared" si="7"/>
        <v>0.53459119496855345</v>
      </c>
      <c r="AC95">
        <v>0.53459119496855345</v>
      </c>
      <c r="AD95">
        <v>9.7883433853785018</v>
      </c>
      <c r="AE95">
        <v>9.8312101910828034</v>
      </c>
      <c r="AF95" t="b">
        <v>1</v>
      </c>
      <c r="AG95">
        <v>0</v>
      </c>
      <c r="AH95">
        <v>0</v>
      </c>
      <c r="AI95">
        <v>1</v>
      </c>
      <c r="AJ95">
        <v>48.326361721208059</v>
      </c>
      <c r="AK95" t="s">
        <v>763</v>
      </c>
      <c r="AL95">
        <f t="shared" si="8"/>
        <v>9.2415636945869117</v>
      </c>
      <c r="AM95">
        <f t="shared" si="9"/>
        <v>0.36921691423266428</v>
      </c>
      <c r="AN95">
        <f t="shared" si="10"/>
        <v>48.326361721208059</v>
      </c>
      <c r="AO95">
        <f t="shared" si="11"/>
        <v>38646.905236132596</v>
      </c>
      <c r="AP95">
        <v>0</v>
      </c>
      <c r="AQ95" s="5">
        <v>3</v>
      </c>
      <c r="AR95">
        <v>0</v>
      </c>
      <c r="AS95">
        <v>1</v>
      </c>
      <c r="AT95">
        <v>5</v>
      </c>
      <c r="AU95" s="5">
        <v>6.1737468763780701</v>
      </c>
      <c r="AV95" s="5">
        <v>24.9889754520065</v>
      </c>
      <c r="AW95" s="5">
        <v>29.398794649419401</v>
      </c>
      <c r="AX95">
        <v>0</v>
      </c>
      <c r="AY95">
        <v>0</v>
      </c>
      <c r="AZ95">
        <v>1</v>
      </c>
      <c r="BA95">
        <v>9</v>
      </c>
      <c r="BB95">
        <v>0</v>
      </c>
      <c r="BC95">
        <v>0.01</v>
      </c>
      <c r="BD95">
        <v>0.01</v>
      </c>
      <c r="BE95">
        <v>48</v>
      </c>
      <c r="BF95">
        <v>48</v>
      </c>
      <c r="BG95">
        <v>0</v>
      </c>
      <c r="BH95">
        <v>0</v>
      </c>
      <c r="BI95">
        <v>0</v>
      </c>
      <c r="BJ95">
        <v>0</v>
      </c>
    </row>
    <row r="96" spans="1:62" x14ac:dyDescent="0.25">
      <c r="A96">
        <v>51</v>
      </c>
      <c r="B96" t="s">
        <v>53</v>
      </c>
      <c r="C96">
        <v>1</v>
      </c>
      <c r="D96" t="s">
        <v>648</v>
      </c>
      <c r="E96">
        <v>1</v>
      </c>
      <c r="F96" t="s">
        <v>653</v>
      </c>
      <c r="G96">
        <v>4</v>
      </c>
      <c r="H96" t="s">
        <v>669</v>
      </c>
      <c r="I96">
        <v>1</v>
      </c>
      <c r="J96" t="s">
        <v>657</v>
      </c>
      <c r="K96">
        <v>1</v>
      </c>
      <c r="L96" t="s">
        <v>742</v>
      </c>
      <c r="M96">
        <v>1</v>
      </c>
      <c r="N96" t="s">
        <v>745</v>
      </c>
      <c r="O96">
        <v>2</v>
      </c>
      <c r="P96" t="s">
        <v>749</v>
      </c>
      <c r="Q96">
        <v>2</v>
      </c>
      <c r="R96" t="s">
        <v>751</v>
      </c>
      <c r="S96">
        <v>2014</v>
      </c>
      <c r="T96">
        <v>2100</v>
      </c>
      <c r="U96">
        <v>0</v>
      </c>
      <c r="V96">
        <v>14.31</v>
      </c>
      <c r="W96">
        <v>6</v>
      </c>
      <c r="X96">
        <v>4.58</v>
      </c>
      <c r="Y96">
        <v>318</v>
      </c>
      <c r="Z96">
        <f t="shared" si="12"/>
        <v>43122</v>
      </c>
      <c r="AA96">
        <v>170</v>
      </c>
      <c r="AB96">
        <f t="shared" si="7"/>
        <v>0.53459119496855345</v>
      </c>
      <c r="AC96">
        <v>0.53459119496855345</v>
      </c>
      <c r="AD96">
        <v>9.7883433853785018</v>
      </c>
      <c r="AE96">
        <v>9.8312101910828034</v>
      </c>
      <c r="AF96" t="b">
        <v>1</v>
      </c>
      <c r="AG96">
        <v>0</v>
      </c>
      <c r="AH96">
        <v>0</v>
      </c>
      <c r="AI96">
        <v>1</v>
      </c>
      <c r="AJ96">
        <v>48.465190054575373</v>
      </c>
      <c r="AK96" t="s">
        <v>763</v>
      </c>
      <c r="AL96">
        <f t="shared" si="8"/>
        <v>9.2718755577675491</v>
      </c>
      <c r="AM96">
        <f t="shared" si="9"/>
        <v>0.36800986043664763</v>
      </c>
      <c r="AN96">
        <f t="shared" si="10"/>
        <v>48.465190054575373</v>
      </c>
      <c r="AO96">
        <f t="shared" si="11"/>
        <v>38754.996976492388</v>
      </c>
      <c r="AP96">
        <v>0</v>
      </c>
      <c r="AQ96" s="5">
        <v>3</v>
      </c>
      <c r="AR96">
        <v>0</v>
      </c>
      <c r="AS96">
        <v>1</v>
      </c>
      <c r="AT96">
        <v>5</v>
      </c>
      <c r="AU96" s="5">
        <v>6.1737468763780701</v>
      </c>
      <c r="AV96" s="5">
        <v>24.9889754520065</v>
      </c>
      <c r="AW96" s="5">
        <v>29.398794649419401</v>
      </c>
      <c r="AX96">
        <v>0</v>
      </c>
      <c r="AY96">
        <v>0</v>
      </c>
      <c r="AZ96">
        <v>1</v>
      </c>
      <c r="BA96">
        <v>9</v>
      </c>
      <c r="BB96">
        <v>0</v>
      </c>
      <c r="BC96">
        <v>0.01</v>
      </c>
      <c r="BD96">
        <v>0.01</v>
      </c>
      <c r="BE96" s="8">
        <v>5</v>
      </c>
      <c r="BF96">
        <v>48</v>
      </c>
      <c r="BG96">
        <v>0</v>
      </c>
      <c r="BH96">
        <v>0</v>
      </c>
      <c r="BI96">
        <v>0</v>
      </c>
      <c r="BJ96">
        <v>0</v>
      </c>
    </row>
    <row r="97" spans="1:62" x14ac:dyDescent="0.25">
      <c r="A97">
        <v>57</v>
      </c>
      <c r="B97" t="s">
        <v>59</v>
      </c>
      <c r="C97">
        <v>1</v>
      </c>
      <c r="D97" t="s">
        <v>648</v>
      </c>
      <c r="E97">
        <v>1</v>
      </c>
      <c r="F97" t="s">
        <v>653</v>
      </c>
      <c r="G97">
        <v>4</v>
      </c>
      <c r="H97" t="s">
        <v>669</v>
      </c>
      <c r="I97">
        <v>1</v>
      </c>
      <c r="J97" t="s">
        <v>657</v>
      </c>
      <c r="K97">
        <v>1</v>
      </c>
      <c r="L97" t="s">
        <v>742</v>
      </c>
      <c r="M97">
        <v>1</v>
      </c>
      <c r="N97" t="s">
        <v>745</v>
      </c>
      <c r="O97">
        <v>2</v>
      </c>
      <c r="P97" t="s">
        <v>749</v>
      </c>
      <c r="Q97">
        <v>2</v>
      </c>
      <c r="R97" t="s">
        <v>751</v>
      </c>
      <c r="S97">
        <v>2014</v>
      </c>
      <c r="T97">
        <v>2100</v>
      </c>
      <c r="U97">
        <v>0</v>
      </c>
      <c r="V97">
        <v>14.31</v>
      </c>
      <c r="W97">
        <v>6</v>
      </c>
      <c r="X97">
        <v>4.58</v>
      </c>
      <c r="Y97">
        <v>318</v>
      </c>
      <c r="Z97">
        <f t="shared" si="12"/>
        <v>43440</v>
      </c>
      <c r="AA97">
        <v>170</v>
      </c>
      <c r="AB97">
        <f t="shared" si="7"/>
        <v>0.53459119496855345</v>
      </c>
      <c r="AC97">
        <v>0.53459119496855345</v>
      </c>
      <c r="AD97">
        <v>9.7883433853785018</v>
      </c>
      <c r="AE97">
        <v>9.8312101910828034</v>
      </c>
      <c r="AF97" t="b">
        <v>1</v>
      </c>
      <c r="AG97">
        <v>0</v>
      </c>
      <c r="AH97">
        <v>0</v>
      </c>
      <c r="AI97">
        <v>1</v>
      </c>
      <c r="AJ97">
        <v>48.735319883958752</v>
      </c>
      <c r="AK97" t="s">
        <v>763</v>
      </c>
      <c r="AL97">
        <f t="shared" si="8"/>
        <v>9.3308558698599899</v>
      </c>
      <c r="AM97">
        <f t="shared" si="9"/>
        <v>0.36568367120766587</v>
      </c>
      <c r="AN97">
        <f t="shared" si="10"/>
        <v>48.735319883958752</v>
      </c>
      <c r="AO97">
        <f t="shared" si="11"/>
        <v>38965.32006165028</v>
      </c>
      <c r="AP97">
        <v>0</v>
      </c>
      <c r="AQ97" s="5">
        <v>3</v>
      </c>
      <c r="AR97">
        <v>0</v>
      </c>
      <c r="AS97">
        <v>1</v>
      </c>
      <c r="AT97">
        <v>5</v>
      </c>
      <c r="AU97" s="5">
        <v>6.1737468763780701</v>
      </c>
      <c r="AV97" s="5">
        <v>24.9889754520065</v>
      </c>
      <c r="AW97" s="5">
        <v>29.398794649419401</v>
      </c>
      <c r="AX97">
        <v>0</v>
      </c>
      <c r="AY97">
        <v>0</v>
      </c>
      <c r="AZ97">
        <v>1</v>
      </c>
      <c r="BA97">
        <v>9</v>
      </c>
      <c r="BB97">
        <v>0</v>
      </c>
      <c r="BC97">
        <v>0.01</v>
      </c>
      <c r="BD97">
        <v>0.01</v>
      </c>
      <c r="BE97">
        <v>48</v>
      </c>
      <c r="BF97">
        <v>48</v>
      </c>
      <c r="BG97">
        <v>0</v>
      </c>
      <c r="BH97">
        <v>0</v>
      </c>
      <c r="BI97">
        <v>0</v>
      </c>
      <c r="BJ97">
        <v>0</v>
      </c>
    </row>
    <row r="98" spans="1:62" x14ac:dyDescent="0.25">
      <c r="A98">
        <v>54</v>
      </c>
      <c r="B98" t="s">
        <v>56</v>
      </c>
      <c r="C98">
        <v>1</v>
      </c>
      <c r="D98" t="s">
        <v>648</v>
      </c>
      <c r="E98">
        <v>1</v>
      </c>
      <c r="F98" t="s">
        <v>653</v>
      </c>
      <c r="G98">
        <v>4</v>
      </c>
      <c r="H98" t="s">
        <v>669</v>
      </c>
      <c r="I98">
        <v>1</v>
      </c>
      <c r="J98" t="s">
        <v>657</v>
      </c>
      <c r="K98">
        <v>1</v>
      </c>
      <c r="L98" t="s">
        <v>742</v>
      </c>
      <c r="M98">
        <v>1</v>
      </c>
      <c r="N98" t="s">
        <v>745</v>
      </c>
      <c r="O98">
        <v>2</v>
      </c>
      <c r="P98" t="s">
        <v>749</v>
      </c>
      <c r="Q98">
        <v>2</v>
      </c>
      <c r="R98" t="s">
        <v>751</v>
      </c>
      <c r="S98">
        <v>2014</v>
      </c>
      <c r="T98">
        <v>2100</v>
      </c>
      <c r="U98">
        <v>0</v>
      </c>
      <c r="V98">
        <v>14.31</v>
      </c>
      <c r="W98">
        <v>6</v>
      </c>
      <c r="X98">
        <v>4.58</v>
      </c>
      <c r="Y98">
        <v>318</v>
      </c>
      <c r="Z98">
        <f t="shared" si="12"/>
        <v>43758</v>
      </c>
      <c r="AA98">
        <v>170</v>
      </c>
      <c r="AB98">
        <f t="shared" si="7"/>
        <v>0.53459119496855345</v>
      </c>
      <c r="AC98">
        <v>0.53459119496855345</v>
      </c>
      <c r="AD98">
        <v>9.7883433853785018</v>
      </c>
      <c r="AE98">
        <v>9.8312101910828034</v>
      </c>
      <c r="AF98" t="b">
        <v>1</v>
      </c>
      <c r="AG98">
        <v>0</v>
      </c>
      <c r="AH98">
        <v>0</v>
      </c>
      <c r="AI98">
        <v>1</v>
      </c>
      <c r="AJ98">
        <v>48.820624040606134</v>
      </c>
      <c r="AK98" t="s">
        <v>763</v>
      </c>
      <c r="AL98">
        <f t="shared" si="8"/>
        <v>9.3494812315733924</v>
      </c>
      <c r="AM98">
        <f t="shared" si="9"/>
        <v>0.36495518259100052</v>
      </c>
      <c r="AN98">
        <f t="shared" si="10"/>
        <v>48.820624040606141</v>
      </c>
      <c r="AO98">
        <f t="shared" si="11"/>
        <v>39031.737878015942</v>
      </c>
      <c r="AP98">
        <v>0</v>
      </c>
      <c r="AQ98" s="5">
        <v>3</v>
      </c>
      <c r="AR98">
        <v>0</v>
      </c>
      <c r="AS98">
        <v>1</v>
      </c>
      <c r="AT98">
        <v>5</v>
      </c>
      <c r="AU98" s="5">
        <v>6.1737468763780701</v>
      </c>
      <c r="AV98" s="5">
        <v>24.9889754520065</v>
      </c>
      <c r="AW98" s="5">
        <v>29.398794649419401</v>
      </c>
      <c r="AX98">
        <v>0</v>
      </c>
      <c r="AY98">
        <v>0</v>
      </c>
      <c r="AZ98">
        <v>1</v>
      </c>
      <c r="BA98">
        <v>9</v>
      </c>
      <c r="BB98">
        <v>0</v>
      </c>
      <c r="BC98">
        <v>0.01</v>
      </c>
      <c r="BD98">
        <v>0.01</v>
      </c>
      <c r="BE98">
        <v>48</v>
      </c>
      <c r="BF98">
        <v>48</v>
      </c>
      <c r="BG98">
        <v>0</v>
      </c>
      <c r="BH98">
        <v>0</v>
      </c>
      <c r="BI98">
        <v>0</v>
      </c>
      <c r="BJ98">
        <v>0</v>
      </c>
    </row>
    <row r="99" spans="1:62" x14ac:dyDescent="0.25">
      <c r="A99">
        <v>56</v>
      </c>
      <c r="B99" t="s">
        <v>58</v>
      </c>
      <c r="C99">
        <v>1</v>
      </c>
      <c r="D99" t="s">
        <v>648</v>
      </c>
      <c r="E99">
        <v>1</v>
      </c>
      <c r="F99" t="s">
        <v>653</v>
      </c>
      <c r="G99">
        <v>4</v>
      </c>
      <c r="H99" t="s">
        <v>669</v>
      </c>
      <c r="I99">
        <v>1</v>
      </c>
      <c r="J99" t="s">
        <v>657</v>
      </c>
      <c r="K99">
        <v>1</v>
      </c>
      <c r="L99" t="s">
        <v>742</v>
      </c>
      <c r="M99">
        <v>1</v>
      </c>
      <c r="N99" t="s">
        <v>745</v>
      </c>
      <c r="O99">
        <v>2</v>
      </c>
      <c r="P99" t="s">
        <v>749</v>
      </c>
      <c r="Q99">
        <v>2</v>
      </c>
      <c r="R99" t="s">
        <v>751</v>
      </c>
      <c r="S99">
        <v>2014</v>
      </c>
      <c r="T99">
        <v>2100</v>
      </c>
      <c r="U99">
        <v>0</v>
      </c>
      <c r="V99">
        <v>14.31</v>
      </c>
      <c r="W99">
        <v>6</v>
      </c>
      <c r="X99">
        <v>4.58</v>
      </c>
      <c r="Y99">
        <v>318</v>
      </c>
      <c r="Z99">
        <f t="shared" si="12"/>
        <v>44076</v>
      </c>
      <c r="AA99">
        <v>170</v>
      </c>
      <c r="AB99">
        <f t="shared" si="7"/>
        <v>0.53459119496855345</v>
      </c>
      <c r="AC99">
        <v>0.53459119496855345</v>
      </c>
      <c r="AD99">
        <v>9.7883433853785018</v>
      </c>
      <c r="AE99">
        <v>9.8312101910828034</v>
      </c>
      <c r="AF99" t="b">
        <v>1</v>
      </c>
      <c r="AG99">
        <v>0</v>
      </c>
      <c r="AH99">
        <v>0</v>
      </c>
      <c r="AI99">
        <v>1</v>
      </c>
      <c r="AJ99">
        <v>48.825641932173639</v>
      </c>
      <c r="AK99" t="s">
        <v>763</v>
      </c>
      <c r="AL99">
        <f t="shared" si="8"/>
        <v>9.3505768410859478</v>
      </c>
      <c r="AM99">
        <f t="shared" si="9"/>
        <v>0.36491242069764374</v>
      </c>
      <c r="AN99">
        <f t="shared" si="10"/>
        <v>48.825641932173639</v>
      </c>
      <c r="AO99">
        <f t="shared" si="11"/>
        <v>39035.644808390396</v>
      </c>
      <c r="AP99">
        <v>0</v>
      </c>
      <c r="AQ99" s="5">
        <v>3</v>
      </c>
      <c r="AR99">
        <v>0</v>
      </c>
      <c r="AS99">
        <v>1</v>
      </c>
      <c r="AT99">
        <v>5</v>
      </c>
      <c r="AU99" s="5">
        <v>6.1737468763780701</v>
      </c>
      <c r="AV99" s="5">
        <v>24.9889754520065</v>
      </c>
      <c r="AW99" s="5">
        <v>29.398794649419401</v>
      </c>
      <c r="AX99">
        <v>0</v>
      </c>
      <c r="AY99">
        <v>0</v>
      </c>
      <c r="AZ99">
        <v>1</v>
      </c>
      <c r="BA99">
        <v>9</v>
      </c>
      <c r="BB99">
        <v>0</v>
      </c>
      <c r="BC99">
        <v>0.01</v>
      </c>
      <c r="BD99">
        <v>0.01</v>
      </c>
      <c r="BE99" s="8">
        <v>5</v>
      </c>
      <c r="BF99">
        <v>48</v>
      </c>
      <c r="BG99">
        <v>0</v>
      </c>
      <c r="BH99">
        <v>0</v>
      </c>
      <c r="BI99">
        <v>0</v>
      </c>
      <c r="BJ99">
        <v>0</v>
      </c>
    </row>
    <row r="100" spans="1:62" x14ac:dyDescent="0.25">
      <c r="A100">
        <v>58</v>
      </c>
      <c r="B100" t="s">
        <v>60</v>
      </c>
      <c r="C100">
        <v>1</v>
      </c>
      <c r="D100" t="s">
        <v>648</v>
      </c>
      <c r="E100">
        <v>1</v>
      </c>
      <c r="F100" t="s">
        <v>653</v>
      </c>
      <c r="G100">
        <v>4</v>
      </c>
      <c r="H100" t="s">
        <v>669</v>
      </c>
      <c r="I100">
        <v>1</v>
      </c>
      <c r="J100" t="s">
        <v>657</v>
      </c>
      <c r="K100">
        <v>1</v>
      </c>
      <c r="L100" t="s">
        <v>742</v>
      </c>
      <c r="M100">
        <v>1</v>
      </c>
      <c r="N100" t="s">
        <v>745</v>
      </c>
      <c r="O100">
        <v>2</v>
      </c>
      <c r="P100" t="s">
        <v>749</v>
      </c>
      <c r="Q100">
        <v>2</v>
      </c>
      <c r="R100" t="s">
        <v>751</v>
      </c>
      <c r="S100">
        <v>2014</v>
      </c>
      <c r="T100">
        <v>2100</v>
      </c>
      <c r="U100">
        <v>0</v>
      </c>
      <c r="V100">
        <v>14.31</v>
      </c>
      <c r="W100">
        <v>6</v>
      </c>
      <c r="X100">
        <v>4.58</v>
      </c>
      <c r="Y100">
        <v>318</v>
      </c>
      <c r="Z100">
        <f t="shared" si="12"/>
        <v>44394</v>
      </c>
      <c r="AA100">
        <v>170</v>
      </c>
      <c r="AB100">
        <f t="shared" si="7"/>
        <v>0.53459119496855345</v>
      </c>
      <c r="AC100">
        <v>0.53459119496855345</v>
      </c>
      <c r="AD100">
        <v>9.7883433853785018</v>
      </c>
      <c r="AE100">
        <v>9.8312101910828034</v>
      </c>
      <c r="AF100" t="b">
        <v>1</v>
      </c>
      <c r="AG100">
        <v>0</v>
      </c>
      <c r="AH100">
        <v>0</v>
      </c>
      <c r="AI100">
        <v>1</v>
      </c>
      <c r="AJ100">
        <v>48.901746620947293</v>
      </c>
      <c r="AK100" t="s">
        <v>763</v>
      </c>
      <c r="AL100">
        <f t="shared" si="8"/>
        <v>9.3671935853596704</v>
      </c>
      <c r="AM100">
        <f t="shared" si="9"/>
        <v>0.3642650916634157</v>
      </c>
      <c r="AN100">
        <f t="shared" si="10"/>
        <v>48.901746620947293</v>
      </c>
      <c r="AO100">
        <f t="shared" si="11"/>
        <v>39094.899919069561</v>
      </c>
      <c r="AP100">
        <v>0</v>
      </c>
      <c r="AQ100" s="5">
        <v>3</v>
      </c>
      <c r="AR100">
        <v>0</v>
      </c>
      <c r="AS100">
        <v>1</v>
      </c>
      <c r="AT100">
        <v>5</v>
      </c>
      <c r="AU100" s="5">
        <v>6.1737468763780701</v>
      </c>
      <c r="AV100" s="5">
        <v>24.9889754520065</v>
      </c>
      <c r="AW100" s="5">
        <v>29.398794649419401</v>
      </c>
      <c r="AX100">
        <v>0</v>
      </c>
      <c r="AY100">
        <v>0</v>
      </c>
      <c r="AZ100">
        <v>1</v>
      </c>
      <c r="BA100">
        <v>9</v>
      </c>
      <c r="BB100">
        <v>0</v>
      </c>
      <c r="BC100">
        <v>0.01</v>
      </c>
      <c r="BD100">
        <v>0.01</v>
      </c>
      <c r="BE100">
        <v>48</v>
      </c>
      <c r="BF100">
        <v>48</v>
      </c>
      <c r="BG100">
        <v>0</v>
      </c>
      <c r="BH100">
        <v>0</v>
      </c>
      <c r="BI100">
        <v>0</v>
      </c>
      <c r="BJ100">
        <v>0</v>
      </c>
    </row>
    <row r="101" spans="1:62" x14ac:dyDescent="0.25">
      <c r="A101">
        <v>55</v>
      </c>
      <c r="B101" t="s">
        <v>57</v>
      </c>
      <c r="C101">
        <v>1</v>
      </c>
      <c r="D101" t="s">
        <v>648</v>
      </c>
      <c r="E101">
        <v>1</v>
      </c>
      <c r="F101" t="s">
        <v>653</v>
      </c>
      <c r="G101">
        <v>4</v>
      </c>
      <c r="H101" t="s">
        <v>669</v>
      </c>
      <c r="I101">
        <v>1</v>
      </c>
      <c r="J101" t="s">
        <v>657</v>
      </c>
      <c r="K101">
        <v>1</v>
      </c>
      <c r="L101" t="s">
        <v>742</v>
      </c>
      <c r="M101">
        <v>1</v>
      </c>
      <c r="N101" t="s">
        <v>745</v>
      </c>
      <c r="O101">
        <v>2</v>
      </c>
      <c r="P101" t="s">
        <v>749</v>
      </c>
      <c r="Q101">
        <v>2</v>
      </c>
      <c r="R101" t="s">
        <v>751</v>
      </c>
      <c r="S101">
        <v>2014</v>
      </c>
      <c r="T101">
        <v>2100</v>
      </c>
      <c r="U101">
        <v>0</v>
      </c>
      <c r="V101">
        <v>14.31</v>
      </c>
      <c r="W101">
        <v>6</v>
      </c>
      <c r="X101">
        <v>4.58</v>
      </c>
      <c r="Y101">
        <v>318</v>
      </c>
      <c r="Z101">
        <f t="shared" si="12"/>
        <v>44712</v>
      </c>
      <c r="AA101">
        <v>170</v>
      </c>
      <c r="AB101">
        <f t="shared" si="7"/>
        <v>0.53459119496855345</v>
      </c>
      <c r="AC101">
        <v>0.53459119496855345</v>
      </c>
      <c r="AD101">
        <v>9.7883433853785018</v>
      </c>
      <c r="AE101">
        <v>9.8312101910828034</v>
      </c>
      <c r="AF101" t="b">
        <v>1</v>
      </c>
      <c r="AG101">
        <v>0</v>
      </c>
      <c r="AH101">
        <v>0</v>
      </c>
      <c r="AI101">
        <v>1</v>
      </c>
      <c r="AJ101">
        <v>48.969488157108444</v>
      </c>
      <c r="AK101" t="s">
        <v>763</v>
      </c>
      <c r="AL101">
        <f t="shared" si="8"/>
        <v>9.3819843137791352</v>
      </c>
      <c r="AM101">
        <f t="shared" si="9"/>
        <v>0.36369082657585078</v>
      </c>
      <c r="AN101">
        <f t="shared" si="10"/>
        <v>48.969488157108437</v>
      </c>
      <c r="AO101">
        <f t="shared" si="11"/>
        <v>39147.643479124628</v>
      </c>
      <c r="AP101">
        <v>0</v>
      </c>
      <c r="AQ101" s="5">
        <v>3</v>
      </c>
      <c r="AR101">
        <v>0</v>
      </c>
      <c r="AS101">
        <v>1</v>
      </c>
      <c r="AT101">
        <v>5</v>
      </c>
      <c r="AU101" s="5">
        <v>6.1737468763780701</v>
      </c>
      <c r="AV101" s="5">
        <v>24.9889754520065</v>
      </c>
      <c r="AW101" s="5">
        <v>29.398794649419401</v>
      </c>
      <c r="AX101">
        <v>0</v>
      </c>
      <c r="AY101">
        <v>0</v>
      </c>
      <c r="AZ101">
        <v>1</v>
      </c>
      <c r="BA101">
        <v>9</v>
      </c>
      <c r="BB101">
        <v>0</v>
      </c>
      <c r="BC101">
        <v>0.01</v>
      </c>
      <c r="BD101">
        <v>0.01</v>
      </c>
      <c r="BE101">
        <v>48</v>
      </c>
      <c r="BF101">
        <v>48</v>
      </c>
      <c r="BG101">
        <v>0</v>
      </c>
      <c r="BH101">
        <v>0</v>
      </c>
      <c r="BI101">
        <v>0</v>
      </c>
      <c r="BJ101">
        <v>0</v>
      </c>
    </row>
    <row r="102" spans="1:62" x14ac:dyDescent="0.25">
      <c r="A102">
        <v>52</v>
      </c>
      <c r="B102" t="s">
        <v>54</v>
      </c>
      <c r="C102">
        <v>1</v>
      </c>
      <c r="D102" t="s">
        <v>648</v>
      </c>
      <c r="E102">
        <v>1</v>
      </c>
      <c r="F102" t="s">
        <v>653</v>
      </c>
      <c r="G102">
        <v>4</v>
      </c>
      <c r="H102" t="s">
        <v>669</v>
      </c>
      <c r="I102">
        <v>1</v>
      </c>
      <c r="J102" t="s">
        <v>657</v>
      </c>
      <c r="K102">
        <v>1</v>
      </c>
      <c r="L102" t="s">
        <v>742</v>
      </c>
      <c r="M102">
        <v>1</v>
      </c>
      <c r="N102" t="s">
        <v>745</v>
      </c>
      <c r="O102">
        <v>2</v>
      </c>
      <c r="P102" t="s">
        <v>749</v>
      </c>
      <c r="Q102">
        <v>2</v>
      </c>
      <c r="R102" t="s">
        <v>751</v>
      </c>
      <c r="S102">
        <v>2014</v>
      </c>
      <c r="T102">
        <v>2100</v>
      </c>
      <c r="U102">
        <v>0</v>
      </c>
      <c r="V102">
        <v>14.31</v>
      </c>
      <c r="W102">
        <v>6</v>
      </c>
      <c r="X102">
        <v>4.58</v>
      </c>
      <c r="Y102">
        <v>318</v>
      </c>
      <c r="Z102">
        <f t="shared" si="12"/>
        <v>45030</v>
      </c>
      <c r="AA102">
        <v>170</v>
      </c>
      <c r="AB102">
        <f t="shared" si="7"/>
        <v>0.53459119496855345</v>
      </c>
      <c r="AC102">
        <v>0.53459119496855345</v>
      </c>
      <c r="AD102">
        <v>9.7883433853785018</v>
      </c>
      <c r="AE102">
        <v>9.8312101910828034</v>
      </c>
      <c r="AF102" t="b">
        <v>1</v>
      </c>
      <c r="AG102">
        <v>0</v>
      </c>
      <c r="AH102">
        <v>0</v>
      </c>
      <c r="AI102">
        <v>1</v>
      </c>
      <c r="AJ102">
        <v>49.023848649089615</v>
      </c>
      <c r="AK102" t="s">
        <v>763</v>
      </c>
      <c r="AL102">
        <f t="shared" si="8"/>
        <v>9.393853416831794</v>
      </c>
      <c r="AM102">
        <f t="shared" si="9"/>
        <v>0.36323130440657775</v>
      </c>
      <c r="AN102">
        <f t="shared" si="10"/>
        <v>49.023848649089615</v>
      </c>
      <c r="AO102">
        <f t="shared" si="11"/>
        <v>39189.968558181179</v>
      </c>
      <c r="AP102">
        <v>0</v>
      </c>
      <c r="AQ102" s="5">
        <v>3</v>
      </c>
      <c r="AR102">
        <v>0</v>
      </c>
      <c r="AS102">
        <v>1</v>
      </c>
      <c r="AT102">
        <v>5</v>
      </c>
      <c r="AU102" s="5">
        <v>6.1737468763780701</v>
      </c>
      <c r="AV102" s="5">
        <v>24.9889754520065</v>
      </c>
      <c r="AW102" s="5">
        <v>29.398794649419401</v>
      </c>
      <c r="AX102">
        <v>0</v>
      </c>
      <c r="AY102">
        <v>0</v>
      </c>
      <c r="AZ102">
        <v>1</v>
      </c>
      <c r="BA102">
        <v>9</v>
      </c>
      <c r="BB102">
        <v>0</v>
      </c>
      <c r="BC102">
        <v>0.01</v>
      </c>
      <c r="BD102">
        <v>0.01</v>
      </c>
      <c r="BE102" s="3">
        <v>48</v>
      </c>
      <c r="BF102">
        <v>48</v>
      </c>
      <c r="BG102">
        <v>0</v>
      </c>
      <c r="BH102">
        <v>0</v>
      </c>
      <c r="BI102">
        <v>0</v>
      </c>
      <c r="BJ102">
        <v>0</v>
      </c>
    </row>
    <row r="103" spans="1:62" x14ac:dyDescent="0.25">
      <c r="A103">
        <v>513</v>
      </c>
      <c r="B103" t="s">
        <v>515</v>
      </c>
      <c r="C103">
        <v>1</v>
      </c>
      <c r="D103" t="s">
        <v>648</v>
      </c>
      <c r="E103">
        <v>1</v>
      </c>
      <c r="F103" t="s">
        <v>653</v>
      </c>
      <c r="G103">
        <v>52</v>
      </c>
      <c r="H103" t="s">
        <v>715</v>
      </c>
      <c r="I103">
        <v>4</v>
      </c>
      <c r="J103" t="s">
        <v>663</v>
      </c>
      <c r="K103">
        <v>1</v>
      </c>
      <c r="L103" t="s">
        <v>742</v>
      </c>
      <c r="M103">
        <v>1</v>
      </c>
      <c r="N103" t="s">
        <v>745</v>
      </c>
      <c r="O103">
        <v>1</v>
      </c>
      <c r="P103" t="s">
        <v>748</v>
      </c>
      <c r="Q103">
        <v>2</v>
      </c>
      <c r="R103" t="s">
        <v>751</v>
      </c>
      <c r="S103">
        <v>1900</v>
      </c>
      <c r="T103">
        <v>2100</v>
      </c>
      <c r="U103">
        <v>0</v>
      </c>
      <c r="V103">
        <v>14.991400000000001</v>
      </c>
      <c r="W103">
        <v>8.5</v>
      </c>
      <c r="X103">
        <v>3.25</v>
      </c>
      <c r="Y103">
        <v>440</v>
      </c>
      <c r="Z103">
        <f t="shared" si="12"/>
        <v>45470</v>
      </c>
      <c r="AA103">
        <v>79</v>
      </c>
      <c r="AB103">
        <f t="shared" si="7"/>
        <v>0.17954545454545454</v>
      </c>
      <c r="AC103">
        <v>0.17954545454545454</v>
      </c>
      <c r="AD103">
        <v>13.106643356643355</v>
      </c>
      <c r="AE103">
        <v>14.437585199610515</v>
      </c>
      <c r="AF103" t="b">
        <v>0</v>
      </c>
      <c r="AG103">
        <v>0</v>
      </c>
      <c r="AH103">
        <v>1</v>
      </c>
      <c r="AI103">
        <v>1</v>
      </c>
      <c r="AJ103">
        <v>50.125268439249623</v>
      </c>
      <c r="AK103" t="s">
        <v>763</v>
      </c>
      <c r="AL103">
        <f t="shared" si="8"/>
        <v>12.8077749043845</v>
      </c>
      <c r="AM103">
        <f t="shared" si="9"/>
        <v>0.26641174251367561</v>
      </c>
      <c r="AN103">
        <f t="shared" si="10"/>
        <v>50.125268439249623</v>
      </c>
      <c r="AO103">
        <f t="shared" si="11"/>
        <v>13541.16267177734</v>
      </c>
      <c r="AP103">
        <v>0</v>
      </c>
      <c r="AQ103" s="5">
        <v>3</v>
      </c>
      <c r="AR103">
        <v>0</v>
      </c>
      <c r="AS103">
        <v>1</v>
      </c>
      <c r="AT103">
        <v>5</v>
      </c>
      <c r="AU103" s="5">
        <v>6.1737468763780701</v>
      </c>
      <c r="AV103" s="5">
        <v>24.9889754520065</v>
      </c>
      <c r="AW103" s="5">
        <v>29.398794649419401</v>
      </c>
      <c r="AX103">
        <v>0</v>
      </c>
      <c r="AY103">
        <v>0</v>
      </c>
      <c r="AZ103">
        <v>1</v>
      </c>
      <c r="BA103">
        <v>3</v>
      </c>
      <c r="BB103">
        <v>1</v>
      </c>
      <c r="BC103">
        <v>1.5299999999999999E-2</v>
      </c>
      <c r="BD103">
        <v>1.5299999999999999E-2</v>
      </c>
      <c r="BE103">
        <v>48</v>
      </c>
      <c r="BF103">
        <v>48</v>
      </c>
      <c r="BG103">
        <v>0</v>
      </c>
      <c r="BH103">
        <v>1</v>
      </c>
      <c r="BI103">
        <v>0</v>
      </c>
      <c r="BJ103">
        <v>0</v>
      </c>
    </row>
    <row r="104" spans="1:62" x14ac:dyDescent="0.25">
      <c r="A104">
        <v>272</v>
      </c>
      <c r="B104" t="s">
        <v>274</v>
      </c>
      <c r="C104">
        <v>4</v>
      </c>
      <c r="D104" t="s">
        <v>649</v>
      </c>
      <c r="E104">
        <v>3</v>
      </c>
      <c r="F104" t="s">
        <v>652</v>
      </c>
      <c r="G104">
        <v>24</v>
      </c>
      <c r="H104" t="s">
        <v>687</v>
      </c>
      <c r="I104">
        <v>2</v>
      </c>
      <c r="J104" t="s">
        <v>661</v>
      </c>
      <c r="K104">
        <v>1</v>
      </c>
      <c r="L104" t="s">
        <v>742</v>
      </c>
      <c r="M104">
        <v>1</v>
      </c>
      <c r="N104" t="s">
        <v>745</v>
      </c>
      <c r="O104">
        <v>1</v>
      </c>
      <c r="P104" t="s">
        <v>748</v>
      </c>
      <c r="Q104">
        <v>2</v>
      </c>
      <c r="R104" t="s">
        <v>751</v>
      </c>
      <c r="S104">
        <v>1900</v>
      </c>
      <c r="T104">
        <v>2100</v>
      </c>
      <c r="U104">
        <v>0</v>
      </c>
      <c r="V104">
        <v>22.7477914322894</v>
      </c>
      <c r="W104">
        <v>1.7</v>
      </c>
      <c r="X104">
        <v>4.6900000000000004</v>
      </c>
      <c r="Y104">
        <v>430</v>
      </c>
      <c r="Z104">
        <f t="shared" si="12"/>
        <v>45900</v>
      </c>
      <c r="AA104" s="1">
        <v>230</v>
      </c>
      <c r="AB104">
        <f t="shared" si="7"/>
        <v>0.53488372093023251</v>
      </c>
      <c r="AC104">
        <v>0.53488372093023251</v>
      </c>
      <c r="AD104">
        <v>10.898001685922544</v>
      </c>
      <c r="AE104">
        <v>11.113377213312317</v>
      </c>
      <c r="AF104" t="b">
        <v>0</v>
      </c>
      <c r="AG104">
        <v>0</v>
      </c>
      <c r="AH104">
        <v>1</v>
      </c>
      <c r="AI104">
        <v>1</v>
      </c>
      <c r="AJ104">
        <v>51.66231018984962</v>
      </c>
      <c r="AK104" t="s">
        <v>763</v>
      </c>
      <c r="AL104">
        <f t="shared" si="8"/>
        <v>10.652944603379449</v>
      </c>
      <c r="AM104">
        <f t="shared" si="9"/>
        <v>0.32030032606360886</v>
      </c>
      <c r="AN104">
        <f t="shared" si="10"/>
        <v>51.662310189849627</v>
      </c>
      <c r="AO104">
        <f t="shared" si="11"/>
        <v>56119.134001790793</v>
      </c>
      <c r="AP104">
        <v>0</v>
      </c>
      <c r="AQ104" s="5">
        <v>3</v>
      </c>
      <c r="AR104">
        <v>4</v>
      </c>
      <c r="AS104">
        <v>6</v>
      </c>
      <c r="AT104">
        <v>9</v>
      </c>
      <c r="AU104" s="7">
        <v>9.7674418604651159</v>
      </c>
      <c r="AV104" s="7">
        <v>11.627906976744185</v>
      </c>
      <c r="AW104" s="7">
        <v>34.883720930232556</v>
      </c>
      <c r="AX104">
        <v>0</v>
      </c>
      <c r="AY104">
        <v>0</v>
      </c>
      <c r="AZ104">
        <v>8</v>
      </c>
      <c r="BA104">
        <v>80</v>
      </c>
      <c r="BB104">
        <v>1</v>
      </c>
      <c r="BC104">
        <v>2.3259999999999999E-2</v>
      </c>
      <c r="BD104">
        <v>2.3259999999999999E-2</v>
      </c>
      <c r="BE104">
        <v>48</v>
      </c>
      <c r="BF104">
        <v>48</v>
      </c>
      <c r="BG104">
        <v>0</v>
      </c>
      <c r="BH104">
        <v>1</v>
      </c>
      <c r="BI104">
        <v>0</v>
      </c>
      <c r="BJ104">
        <v>0</v>
      </c>
    </row>
    <row r="105" spans="1:62" x14ac:dyDescent="0.25">
      <c r="A105">
        <v>274</v>
      </c>
      <c r="B105" t="s">
        <v>276</v>
      </c>
      <c r="C105">
        <v>4</v>
      </c>
      <c r="D105" t="s">
        <v>649</v>
      </c>
      <c r="E105">
        <v>3</v>
      </c>
      <c r="F105" t="s">
        <v>652</v>
      </c>
      <c r="G105">
        <v>24</v>
      </c>
      <c r="H105" t="s">
        <v>687</v>
      </c>
      <c r="I105">
        <v>2</v>
      </c>
      <c r="J105" t="s">
        <v>661</v>
      </c>
      <c r="K105">
        <v>1</v>
      </c>
      <c r="L105" t="s">
        <v>742</v>
      </c>
      <c r="M105">
        <v>1</v>
      </c>
      <c r="N105" t="s">
        <v>745</v>
      </c>
      <c r="O105">
        <v>1</v>
      </c>
      <c r="P105" t="s">
        <v>748</v>
      </c>
      <c r="Q105">
        <v>2</v>
      </c>
      <c r="R105" t="s">
        <v>751</v>
      </c>
      <c r="S105">
        <v>1900</v>
      </c>
      <c r="T105">
        <v>2100</v>
      </c>
      <c r="U105">
        <v>0</v>
      </c>
      <c r="V105">
        <v>22.7477914322894</v>
      </c>
      <c r="W105">
        <v>1.7</v>
      </c>
      <c r="X105">
        <v>4.6900000000000004</v>
      </c>
      <c r="Y105">
        <v>430</v>
      </c>
      <c r="Z105">
        <f t="shared" si="12"/>
        <v>46330</v>
      </c>
      <c r="AA105" s="1">
        <v>230</v>
      </c>
      <c r="AB105">
        <f t="shared" si="7"/>
        <v>0.53488372093023251</v>
      </c>
      <c r="AC105">
        <v>0.53488372093023251</v>
      </c>
      <c r="AD105">
        <v>10.974364060098178</v>
      </c>
      <c r="AE105">
        <v>11.191248725317511</v>
      </c>
      <c r="AF105" t="b">
        <v>0</v>
      </c>
      <c r="AG105">
        <v>0</v>
      </c>
      <c r="AH105">
        <v>1</v>
      </c>
      <c r="AI105">
        <v>1</v>
      </c>
      <c r="AJ105">
        <v>52.017755402668406</v>
      </c>
      <c r="AK105" t="s">
        <v>763</v>
      </c>
      <c r="AL105">
        <f t="shared" si="8"/>
        <v>10.728732495238464</v>
      </c>
      <c r="AM105">
        <f t="shared" si="9"/>
        <v>0.31803772081318532</v>
      </c>
      <c r="AN105">
        <f t="shared" si="10"/>
        <v>52.017755402668406</v>
      </c>
      <c r="AO105">
        <f t="shared" si="11"/>
        <v>56502.552752858413</v>
      </c>
      <c r="AP105">
        <v>0</v>
      </c>
      <c r="AQ105" s="5">
        <v>3</v>
      </c>
      <c r="AR105">
        <v>4</v>
      </c>
      <c r="AS105">
        <v>6</v>
      </c>
      <c r="AT105">
        <v>9</v>
      </c>
      <c r="AU105" s="7">
        <v>9.7674418604651159</v>
      </c>
      <c r="AV105" s="7">
        <v>11.627906976744185</v>
      </c>
      <c r="AW105" s="7">
        <v>34.883720930232556</v>
      </c>
      <c r="AX105">
        <v>0</v>
      </c>
      <c r="AY105">
        <v>0</v>
      </c>
      <c r="AZ105">
        <v>8</v>
      </c>
      <c r="BA105">
        <v>80</v>
      </c>
      <c r="BB105">
        <v>1</v>
      </c>
      <c r="BC105">
        <v>2.3259999999999999E-2</v>
      </c>
      <c r="BD105">
        <v>2.3259999999999999E-2</v>
      </c>
      <c r="BE105">
        <v>48</v>
      </c>
      <c r="BF105">
        <v>48</v>
      </c>
      <c r="BG105">
        <v>0</v>
      </c>
      <c r="BH105">
        <v>1</v>
      </c>
      <c r="BI105">
        <v>0</v>
      </c>
      <c r="BJ105">
        <v>0</v>
      </c>
    </row>
    <row r="106" spans="1:62" x14ac:dyDescent="0.25">
      <c r="A106">
        <v>275</v>
      </c>
      <c r="B106" t="s">
        <v>277</v>
      </c>
      <c r="C106">
        <v>4</v>
      </c>
      <c r="D106" t="s">
        <v>649</v>
      </c>
      <c r="E106">
        <v>3</v>
      </c>
      <c r="F106" t="s">
        <v>652</v>
      </c>
      <c r="G106">
        <v>24</v>
      </c>
      <c r="H106" t="s">
        <v>687</v>
      </c>
      <c r="I106">
        <v>2</v>
      </c>
      <c r="J106" t="s">
        <v>661</v>
      </c>
      <c r="K106">
        <v>1</v>
      </c>
      <c r="L106" t="s">
        <v>742</v>
      </c>
      <c r="M106">
        <v>1</v>
      </c>
      <c r="N106" t="s">
        <v>745</v>
      </c>
      <c r="O106">
        <v>1</v>
      </c>
      <c r="P106" t="s">
        <v>748</v>
      </c>
      <c r="Q106">
        <v>2</v>
      </c>
      <c r="R106" t="s">
        <v>751</v>
      </c>
      <c r="S106">
        <v>1900</v>
      </c>
      <c r="T106">
        <v>2100</v>
      </c>
      <c r="U106">
        <v>0</v>
      </c>
      <c r="V106">
        <v>22.7477914322894</v>
      </c>
      <c r="W106">
        <v>1.7</v>
      </c>
      <c r="X106">
        <v>4.6900000000000004</v>
      </c>
      <c r="Y106">
        <v>430</v>
      </c>
      <c r="Z106">
        <f t="shared" si="12"/>
        <v>46760</v>
      </c>
      <c r="AA106" s="1">
        <v>230</v>
      </c>
      <c r="AB106">
        <f t="shared" si="7"/>
        <v>0.53488372093023251</v>
      </c>
      <c r="AC106">
        <v>0.53488372093023251</v>
      </c>
      <c r="AD106">
        <v>11.083453166063371</v>
      </c>
      <c r="AE106">
        <v>11.302493742467782</v>
      </c>
      <c r="AF106" t="b">
        <v>0</v>
      </c>
      <c r="AG106">
        <v>0</v>
      </c>
      <c r="AH106">
        <v>1</v>
      </c>
      <c r="AI106">
        <v>1</v>
      </c>
      <c r="AJ106">
        <v>52.470486287090608</v>
      </c>
      <c r="AK106" t="s">
        <v>763</v>
      </c>
      <c r="AL106">
        <f t="shared" si="8"/>
        <v>10.825263600658976</v>
      </c>
      <c r="AM106">
        <f t="shared" si="9"/>
        <v>0.31520171294418081</v>
      </c>
      <c r="AN106">
        <f t="shared" si="10"/>
        <v>52.470486287090608</v>
      </c>
      <c r="AO106">
        <f t="shared" si="11"/>
        <v>56990.91355788464</v>
      </c>
      <c r="AP106">
        <v>0</v>
      </c>
      <c r="AQ106" s="5">
        <v>3</v>
      </c>
      <c r="AR106">
        <v>4</v>
      </c>
      <c r="AS106">
        <v>6</v>
      </c>
      <c r="AT106">
        <v>9</v>
      </c>
      <c r="AU106" s="7">
        <v>9.7674418604651159</v>
      </c>
      <c r="AV106" s="7">
        <v>11.627906976744185</v>
      </c>
      <c r="AW106" s="7">
        <v>34.883720930232556</v>
      </c>
      <c r="AX106">
        <v>0</v>
      </c>
      <c r="AY106">
        <v>0</v>
      </c>
      <c r="AZ106">
        <v>8</v>
      </c>
      <c r="BA106">
        <v>80</v>
      </c>
      <c r="BB106">
        <v>1</v>
      </c>
      <c r="BC106">
        <v>2.3259999999999999E-2</v>
      </c>
      <c r="BD106">
        <v>2.3259999999999999E-2</v>
      </c>
      <c r="BE106">
        <v>48</v>
      </c>
      <c r="BF106">
        <v>48</v>
      </c>
      <c r="BG106">
        <v>0</v>
      </c>
      <c r="BH106">
        <v>1</v>
      </c>
      <c r="BI106">
        <v>0</v>
      </c>
      <c r="BJ106">
        <v>0</v>
      </c>
    </row>
    <row r="107" spans="1:62" x14ac:dyDescent="0.25">
      <c r="A107">
        <v>273</v>
      </c>
      <c r="B107" t="s">
        <v>275</v>
      </c>
      <c r="C107">
        <v>4</v>
      </c>
      <c r="D107" t="s">
        <v>649</v>
      </c>
      <c r="E107">
        <v>3</v>
      </c>
      <c r="F107" t="s">
        <v>652</v>
      </c>
      <c r="G107">
        <v>24</v>
      </c>
      <c r="H107" t="s">
        <v>687</v>
      </c>
      <c r="I107">
        <v>2</v>
      </c>
      <c r="J107" t="s">
        <v>661</v>
      </c>
      <c r="K107">
        <v>1</v>
      </c>
      <c r="L107" t="s">
        <v>742</v>
      </c>
      <c r="M107">
        <v>1</v>
      </c>
      <c r="N107" t="s">
        <v>745</v>
      </c>
      <c r="O107">
        <v>1</v>
      </c>
      <c r="P107" t="s">
        <v>748</v>
      </c>
      <c r="Q107">
        <v>2</v>
      </c>
      <c r="R107" t="s">
        <v>751</v>
      </c>
      <c r="S107">
        <v>1900</v>
      </c>
      <c r="T107">
        <v>2100</v>
      </c>
      <c r="U107">
        <v>0</v>
      </c>
      <c r="V107">
        <v>22.7477914322894</v>
      </c>
      <c r="W107">
        <v>1.7</v>
      </c>
      <c r="X107">
        <v>4.6900000000000004</v>
      </c>
      <c r="Y107">
        <v>430</v>
      </c>
      <c r="Z107">
        <f t="shared" si="12"/>
        <v>47190</v>
      </c>
      <c r="AA107" s="1">
        <v>230</v>
      </c>
      <c r="AB107">
        <f t="shared" si="7"/>
        <v>0.53488372093023251</v>
      </c>
      <c r="AC107">
        <v>0.53488372093023251</v>
      </c>
      <c r="AD107">
        <v>11.127088808449447</v>
      </c>
      <c r="AE107">
        <v>11.34699174932789</v>
      </c>
      <c r="AF107" t="b">
        <v>0</v>
      </c>
      <c r="AG107">
        <v>0</v>
      </c>
      <c r="AH107">
        <v>1</v>
      </c>
      <c r="AI107">
        <v>1</v>
      </c>
      <c r="AJ107">
        <v>52.680574297726608</v>
      </c>
      <c r="AK107" t="s">
        <v>763</v>
      </c>
      <c r="AL107">
        <f t="shared" si="8"/>
        <v>10.870058485655992</v>
      </c>
      <c r="AM107">
        <f t="shared" si="9"/>
        <v>0.31390278483805989</v>
      </c>
      <c r="AN107">
        <f t="shared" si="10"/>
        <v>52.680574297726608</v>
      </c>
      <c r="AO107">
        <f t="shared" si="11"/>
        <v>57217.535494957694</v>
      </c>
      <c r="AP107">
        <v>0</v>
      </c>
      <c r="AQ107" s="5">
        <v>3</v>
      </c>
      <c r="AR107">
        <v>4</v>
      </c>
      <c r="AS107">
        <v>6</v>
      </c>
      <c r="AT107">
        <v>9</v>
      </c>
      <c r="AU107" s="7">
        <v>9.7674418604651159</v>
      </c>
      <c r="AV107" s="7">
        <v>11.627906976744185</v>
      </c>
      <c r="AW107" s="7">
        <v>34.883720930232556</v>
      </c>
      <c r="AX107">
        <v>0</v>
      </c>
      <c r="AY107">
        <v>0</v>
      </c>
      <c r="AZ107">
        <v>8</v>
      </c>
      <c r="BA107">
        <v>80</v>
      </c>
      <c r="BB107">
        <v>1</v>
      </c>
      <c r="BC107">
        <v>2.3259999999999999E-2</v>
      </c>
      <c r="BD107">
        <v>2.3259999999999999E-2</v>
      </c>
      <c r="BE107">
        <v>48</v>
      </c>
      <c r="BF107">
        <v>48</v>
      </c>
      <c r="BG107">
        <v>0</v>
      </c>
      <c r="BH107">
        <v>1</v>
      </c>
      <c r="BI107">
        <v>0</v>
      </c>
      <c r="BJ107">
        <v>0</v>
      </c>
    </row>
    <row r="108" spans="1:62" x14ac:dyDescent="0.25">
      <c r="A108">
        <v>512</v>
      </c>
      <c r="B108" t="s">
        <v>514</v>
      </c>
      <c r="C108">
        <v>1</v>
      </c>
      <c r="D108" t="s">
        <v>648</v>
      </c>
      <c r="E108">
        <v>1</v>
      </c>
      <c r="F108" t="s">
        <v>653</v>
      </c>
      <c r="G108">
        <v>52</v>
      </c>
      <c r="H108" t="s">
        <v>715</v>
      </c>
      <c r="I108">
        <v>4</v>
      </c>
      <c r="J108" t="s">
        <v>663</v>
      </c>
      <c r="K108">
        <v>1</v>
      </c>
      <c r="L108" t="s">
        <v>742</v>
      </c>
      <c r="M108">
        <v>1</v>
      </c>
      <c r="N108" t="s">
        <v>745</v>
      </c>
      <c r="O108">
        <v>1</v>
      </c>
      <c r="P108" t="s">
        <v>748</v>
      </c>
      <c r="Q108">
        <v>2</v>
      </c>
      <c r="R108" t="s">
        <v>751</v>
      </c>
      <c r="S108">
        <v>1900</v>
      </c>
      <c r="T108">
        <v>2100</v>
      </c>
      <c r="U108">
        <v>0</v>
      </c>
      <c r="V108">
        <v>14.991400000000001</v>
      </c>
      <c r="W108">
        <v>8.5</v>
      </c>
      <c r="X108">
        <v>3.25</v>
      </c>
      <c r="Y108">
        <v>352</v>
      </c>
      <c r="Z108">
        <f t="shared" si="12"/>
        <v>47542</v>
      </c>
      <c r="AA108">
        <v>79</v>
      </c>
      <c r="AB108">
        <f t="shared" si="7"/>
        <v>0.22443181818181818</v>
      </c>
      <c r="AC108">
        <v>0.22443181818181818</v>
      </c>
      <c r="AD108">
        <v>14.176223776223777</v>
      </c>
      <c r="AE108">
        <v>15.52950340798442</v>
      </c>
      <c r="AF108" t="b">
        <v>0</v>
      </c>
      <c r="AG108">
        <v>0</v>
      </c>
      <c r="AH108">
        <v>1</v>
      </c>
      <c r="AI108">
        <v>1</v>
      </c>
      <c r="AJ108">
        <v>53.302955939249621</v>
      </c>
      <c r="AK108" t="s">
        <v>763</v>
      </c>
      <c r="AL108">
        <f t="shared" si="8"/>
        <v>13.785524904384499</v>
      </c>
      <c r="AM108">
        <f t="shared" si="9"/>
        <v>0.24751626460844917</v>
      </c>
      <c r="AN108">
        <f t="shared" si="10"/>
        <v>53.302955939249621</v>
      </c>
      <c r="AO108">
        <f t="shared" si="11"/>
        <v>14357.033937402341</v>
      </c>
      <c r="AP108">
        <v>0</v>
      </c>
      <c r="AQ108" s="5">
        <v>3</v>
      </c>
      <c r="AR108">
        <v>0</v>
      </c>
      <c r="AS108">
        <v>1</v>
      </c>
      <c r="AT108">
        <v>5</v>
      </c>
      <c r="AU108" s="5">
        <v>6.1737468763780701</v>
      </c>
      <c r="AV108" s="5">
        <v>24.9889754520065</v>
      </c>
      <c r="AW108" s="5">
        <v>29.398794649419401</v>
      </c>
      <c r="AX108">
        <v>0</v>
      </c>
      <c r="AY108">
        <v>0</v>
      </c>
      <c r="AZ108">
        <v>1</v>
      </c>
      <c r="BA108">
        <v>9</v>
      </c>
      <c r="BB108">
        <v>0</v>
      </c>
      <c r="BC108">
        <v>1.5299999999999999E-2</v>
      </c>
      <c r="BD108">
        <v>1.5299999999999999E-2</v>
      </c>
      <c r="BE108">
        <v>48</v>
      </c>
      <c r="BF108">
        <v>48</v>
      </c>
      <c r="BG108">
        <v>0</v>
      </c>
      <c r="BH108">
        <v>1</v>
      </c>
      <c r="BI108">
        <v>0</v>
      </c>
      <c r="BJ108">
        <v>0</v>
      </c>
    </row>
    <row r="109" spans="1:62" x14ac:dyDescent="0.25">
      <c r="A109">
        <v>481</v>
      </c>
      <c r="B109" t="s">
        <v>483</v>
      </c>
      <c r="C109">
        <v>3</v>
      </c>
      <c r="D109" t="s">
        <v>647</v>
      </c>
      <c r="E109">
        <v>1</v>
      </c>
      <c r="F109" t="s">
        <v>653</v>
      </c>
      <c r="G109">
        <v>48</v>
      </c>
      <c r="H109" t="s">
        <v>711</v>
      </c>
      <c r="I109">
        <v>4</v>
      </c>
      <c r="J109" t="s">
        <v>663</v>
      </c>
      <c r="K109">
        <v>1</v>
      </c>
      <c r="L109" t="s">
        <v>742</v>
      </c>
      <c r="M109">
        <v>1</v>
      </c>
      <c r="N109" t="s">
        <v>745</v>
      </c>
      <c r="O109">
        <v>1</v>
      </c>
      <c r="P109" t="s">
        <v>748</v>
      </c>
      <c r="Q109">
        <v>2</v>
      </c>
      <c r="R109" t="s">
        <v>751</v>
      </c>
      <c r="S109">
        <v>1900</v>
      </c>
      <c r="T109">
        <v>2100</v>
      </c>
      <c r="U109">
        <v>0</v>
      </c>
      <c r="V109">
        <v>28.65</v>
      </c>
      <c r="W109">
        <v>2.2999999999999998</v>
      </c>
      <c r="X109">
        <v>4.62</v>
      </c>
      <c r="Y109">
        <v>79</v>
      </c>
      <c r="Z109">
        <f t="shared" si="12"/>
        <v>47621</v>
      </c>
      <c r="AA109">
        <v>40</v>
      </c>
      <c r="AB109">
        <f t="shared" si="7"/>
        <v>0.50632911392405067</v>
      </c>
      <c r="AC109">
        <v>0.5</v>
      </c>
      <c r="AD109">
        <v>12.589285714285715</v>
      </c>
      <c r="AE109">
        <v>13.988095238095237</v>
      </c>
      <c r="AF109" t="b">
        <v>1</v>
      </c>
      <c r="AG109">
        <v>0</v>
      </c>
      <c r="AH109">
        <v>0</v>
      </c>
      <c r="AI109">
        <v>1</v>
      </c>
      <c r="AJ109">
        <v>54.017296690851978</v>
      </c>
      <c r="AK109" t="s">
        <v>493</v>
      </c>
      <c r="AL109">
        <f t="shared" si="8"/>
        <v>11.194220062954974</v>
      </c>
      <c r="AM109">
        <f t="shared" si="9"/>
        <v>0.30481280614553913</v>
      </c>
      <c r="AN109">
        <f t="shared" si="10"/>
        <v>54.017296690851978</v>
      </c>
      <c r="AO109">
        <f t="shared" si="11"/>
        <v>10074.396428469447</v>
      </c>
      <c r="AP109">
        <v>0</v>
      </c>
      <c r="AQ109" s="5">
        <v>3</v>
      </c>
      <c r="AR109">
        <v>0</v>
      </c>
      <c r="AS109">
        <v>0</v>
      </c>
      <c r="AT109">
        <v>0</v>
      </c>
      <c r="AU109" s="5">
        <v>14.1732283464567</v>
      </c>
      <c r="AV109" s="5">
        <v>14.1732283464567</v>
      </c>
      <c r="AW109" s="5">
        <v>14.1732283464567</v>
      </c>
      <c r="AX109">
        <v>0</v>
      </c>
      <c r="AY109">
        <v>0</v>
      </c>
      <c r="AZ109">
        <v>1</v>
      </c>
      <c r="BA109">
        <v>3</v>
      </c>
      <c r="BB109">
        <v>1</v>
      </c>
      <c r="BC109">
        <v>8.8239999999999999E-2</v>
      </c>
      <c r="BD109">
        <v>8.8239999999999999E-2</v>
      </c>
      <c r="BE109">
        <v>48</v>
      </c>
      <c r="BF109" s="3">
        <v>48</v>
      </c>
      <c r="BG109">
        <v>0</v>
      </c>
      <c r="BH109" s="1">
        <v>0</v>
      </c>
      <c r="BI109">
        <v>0</v>
      </c>
      <c r="BJ109">
        <v>0</v>
      </c>
    </row>
    <row r="110" spans="1:62" x14ac:dyDescent="0.25">
      <c r="A110">
        <v>482</v>
      </c>
      <c r="B110" t="s">
        <v>484</v>
      </c>
      <c r="C110">
        <v>3</v>
      </c>
      <c r="D110" t="s">
        <v>647</v>
      </c>
      <c r="E110">
        <v>1</v>
      </c>
      <c r="F110" t="s">
        <v>653</v>
      </c>
      <c r="G110">
        <v>48</v>
      </c>
      <c r="H110" t="s">
        <v>711</v>
      </c>
      <c r="I110">
        <v>4</v>
      </c>
      <c r="J110" t="s">
        <v>663</v>
      </c>
      <c r="K110">
        <v>1</v>
      </c>
      <c r="L110" t="s">
        <v>742</v>
      </c>
      <c r="M110">
        <v>1</v>
      </c>
      <c r="N110" t="s">
        <v>745</v>
      </c>
      <c r="O110">
        <v>1</v>
      </c>
      <c r="P110" t="s">
        <v>748</v>
      </c>
      <c r="Q110">
        <v>2</v>
      </c>
      <c r="R110" t="s">
        <v>751</v>
      </c>
      <c r="S110">
        <v>1900</v>
      </c>
      <c r="T110">
        <v>2100</v>
      </c>
      <c r="U110">
        <v>0</v>
      </c>
      <c r="V110">
        <v>28.65</v>
      </c>
      <c r="W110">
        <v>2.2999999999999998</v>
      </c>
      <c r="X110">
        <v>4.62</v>
      </c>
      <c r="Y110">
        <v>79</v>
      </c>
      <c r="Z110">
        <f t="shared" si="12"/>
        <v>47700</v>
      </c>
      <c r="AA110">
        <v>40</v>
      </c>
      <c r="AB110">
        <f t="shared" si="7"/>
        <v>0.50632911392405067</v>
      </c>
      <c r="AC110">
        <v>0.5</v>
      </c>
      <c r="AD110">
        <v>12.589285714285715</v>
      </c>
      <c r="AE110">
        <v>13.988095238095237</v>
      </c>
      <c r="AF110" t="b">
        <v>1</v>
      </c>
      <c r="AG110">
        <v>0</v>
      </c>
      <c r="AH110">
        <v>0</v>
      </c>
      <c r="AI110">
        <v>1</v>
      </c>
      <c r="AJ110">
        <v>54.017296690851978</v>
      </c>
      <c r="AK110" t="s">
        <v>493</v>
      </c>
      <c r="AL110">
        <f t="shared" si="8"/>
        <v>11.194220062954974</v>
      </c>
      <c r="AM110">
        <f t="shared" si="9"/>
        <v>0.30481280614553913</v>
      </c>
      <c r="AN110">
        <f t="shared" si="10"/>
        <v>54.017296690851978</v>
      </c>
      <c r="AO110">
        <f t="shared" si="11"/>
        <v>10074.396428469447</v>
      </c>
      <c r="AP110">
        <v>0</v>
      </c>
      <c r="AQ110" s="5">
        <v>3</v>
      </c>
      <c r="AR110">
        <v>0</v>
      </c>
      <c r="AS110">
        <v>0</v>
      </c>
      <c r="AT110">
        <v>0</v>
      </c>
      <c r="AU110" s="5">
        <v>14.1732283464567</v>
      </c>
      <c r="AV110" s="5">
        <v>14.1732283464567</v>
      </c>
      <c r="AW110" s="5">
        <v>14.1732283464567</v>
      </c>
      <c r="AX110">
        <v>0</v>
      </c>
      <c r="AY110">
        <v>0</v>
      </c>
      <c r="AZ110">
        <v>1</v>
      </c>
      <c r="BA110">
        <v>3</v>
      </c>
      <c r="BB110">
        <v>1</v>
      </c>
      <c r="BC110">
        <v>8.8239999999999999E-2</v>
      </c>
      <c r="BD110">
        <v>8.8239999999999999E-2</v>
      </c>
      <c r="BE110">
        <v>48</v>
      </c>
      <c r="BF110">
        <v>48</v>
      </c>
      <c r="BG110">
        <v>0</v>
      </c>
      <c r="BH110" s="1">
        <v>0</v>
      </c>
      <c r="BI110">
        <v>0</v>
      </c>
      <c r="BJ110">
        <v>0</v>
      </c>
    </row>
    <row r="111" spans="1:62" x14ac:dyDescent="0.25">
      <c r="A111">
        <v>483</v>
      </c>
      <c r="B111" t="s">
        <v>485</v>
      </c>
      <c r="C111">
        <v>3</v>
      </c>
      <c r="D111" t="s">
        <v>647</v>
      </c>
      <c r="E111">
        <v>1</v>
      </c>
      <c r="F111" t="s">
        <v>653</v>
      </c>
      <c r="G111">
        <v>48</v>
      </c>
      <c r="H111" t="s">
        <v>711</v>
      </c>
      <c r="I111">
        <v>4</v>
      </c>
      <c r="J111" t="s">
        <v>663</v>
      </c>
      <c r="K111">
        <v>1</v>
      </c>
      <c r="L111" t="s">
        <v>742</v>
      </c>
      <c r="M111">
        <v>1</v>
      </c>
      <c r="N111" t="s">
        <v>745</v>
      </c>
      <c r="O111">
        <v>1</v>
      </c>
      <c r="P111" t="s">
        <v>748</v>
      </c>
      <c r="Q111">
        <v>2</v>
      </c>
      <c r="R111" t="s">
        <v>751</v>
      </c>
      <c r="S111">
        <v>1900</v>
      </c>
      <c r="T111">
        <v>2100</v>
      </c>
      <c r="U111">
        <v>0</v>
      </c>
      <c r="V111">
        <v>28.65</v>
      </c>
      <c r="W111">
        <v>2.2999999999999998</v>
      </c>
      <c r="X111">
        <v>4.62</v>
      </c>
      <c r="Y111">
        <v>79</v>
      </c>
      <c r="Z111">
        <f t="shared" si="12"/>
        <v>47779</v>
      </c>
      <c r="AA111">
        <v>40</v>
      </c>
      <c r="AB111">
        <f t="shared" si="7"/>
        <v>0.50632911392405067</v>
      </c>
      <c r="AC111">
        <v>0.5</v>
      </c>
      <c r="AD111">
        <v>12.589285714285715</v>
      </c>
      <c r="AE111">
        <v>13.988095238095237</v>
      </c>
      <c r="AF111" t="b">
        <v>1</v>
      </c>
      <c r="AG111">
        <v>0</v>
      </c>
      <c r="AH111">
        <v>0</v>
      </c>
      <c r="AI111">
        <v>1</v>
      </c>
      <c r="AJ111">
        <v>54.017296690851978</v>
      </c>
      <c r="AK111" t="s">
        <v>493</v>
      </c>
      <c r="AL111">
        <f t="shared" si="8"/>
        <v>11.194220062954974</v>
      </c>
      <c r="AM111">
        <f t="shared" si="9"/>
        <v>0.30481280614553913</v>
      </c>
      <c r="AN111">
        <f t="shared" si="10"/>
        <v>54.017296690851978</v>
      </c>
      <c r="AO111">
        <f t="shared" si="11"/>
        <v>10074.396428469447</v>
      </c>
      <c r="AP111">
        <v>0</v>
      </c>
      <c r="AQ111" s="5">
        <v>3</v>
      </c>
      <c r="AR111">
        <v>0</v>
      </c>
      <c r="AS111">
        <v>0</v>
      </c>
      <c r="AT111">
        <v>0</v>
      </c>
      <c r="AU111" s="5">
        <v>14.1732283464567</v>
      </c>
      <c r="AV111" s="5">
        <v>14.1732283464567</v>
      </c>
      <c r="AW111" s="5">
        <v>14.1732283464567</v>
      </c>
      <c r="AX111">
        <v>0</v>
      </c>
      <c r="AY111">
        <v>0</v>
      </c>
      <c r="AZ111">
        <v>1</v>
      </c>
      <c r="BA111">
        <v>3</v>
      </c>
      <c r="BB111">
        <v>1</v>
      </c>
      <c r="BC111">
        <v>8.8239999999999999E-2</v>
      </c>
      <c r="BD111">
        <v>8.8239999999999999E-2</v>
      </c>
      <c r="BE111" s="2">
        <v>48</v>
      </c>
      <c r="BF111">
        <v>48</v>
      </c>
      <c r="BG111">
        <v>0</v>
      </c>
      <c r="BH111" s="1">
        <v>0</v>
      </c>
      <c r="BI111">
        <v>0</v>
      </c>
      <c r="BJ111">
        <v>0</v>
      </c>
    </row>
    <row r="112" spans="1:62" x14ac:dyDescent="0.25">
      <c r="A112">
        <v>484</v>
      </c>
      <c r="B112" t="s">
        <v>486</v>
      </c>
      <c r="C112">
        <v>3</v>
      </c>
      <c r="D112" t="s">
        <v>647</v>
      </c>
      <c r="E112">
        <v>1</v>
      </c>
      <c r="F112" t="s">
        <v>653</v>
      </c>
      <c r="G112">
        <v>48</v>
      </c>
      <c r="H112" t="s">
        <v>711</v>
      </c>
      <c r="I112">
        <v>4</v>
      </c>
      <c r="J112" t="s">
        <v>663</v>
      </c>
      <c r="K112">
        <v>1</v>
      </c>
      <c r="L112" t="s">
        <v>742</v>
      </c>
      <c r="M112">
        <v>1</v>
      </c>
      <c r="N112" t="s">
        <v>745</v>
      </c>
      <c r="O112">
        <v>1</v>
      </c>
      <c r="P112" t="s">
        <v>748</v>
      </c>
      <c r="Q112">
        <v>2</v>
      </c>
      <c r="R112" t="s">
        <v>751</v>
      </c>
      <c r="S112">
        <v>1900</v>
      </c>
      <c r="T112">
        <v>2100</v>
      </c>
      <c r="U112">
        <v>0</v>
      </c>
      <c r="V112">
        <v>28.65</v>
      </c>
      <c r="W112">
        <v>2.2999999999999998</v>
      </c>
      <c r="X112">
        <v>4.62</v>
      </c>
      <c r="Y112">
        <v>79</v>
      </c>
      <c r="Z112">
        <f t="shared" si="12"/>
        <v>47858</v>
      </c>
      <c r="AA112">
        <v>40</v>
      </c>
      <c r="AB112">
        <f t="shared" si="7"/>
        <v>0.50632911392405067</v>
      </c>
      <c r="AC112">
        <v>0.5</v>
      </c>
      <c r="AD112">
        <v>12.589285714285715</v>
      </c>
      <c r="AE112">
        <v>13.988095238095237</v>
      </c>
      <c r="AF112" t="b">
        <v>1</v>
      </c>
      <c r="AG112">
        <v>0</v>
      </c>
      <c r="AH112">
        <v>0</v>
      </c>
      <c r="AI112">
        <v>1</v>
      </c>
      <c r="AJ112">
        <v>54.017296690851978</v>
      </c>
      <c r="AK112" t="s">
        <v>493</v>
      </c>
      <c r="AL112">
        <f t="shared" si="8"/>
        <v>11.194220062954974</v>
      </c>
      <c r="AM112">
        <f t="shared" si="9"/>
        <v>0.30481280614553913</v>
      </c>
      <c r="AN112">
        <f t="shared" si="10"/>
        <v>54.017296690851978</v>
      </c>
      <c r="AO112">
        <f t="shared" si="11"/>
        <v>10074.396428469447</v>
      </c>
      <c r="AP112">
        <v>0</v>
      </c>
      <c r="AQ112" s="5">
        <v>3</v>
      </c>
      <c r="AR112">
        <v>0</v>
      </c>
      <c r="AS112">
        <v>0</v>
      </c>
      <c r="AT112">
        <v>0</v>
      </c>
      <c r="AU112" s="5">
        <v>14.1732283464567</v>
      </c>
      <c r="AV112" s="5">
        <v>14.1732283464567</v>
      </c>
      <c r="AW112" s="5">
        <v>14.1732283464567</v>
      </c>
      <c r="AX112">
        <v>0</v>
      </c>
      <c r="AY112">
        <v>0</v>
      </c>
      <c r="AZ112">
        <v>1</v>
      </c>
      <c r="BA112">
        <v>3</v>
      </c>
      <c r="BB112">
        <v>1</v>
      </c>
      <c r="BC112">
        <v>8.8239999999999999E-2</v>
      </c>
      <c r="BD112">
        <v>8.8239999999999999E-2</v>
      </c>
      <c r="BE112">
        <v>48</v>
      </c>
      <c r="BF112">
        <v>48</v>
      </c>
      <c r="BG112">
        <v>0</v>
      </c>
      <c r="BH112" s="1">
        <v>0</v>
      </c>
      <c r="BI112">
        <v>0</v>
      </c>
      <c r="BJ112">
        <v>0</v>
      </c>
    </row>
    <row r="113" spans="1:62" x14ac:dyDescent="0.25">
      <c r="A113">
        <v>485</v>
      </c>
      <c r="B113" t="s">
        <v>487</v>
      </c>
      <c r="C113">
        <v>3</v>
      </c>
      <c r="D113" t="s">
        <v>647</v>
      </c>
      <c r="E113">
        <v>1</v>
      </c>
      <c r="F113" t="s">
        <v>653</v>
      </c>
      <c r="G113">
        <v>48</v>
      </c>
      <c r="H113" t="s">
        <v>711</v>
      </c>
      <c r="I113">
        <v>4</v>
      </c>
      <c r="J113" t="s">
        <v>663</v>
      </c>
      <c r="K113">
        <v>1</v>
      </c>
      <c r="L113" t="s">
        <v>742</v>
      </c>
      <c r="M113">
        <v>1</v>
      </c>
      <c r="N113" t="s">
        <v>745</v>
      </c>
      <c r="O113">
        <v>1</v>
      </c>
      <c r="P113" t="s">
        <v>748</v>
      </c>
      <c r="Q113">
        <v>2</v>
      </c>
      <c r="R113" t="s">
        <v>751</v>
      </c>
      <c r="S113">
        <v>1900</v>
      </c>
      <c r="T113">
        <v>2100</v>
      </c>
      <c r="U113">
        <v>0</v>
      </c>
      <c r="V113">
        <v>28.65</v>
      </c>
      <c r="W113">
        <v>2.2999999999999998</v>
      </c>
      <c r="X113">
        <v>4.62</v>
      </c>
      <c r="Y113">
        <v>79</v>
      </c>
      <c r="Z113">
        <f t="shared" si="12"/>
        <v>47937</v>
      </c>
      <c r="AA113">
        <v>40</v>
      </c>
      <c r="AB113">
        <f t="shared" si="7"/>
        <v>0.50632911392405067</v>
      </c>
      <c r="AC113">
        <v>0.5</v>
      </c>
      <c r="AD113">
        <v>12.589285714285715</v>
      </c>
      <c r="AE113">
        <v>13.988095238095237</v>
      </c>
      <c r="AF113" t="b">
        <v>1</v>
      </c>
      <c r="AG113">
        <v>0</v>
      </c>
      <c r="AH113">
        <v>0</v>
      </c>
      <c r="AI113">
        <v>1</v>
      </c>
      <c r="AJ113">
        <v>54.017296690851978</v>
      </c>
      <c r="AK113" t="s">
        <v>493</v>
      </c>
      <c r="AL113">
        <f t="shared" si="8"/>
        <v>11.194220062954974</v>
      </c>
      <c r="AM113">
        <f t="shared" si="9"/>
        <v>0.30481280614553913</v>
      </c>
      <c r="AN113">
        <f t="shared" si="10"/>
        <v>54.017296690851978</v>
      </c>
      <c r="AO113">
        <f t="shared" si="11"/>
        <v>10074.396428469447</v>
      </c>
      <c r="AP113">
        <v>0</v>
      </c>
      <c r="AQ113" s="5">
        <v>3</v>
      </c>
      <c r="AR113">
        <v>0</v>
      </c>
      <c r="AS113">
        <v>0</v>
      </c>
      <c r="AT113">
        <v>0</v>
      </c>
      <c r="AU113" s="5">
        <v>14.1732283464567</v>
      </c>
      <c r="AV113" s="5">
        <v>14.1732283464567</v>
      </c>
      <c r="AW113" s="5">
        <v>14.1732283464567</v>
      </c>
      <c r="AX113">
        <v>0</v>
      </c>
      <c r="AY113">
        <v>0</v>
      </c>
      <c r="AZ113">
        <v>1</v>
      </c>
      <c r="BA113">
        <v>3</v>
      </c>
      <c r="BB113">
        <v>1</v>
      </c>
      <c r="BC113">
        <v>8.8239999999999999E-2</v>
      </c>
      <c r="BD113">
        <v>8.8239999999999999E-2</v>
      </c>
      <c r="BE113">
        <v>48</v>
      </c>
      <c r="BF113" s="3">
        <v>48</v>
      </c>
      <c r="BG113">
        <v>0</v>
      </c>
      <c r="BH113" s="1">
        <v>0</v>
      </c>
      <c r="BI113">
        <v>0</v>
      </c>
      <c r="BJ113">
        <v>0</v>
      </c>
    </row>
    <row r="114" spans="1:62" x14ac:dyDescent="0.25">
      <c r="A114">
        <v>486</v>
      </c>
      <c r="B114" t="s">
        <v>488</v>
      </c>
      <c r="C114">
        <v>3</v>
      </c>
      <c r="D114" t="s">
        <v>647</v>
      </c>
      <c r="E114">
        <v>1</v>
      </c>
      <c r="F114" t="s">
        <v>653</v>
      </c>
      <c r="G114">
        <v>48</v>
      </c>
      <c r="H114" t="s">
        <v>711</v>
      </c>
      <c r="I114">
        <v>4</v>
      </c>
      <c r="J114" t="s">
        <v>663</v>
      </c>
      <c r="K114">
        <v>1</v>
      </c>
      <c r="L114" t="s">
        <v>742</v>
      </c>
      <c r="M114">
        <v>1</v>
      </c>
      <c r="N114" t="s">
        <v>745</v>
      </c>
      <c r="O114">
        <v>1</v>
      </c>
      <c r="P114" t="s">
        <v>748</v>
      </c>
      <c r="Q114">
        <v>2</v>
      </c>
      <c r="R114" t="s">
        <v>751</v>
      </c>
      <c r="S114">
        <v>1900</v>
      </c>
      <c r="T114">
        <v>2100</v>
      </c>
      <c r="U114">
        <v>0</v>
      </c>
      <c r="V114">
        <v>28.65</v>
      </c>
      <c r="W114">
        <v>2.2999999999999998</v>
      </c>
      <c r="X114">
        <v>4.62</v>
      </c>
      <c r="Y114">
        <v>79</v>
      </c>
      <c r="Z114">
        <f t="shared" si="12"/>
        <v>48016</v>
      </c>
      <c r="AA114">
        <v>40</v>
      </c>
      <c r="AB114">
        <f t="shared" si="7"/>
        <v>0.50632911392405067</v>
      </c>
      <c r="AC114">
        <v>0.5</v>
      </c>
      <c r="AD114">
        <v>12.589285714285715</v>
      </c>
      <c r="AE114">
        <v>13.988095238095237</v>
      </c>
      <c r="AF114" t="b">
        <v>1</v>
      </c>
      <c r="AG114">
        <v>0</v>
      </c>
      <c r="AH114">
        <v>0</v>
      </c>
      <c r="AI114">
        <v>1</v>
      </c>
      <c r="AJ114">
        <v>54.017296690851978</v>
      </c>
      <c r="AK114" t="s">
        <v>494</v>
      </c>
      <c r="AL114">
        <f t="shared" si="8"/>
        <v>11.194220062954974</v>
      </c>
      <c r="AM114">
        <f t="shared" si="9"/>
        <v>0.30481280614553913</v>
      </c>
      <c r="AN114">
        <f t="shared" si="10"/>
        <v>54.017296690851978</v>
      </c>
      <c r="AO114">
        <f t="shared" si="11"/>
        <v>10074.396428469447</v>
      </c>
      <c r="AP114">
        <v>0</v>
      </c>
      <c r="AQ114" s="5">
        <v>3</v>
      </c>
      <c r="AR114">
        <v>0</v>
      </c>
      <c r="AS114">
        <v>0</v>
      </c>
      <c r="AT114">
        <v>0</v>
      </c>
      <c r="AU114" s="5">
        <v>14.1732283464567</v>
      </c>
      <c r="AV114" s="5">
        <v>14.1732283464567</v>
      </c>
      <c r="AW114" s="5">
        <v>14.1732283464567</v>
      </c>
      <c r="AX114">
        <v>0</v>
      </c>
      <c r="AY114">
        <v>0</v>
      </c>
      <c r="AZ114">
        <v>1</v>
      </c>
      <c r="BA114">
        <v>3</v>
      </c>
      <c r="BB114">
        <v>1</v>
      </c>
      <c r="BC114">
        <v>8.8239999999999999E-2</v>
      </c>
      <c r="BD114">
        <v>8.8239999999999999E-2</v>
      </c>
      <c r="BE114" s="3">
        <v>48</v>
      </c>
      <c r="BF114">
        <v>48</v>
      </c>
      <c r="BG114">
        <v>0</v>
      </c>
      <c r="BH114" s="1">
        <v>0</v>
      </c>
      <c r="BI114">
        <v>0</v>
      </c>
      <c r="BJ114">
        <v>0</v>
      </c>
    </row>
    <row r="115" spans="1:62" x14ac:dyDescent="0.25">
      <c r="A115">
        <v>487</v>
      </c>
      <c r="B115" t="s">
        <v>489</v>
      </c>
      <c r="C115">
        <v>3</v>
      </c>
      <c r="D115" t="s">
        <v>647</v>
      </c>
      <c r="E115">
        <v>1</v>
      </c>
      <c r="F115" t="s">
        <v>653</v>
      </c>
      <c r="G115">
        <v>48</v>
      </c>
      <c r="H115" t="s">
        <v>711</v>
      </c>
      <c r="I115">
        <v>4</v>
      </c>
      <c r="J115" t="s">
        <v>663</v>
      </c>
      <c r="K115">
        <v>1</v>
      </c>
      <c r="L115" t="s">
        <v>742</v>
      </c>
      <c r="M115">
        <v>1</v>
      </c>
      <c r="N115" t="s">
        <v>745</v>
      </c>
      <c r="O115">
        <v>1</v>
      </c>
      <c r="P115" t="s">
        <v>748</v>
      </c>
      <c r="Q115">
        <v>2</v>
      </c>
      <c r="R115" t="s">
        <v>751</v>
      </c>
      <c r="S115">
        <v>1900</v>
      </c>
      <c r="T115">
        <v>2100</v>
      </c>
      <c r="U115">
        <v>0</v>
      </c>
      <c r="V115">
        <v>28.65</v>
      </c>
      <c r="W115">
        <v>2.2999999999999998</v>
      </c>
      <c r="X115">
        <v>4.62</v>
      </c>
      <c r="Y115">
        <v>79</v>
      </c>
      <c r="Z115">
        <f t="shared" si="12"/>
        <v>48095</v>
      </c>
      <c r="AA115">
        <v>40</v>
      </c>
      <c r="AB115">
        <f t="shared" si="7"/>
        <v>0.50632911392405067</v>
      </c>
      <c r="AC115">
        <v>0.5</v>
      </c>
      <c r="AD115">
        <v>12.589285714285715</v>
      </c>
      <c r="AE115">
        <v>13.988095238095237</v>
      </c>
      <c r="AF115" t="b">
        <v>1</v>
      </c>
      <c r="AG115">
        <v>0</v>
      </c>
      <c r="AH115">
        <v>0</v>
      </c>
      <c r="AI115">
        <v>1</v>
      </c>
      <c r="AJ115">
        <v>54.017296690851978</v>
      </c>
      <c r="AK115" t="s">
        <v>494</v>
      </c>
      <c r="AL115">
        <f t="shared" si="8"/>
        <v>11.194220062954974</v>
      </c>
      <c r="AM115">
        <f t="shared" si="9"/>
        <v>0.30481280614553913</v>
      </c>
      <c r="AN115">
        <f t="shared" si="10"/>
        <v>54.017296690851978</v>
      </c>
      <c r="AO115">
        <f t="shared" si="11"/>
        <v>10074.396428469447</v>
      </c>
      <c r="AP115">
        <v>0</v>
      </c>
      <c r="AQ115" s="5">
        <v>3</v>
      </c>
      <c r="AR115">
        <v>0</v>
      </c>
      <c r="AS115">
        <v>0</v>
      </c>
      <c r="AT115">
        <v>0</v>
      </c>
      <c r="AU115" s="5">
        <v>14.1732283464567</v>
      </c>
      <c r="AV115" s="5">
        <v>14.1732283464567</v>
      </c>
      <c r="AW115" s="5">
        <v>14.1732283464567</v>
      </c>
      <c r="AX115">
        <v>0</v>
      </c>
      <c r="AY115">
        <v>0</v>
      </c>
      <c r="AZ115">
        <v>1</v>
      </c>
      <c r="BA115">
        <v>3</v>
      </c>
      <c r="BB115">
        <v>1</v>
      </c>
      <c r="BC115">
        <v>8.8239999999999999E-2</v>
      </c>
      <c r="BD115">
        <v>8.8239999999999999E-2</v>
      </c>
      <c r="BE115">
        <v>48</v>
      </c>
      <c r="BF115">
        <v>48</v>
      </c>
      <c r="BG115">
        <v>0</v>
      </c>
      <c r="BH115" s="1">
        <v>0</v>
      </c>
      <c r="BI115">
        <v>0</v>
      </c>
      <c r="BJ115">
        <v>0</v>
      </c>
    </row>
    <row r="116" spans="1:62" x14ac:dyDescent="0.25">
      <c r="A116">
        <v>488</v>
      </c>
      <c r="B116" t="s">
        <v>490</v>
      </c>
      <c r="C116">
        <v>3</v>
      </c>
      <c r="D116" t="s">
        <v>647</v>
      </c>
      <c r="E116">
        <v>1</v>
      </c>
      <c r="F116" t="s">
        <v>653</v>
      </c>
      <c r="G116">
        <v>48</v>
      </c>
      <c r="H116" t="s">
        <v>711</v>
      </c>
      <c r="I116">
        <v>4</v>
      </c>
      <c r="J116" t="s">
        <v>663</v>
      </c>
      <c r="K116">
        <v>1</v>
      </c>
      <c r="L116" t="s">
        <v>742</v>
      </c>
      <c r="M116">
        <v>1</v>
      </c>
      <c r="N116" t="s">
        <v>745</v>
      </c>
      <c r="O116">
        <v>1</v>
      </c>
      <c r="P116" t="s">
        <v>748</v>
      </c>
      <c r="Q116">
        <v>2</v>
      </c>
      <c r="R116" t="s">
        <v>751</v>
      </c>
      <c r="S116">
        <v>1900</v>
      </c>
      <c r="T116">
        <v>2100</v>
      </c>
      <c r="U116">
        <v>0</v>
      </c>
      <c r="V116">
        <v>28.65</v>
      </c>
      <c r="W116">
        <v>2.2999999999999998</v>
      </c>
      <c r="X116">
        <v>4.62</v>
      </c>
      <c r="Y116">
        <v>79</v>
      </c>
      <c r="Z116">
        <f t="shared" si="12"/>
        <v>48174</v>
      </c>
      <c r="AA116">
        <v>40</v>
      </c>
      <c r="AB116">
        <f t="shared" si="7"/>
        <v>0.50632911392405067</v>
      </c>
      <c r="AC116">
        <v>0.5</v>
      </c>
      <c r="AD116">
        <v>12.589285714285715</v>
      </c>
      <c r="AE116">
        <v>13.988095238095237</v>
      </c>
      <c r="AF116" t="b">
        <v>1</v>
      </c>
      <c r="AG116">
        <v>0</v>
      </c>
      <c r="AH116">
        <v>0</v>
      </c>
      <c r="AI116">
        <v>1</v>
      </c>
      <c r="AJ116">
        <v>54.017296690851978</v>
      </c>
      <c r="AK116" t="s">
        <v>494</v>
      </c>
      <c r="AL116">
        <f t="shared" si="8"/>
        <v>11.194220062954974</v>
      </c>
      <c r="AM116">
        <f t="shared" si="9"/>
        <v>0.30481280614553913</v>
      </c>
      <c r="AN116">
        <f t="shared" si="10"/>
        <v>54.017296690851978</v>
      </c>
      <c r="AO116">
        <f t="shared" si="11"/>
        <v>10074.396428469447</v>
      </c>
      <c r="AP116">
        <v>0</v>
      </c>
      <c r="AQ116" s="5">
        <v>3</v>
      </c>
      <c r="AR116">
        <v>0</v>
      </c>
      <c r="AS116">
        <v>0</v>
      </c>
      <c r="AT116">
        <v>0</v>
      </c>
      <c r="AU116" s="5">
        <v>14.1732283464567</v>
      </c>
      <c r="AV116" s="5">
        <v>14.1732283464567</v>
      </c>
      <c r="AW116" s="5">
        <v>14.1732283464567</v>
      </c>
      <c r="AX116">
        <v>0</v>
      </c>
      <c r="AY116">
        <v>0</v>
      </c>
      <c r="AZ116">
        <v>1</v>
      </c>
      <c r="BA116">
        <v>3</v>
      </c>
      <c r="BB116">
        <v>1</v>
      </c>
      <c r="BC116">
        <v>8.8239999999999999E-2</v>
      </c>
      <c r="BD116">
        <v>8.8239999999999999E-2</v>
      </c>
      <c r="BE116">
        <v>48</v>
      </c>
      <c r="BF116">
        <v>48</v>
      </c>
      <c r="BG116">
        <v>0</v>
      </c>
      <c r="BH116" s="1">
        <v>0</v>
      </c>
      <c r="BI116">
        <v>0</v>
      </c>
      <c r="BJ116">
        <v>0</v>
      </c>
    </row>
    <row r="117" spans="1:62" x14ac:dyDescent="0.25">
      <c r="A117">
        <v>489</v>
      </c>
      <c r="B117" t="s">
        <v>491</v>
      </c>
      <c r="C117">
        <v>3</v>
      </c>
      <c r="D117" t="s">
        <v>647</v>
      </c>
      <c r="E117">
        <v>1</v>
      </c>
      <c r="F117" t="s">
        <v>653</v>
      </c>
      <c r="G117">
        <v>48</v>
      </c>
      <c r="H117" t="s">
        <v>711</v>
      </c>
      <c r="I117">
        <v>4</v>
      </c>
      <c r="J117" t="s">
        <v>663</v>
      </c>
      <c r="K117">
        <v>1</v>
      </c>
      <c r="L117" t="s">
        <v>742</v>
      </c>
      <c r="M117">
        <v>1</v>
      </c>
      <c r="N117" t="s">
        <v>745</v>
      </c>
      <c r="O117">
        <v>1</v>
      </c>
      <c r="P117" t="s">
        <v>748</v>
      </c>
      <c r="Q117">
        <v>2</v>
      </c>
      <c r="R117" t="s">
        <v>751</v>
      </c>
      <c r="S117">
        <v>1900</v>
      </c>
      <c r="T117">
        <v>2100</v>
      </c>
      <c r="U117">
        <v>0</v>
      </c>
      <c r="V117">
        <v>28.65</v>
      </c>
      <c r="W117">
        <v>2.2999999999999998</v>
      </c>
      <c r="X117">
        <v>4.62</v>
      </c>
      <c r="Y117">
        <v>79</v>
      </c>
      <c r="Z117">
        <f t="shared" si="12"/>
        <v>48253</v>
      </c>
      <c r="AA117">
        <v>40</v>
      </c>
      <c r="AB117">
        <f t="shared" si="7"/>
        <v>0.50632911392405067</v>
      </c>
      <c r="AC117">
        <v>0.5</v>
      </c>
      <c r="AD117">
        <v>12.589285714285715</v>
      </c>
      <c r="AE117">
        <v>13.988095238095237</v>
      </c>
      <c r="AF117" t="b">
        <v>1</v>
      </c>
      <c r="AG117">
        <v>0</v>
      </c>
      <c r="AH117">
        <v>0</v>
      </c>
      <c r="AI117">
        <v>1</v>
      </c>
      <c r="AJ117">
        <v>54.017296690851978</v>
      </c>
      <c r="AK117" t="s">
        <v>494</v>
      </c>
      <c r="AL117">
        <f t="shared" si="8"/>
        <v>11.194220062954974</v>
      </c>
      <c r="AM117">
        <f t="shared" si="9"/>
        <v>0.30481280614553913</v>
      </c>
      <c r="AN117">
        <f t="shared" si="10"/>
        <v>54.017296690851978</v>
      </c>
      <c r="AO117">
        <f t="shared" si="11"/>
        <v>10074.396428469447</v>
      </c>
      <c r="AP117">
        <v>0</v>
      </c>
      <c r="AQ117" s="5">
        <v>3</v>
      </c>
      <c r="AR117">
        <v>0</v>
      </c>
      <c r="AS117">
        <v>0</v>
      </c>
      <c r="AT117">
        <v>0</v>
      </c>
      <c r="AU117" s="5">
        <v>14.1732283464567</v>
      </c>
      <c r="AV117" s="5">
        <v>14.1732283464567</v>
      </c>
      <c r="AW117" s="5">
        <v>14.1732283464567</v>
      </c>
      <c r="AX117">
        <v>0</v>
      </c>
      <c r="AY117">
        <v>0</v>
      </c>
      <c r="AZ117">
        <v>1</v>
      </c>
      <c r="BA117">
        <v>3</v>
      </c>
      <c r="BB117">
        <v>1</v>
      </c>
      <c r="BC117">
        <v>8.8239999999999999E-2</v>
      </c>
      <c r="BD117">
        <v>8.8239999999999999E-2</v>
      </c>
      <c r="BE117">
        <v>48</v>
      </c>
      <c r="BF117">
        <v>48</v>
      </c>
      <c r="BG117">
        <v>0</v>
      </c>
      <c r="BH117" s="1">
        <v>0</v>
      </c>
      <c r="BI117">
        <v>0</v>
      </c>
      <c r="BJ117">
        <v>0</v>
      </c>
    </row>
    <row r="118" spans="1:62" x14ac:dyDescent="0.25">
      <c r="A118">
        <v>490</v>
      </c>
      <c r="B118" t="s">
        <v>492</v>
      </c>
      <c r="C118">
        <v>3</v>
      </c>
      <c r="D118" t="s">
        <v>647</v>
      </c>
      <c r="E118">
        <v>1</v>
      </c>
      <c r="F118" t="s">
        <v>653</v>
      </c>
      <c r="G118">
        <v>48</v>
      </c>
      <c r="H118" t="s">
        <v>711</v>
      </c>
      <c r="I118">
        <v>4</v>
      </c>
      <c r="J118" t="s">
        <v>663</v>
      </c>
      <c r="K118">
        <v>1</v>
      </c>
      <c r="L118" t="s">
        <v>742</v>
      </c>
      <c r="M118">
        <v>1</v>
      </c>
      <c r="N118" t="s">
        <v>745</v>
      </c>
      <c r="O118">
        <v>1</v>
      </c>
      <c r="P118" t="s">
        <v>748</v>
      </c>
      <c r="Q118">
        <v>2</v>
      </c>
      <c r="R118" t="s">
        <v>751</v>
      </c>
      <c r="S118">
        <v>1900</v>
      </c>
      <c r="T118">
        <v>2100</v>
      </c>
      <c r="U118">
        <v>0</v>
      </c>
      <c r="V118">
        <v>28.65</v>
      </c>
      <c r="W118">
        <v>2.2999999999999998</v>
      </c>
      <c r="X118">
        <v>4.62</v>
      </c>
      <c r="Y118">
        <v>79</v>
      </c>
      <c r="Z118">
        <f t="shared" si="12"/>
        <v>48332</v>
      </c>
      <c r="AA118">
        <v>40</v>
      </c>
      <c r="AB118">
        <f t="shared" si="7"/>
        <v>0.50632911392405067</v>
      </c>
      <c r="AC118">
        <v>0.5</v>
      </c>
      <c r="AD118">
        <v>12.589285714285715</v>
      </c>
      <c r="AE118">
        <v>13.988095238095237</v>
      </c>
      <c r="AF118" t="b">
        <v>1</v>
      </c>
      <c r="AG118">
        <v>0</v>
      </c>
      <c r="AH118">
        <v>0</v>
      </c>
      <c r="AI118">
        <v>1</v>
      </c>
      <c r="AJ118">
        <v>54.017296690851978</v>
      </c>
      <c r="AK118" t="s">
        <v>494</v>
      </c>
      <c r="AL118">
        <f t="shared" si="8"/>
        <v>11.194220062954974</v>
      </c>
      <c r="AM118">
        <f t="shared" si="9"/>
        <v>0.30481280614553913</v>
      </c>
      <c r="AN118">
        <f t="shared" si="10"/>
        <v>54.017296690851978</v>
      </c>
      <c r="AO118">
        <f t="shared" si="11"/>
        <v>10074.396428469447</v>
      </c>
      <c r="AP118">
        <v>0</v>
      </c>
      <c r="AQ118" s="5">
        <v>3</v>
      </c>
      <c r="AR118">
        <v>0</v>
      </c>
      <c r="AS118">
        <v>0</v>
      </c>
      <c r="AT118">
        <v>0</v>
      </c>
      <c r="AU118" s="5">
        <v>14.1732283464567</v>
      </c>
      <c r="AV118" s="5">
        <v>14.1732283464567</v>
      </c>
      <c r="AW118" s="5">
        <v>14.1732283464567</v>
      </c>
      <c r="AX118">
        <v>0</v>
      </c>
      <c r="AY118">
        <v>0</v>
      </c>
      <c r="AZ118">
        <v>1</v>
      </c>
      <c r="BA118">
        <v>3</v>
      </c>
      <c r="BB118">
        <v>1</v>
      </c>
      <c r="BC118">
        <v>8.8239999999999999E-2</v>
      </c>
      <c r="BD118">
        <v>8.8239999999999999E-2</v>
      </c>
      <c r="BE118" s="3">
        <v>48</v>
      </c>
      <c r="BF118">
        <v>48</v>
      </c>
      <c r="BG118">
        <v>0</v>
      </c>
      <c r="BH118" s="1">
        <v>0</v>
      </c>
      <c r="BI118">
        <v>0</v>
      </c>
      <c r="BJ118">
        <v>0</v>
      </c>
    </row>
    <row r="119" spans="1:62" x14ac:dyDescent="0.25">
      <c r="A119">
        <v>511</v>
      </c>
      <c r="B119" t="s">
        <v>513</v>
      </c>
      <c r="C119">
        <v>1</v>
      </c>
      <c r="D119" t="s">
        <v>648</v>
      </c>
      <c r="E119">
        <v>1</v>
      </c>
      <c r="F119" t="s">
        <v>653</v>
      </c>
      <c r="G119">
        <v>52</v>
      </c>
      <c r="H119" t="s">
        <v>715</v>
      </c>
      <c r="I119">
        <v>4</v>
      </c>
      <c r="J119" t="s">
        <v>663</v>
      </c>
      <c r="K119">
        <v>1</v>
      </c>
      <c r="L119" t="s">
        <v>742</v>
      </c>
      <c r="M119">
        <v>1</v>
      </c>
      <c r="N119" t="s">
        <v>745</v>
      </c>
      <c r="O119">
        <v>1</v>
      </c>
      <c r="P119" t="s">
        <v>748</v>
      </c>
      <c r="Q119">
        <v>2</v>
      </c>
      <c r="R119" t="s">
        <v>751</v>
      </c>
      <c r="S119">
        <v>1900</v>
      </c>
      <c r="T119">
        <v>2100</v>
      </c>
      <c r="U119">
        <v>0</v>
      </c>
      <c r="V119">
        <v>14.991400000000001</v>
      </c>
      <c r="W119">
        <v>8.5</v>
      </c>
      <c r="X119">
        <v>3.25</v>
      </c>
      <c r="Y119">
        <v>352</v>
      </c>
      <c r="Z119">
        <f t="shared" si="12"/>
        <v>48684</v>
      </c>
      <c r="AA119">
        <v>79</v>
      </c>
      <c r="AB119">
        <f t="shared" si="7"/>
        <v>0.22443181818181818</v>
      </c>
      <c r="AC119">
        <v>0.22443181818181818</v>
      </c>
      <c r="AD119">
        <v>14.508479020979019</v>
      </c>
      <c r="AE119">
        <v>15.893476144109055</v>
      </c>
      <c r="AF119" t="b">
        <v>0</v>
      </c>
      <c r="AG119">
        <v>0</v>
      </c>
      <c r="AH119">
        <v>1</v>
      </c>
      <c r="AI119">
        <v>1</v>
      </c>
      <c r="AJ119">
        <v>54.373830939249615</v>
      </c>
      <c r="AK119" t="s">
        <v>763</v>
      </c>
      <c r="AL119">
        <f t="shared" si="8"/>
        <v>14.115024904384496</v>
      </c>
      <c r="AM119">
        <f t="shared" si="9"/>
        <v>0.24173826494206888</v>
      </c>
      <c r="AN119">
        <f t="shared" si="10"/>
        <v>54.373830939249615</v>
      </c>
      <c r="AO119">
        <f t="shared" si="11"/>
        <v>14631.981093652339</v>
      </c>
      <c r="AP119">
        <v>0</v>
      </c>
      <c r="AQ119" s="5">
        <v>3</v>
      </c>
      <c r="AR119">
        <v>0</v>
      </c>
      <c r="AS119">
        <v>1</v>
      </c>
      <c r="AT119">
        <v>5</v>
      </c>
      <c r="AU119" s="5">
        <v>6.1737468763780701</v>
      </c>
      <c r="AV119" s="5">
        <v>24.9889754520065</v>
      </c>
      <c r="AW119" s="5">
        <v>29.398794649419401</v>
      </c>
      <c r="AX119">
        <v>0</v>
      </c>
      <c r="AY119">
        <v>0</v>
      </c>
      <c r="AZ119">
        <v>1</v>
      </c>
      <c r="BA119">
        <v>9</v>
      </c>
      <c r="BB119">
        <v>0</v>
      </c>
      <c r="BC119">
        <v>1.5299999999999999E-2</v>
      </c>
      <c r="BD119">
        <v>1.5299999999999999E-2</v>
      </c>
      <c r="BE119">
        <v>48</v>
      </c>
      <c r="BF119">
        <v>48</v>
      </c>
      <c r="BG119">
        <v>0</v>
      </c>
      <c r="BH119">
        <v>1</v>
      </c>
      <c r="BI119">
        <v>0</v>
      </c>
      <c r="BJ119">
        <v>0</v>
      </c>
    </row>
    <row r="120" spans="1:62" x14ac:dyDescent="0.25">
      <c r="A120">
        <v>152</v>
      </c>
      <c r="B120" t="s">
        <v>154</v>
      </c>
      <c r="C120">
        <v>3</v>
      </c>
      <c r="D120" t="s">
        <v>647</v>
      </c>
      <c r="E120">
        <v>3</v>
      </c>
      <c r="F120" t="s">
        <v>652</v>
      </c>
      <c r="G120">
        <v>13</v>
      </c>
      <c r="H120" t="s">
        <v>678</v>
      </c>
      <c r="I120">
        <v>1</v>
      </c>
      <c r="J120" t="s">
        <v>657</v>
      </c>
      <c r="K120">
        <v>1</v>
      </c>
      <c r="L120" t="s">
        <v>742</v>
      </c>
      <c r="M120">
        <v>1</v>
      </c>
      <c r="N120" t="s">
        <v>745</v>
      </c>
      <c r="O120">
        <v>1</v>
      </c>
      <c r="P120" t="s">
        <v>748</v>
      </c>
      <c r="Q120">
        <v>2</v>
      </c>
      <c r="R120" t="s">
        <v>751</v>
      </c>
      <c r="S120">
        <v>1900</v>
      </c>
      <c r="T120">
        <v>2100</v>
      </c>
      <c r="U120">
        <v>0</v>
      </c>
      <c r="V120">
        <v>26.61</v>
      </c>
      <c r="W120">
        <v>8.8000000000000007</v>
      </c>
      <c r="X120">
        <v>4.6900000000000004</v>
      </c>
      <c r="Y120">
        <v>148.21</v>
      </c>
      <c r="Z120">
        <f t="shared" si="12"/>
        <v>48832.21</v>
      </c>
      <c r="AA120">
        <v>90</v>
      </c>
      <c r="AB120">
        <f t="shared" si="7"/>
        <v>0.60724647459685577</v>
      </c>
      <c r="AC120">
        <v>0.60724647459685577</v>
      </c>
      <c r="AD120">
        <v>10.725602801111803</v>
      </c>
      <c r="AE120">
        <v>11.164075814513621</v>
      </c>
      <c r="AF120" t="b">
        <v>1</v>
      </c>
      <c r="AG120">
        <v>0</v>
      </c>
      <c r="AH120">
        <v>1</v>
      </c>
      <c r="AI120">
        <v>1</v>
      </c>
      <c r="AJ120">
        <v>55.923564013062006</v>
      </c>
      <c r="AK120" t="s">
        <v>763</v>
      </c>
      <c r="AL120">
        <f t="shared" si="8"/>
        <v>10.047668233062261</v>
      </c>
      <c r="AM120">
        <f t="shared" si="9"/>
        <v>0.3395953718666993</v>
      </c>
      <c r="AN120">
        <f t="shared" si="10"/>
        <v>55.923564013062006</v>
      </c>
      <c r="AO120">
        <f t="shared" si="11"/>
        <v>24397.336369913472</v>
      </c>
      <c r="AP120">
        <v>0</v>
      </c>
      <c r="AQ120" s="5">
        <v>3</v>
      </c>
      <c r="AR120">
        <v>0</v>
      </c>
      <c r="AS120">
        <v>0</v>
      </c>
      <c r="AT120">
        <v>0</v>
      </c>
      <c r="AU120" s="5">
        <v>14.1732283464567</v>
      </c>
      <c r="AV120" s="5">
        <v>14.1732283464567</v>
      </c>
      <c r="AW120" s="5">
        <v>14.1732283464567</v>
      </c>
      <c r="AX120">
        <v>0</v>
      </c>
      <c r="AY120">
        <v>0</v>
      </c>
      <c r="AZ120">
        <v>1</v>
      </c>
      <c r="BA120">
        <v>3</v>
      </c>
      <c r="BB120">
        <v>1</v>
      </c>
      <c r="BC120">
        <v>9.1670000000000001E-2</v>
      </c>
      <c r="BD120">
        <v>0.11667</v>
      </c>
      <c r="BE120">
        <v>0</v>
      </c>
      <c r="BF120">
        <v>2</v>
      </c>
      <c r="BG120">
        <v>0</v>
      </c>
      <c r="BH120">
        <v>1</v>
      </c>
      <c r="BI120">
        <v>0</v>
      </c>
      <c r="BJ120">
        <v>0</v>
      </c>
    </row>
    <row r="121" spans="1:62" x14ac:dyDescent="0.25">
      <c r="A121">
        <v>154</v>
      </c>
      <c r="B121" t="s">
        <v>156</v>
      </c>
      <c r="C121">
        <v>3</v>
      </c>
      <c r="D121" t="s">
        <v>647</v>
      </c>
      <c r="E121">
        <v>3</v>
      </c>
      <c r="F121" t="s">
        <v>652</v>
      </c>
      <c r="G121">
        <v>13</v>
      </c>
      <c r="H121" t="s">
        <v>678</v>
      </c>
      <c r="I121">
        <v>1</v>
      </c>
      <c r="J121" t="s">
        <v>657</v>
      </c>
      <c r="K121">
        <v>1</v>
      </c>
      <c r="L121" t="s">
        <v>742</v>
      </c>
      <c r="M121">
        <v>1</v>
      </c>
      <c r="N121" t="s">
        <v>745</v>
      </c>
      <c r="O121">
        <v>1</v>
      </c>
      <c r="P121" t="s">
        <v>748</v>
      </c>
      <c r="Q121">
        <v>2</v>
      </c>
      <c r="R121" t="s">
        <v>751</v>
      </c>
      <c r="S121">
        <v>1900</v>
      </c>
      <c r="T121">
        <v>2100</v>
      </c>
      <c r="U121">
        <v>0</v>
      </c>
      <c r="V121">
        <v>26.61</v>
      </c>
      <c r="W121">
        <v>8.8000000000000007</v>
      </c>
      <c r="X121">
        <v>4.6900000000000004</v>
      </c>
      <c r="Y121">
        <v>148.21</v>
      </c>
      <c r="Z121">
        <f t="shared" si="12"/>
        <v>48980.42</v>
      </c>
      <c r="AA121">
        <v>90</v>
      </c>
      <c r="AB121">
        <f t="shared" si="7"/>
        <v>0.60724647459685577</v>
      </c>
      <c r="AC121">
        <v>0.60724647459685577</v>
      </c>
      <c r="AD121">
        <v>11.016127206123853</v>
      </c>
      <c r="AE121">
        <v>11.466477138118929</v>
      </c>
      <c r="AF121" t="b">
        <v>1</v>
      </c>
      <c r="AG121">
        <v>0</v>
      </c>
      <c r="AH121">
        <v>1</v>
      </c>
      <c r="AI121">
        <v>1</v>
      </c>
      <c r="AJ121">
        <v>57.219042761010364</v>
      </c>
      <c r="AK121" t="s">
        <v>763</v>
      </c>
      <c r="AL121">
        <f t="shared" si="8"/>
        <v>10.323889714501142</v>
      </c>
      <c r="AM121">
        <f t="shared" si="9"/>
        <v>0.33050930650753052</v>
      </c>
      <c r="AN121">
        <f t="shared" si="10"/>
        <v>57.219042761010357</v>
      </c>
      <c r="AO121">
        <f t="shared" si="11"/>
        <v>24944.157949422475</v>
      </c>
      <c r="AP121">
        <v>0</v>
      </c>
      <c r="AQ121" s="5">
        <v>3</v>
      </c>
      <c r="AR121">
        <v>0</v>
      </c>
      <c r="AS121">
        <v>0</v>
      </c>
      <c r="AT121">
        <v>0</v>
      </c>
      <c r="AU121" s="5">
        <v>14.1732283464567</v>
      </c>
      <c r="AV121" s="5">
        <v>14.1732283464567</v>
      </c>
      <c r="AW121" s="5">
        <v>14.1732283464567</v>
      </c>
      <c r="AX121">
        <v>0</v>
      </c>
      <c r="AY121">
        <v>0</v>
      </c>
      <c r="AZ121">
        <v>1</v>
      </c>
      <c r="BA121">
        <v>3</v>
      </c>
      <c r="BB121">
        <v>1</v>
      </c>
      <c r="BC121">
        <v>9.1670000000000001E-2</v>
      </c>
      <c r="BD121">
        <v>0.11667</v>
      </c>
      <c r="BE121">
        <v>0</v>
      </c>
      <c r="BF121">
        <v>2</v>
      </c>
      <c r="BG121">
        <v>0</v>
      </c>
      <c r="BH121">
        <v>1</v>
      </c>
      <c r="BI121">
        <v>0</v>
      </c>
      <c r="BJ121">
        <v>0</v>
      </c>
    </row>
    <row r="122" spans="1:62" x14ac:dyDescent="0.25">
      <c r="A122">
        <v>528</v>
      </c>
      <c r="B122" t="s">
        <v>530</v>
      </c>
      <c r="C122">
        <v>3</v>
      </c>
      <c r="D122" t="s">
        <v>647</v>
      </c>
      <c r="E122">
        <v>1</v>
      </c>
      <c r="F122" t="s">
        <v>653</v>
      </c>
      <c r="G122">
        <v>53</v>
      </c>
      <c r="H122" t="s">
        <v>716</v>
      </c>
      <c r="I122">
        <v>4</v>
      </c>
      <c r="J122" t="s">
        <v>663</v>
      </c>
      <c r="K122">
        <v>1</v>
      </c>
      <c r="L122" t="s">
        <v>742</v>
      </c>
      <c r="M122">
        <v>1</v>
      </c>
      <c r="N122" t="s">
        <v>745</v>
      </c>
      <c r="O122">
        <v>1</v>
      </c>
      <c r="P122" t="s">
        <v>748</v>
      </c>
      <c r="Q122">
        <v>2</v>
      </c>
      <c r="R122" t="s">
        <v>751</v>
      </c>
      <c r="S122">
        <v>1900</v>
      </c>
      <c r="T122">
        <v>2100</v>
      </c>
      <c r="U122">
        <v>0</v>
      </c>
      <c r="V122">
        <v>22.161200000000001</v>
      </c>
      <c r="W122">
        <v>6.3</v>
      </c>
      <c r="X122">
        <v>4.72</v>
      </c>
      <c r="Y122">
        <v>60</v>
      </c>
      <c r="Z122">
        <f t="shared" si="12"/>
        <v>49040.42</v>
      </c>
      <c r="AA122">
        <v>30</v>
      </c>
      <c r="AB122">
        <f t="shared" si="7"/>
        <v>0.5</v>
      </c>
      <c r="AC122">
        <v>0.5</v>
      </c>
      <c r="AD122">
        <v>12.729519774011299</v>
      </c>
      <c r="AE122">
        <v>14.548022598870057</v>
      </c>
      <c r="AF122" t="b">
        <v>1</v>
      </c>
      <c r="AG122">
        <v>0</v>
      </c>
      <c r="AH122">
        <v>1</v>
      </c>
      <c r="AI122">
        <v>1</v>
      </c>
      <c r="AJ122">
        <v>57.778351274990683</v>
      </c>
      <c r="AK122" t="s">
        <v>763</v>
      </c>
      <c r="AL122">
        <f t="shared" si="8"/>
        <v>10.906430354870908</v>
      </c>
      <c r="AM122">
        <f t="shared" si="9"/>
        <v>0.31285595001999045</v>
      </c>
      <c r="AN122">
        <f t="shared" si="10"/>
        <v>57.778351274990683</v>
      </c>
      <c r="AO122">
        <f t="shared" si="11"/>
        <v>8370.4145405386807</v>
      </c>
      <c r="AP122">
        <v>0</v>
      </c>
      <c r="AQ122" s="5">
        <v>3</v>
      </c>
      <c r="AR122">
        <v>0</v>
      </c>
      <c r="AS122">
        <v>0</v>
      </c>
      <c r="AT122">
        <v>0</v>
      </c>
      <c r="AU122" s="5">
        <v>14.1732283464567</v>
      </c>
      <c r="AV122" s="5">
        <v>14.1732283464567</v>
      </c>
      <c r="AW122" s="5">
        <v>14.1732283464567</v>
      </c>
      <c r="AX122">
        <v>0</v>
      </c>
      <c r="AY122">
        <v>0</v>
      </c>
      <c r="AZ122">
        <v>1</v>
      </c>
      <c r="BA122">
        <v>3</v>
      </c>
      <c r="BB122">
        <v>1</v>
      </c>
      <c r="BC122">
        <v>0.05</v>
      </c>
      <c r="BD122">
        <v>0.05</v>
      </c>
      <c r="BE122">
        <v>0</v>
      </c>
      <c r="BF122">
        <v>2</v>
      </c>
      <c r="BG122">
        <v>0</v>
      </c>
      <c r="BH122">
        <v>1</v>
      </c>
      <c r="BI122">
        <v>0</v>
      </c>
      <c r="BJ122">
        <v>0</v>
      </c>
    </row>
    <row r="123" spans="1:62" x14ac:dyDescent="0.25">
      <c r="A123">
        <v>151</v>
      </c>
      <c r="B123" t="s">
        <v>153</v>
      </c>
      <c r="C123">
        <v>3</v>
      </c>
      <c r="D123" t="s">
        <v>647</v>
      </c>
      <c r="E123">
        <v>3</v>
      </c>
      <c r="F123" t="s">
        <v>652</v>
      </c>
      <c r="G123">
        <v>13</v>
      </c>
      <c r="H123" t="s">
        <v>678</v>
      </c>
      <c r="I123">
        <v>1</v>
      </c>
      <c r="J123" t="s">
        <v>657</v>
      </c>
      <c r="K123">
        <v>1</v>
      </c>
      <c r="L123" t="s">
        <v>742</v>
      </c>
      <c r="M123">
        <v>1</v>
      </c>
      <c r="N123" t="s">
        <v>745</v>
      </c>
      <c r="O123">
        <v>1</v>
      </c>
      <c r="P123" t="s">
        <v>748</v>
      </c>
      <c r="Q123">
        <v>2</v>
      </c>
      <c r="R123" t="s">
        <v>751</v>
      </c>
      <c r="S123">
        <v>1900</v>
      </c>
      <c r="T123">
        <v>2100</v>
      </c>
      <c r="U123">
        <v>0</v>
      </c>
      <c r="V123">
        <v>26.61</v>
      </c>
      <c r="W123">
        <v>8.8000000000000007</v>
      </c>
      <c r="X123">
        <v>4.6900000000000004</v>
      </c>
      <c r="Y123">
        <v>148.21</v>
      </c>
      <c r="Z123">
        <f t="shared" si="12"/>
        <v>49188.63</v>
      </c>
      <c r="AA123">
        <v>90</v>
      </c>
      <c r="AB123">
        <f t="shared" si="7"/>
        <v>0.60724647459685577</v>
      </c>
      <c r="AC123">
        <v>0.60724647459685577</v>
      </c>
      <c r="AD123">
        <v>11.200134108502773</v>
      </c>
      <c r="AE123">
        <v>11.658006420588643</v>
      </c>
      <c r="AF123" t="b">
        <v>1</v>
      </c>
      <c r="AG123">
        <v>0</v>
      </c>
      <c r="AH123">
        <v>1</v>
      </c>
      <c r="AI123">
        <v>1</v>
      </c>
      <c r="AJ123">
        <v>58.008445101304666</v>
      </c>
      <c r="AK123" t="s">
        <v>763</v>
      </c>
      <c r="AL123">
        <f t="shared" si="8"/>
        <v>10.492205778529778</v>
      </c>
      <c r="AM123">
        <f t="shared" si="9"/>
        <v>0.32520727309621322</v>
      </c>
      <c r="AN123">
        <f t="shared" si="10"/>
        <v>58.008445101304659</v>
      </c>
      <c r="AO123">
        <f t="shared" si="11"/>
        <v>25277.364677260699</v>
      </c>
      <c r="AP123">
        <v>0</v>
      </c>
      <c r="AQ123" s="5">
        <v>3</v>
      </c>
      <c r="AR123">
        <v>0</v>
      </c>
      <c r="AS123">
        <v>0</v>
      </c>
      <c r="AT123">
        <v>0</v>
      </c>
      <c r="AU123" s="5">
        <v>14.1732283464567</v>
      </c>
      <c r="AV123" s="5">
        <v>14.1732283464567</v>
      </c>
      <c r="AW123" s="5">
        <v>14.1732283464567</v>
      </c>
      <c r="AX123">
        <v>0</v>
      </c>
      <c r="AY123">
        <v>0</v>
      </c>
      <c r="AZ123">
        <v>1</v>
      </c>
      <c r="BA123">
        <v>3</v>
      </c>
      <c r="BB123">
        <v>1</v>
      </c>
      <c r="BC123">
        <v>9.1670000000000001E-2</v>
      </c>
      <c r="BD123">
        <v>0.11667</v>
      </c>
      <c r="BE123">
        <v>0</v>
      </c>
      <c r="BF123">
        <v>2</v>
      </c>
      <c r="BG123">
        <v>0</v>
      </c>
      <c r="BH123">
        <v>1</v>
      </c>
      <c r="BI123">
        <v>0</v>
      </c>
      <c r="BJ123">
        <v>0</v>
      </c>
    </row>
    <row r="124" spans="1:62" x14ac:dyDescent="0.25">
      <c r="A124">
        <v>99</v>
      </c>
      <c r="B124" t="s">
        <v>101</v>
      </c>
      <c r="C124">
        <v>3</v>
      </c>
      <c r="D124" t="s">
        <v>647</v>
      </c>
      <c r="E124">
        <v>1</v>
      </c>
      <c r="F124" t="s">
        <v>653</v>
      </c>
      <c r="G124">
        <v>8</v>
      </c>
      <c r="H124" t="s">
        <v>673</v>
      </c>
      <c r="I124">
        <v>1</v>
      </c>
      <c r="J124" t="s">
        <v>657</v>
      </c>
      <c r="K124">
        <v>1</v>
      </c>
      <c r="L124" t="s">
        <v>742</v>
      </c>
      <c r="M124">
        <v>1</v>
      </c>
      <c r="N124" t="s">
        <v>745</v>
      </c>
      <c r="O124">
        <v>1</v>
      </c>
      <c r="P124" t="s">
        <v>748</v>
      </c>
      <c r="Q124">
        <v>2</v>
      </c>
      <c r="R124" t="s">
        <v>751</v>
      </c>
      <c r="S124">
        <v>1900</v>
      </c>
      <c r="T124">
        <v>2100</v>
      </c>
      <c r="U124">
        <v>0</v>
      </c>
      <c r="V124">
        <v>14.42</v>
      </c>
      <c r="W124">
        <v>5.8</v>
      </c>
      <c r="X124">
        <v>4.59</v>
      </c>
      <c r="Y124">
        <v>68.485500000000002</v>
      </c>
      <c r="Z124">
        <f t="shared" si="12"/>
        <v>49257.1155</v>
      </c>
      <c r="AA124">
        <v>30</v>
      </c>
      <c r="AB124">
        <f t="shared" si="7"/>
        <v>0.43804893006548828</v>
      </c>
      <c r="AC124">
        <v>0.43804893006548828</v>
      </c>
      <c r="AD124">
        <v>13.03699486146996</v>
      </c>
      <c r="AE124">
        <v>15.167899150547147</v>
      </c>
      <c r="AF124" t="b">
        <v>1</v>
      </c>
      <c r="AG124">
        <v>0</v>
      </c>
      <c r="AH124">
        <v>1</v>
      </c>
      <c r="AI124">
        <v>1</v>
      </c>
      <c r="AJ124">
        <v>58.015492825758542</v>
      </c>
      <c r="AK124" t="s">
        <v>763</v>
      </c>
      <c r="AL124">
        <f t="shared" si="8"/>
        <v>11.375924362910359</v>
      </c>
      <c r="AM124">
        <f t="shared" si="9"/>
        <v>0.29994412068392612</v>
      </c>
      <c r="AN124">
        <f t="shared" si="10"/>
        <v>58.015492825758542</v>
      </c>
      <c r="AO124">
        <f t="shared" si="11"/>
        <v>8162.7333621069511</v>
      </c>
      <c r="AP124">
        <v>0</v>
      </c>
      <c r="AQ124" s="5">
        <v>3</v>
      </c>
      <c r="AR124">
        <v>0</v>
      </c>
      <c r="AS124">
        <v>0</v>
      </c>
      <c r="AT124">
        <v>0</v>
      </c>
      <c r="AU124" s="5">
        <v>14.1732283464567</v>
      </c>
      <c r="AV124" s="5">
        <v>14.1732283464567</v>
      </c>
      <c r="AW124" s="5">
        <v>14.1732283464567</v>
      </c>
      <c r="AX124">
        <v>0</v>
      </c>
      <c r="AY124">
        <v>0</v>
      </c>
      <c r="AZ124">
        <v>1</v>
      </c>
      <c r="BA124">
        <v>3</v>
      </c>
      <c r="BB124">
        <v>1</v>
      </c>
      <c r="BC124">
        <v>0.06</v>
      </c>
      <c r="BD124">
        <v>0.06</v>
      </c>
      <c r="BE124">
        <v>0</v>
      </c>
      <c r="BF124">
        <v>2</v>
      </c>
      <c r="BG124">
        <v>0</v>
      </c>
      <c r="BH124">
        <v>1</v>
      </c>
      <c r="BI124">
        <v>0</v>
      </c>
      <c r="BJ124">
        <v>0</v>
      </c>
    </row>
    <row r="125" spans="1:62" x14ac:dyDescent="0.25">
      <c r="A125">
        <v>113</v>
      </c>
      <c r="B125" t="s">
        <v>115</v>
      </c>
      <c r="C125">
        <v>3</v>
      </c>
      <c r="D125" t="s">
        <v>647</v>
      </c>
      <c r="E125">
        <v>1</v>
      </c>
      <c r="F125" t="s">
        <v>653</v>
      </c>
      <c r="G125">
        <v>8</v>
      </c>
      <c r="H125" t="s">
        <v>673</v>
      </c>
      <c r="I125">
        <v>1</v>
      </c>
      <c r="J125" t="s">
        <v>657</v>
      </c>
      <c r="K125">
        <v>1</v>
      </c>
      <c r="L125" t="s">
        <v>742</v>
      </c>
      <c r="M125">
        <v>1</v>
      </c>
      <c r="N125" t="s">
        <v>745</v>
      </c>
      <c r="O125">
        <v>1</v>
      </c>
      <c r="P125" t="s">
        <v>748</v>
      </c>
      <c r="Q125">
        <v>2</v>
      </c>
      <c r="R125" t="s">
        <v>751</v>
      </c>
      <c r="S125">
        <v>1900</v>
      </c>
      <c r="T125">
        <v>2100</v>
      </c>
      <c r="U125">
        <v>0</v>
      </c>
      <c r="V125">
        <v>14.42</v>
      </c>
      <c r="W125">
        <v>5.8</v>
      </c>
      <c r="X125">
        <v>4.59</v>
      </c>
      <c r="Y125">
        <v>68.485500000000002</v>
      </c>
      <c r="Z125">
        <f t="shared" si="12"/>
        <v>49325.601000000002</v>
      </c>
      <c r="AA125">
        <v>30</v>
      </c>
      <c r="AB125">
        <f t="shared" si="7"/>
        <v>0.43804893006548828</v>
      </c>
      <c r="AC125">
        <v>0.43804893006548828</v>
      </c>
      <c r="AD125">
        <v>13.045016975640115</v>
      </c>
      <c r="AE125">
        <v>15.177232483880479</v>
      </c>
      <c r="AF125" t="b">
        <v>1</v>
      </c>
      <c r="AG125">
        <v>0</v>
      </c>
      <c r="AH125">
        <v>1</v>
      </c>
      <c r="AI125">
        <v>1</v>
      </c>
      <c r="AJ125">
        <v>58.047622825758545</v>
      </c>
      <c r="AK125" t="s">
        <v>763</v>
      </c>
      <c r="AL125">
        <f t="shared" si="8"/>
        <v>11.382924362910359</v>
      </c>
      <c r="AM125">
        <f t="shared" si="9"/>
        <v>0.29975966818491551</v>
      </c>
      <c r="AN125">
        <f t="shared" si="10"/>
        <v>58.047622825758545</v>
      </c>
      <c r="AO125">
        <f t="shared" si="11"/>
        <v>8167.157663106952</v>
      </c>
      <c r="AP125">
        <v>0</v>
      </c>
      <c r="AQ125" s="5">
        <v>3</v>
      </c>
      <c r="AR125">
        <v>0</v>
      </c>
      <c r="AS125">
        <v>0</v>
      </c>
      <c r="AT125">
        <v>0</v>
      </c>
      <c r="AU125" s="5">
        <v>14.1732283464567</v>
      </c>
      <c r="AV125" s="5">
        <v>14.1732283464567</v>
      </c>
      <c r="AW125" s="5">
        <v>14.1732283464567</v>
      </c>
      <c r="AX125">
        <v>0</v>
      </c>
      <c r="AY125">
        <v>0</v>
      </c>
      <c r="AZ125">
        <v>1</v>
      </c>
      <c r="BA125">
        <v>3</v>
      </c>
      <c r="BB125">
        <v>1</v>
      </c>
      <c r="BC125">
        <v>0.06</v>
      </c>
      <c r="BD125">
        <v>0.06</v>
      </c>
      <c r="BE125">
        <v>0</v>
      </c>
      <c r="BF125">
        <v>2</v>
      </c>
      <c r="BG125">
        <v>0</v>
      </c>
      <c r="BH125">
        <v>1</v>
      </c>
      <c r="BI125">
        <v>0</v>
      </c>
      <c r="BJ125">
        <v>0</v>
      </c>
    </row>
    <row r="126" spans="1:62" x14ac:dyDescent="0.25">
      <c r="A126">
        <v>119</v>
      </c>
      <c r="B126" t="s">
        <v>121</v>
      </c>
      <c r="C126">
        <v>3</v>
      </c>
      <c r="D126" t="s">
        <v>647</v>
      </c>
      <c r="E126">
        <v>1</v>
      </c>
      <c r="F126" t="s">
        <v>653</v>
      </c>
      <c r="G126">
        <v>8</v>
      </c>
      <c r="H126" t="s">
        <v>673</v>
      </c>
      <c r="I126">
        <v>1</v>
      </c>
      <c r="J126" t="s">
        <v>657</v>
      </c>
      <c r="K126">
        <v>1</v>
      </c>
      <c r="L126" t="s">
        <v>742</v>
      </c>
      <c r="M126">
        <v>1</v>
      </c>
      <c r="N126" t="s">
        <v>745</v>
      </c>
      <c r="O126">
        <v>1</v>
      </c>
      <c r="P126" t="s">
        <v>748</v>
      </c>
      <c r="Q126">
        <v>2</v>
      </c>
      <c r="R126" t="s">
        <v>751</v>
      </c>
      <c r="S126">
        <v>1900</v>
      </c>
      <c r="T126">
        <v>2100</v>
      </c>
      <c r="U126">
        <v>0</v>
      </c>
      <c r="V126">
        <v>14.42</v>
      </c>
      <c r="W126">
        <v>5.8</v>
      </c>
      <c r="X126">
        <v>4.59</v>
      </c>
      <c r="Y126">
        <v>68.485500000000002</v>
      </c>
      <c r="Z126">
        <f t="shared" si="12"/>
        <v>49394.086500000005</v>
      </c>
      <c r="AA126">
        <v>30</v>
      </c>
      <c r="AB126">
        <f t="shared" si="7"/>
        <v>0.43804893006548828</v>
      </c>
      <c r="AC126">
        <v>0.43804893006548828</v>
      </c>
      <c r="AD126">
        <v>13.050747057190224</v>
      </c>
      <c r="AE126">
        <v>15.183899150547147</v>
      </c>
      <c r="AF126" t="b">
        <v>1</v>
      </c>
      <c r="AG126">
        <v>0</v>
      </c>
      <c r="AH126">
        <v>1</v>
      </c>
      <c r="AI126">
        <v>1</v>
      </c>
      <c r="AJ126">
        <v>58.070572825758546</v>
      </c>
      <c r="AK126" t="s">
        <v>763</v>
      </c>
      <c r="AL126">
        <f t="shared" si="8"/>
        <v>11.387924362910359</v>
      </c>
      <c r="AM126">
        <f t="shared" si="9"/>
        <v>0.29962805523305869</v>
      </c>
      <c r="AN126">
        <f t="shared" si="10"/>
        <v>58.070572825758546</v>
      </c>
      <c r="AO126">
        <f t="shared" si="11"/>
        <v>8170.3178781069519</v>
      </c>
      <c r="AP126">
        <v>0</v>
      </c>
      <c r="AQ126" s="5">
        <v>3</v>
      </c>
      <c r="AR126">
        <v>0</v>
      </c>
      <c r="AS126">
        <v>0</v>
      </c>
      <c r="AT126">
        <v>0</v>
      </c>
      <c r="AU126" s="5">
        <v>14.1732283464567</v>
      </c>
      <c r="AV126" s="5">
        <v>14.1732283464567</v>
      </c>
      <c r="AW126" s="5">
        <v>14.1732283464567</v>
      </c>
      <c r="AX126">
        <v>0</v>
      </c>
      <c r="AY126">
        <v>0</v>
      </c>
      <c r="AZ126">
        <v>1</v>
      </c>
      <c r="BA126">
        <v>3</v>
      </c>
      <c r="BB126">
        <v>1</v>
      </c>
      <c r="BC126">
        <v>0.06</v>
      </c>
      <c r="BD126">
        <v>0.06</v>
      </c>
      <c r="BE126">
        <v>0</v>
      </c>
      <c r="BF126">
        <v>2</v>
      </c>
      <c r="BG126">
        <v>0</v>
      </c>
      <c r="BH126">
        <v>1</v>
      </c>
      <c r="BI126">
        <v>0</v>
      </c>
      <c r="BJ126">
        <v>0</v>
      </c>
    </row>
    <row r="127" spans="1:62" x14ac:dyDescent="0.25">
      <c r="A127">
        <v>580</v>
      </c>
      <c r="B127" t="s">
        <v>582</v>
      </c>
      <c r="C127">
        <v>3</v>
      </c>
      <c r="D127" t="s">
        <v>647</v>
      </c>
      <c r="E127">
        <v>1</v>
      </c>
      <c r="F127" t="s">
        <v>653</v>
      </c>
      <c r="G127">
        <v>55</v>
      </c>
      <c r="H127" t="s">
        <v>718</v>
      </c>
      <c r="I127">
        <v>4</v>
      </c>
      <c r="J127" t="s">
        <v>663</v>
      </c>
      <c r="K127">
        <v>1</v>
      </c>
      <c r="L127" t="s">
        <v>742</v>
      </c>
      <c r="M127">
        <v>1</v>
      </c>
      <c r="N127" t="s">
        <v>745</v>
      </c>
      <c r="O127">
        <v>1</v>
      </c>
      <c r="P127" t="s">
        <v>748</v>
      </c>
      <c r="Q127">
        <v>2</v>
      </c>
      <c r="R127" t="s">
        <v>751</v>
      </c>
      <c r="S127">
        <v>1900</v>
      </c>
      <c r="T127">
        <v>2100</v>
      </c>
      <c r="U127">
        <v>0</v>
      </c>
      <c r="V127">
        <v>38.8672929903138</v>
      </c>
      <c r="W127">
        <v>9.8000000000000007</v>
      </c>
      <c r="X127">
        <v>4.58</v>
      </c>
      <c r="Y127">
        <v>80.36</v>
      </c>
      <c r="Z127">
        <f t="shared" si="12"/>
        <v>49474.446500000005</v>
      </c>
      <c r="AA127">
        <v>30</v>
      </c>
      <c r="AB127">
        <f t="shared" si="7"/>
        <v>0.37332005973120957</v>
      </c>
      <c r="AC127">
        <v>0.37332005973120957</v>
      </c>
      <c r="AD127">
        <v>11.858177502548575</v>
      </c>
      <c r="AE127">
        <v>14.061135371179038</v>
      </c>
      <c r="AF127" t="b">
        <v>1</v>
      </c>
      <c r="AG127">
        <v>0</v>
      </c>
      <c r="AH127">
        <v>1</v>
      </c>
      <c r="AI127">
        <v>1</v>
      </c>
      <c r="AJ127">
        <v>58.072130490189366</v>
      </c>
      <c r="AK127" t="s">
        <v>763</v>
      </c>
      <c r="AL127">
        <f t="shared" si="8"/>
        <v>10.539766482574098</v>
      </c>
      <c r="AM127">
        <f t="shared" si="9"/>
        <v>0.32373977503595147</v>
      </c>
      <c r="AN127">
        <f t="shared" si="10"/>
        <v>58.072130490189366</v>
      </c>
      <c r="AO127">
        <f t="shared" si="11"/>
        <v>8273.1107293520181</v>
      </c>
      <c r="AP127">
        <v>0</v>
      </c>
      <c r="AQ127" s="5">
        <v>3</v>
      </c>
      <c r="AR127">
        <v>0</v>
      </c>
      <c r="AS127">
        <v>0</v>
      </c>
      <c r="AT127">
        <v>0</v>
      </c>
      <c r="AU127" s="5">
        <v>14.1732283464567</v>
      </c>
      <c r="AV127" s="5">
        <v>14.1732283464567</v>
      </c>
      <c r="AW127" s="5">
        <v>14.1732283464567</v>
      </c>
      <c r="AX127">
        <v>0</v>
      </c>
      <c r="AY127">
        <v>0</v>
      </c>
      <c r="AZ127">
        <v>1</v>
      </c>
      <c r="BA127">
        <v>3</v>
      </c>
      <c r="BB127">
        <v>1</v>
      </c>
      <c r="BC127">
        <v>4.854E-2</v>
      </c>
      <c r="BD127">
        <v>4.854E-2</v>
      </c>
      <c r="BE127">
        <v>0</v>
      </c>
      <c r="BF127">
        <v>2</v>
      </c>
      <c r="BG127">
        <v>0</v>
      </c>
      <c r="BH127">
        <v>1</v>
      </c>
      <c r="BI127">
        <v>0</v>
      </c>
      <c r="BJ127">
        <v>0</v>
      </c>
    </row>
    <row r="128" spans="1:62" x14ac:dyDescent="0.25">
      <c r="A128">
        <v>112</v>
      </c>
      <c r="B128" t="s">
        <v>114</v>
      </c>
      <c r="C128">
        <v>3</v>
      </c>
      <c r="D128" t="s">
        <v>647</v>
      </c>
      <c r="E128">
        <v>1</v>
      </c>
      <c r="F128" t="s">
        <v>653</v>
      </c>
      <c r="G128">
        <v>8</v>
      </c>
      <c r="H128" t="s">
        <v>673</v>
      </c>
      <c r="I128">
        <v>1</v>
      </c>
      <c r="J128" t="s">
        <v>657</v>
      </c>
      <c r="K128">
        <v>1</v>
      </c>
      <c r="L128" t="s">
        <v>742</v>
      </c>
      <c r="M128">
        <v>1</v>
      </c>
      <c r="N128" t="s">
        <v>745</v>
      </c>
      <c r="O128">
        <v>1</v>
      </c>
      <c r="P128" t="s">
        <v>748</v>
      </c>
      <c r="Q128">
        <v>2</v>
      </c>
      <c r="R128" t="s">
        <v>751</v>
      </c>
      <c r="S128">
        <v>1900</v>
      </c>
      <c r="T128">
        <v>2100</v>
      </c>
      <c r="U128">
        <v>0</v>
      </c>
      <c r="V128">
        <v>14.42</v>
      </c>
      <c r="W128">
        <v>5.8</v>
      </c>
      <c r="X128">
        <v>4.59</v>
      </c>
      <c r="Y128">
        <v>68.485500000000002</v>
      </c>
      <c r="Z128">
        <f t="shared" si="12"/>
        <v>49542.932000000008</v>
      </c>
      <c r="AA128">
        <v>30</v>
      </c>
      <c r="AB128">
        <f t="shared" si="7"/>
        <v>0.43804893006548828</v>
      </c>
      <c r="AC128">
        <v>0.43804893006548828</v>
      </c>
      <c r="AD128">
        <v>13.079397464940769</v>
      </c>
      <c r="AE128">
        <v>15.21723248388048</v>
      </c>
      <c r="AF128" t="b">
        <v>1</v>
      </c>
      <c r="AG128">
        <v>0</v>
      </c>
      <c r="AH128">
        <v>1</v>
      </c>
      <c r="AI128">
        <v>1</v>
      </c>
      <c r="AJ128">
        <v>58.185322825758547</v>
      </c>
      <c r="AK128" t="s">
        <v>763</v>
      </c>
      <c r="AL128">
        <f t="shared" si="8"/>
        <v>11.41292436291036</v>
      </c>
      <c r="AM128">
        <f t="shared" si="9"/>
        <v>0.29897172026205249</v>
      </c>
      <c r="AN128">
        <f t="shared" si="10"/>
        <v>58.185322825758547</v>
      </c>
      <c r="AO128">
        <f t="shared" si="11"/>
        <v>8186.1189531069522</v>
      </c>
      <c r="AP128">
        <v>0</v>
      </c>
      <c r="AQ128" s="5">
        <v>3</v>
      </c>
      <c r="AR128">
        <v>0</v>
      </c>
      <c r="AS128">
        <v>0</v>
      </c>
      <c r="AT128">
        <v>0</v>
      </c>
      <c r="AU128" s="5">
        <v>14.1732283464567</v>
      </c>
      <c r="AV128" s="5">
        <v>14.1732283464567</v>
      </c>
      <c r="AW128" s="5">
        <v>14.1732283464567</v>
      </c>
      <c r="AX128">
        <v>0</v>
      </c>
      <c r="AY128">
        <v>0</v>
      </c>
      <c r="AZ128">
        <v>1</v>
      </c>
      <c r="BA128">
        <v>3</v>
      </c>
      <c r="BB128">
        <v>1</v>
      </c>
      <c r="BC128">
        <v>0.06</v>
      </c>
      <c r="BD128">
        <v>0.06</v>
      </c>
      <c r="BE128">
        <v>0</v>
      </c>
      <c r="BF128">
        <v>2</v>
      </c>
      <c r="BG128">
        <v>0</v>
      </c>
      <c r="BH128">
        <v>1</v>
      </c>
      <c r="BI128">
        <v>0</v>
      </c>
      <c r="BJ128">
        <v>0</v>
      </c>
    </row>
    <row r="129" spans="1:62" x14ac:dyDescent="0.25">
      <c r="A129">
        <v>100</v>
      </c>
      <c r="B129" t="s">
        <v>102</v>
      </c>
      <c r="C129">
        <v>3</v>
      </c>
      <c r="D129" t="s">
        <v>647</v>
      </c>
      <c r="E129">
        <v>1</v>
      </c>
      <c r="F129" t="s">
        <v>653</v>
      </c>
      <c r="G129">
        <v>8</v>
      </c>
      <c r="H129" t="s">
        <v>673</v>
      </c>
      <c r="I129">
        <v>1</v>
      </c>
      <c r="J129" t="s">
        <v>657</v>
      </c>
      <c r="K129">
        <v>1</v>
      </c>
      <c r="L129" t="s">
        <v>742</v>
      </c>
      <c r="M129">
        <v>1</v>
      </c>
      <c r="N129" t="s">
        <v>745</v>
      </c>
      <c r="O129">
        <v>1</v>
      </c>
      <c r="P129" t="s">
        <v>748</v>
      </c>
      <c r="Q129">
        <v>2</v>
      </c>
      <c r="R129" t="s">
        <v>751</v>
      </c>
      <c r="S129">
        <v>1900</v>
      </c>
      <c r="T129">
        <v>2100</v>
      </c>
      <c r="U129">
        <v>0</v>
      </c>
      <c r="V129">
        <v>14.42</v>
      </c>
      <c r="W129">
        <v>5.8</v>
      </c>
      <c r="X129">
        <v>4.59</v>
      </c>
      <c r="Y129">
        <v>68.485500000000002</v>
      </c>
      <c r="Z129">
        <f t="shared" si="12"/>
        <v>49611.41750000001</v>
      </c>
      <c r="AA129">
        <v>30</v>
      </c>
      <c r="AB129">
        <f t="shared" si="7"/>
        <v>0.43804893006548828</v>
      </c>
      <c r="AC129">
        <v>0.43804893006548828</v>
      </c>
      <c r="AD129">
        <v>13.082835513870835</v>
      </c>
      <c r="AE129">
        <v>15.221232483880481</v>
      </c>
      <c r="AF129" t="b">
        <v>1</v>
      </c>
      <c r="AG129">
        <v>0</v>
      </c>
      <c r="AH129">
        <v>1</v>
      </c>
      <c r="AI129">
        <v>1</v>
      </c>
      <c r="AJ129">
        <v>58.199092825758555</v>
      </c>
      <c r="AK129" t="s">
        <v>763</v>
      </c>
      <c r="AL129">
        <f t="shared" si="8"/>
        <v>11.415924362910362</v>
      </c>
      <c r="AM129">
        <f t="shared" si="9"/>
        <v>0.29889315324178556</v>
      </c>
      <c r="AN129">
        <f t="shared" si="10"/>
        <v>58.199092825758555</v>
      </c>
      <c r="AO129">
        <f t="shared" si="11"/>
        <v>8188.0150821069537</v>
      </c>
      <c r="AP129">
        <v>0</v>
      </c>
      <c r="AQ129" s="5">
        <v>3</v>
      </c>
      <c r="AR129">
        <v>0</v>
      </c>
      <c r="AS129">
        <v>0</v>
      </c>
      <c r="AT129">
        <v>0</v>
      </c>
      <c r="AU129" s="5">
        <v>14.1732283464567</v>
      </c>
      <c r="AV129" s="5">
        <v>14.1732283464567</v>
      </c>
      <c r="AW129" s="5">
        <v>14.1732283464567</v>
      </c>
      <c r="AX129">
        <v>0</v>
      </c>
      <c r="AY129">
        <v>0</v>
      </c>
      <c r="AZ129">
        <v>1</v>
      </c>
      <c r="BA129">
        <v>3</v>
      </c>
      <c r="BB129">
        <v>1</v>
      </c>
      <c r="BC129">
        <v>0.06</v>
      </c>
      <c r="BD129">
        <v>0.06</v>
      </c>
      <c r="BE129">
        <v>0</v>
      </c>
      <c r="BF129">
        <v>2</v>
      </c>
      <c r="BG129">
        <v>0</v>
      </c>
      <c r="BH129">
        <v>1</v>
      </c>
      <c r="BI129">
        <v>0</v>
      </c>
      <c r="BJ129">
        <v>0</v>
      </c>
    </row>
    <row r="130" spans="1:62" x14ac:dyDescent="0.25">
      <c r="A130">
        <v>95</v>
      </c>
      <c r="B130" t="s">
        <v>97</v>
      </c>
      <c r="C130">
        <v>3</v>
      </c>
      <c r="D130" t="s">
        <v>647</v>
      </c>
      <c r="E130">
        <v>1</v>
      </c>
      <c r="F130" t="s">
        <v>653</v>
      </c>
      <c r="G130">
        <v>8</v>
      </c>
      <c r="H130" t="s">
        <v>673</v>
      </c>
      <c r="I130">
        <v>1</v>
      </c>
      <c r="J130" t="s">
        <v>657</v>
      </c>
      <c r="K130">
        <v>1</v>
      </c>
      <c r="L130" t="s">
        <v>742</v>
      </c>
      <c r="M130">
        <v>1</v>
      </c>
      <c r="N130" t="s">
        <v>745</v>
      </c>
      <c r="O130">
        <v>1</v>
      </c>
      <c r="P130" t="s">
        <v>748</v>
      </c>
      <c r="Q130">
        <v>2</v>
      </c>
      <c r="R130" t="s">
        <v>751</v>
      </c>
      <c r="S130">
        <v>1900</v>
      </c>
      <c r="T130">
        <v>2100</v>
      </c>
      <c r="U130">
        <v>0</v>
      </c>
      <c r="V130">
        <v>14.42</v>
      </c>
      <c r="W130">
        <v>5.8</v>
      </c>
      <c r="X130">
        <v>4.59</v>
      </c>
      <c r="Y130">
        <v>68.485500000000002</v>
      </c>
      <c r="Z130">
        <f t="shared" si="12"/>
        <v>49679.903000000013</v>
      </c>
      <c r="AA130">
        <v>30</v>
      </c>
      <c r="AB130">
        <f t="shared" ref="AB130:AB193" si="13">AA130/Y130</f>
        <v>0.43804893006548828</v>
      </c>
      <c r="AC130">
        <v>0.43804893006548828</v>
      </c>
      <c r="AD130">
        <v>13.094295676971052</v>
      </c>
      <c r="AE130">
        <v>15.234565817213813</v>
      </c>
      <c r="AF130" t="b">
        <v>1</v>
      </c>
      <c r="AG130">
        <v>0</v>
      </c>
      <c r="AH130">
        <v>1</v>
      </c>
      <c r="AI130">
        <v>1</v>
      </c>
      <c r="AJ130">
        <v>58.244992825758544</v>
      </c>
      <c r="AK130" t="s">
        <v>763</v>
      </c>
      <c r="AL130">
        <f t="shared" ref="AL130:AL193" si="14">(AJ130-W130)/X130</f>
        <v>11.42592436291036</v>
      </c>
      <c r="AM130">
        <f t="shared" ref="AM130:AM193" si="15">3.41214163*(1/AL130)</f>
        <v>0.29863156114319617</v>
      </c>
      <c r="AN130">
        <f t="shared" ref="AN130:AN193" si="16">W130+(X130*AL130)</f>
        <v>58.244992825758544</v>
      </c>
      <c r="AO130">
        <f t="shared" ref="AO130:AO193" si="17">(AN130*X130+W130)*AA130</f>
        <v>8194.3355121069508</v>
      </c>
      <c r="AP130">
        <v>0</v>
      </c>
      <c r="AQ130" s="5">
        <v>3</v>
      </c>
      <c r="AR130">
        <v>0</v>
      </c>
      <c r="AS130">
        <v>0</v>
      </c>
      <c r="AT130">
        <v>0</v>
      </c>
      <c r="AU130" s="5">
        <v>14.1732283464567</v>
      </c>
      <c r="AV130" s="5">
        <v>14.1732283464567</v>
      </c>
      <c r="AW130" s="5">
        <v>14.1732283464567</v>
      </c>
      <c r="AX130">
        <v>0</v>
      </c>
      <c r="AY130">
        <v>0</v>
      </c>
      <c r="AZ130">
        <v>1</v>
      </c>
      <c r="BA130">
        <v>3</v>
      </c>
      <c r="BB130">
        <v>1</v>
      </c>
      <c r="BC130">
        <v>0.06</v>
      </c>
      <c r="BD130">
        <v>0.06</v>
      </c>
      <c r="BE130">
        <v>0</v>
      </c>
      <c r="BF130">
        <v>2</v>
      </c>
      <c r="BG130">
        <v>0</v>
      </c>
      <c r="BH130">
        <v>1</v>
      </c>
      <c r="BI130">
        <v>0</v>
      </c>
      <c r="BJ130">
        <v>0</v>
      </c>
    </row>
    <row r="131" spans="1:62" x14ac:dyDescent="0.25">
      <c r="A131">
        <v>114</v>
      </c>
      <c r="B131" t="s">
        <v>116</v>
      </c>
      <c r="C131">
        <v>3</v>
      </c>
      <c r="D131" t="s">
        <v>647</v>
      </c>
      <c r="E131">
        <v>1</v>
      </c>
      <c r="F131" t="s">
        <v>653</v>
      </c>
      <c r="G131">
        <v>8</v>
      </c>
      <c r="H131" t="s">
        <v>673</v>
      </c>
      <c r="I131">
        <v>1</v>
      </c>
      <c r="J131" t="s">
        <v>657</v>
      </c>
      <c r="K131">
        <v>1</v>
      </c>
      <c r="L131" t="s">
        <v>742</v>
      </c>
      <c r="M131">
        <v>1</v>
      </c>
      <c r="N131" t="s">
        <v>745</v>
      </c>
      <c r="O131">
        <v>1</v>
      </c>
      <c r="P131" t="s">
        <v>748</v>
      </c>
      <c r="Q131">
        <v>2</v>
      </c>
      <c r="R131" t="s">
        <v>751</v>
      </c>
      <c r="S131">
        <v>1900</v>
      </c>
      <c r="T131">
        <v>2100</v>
      </c>
      <c r="U131">
        <v>0</v>
      </c>
      <c r="V131">
        <v>14.42</v>
      </c>
      <c r="W131">
        <v>5.8</v>
      </c>
      <c r="X131">
        <v>4.59</v>
      </c>
      <c r="Y131">
        <v>68.485500000000002</v>
      </c>
      <c r="Z131">
        <f t="shared" si="12"/>
        <v>49748.388500000015</v>
      </c>
      <c r="AA131">
        <v>30</v>
      </c>
      <c r="AB131">
        <f t="shared" si="13"/>
        <v>0.43804893006548828</v>
      </c>
      <c r="AC131">
        <v>0.43804893006548828</v>
      </c>
      <c r="AD131">
        <v>13.102317791141202</v>
      </c>
      <c r="AE131">
        <v>15.243899150547144</v>
      </c>
      <c r="AF131" t="b">
        <v>1</v>
      </c>
      <c r="AG131">
        <v>0</v>
      </c>
      <c r="AH131">
        <v>1</v>
      </c>
      <c r="AI131">
        <v>1</v>
      </c>
      <c r="AJ131">
        <v>58.277122825758539</v>
      </c>
      <c r="AK131" t="s">
        <v>763</v>
      </c>
      <c r="AL131">
        <f t="shared" si="14"/>
        <v>11.432924362910358</v>
      </c>
      <c r="AM131">
        <f t="shared" si="15"/>
        <v>0.29844871895325015</v>
      </c>
      <c r="AN131">
        <f t="shared" si="16"/>
        <v>58.277122825758539</v>
      </c>
      <c r="AO131">
        <f t="shared" si="17"/>
        <v>8198.7598131069499</v>
      </c>
      <c r="AP131">
        <v>0</v>
      </c>
      <c r="AQ131" s="5">
        <v>3</v>
      </c>
      <c r="AR131">
        <v>0</v>
      </c>
      <c r="AS131">
        <v>0</v>
      </c>
      <c r="AT131">
        <v>0</v>
      </c>
      <c r="AU131" s="5">
        <v>14.1732283464567</v>
      </c>
      <c r="AV131" s="5">
        <v>14.1732283464567</v>
      </c>
      <c r="AW131" s="5">
        <v>14.1732283464567</v>
      </c>
      <c r="AX131">
        <v>0</v>
      </c>
      <c r="AY131">
        <v>0</v>
      </c>
      <c r="AZ131">
        <v>1</v>
      </c>
      <c r="BA131">
        <v>3</v>
      </c>
      <c r="BB131">
        <v>1</v>
      </c>
      <c r="BC131">
        <v>0.06</v>
      </c>
      <c r="BD131">
        <v>0.06</v>
      </c>
      <c r="BE131">
        <v>0</v>
      </c>
      <c r="BF131">
        <v>2</v>
      </c>
      <c r="BG131">
        <v>0</v>
      </c>
      <c r="BH131">
        <v>1</v>
      </c>
      <c r="BI131">
        <v>0</v>
      </c>
      <c r="BJ131">
        <v>0</v>
      </c>
    </row>
    <row r="132" spans="1:62" x14ac:dyDescent="0.25">
      <c r="A132">
        <v>108</v>
      </c>
      <c r="B132" t="s">
        <v>110</v>
      </c>
      <c r="C132">
        <v>3</v>
      </c>
      <c r="D132" t="s">
        <v>647</v>
      </c>
      <c r="E132">
        <v>1</v>
      </c>
      <c r="F132" t="s">
        <v>653</v>
      </c>
      <c r="G132">
        <v>8</v>
      </c>
      <c r="H132" t="s">
        <v>673</v>
      </c>
      <c r="I132">
        <v>1</v>
      </c>
      <c r="J132" t="s">
        <v>657</v>
      </c>
      <c r="K132">
        <v>1</v>
      </c>
      <c r="L132" t="s">
        <v>742</v>
      </c>
      <c r="M132">
        <v>1</v>
      </c>
      <c r="N132" t="s">
        <v>745</v>
      </c>
      <c r="O132">
        <v>1</v>
      </c>
      <c r="P132" t="s">
        <v>748</v>
      </c>
      <c r="Q132">
        <v>2</v>
      </c>
      <c r="R132" t="s">
        <v>751</v>
      </c>
      <c r="S132">
        <v>1900</v>
      </c>
      <c r="T132">
        <v>2100</v>
      </c>
      <c r="U132">
        <v>0</v>
      </c>
      <c r="V132">
        <v>14.42</v>
      </c>
      <c r="W132">
        <v>5.8</v>
      </c>
      <c r="X132">
        <v>4.59</v>
      </c>
      <c r="Y132">
        <v>68.485500000000002</v>
      </c>
      <c r="Z132">
        <f t="shared" si="12"/>
        <v>49816.874000000018</v>
      </c>
      <c r="AA132">
        <v>30</v>
      </c>
      <c r="AB132">
        <f t="shared" si="13"/>
        <v>0.43804893006548828</v>
      </c>
      <c r="AC132">
        <v>0.43804893006548828</v>
      </c>
      <c r="AD132">
        <v>13.106901856381295</v>
      </c>
      <c r="AE132">
        <v>15.249232483880482</v>
      </c>
      <c r="AF132" t="b">
        <v>1</v>
      </c>
      <c r="AG132">
        <v>0</v>
      </c>
      <c r="AH132">
        <v>1</v>
      </c>
      <c r="AI132">
        <v>1</v>
      </c>
      <c r="AJ132">
        <v>58.295482825758555</v>
      </c>
      <c r="AK132" t="s">
        <v>763</v>
      </c>
      <c r="AL132">
        <f t="shared" si="14"/>
        <v>11.436924362910361</v>
      </c>
      <c r="AM132">
        <f t="shared" si="15"/>
        <v>0.29834433819161066</v>
      </c>
      <c r="AN132">
        <f t="shared" si="16"/>
        <v>58.295482825758555</v>
      </c>
      <c r="AO132">
        <f t="shared" si="17"/>
        <v>8201.287985106952</v>
      </c>
      <c r="AP132">
        <v>0</v>
      </c>
      <c r="AQ132" s="5">
        <v>3</v>
      </c>
      <c r="AR132">
        <v>0</v>
      </c>
      <c r="AS132">
        <v>0</v>
      </c>
      <c r="AT132">
        <v>0</v>
      </c>
      <c r="AU132" s="5">
        <v>14.1732283464567</v>
      </c>
      <c r="AV132" s="5">
        <v>14.1732283464567</v>
      </c>
      <c r="AW132" s="5">
        <v>14.1732283464567</v>
      </c>
      <c r="AX132">
        <v>0</v>
      </c>
      <c r="AY132">
        <v>0</v>
      </c>
      <c r="AZ132">
        <v>1</v>
      </c>
      <c r="BA132">
        <v>3</v>
      </c>
      <c r="BB132">
        <v>1</v>
      </c>
      <c r="BC132">
        <v>0.06</v>
      </c>
      <c r="BD132">
        <v>0.06</v>
      </c>
      <c r="BE132">
        <v>0</v>
      </c>
      <c r="BF132">
        <v>2</v>
      </c>
      <c r="BG132">
        <v>0</v>
      </c>
      <c r="BH132">
        <v>1</v>
      </c>
      <c r="BI132">
        <v>0</v>
      </c>
      <c r="BJ132">
        <v>0</v>
      </c>
    </row>
    <row r="133" spans="1:62" x14ac:dyDescent="0.25">
      <c r="A133">
        <v>106</v>
      </c>
      <c r="B133" t="s">
        <v>108</v>
      </c>
      <c r="C133">
        <v>3</v>
      </c>
      <c r="D133" t="s">
        <v>647</v>
      </c>
      <c r="E133">
        <v>1</v>
      </c>
      <c r="F133" t="s">
        <v>653</v>
      </c>
      <c r="G133">
        <v>8</v>
      </c>
      <c r="H133" t="s">
        <v>673</v>
      </c>
      <c r="I133">
        <v>1</v>
      </c>
      <c r="J133" t="s">
        <v>657</v>
      </c>
      <c r="K133">
        <v>1</v>
      </c>
      <c r="L133" t="s">
        <v>742</v>
      </c>
      <c r="M133">
        <v>1</v>
      </c>
      <c r="N133" t="s">
        <v>745</v>
      </c>
      <c r="O133">
        <v>1</v>
      </c>
      <c r="P133" t="s">
        <v>748</v>
      </c>
      <c r="Q133">
        <v>2</v>
      </c>
      <c r="R133" t="s">
        <v>751</v>
      </c>
      <c r="S133">
        <v>1900</v>
      </c>
      <c r="T133">
        <v>2100</v>
      </c>
      <c r="U133">
        <v>0</v>
      </c>
      <c r="V133">
        <v>14.42</v>
      </c>
      <c r="W133">
        <v>5.8</v>
      </c>
      <c r="X133">
        <v>4.59</v>
      </c>
      <c r="Y133">
        <v>68.485500000000002</v>
      </c>
      <c r="Z133">
        <f t="shared" si="12"/>
        <v>49885.35950000002</v>
      </c>
      <c r="AA133">
        <v>30</v>
      </c>
      <c r="AB133">
        <f t="shared" si="13"/>
        <v>0.43804893006548828</v>
      </c>
      <c r="AC133">
        <v>0.43804893006548828</v>
      </c>
      <c r="AD133">
        <v>13.11033990531136</v>
      </c>
      <c r="AE133">
        <v>15.253232483880481</v>
      </c>
      <c r="AF133" t="b">
        <v>1</v>
      </c>
      <c r="AG133">
        <v>0</v>
      </c>
      <c r="AH133">
        <v>1</v>
      </c>
      <c r="AI133">
        <v>1</v>
      </c>
      <c r="AJ133">
        <v>58.309252825758549</v>
      </c>
      <c r="AK133" t="s">
        <v>763</v>
      </c>
      <c r="AL133">
        <f t="shared" si="14"/>
        <v>11.439924362910361</v>
      </c>
      <c r="AM133">
        <f t="shared" si="15"/>
        <v>0.29826610052270819</v>
      </c>
      <c r="AN133">
        <f t="shared" si="16"/>
        <v>58.309252825758549</v>
      </c>
      <c r="AO133">
        <f t="shared" si="17"/>
        <v>8203.1841141069526</v>
      </c>
      <c r="AP133">
        <v>0</v>
      </c>
      <c r="AQ133" s="5">
        <v>3</v>
      </c>
      <c r="AR133">
        <v>0</v>
      </c>
      <c r="AS133">
        <v>0</v>
      </c>
      <c r="AT133">
        <v>0</v>
      </c>
      <c r="AU133" s="5">
        <v>14.1732283464567</v>
      </c>
      <c r="AV133" s="5">
        <v>14.1732283464567</v>
      </c>
      <c r="AW133" s="5">
        <v>14.1732283464567</v>
      </c>
      <c r="AX133">
        <v>0</v>
      </c>
      <c r="AY133">
        <v>0</v>
      </c>
      <c r="AZ133">
        <v>1</v>
      </c>
      <c r="BA133">
        <v>3</v>
      </c>
      <c r="BB133">
        <v>1</v>
      </c>
      <c r="BC133">
        <v>0.06</v>
      </c>
      <c r="BD133">
        <v>0.06</v>
      </c>
      <c r="BE133">
        <v>0</v>
      </c>
      <c r="BF133">
        <v>2</v>
      </c>
      <c r="BG133">
        <v>0</v>
      </c>
      <c r="BH133">
        <v>1</v>
      </c>
      <c r="BI133">
        <v>0</v>
      </c>
      <c r="BJ133">
        <v>0</v>
      </c>
    </row>
    <row r="134" spans="1:62" x14ac:dyDescent="0.25">
      <c r="A134">
        <v>111</v>
      </c>
      <c r="B134" t="s">
        <v>113</v>
      </c>
      <c r="C134">
        <v>3</v>
      </c>
      <c r="D134" t="s">
        <v>647</v>
      </c>
      <c r="E134">
        <v>1</v>
      </c>
      <c r="F134" t="s">
        <v>653</v>
      </c>
      <c r="G134">
        <v>8</v>
      </c>
      <c r="H134" t="s">
        <v>673</v>
      </c>
      <c r="I134">
        <v>1</v>
      </c>
      <c r="J134" t="s">
        <v>657</v>
      </c>
      <c r="K134">
        <v>1</v>
      </c>
      <c r="L134" t="s">
        <v>742</v>
      </c>
      <c r="M134">
        <v>1</v>
      </c>
      <c r="N134" t="s">
        <v>745</v>
      </c>
      <c r="O134">
        <v>1</v>
      </c>
      <c r="P134" t="s">
        <v>748</v>
      </c>
      <c r="Q134">
        <v>2</v>
      </c>
      <c r="R134" t="s">
        <v>751</v>
      </c>
      <c r="S134">
        <v>1900</v>
      </c>
      <c r="T134">
        <v>2100</v>
      </c>
      <c r="U134">
        <v>0</v>
      </c>
      <c r="V134">
        <v>14.42</v>
      </c>
      <c r="W134">
        <v>5.8</v>
      </c>
      <c r="X134">
        <v>4.59</v>
      </c>
      <c r="Y134">
        <v>68.485500000000002</v>
      </c>
      <c r="Z134">
        <f t="shared" si="12"/>
        <v>49953.845000000023</v>
      </c>
      <c r="AA134">
        <v>30</v>
      </c>
      <c r="AB134">
        <f t="shared" si="13"/>
        <v>0.43804893006548828</v>
      </c>
      <c r="AC134">
        <v>0.43804893006548828</v>
      </c>
      <c r="AD134">
        <v>13.11148592162138</v>
      </c>
      <c r="AE134">
        <v>15.254565817213813</v>
      </c>
      <c r="AF134" t="b">
        <v>1</v>
      </c>
      <c r="AG134">
        <v>0</v>
      </c>
      <c r="AH134">
        <v>1</v>
      </c>
      <c r="AI134">
        <v>1</v>
      </c>
      <c r="AJ134">
        <v>58.313842825758549</v>
      </c>
      <c r="AK134" t="s">
        <v>763</v>
      </c>
      <c r="AL134">
        <f t="shared" si="14"/>
        <v>11.44092436291036</v>
      </c>
      <c r="AM134">
        <f t="shared" si="15"/>
        <v>0.29824003041761338</v>
      </c>
      <c r="AN134">
        <f t="shared" si="16"/>
        <v>58.313842825758549</v>
      </c>
      <c r="AO134">
        <f t="shared" si="17"/>
        <v>8203.8161571069522</v>
      </c>
      <c r="AP134">
        <v>0</v>
      </c>
      <c r="AQ134" s="5">
        <v>3</v>
      </c>
      <c r="AR134">
        <v>0</v>
      </c>
      <c r="AS134">
        <v>0</v>
      </c>
      <c r="AT134">
        <v>0</v>
      </c>
      <c r="AU134" s="5">
        <v>14.1732283464567</v>
      </c>
      <c r="AV134" s="5">
        <v>14.1732283464567</v>
      </c>
      <c r="AW134" s="5">
        <v>14.1732283464567</v>
      </c>
      <c r="AX134">
        <v>0</v>
      </c>
      <c r="AY134">
        <v>0</v>
      </c>
      <c r="AZ134">
        <v>1</v>
      </c>
      <c r="BA134">
        <v>3</v>
      </c>
      <c r="BB134">
        <v>1</v>
      </c>
      <c r="BC134">
        <v>0.06</v>
      </c>
      <c r="BD134">
        <v>0.06</v>
      </c>
      <c r="BE134">
        <v>0</v>
      </c>
      <c r="BF134">
        <v>2</v>
      </c>
      <c r="BG134">
        <v>0</v>
      </c>
      <c r="BH134">
        <v>1</v>
      </c>
      <c r="BI134">
        <v>0</v>
      </c>
      <c r="BJ134">
        <v>0</v>
      </c>
    </row>
    <row r="135" spans="1:62" x14ac:dyDescent="0.25">
      <c r="A135">
        <v>532</v>
      </c>
      <c r="B135" t="s">
        <v>534</v>
      </c>
      <c r="C135">
        <v>3</v>
      </c>
      <c r="D135" t="s">
        <v>647</v>
      </c>
      <c r="E135">
        <v>1</v>
      </c>
      <c r="F135" t="s">
        <v>653</v>
      </c>
      <c r="G135">
        <v>53</v>
      </c>
      <c r="H135" t="s">
        <v>716</v>
      </c>
      <c r="I135">
        <v>4</v>
      </c>
      <c r="J135" t="s">
        <v>663</v>
      </c>
      <c r="K135">
        <v>1</v>
      </c>
      <c r="L135" t="s">
        <v>742</v>
      </c>
      <c r="M135">
        <v>1</v>
      </c>
      <c r="N135" t="s">
        <v>745</v>
      </c>
      <c r="O135">
        <v>1</v>
      </c>
      <c r="P135" t="s">
        <v>748</v>
      </c>
      <c r="Q135">
        <v>2</v>
      </c>
      <c r="R135" t="s">
        <v>751</v>
      </c>
      <c r="S135">
        <v>1900</v>
      </c>
      <c r="T135">
        <v>2100</v>
      </c>
      <c r="U135">
        <v>0</v>
      </c>
      <c r="V135">
        <v>22.161200000000001</v>
      </c>
      <c r="W135">
        <v>6.3</v>
      </c>
      <c r="X135">
        <v>4.72</v>
      </c>
      <c r="Y135">
        <v>60</v>
      </c>
      <c r="Z135">
        <f t="shared" si="12"/>
        <v>50013.845000000023</v>
      </c>
      <c r="AA135">
        <v>30</v>
      </c>
      <c r="AB135">
        <f t="shared" si="13"/>
        <v>0.5</v>
      </c>
      <c r="AC135">
        <v>0.5</v>
      </c>
      <c r="AD135">
        <v>12.85310734463277</v>
      </c>
      <c r="AE135">
        <v>14.689265536723164</v>
      </c>
      <c r="AF135" t="b">
        <v>1</v>
      </c>
      <c r="AG135">
        <v>0</v>
      </c>
      <c r="AH135">
        <v>1</v>
      </c>
      <c r="AI135">
        <v>1</v>
      </c>
      <c r="AJ135">
        <v>58.323369674990687</v>
      </c>
      <c r="AK135" t="s">
        <v>763</v>
      </c>
      <c r="AL135">
        <f t="shared" si="14"/>
        <v>11.02190035487091</v>
      </c>
      <c r="AM135">
        <f t="shared" si="15"/>
        <v>0.30957834131498668</v>
      </c>
      <c r="AN135">
        <f t="shared" si="16"/>
        <v>58.323369674990687</v>
      </c>
      <c r="AO135">
        <f t="shared" si="17"/>
        <v>8447.5891459786817</v>
      </c>
      <c r="AP135">
        <v>0</v>
      </c>
      <c r="AQ135" s="5">
        <v>3</v>
      </c>
      <c r="AR135">
        <v>0</v>
      </c>
      <c r="AS135">
        <v>0</v>
      </c>
      <c r="AT135">
        <v>0</v>
      </c>
      <c r="AU135" s="5">
        <v>14.1732283464567</v>
      </c>
      <c r="AV135" s="5">
        <v>14.1732283464567</v>
      </c>
      <c r="AW135" s="5">
        <v>14.1732283464567</v>
      </c>
      <c r="AX135">
        <v>0</v>
      </c>
      <c r="AY135">
        <v>0</v>
      </c>
      <c r="AZ135">
        <v>1</v>
      </c>
      <c r="BA135">
        <v>3</v>
      </c>
      <c r="BB135">
        <v>1</v>
      </c>
      <c r="BC135">
        <v>0.05</v>
      </c>
      <c r="BD135">
        <v>0.05</v>
      </c>
      <c r="BE135">
        <v>0</v>
      </c>
      <c r="BF135">
        <v>2</v>
      </c>
      <c r="BG135">
        <v>0</v>
      </c>
      <c r="BH135">
        <v>1</v>
      </c>
      <c r="BI135">
        <v>0</v>
      </c>
      <c r="BJ135">
        <v>0</v>
      </c>
    </row>
    <row r="136" spans="1:62" x14ac:dyDescent="0.25">
      <c r="A136">
        <v>90</v>
      </c>
      <c r="B136" t="s">
        <v>92</v>
      </c>
      <c r="C136">
        <v>3</v>
      </c>
      <c r="D136" t="s">
        <v>647</v>
      </c>
      <c r="E136">
        <v>1</v>
      </c>
      <c r="F136" t="s">
        <v>653</v>
      </c>
      <c r="G136">
        <v>8</v>
      </c>
      <c r="H136" t="s">
        <v>673</v>
      </c>
      <c r="I136">
        <v>1</v>
      </c>
      <c r="J136" t="s">
        <v>657</v>
      </c>
      <c r="K136">
        <v>1</v>
      </c>
      <c r="L136" t="s">
        <v>742</v>
      </c>
      <c r="M136">
        <v>1</v>
      </c>
      <c r="N136" t="s">
        <v>745</v>
      </c>
      <c r="O136">
        <v>1</v>
      </c>
      <c r="P136" t="s">
        <v>748</v>
      </c>
      <c r="Q136">
        <v>2</v>
      </c>
      <c r="R136" t="s">
        <v>751</v>
      </c>
      <c r="S136">
        <v>1900</v>
      </c>
      <c r="T136">
        <v>2100</v>
      </c>
      <c r="U136">
        <v>0</v>
      </c>
      <c r="V136">
        <v>14.42</v>
      </c>
      <c r="W136">
        <v>5.8</v>
      </c>
      <c r="X136">
        <v>4.59</v>
      </c>
      <c r="Y136">
        <v>68.485500000000002</v>
      </c>
      <c r="Z136">
        <f t="shared" si="12"/>
        <v>50082.330500000025</v>
      </c>
      <c r="AA136">
        <v>30</v>
      </c>
      <c r="AB136">
        <f t="shared" si="13"/>
        <v>0.43804893006548828</v>
      </c>
      <c r="AC136">
        <v>0.43804893006548828</v>
      </c>
      <c r="AD136">
        <v>13.120654052101555</v>
      </c>
      <c r="AE136">
        <v>15.26523248388048</v>
      </c>
      <c r="AF136" t="b">
        <v>1</v>
      </c>
      <c r="AG136">
        <v>0</v>
      </c>
      <c r="AH136">
        <v>1</v>
      </c>
      <c r="AI136">
        <v>1</v>
      </c>
      <c r="AJ136">
        <v>58.350562825758544</v>
      </c>
      <c r="AK136" t="s">
        <v>763</v>
      </c>
      <c r="AL136">
        <f t="shared" si="14"/>
        <v>11.448924362910359</v>
      </c>
      <c r="AM136">
        <f t="shared" si="15"/>
        <v>0.29803163352654211</v>
      </c>
      <c r="AN136">
        <f t="shared" si="16"/>
        <v>58.350562825758544</v>
      </c>
      <c r="AO136">
        <f t="shared" si="17"/>
        <v>8208.8725011069528</v>
      </c>
      <c r="AP136">
        <v>0</v>
      </c>
      <c r="AQ136" s="5">
        <v>3</v>
      </c>
      <c r="AR136">
        <v>0</v>
      </c>
      <c r="AS136">
        <v>0</v>
      </c>
      <c r="AT136">
        <v>0</v>
      </c>
      <c r="AU136" s="5">
        <v>14.1732283464567</v>
      </c>
      <c r="AV136" s="5">
        <v>14.1732283464567</v>
      </c>
      <c r="AW136" s="5">
        <v>14.1732283464567</v>
      </c>
      <c r="AX136">
        <v>0</v>
      </c>
      <c r="AY136">
        <v>0</v>
      </c>
      <c r="AZ136">
        <v>1</v>
      </c>
      <c r="BA136">
        <v>3</v>
      </c>
      <c r="BB136">
        <v>1</v>
      </c>
      <c r="BC136">
        <v>0.06</v>
      </c>
      <c r="BD136">
        <v>0.06</v>
      </c>
      <c r="BE136">
        <v>0</v>
      </c>
      <c r="BF136">
        <v>2</v>
      </c>
      <c r="BG136">
        <v>0</v>
      </c>
      <c r="BH136">
        <v>1</v>
      </c>
      <c r="BI136">
        <v>0</v>
      </c>
      <c r="BJ136">
        <v>0</v>
      </c>
    </row>
    <row r="137" spans="1:62" x14ac:dyDescent="0.25">
      <c r="A137">
        <v>110</v>
      </c>
      <c r="B137" t="s">
        <v>112</v>
      </c>
      <c r="C137">
        <v>3</v>
      </c>
      <c r="D137" t="s">
        <v>647</v>
      </c>
      <c r="E137">
        <v>1</v>
      </c>
      <c r="F137" t="s">
        <v>653</v>
      </c>
      <c r="G137">
        <v>8</v>
      </c>
      <c r="H137" t="s">
        <v>673</v>
      </c>
      <c r="I137">
        <v>1</v>
      </c>
      <c r="J137" t="s">
        <v>657</v>
      </c>
      <c r="K137">
        <v>1</v>
      </c>
      <c r="L137" t="s">
        <v>742</v>
      </c>
      <c r="M137">
        <v>1</v>
      </c>
      <c r="N137" t="s">
        <v>745</v>
      </c>
      <c r="O137">
        <v>1</v>
      </c>
      <c r="P137" t="s">
        <v>748</v>
      </c>
      <c r="Q137">
        <v>2</v>
      </c>
      <c r="R137" t="s">
        <v>751</v>
      </c>
      <c r="S137">
        <v>1900</v>
      </c>
      <c r="T137">
        <v>2100</v>
      </c>
      <c r="U137">
        <v>0</v>
      </c>
      <c r="V137">
        <v>14.42</v>
      </c>
      <c r="W137">
        <v>5.8</v>
      </c>
      <c r="X137">
        <v>4.59</v>
      </c>
      <c r="Y137">
        <v>68.485500000000002</v>
      </c>
      <c r="Z137">
        <f t="shared" si="12"/>
        <v>50150.816000000028</v>
      </c>
      <c r="AA137">
        <v>30</v>
      </c>
      <c r="AB137">
        <f t="shared" si="13"/>
        <v>0.43804893006548828</v>
      </c>
      <c r="AC137">
        <v>0.43804893006548828</v>
      </c>
      <c r="AD137">
        <v>13.128676166271706</v>
      </c>
      <c r="AE137">
        <v>15.274565817213812</v>
      </c>
      <c r="AF137" t="b">
        <v>1</v>
      </c>
      <c r="AG137">
        <v>0</v>
      </c>
      <c r="AH137">
        <v>1</v>
      </c>
      <c r="AI137">
        <v>1</v>
      </c>
      <c r="AJ137">
        <v>58.382692825758546</v>
      </c>
      <c r="AK137" t="s">
        <v>763</v>
      </c>
      <c r="AL137">
        <f t="shared" si="14"/>
        <v>11.455924362910359</v>
      </c>
      <c r="AM137">
        <f t="shared" si="15"/>
        <v>0.29784952500621703</v>
      </c>
      <c r="AN137">
        <f t="shared" si="16"/>
        <v>58.382692825758546</v>
      </c>
      <c r="AO137">
        <f t="shared" si="17"/>
        <v>8213.2968021069519</v>
      </c>
      <c r="AP137">
        <v>0</v>
      </c>
      <c r="AQ137" s="5">
        <v>3</v>
      </c>
      <c r="AR137">
        <v>0</v>
      </c>
      <c r="AS137">
        <v>0</v>
      </c>
      <c r="AT137">
        <v>0</v>
      </c>
      <c r="AU137" s="5">
        <v>14.1732283464567</v>
      </c>
      <c r="AV137" s="5">
        <v>14.1732283464567</v>
      </c>
      <c r="AW137" s="5">
        <v>14.1732283464567</v>
      </c>
      <c r="AX137">
        <v>0</v>
      </c>
      <c r="AY137">
        <v>0</v>
      </c>
      <c r="AZ137">
        <v>1</v>
      </c>
      <c r="BA137">
        <v>3</v>
      </c>
      <c r="BB137">
        <v>1</v>
      </c>
      <c r="BC137">
        <v>0.06</v>
      </c>
      <c r="BD137">
        <v>0.06</v>
      </c>
      <c r="BE137">
        <v>0</v>
      </c>
      <c r="BF137">
        <v>2</v>
      </c>
      <c r="BG137">
        <v>0</v>
      </c>
      <c r="BH137">
        <v>1</v>
      </c>
      <c r="BI137">
        <v>0</v>
      </c>
      <c r="BJ137">
        <v>0</v>
      </c>
    </row>
    <row r="138" spans="1:62" x14ac:dyDescent="0.25">
      <c r="A138">
        <v>153</v>
      </c>
      <c r="B138" t="s">
        <v>155</v>
      </c>
      <c r="C138">
        <v>3</v>
      </c>
      <c r="D138" t="s">
        <v>647</v>
      </c>
      <c r="E138">
        <v>3</v>
      </c>
      <c r="F138" t="s">
        <v>652</v>
      </c>
      <c r="G138">
        <v>13</v>
      </c>
      <c r="H138" t="s">
        <v>678</v>
      </c>
      <c r="I138">
        <v>1</v>
      </c>
      <c r="J138" t="s">
        <v>657</v>
      </c>
      <c r="K138">
        <v>1</v>
      </c>
      <c r="L138" t="s">
        <v>742</v>
      </c>
      <c r="M138">
        <v>1</v>
      </c>
      <c r="N138" t="s">
        <v>745</v>
      </c>
      <c r="O138">
        <v>1</v>
      </c>
      <c r="P138" t="s">
        <v>748</v>
      </c>
      <c r="Q138">
        <v>2</v>
      </c>
      <c r="R138" t="s">
        <v>751</v>
      </c>
      <c r="S138">
        <v>1900</v>
      </c>
      <c r="T138">
        <v>2100</v>
      </c>
      <c r="U138">
        <v>0</v>
      </c>
      <c r="V138">
        <v>26.61</v>
      </c>
      <c r="W138">
        <v>8.8000000000000007</v>
      </c>
      <c r="X138">
        <v>4.6900000000000004</v>
      </c>
      <c r="Y138">
        <v>148.21</v>
      </c>
      <c r="Z138">
        <f t="shared" si="12"/>
        <v>50299.026000000027</v>
      </c>
      <c r="AA138">
        <v>90</v>
      </c>
      <c r="AB138">
        <f t="shared" si="13"/>
        <v>0.60724647459685577</v>
      </c>
      <c r="AC138">
        <v>0.60724647459685577</v>
      </c>
      <c r="AD138">
        <v>11.286418531293556</v>
      </c>
      <c r="AE138">
        <v>11.747818234013991</v>
      </c>
      <c r="AF138" t="b">
        <v>1</v>
      </c>
      <c r="AG138">
        <v>0</v>
      </c>
      <c r="AH138">
        <v>1</v>
      </c>
      <c r="AI138">
        <v>1</v>
      </c>
      <c r="AJ138">
        <v>58.387540765773053</v>
      </c>
      <c r="AK138" t="s">
        <v>763</v>
      </c>
      <c r="AL138">
        <f t="shared" si="14"/>
        <v>10.573036410612591</v>
      </c>
      <c r="AM138">
        <f t="shared" si="15"/>
        <v>0.32272107060702948</v>
      </c>
      <c r="AN138">
        <f t="shared" si="16"/>
        <v>58.387540765773053</v>
      </c>
      <c r="AO138">
        <f t="shared" si="17"/>
        <v>25437.380957232806</v>
      </c>
      <c r="AP138">
        <v>0</v>
      </c>
      <c r="AQ138" s="5">
        <v>3</v>
      </c>
      <c r="AR138">
        <v>0</v>
      </c>
      <c r="AS138">
        <v>0</v>
      </c>
      <c r="AT138">
        <v>0</v>
      </c>
      <c r="AU138" s="5">
        <v>14.1732283464567</v>
      </c>
      <c r="AV138" s="5">
        <v>14.1732283464567</v>
      </c>
      <c r="AW138" s="5">
        <v>14.1732283464567</v>
      </c>
      <c r="AX138">
        <v>0</v>
      </c>
      <c r="AY138">
        <v>0</v>
      </c>
      <c r="AZ138">
        <v>1</v>
      </c>
      <c r="BA138">
        <v>3</v>
      </c>
      <c r="BB138">
        <v>1</v>
      </c>
      <c r="BC138">
        <v>9.1670000000000001E-2</v>
      </c>
      <c r="BD138">
        <v>0.11667</v>
      </c>
      <c r="BE138">
        <v>0</v>
      </c>
      <c r="BF138">
        <v>2</v>
      </c>
      <c r="BG138">
        <v>0</v>
      </c>
      <c r="BH138">
        <v>1</v>
      </c>
      <c r="BI138">
        <v>0</v>
      </c>
      <c r="BJ138">
        <v>0</v>
      </c>
    </row>
    <row r="139" spans="1:62" x14ac:dyDescent="0.25">
      <c r="A139">
        <v>103</v>
      </c>
      <c r="B139" t="s">
        <v>105</v>
      </c>
      <c r="C139">
        <v>3</v>
      </c>
      <c r="D139" t="s">
        <v>647</v>
      </c>
      <c r="E139">
        <v>1</v>
      </c>
      <c r="F139" t="s">
        <v>653</v>
      </c>
      <c r="G139">
        <v>8</v>
      </c>
      <c r="H139" t="s">
        <v>673</v>
      </c>
      <c r="I139">
        <v>1</v>
      </c>
      <c r="J139" t="s">
        <v>657</v>
      </c>
      <c r="K139">
        <v>1</v>
      </c>
      <c r="L139" t="s">
        <v>742</v>
      </c>
      <c r="M139">
        <v>1</v>
      </c>
      <c r="N139" t="s">
        <v>745</v>
      </c>
      <c r="O139">
        <v>1</v>
      </c>
      <c r="P139" t="s">
        <v>748</v>
      </c>
      <c r="Q139">
        <v>2</v>
      </c>
      <c r="R139" t="s">
        <v>751</v>
      </c>
      <c r="S139">
        <v>1900</v>
      </c>
      <c r="T139">
        <v>2100</v>
      </c>
      <c r="U139">
        <v>0</v>
      </c>
      <c r="V139">
        <v>14.42</v>
      </c>
      <c r="W139">
        <v>5.8</v>
      </c>
      <c r="X139">
        <v>4.59</v>
      </c>
      <c r="Y139">
        <v>68.485500000000002</v>
      </c>
      <c r="Z139">
        <f t="shared" ref="Z139:Z202" si="18">Y139+Z138</f>
        <v>50367.51150000003</v>
      </c>
      <c r="AA139">
        <v>30</v>
      </c>
      <c r="AB139">
        <f t="shared" si="13"/>
        <v>0.43804893006548828</v>
      </c>
      <c r="AC139">
        <v>0.43804893006548828</v>
      </c>
      <c r="AD139">
        <v>13.148158443542078</v>
      </c>
      <c r="AE139">
        <v>15.29723248388048</v>
      </c>
      <c r="AF139" t="b">
        <v>1</v>
      </c>
      <c r="AG139">
        <v>0</v>
      </c>
      <c r="AH139">
        <v>1</v>
      </c>
      <c r="AI139">
        <v>1</v>
      </c>
      <c r="AJ139">
        <v>58.460722825758545</v>
      </c>
      <c r="AK139" t="s">
        <v>763</v>
      </c>
      <c r="AL139">
        <f t="shared" si="14"/>
        <v>11.472924362910359</v>
      </c>
      <c r="AM139">
        <f t="shared" si="15"/>
        <v>0.29740818661986157</v>
      </c>
      <c r="AN139">
        <f t="shared" si="16"/>
        <v>58.460722825758545</v>
      </c>
      <c r="AO139">
        <f t="shared" si="17"/>
        <v>8224.0415331069507</v>
      </c>
      <c r="AP139">
        <v>0</v>
      </c>
      <c r="AQ139" s="5">
        <v>3</v>
      </c>
      <c r="AR139">
        <v>0</v>
      </c>
      <c r="AS139">
        <v>0</v>
      </c>
      <c r="AT139">
        <v>0</v>
      </c>
      <c r="AU139" s="5">
        <v>14.1732283464567</v>
      </c>
      <c r="AV139" s="5">
        <v>14.1732283464567</v>
      </c>
      <c r="AW139" s="5">
        <v>14.1732283464567</v>
      </c>
      <c r="AX139">
        <v>0</v>
      </c>
      <c r="AY139">
        <v>0</v>
      </c>
      <c r="AZ139">
        <v>1</v>
      </c>
      <c r="BA139">
        <v>3</v>
      </c>
      <c r="BB139">
        <v>1</v>
      </c>
      <c r="BC139">
        <v>0.06</v>
      </c>
      <c r="BD139">
        <v>0.06</v>
      </c>
      <c r="BE139">
        <v>0</v>
      </c>
      <c r="BF139">
        <v>2</v>
      </c>
      <c r="BG139">
        <v>0</v>
      </c>
      <c r="BH139">
        <v>1</v>
      </c>
      <c r="BI139">
        <v>0</v>
      </c>
      <c r="BJ139">
        <v>0</v>
      </c>
    </row>
    <row r="140" spans="1:62" x14ac:dyDescent="0.25">
      <c r="A140">
        <v>94</v>
      </c>
      <c r="B140" t="s">
        <v>96</v>
      </c>
      <c r="C140">
        <v>3</v>
      </c>
      <c r="D140" t="s">
        <v>647</v>
      </c>
      <c r="E140">
        <v>1</v>
      </c>
      <c r="F140" t="s">
        <v>653</v>
      </c>
      <c r="G140">
        <v>8</v>
      </c>
      <c r="H140" t="s">
        <v>673</v>
      </c>
      <c r="I140">
        <v>1</v>
      </c>
      <c r="J140" t="s">
        <v>657</v>
      </c>
      <c r="K140">
        <v>1</v>
      </c>
      <c r="L140" t="s">
        <v>742</v>
      </c>
      <c r="M140">
        <v>1</v>
      </c>
      <c r="N140" t="s">
        <v>745</v>
      </c>
      <c r="O140">
        <v>1</v>
      </c>
      <c r="P140" t="s">
        <v>748</v>
      </c>
      <c r="Q140">
        <v>2</v>
      </c>
      <c r="R140" t="s">
        <v>751</v>
      </c>
      <c r="S140">
        <v>1900</v>
      </c>
      <c r="T140">
        <v>2100</v>
      </c>
      <c r="U140">
        <v>0</v>
      </c>
      <c r="V140">
        <v>14.42</v>
      </c>
      <c r="W140">
        <v>5.8</v>
      </c>
      <c r="X140">
        <v>4.59</v>
      </c>
      <c r="Y140">
        <v>68.485500000000002</v>
      </c>
      <c r="Z140">
        <f t="shared" si="18"/>
        <v>50435.997000000032</v>
      </c>
      <c r="AA140">
        <v>30</v>
      </c>
      <c r="AB140">
        <f t="shared" si="13"/>
        <v>0.43804893006548828</v>
      </c>
      <c r="AC140">
        <v>0.43804893006548828</v>
      </c>
      <c r="AD140">
        <v>13.149304459852099</v>
      </c>
      <c r="AE140">
        <v>15.298565817213811</v>
      </c>
      <c r="AF140" t="b">
        <v>1</v>
      </c>
      <c r="AG140">
        <v>0</v>
      </c>
      <c r="AH140">
        <v>1</v>
      </c>
      <c r="AI140">
        <v>1</v>
      </c>
      <c r="AJ140">
        <v>58.465312825758538</v>
      </c>
      <c r="AK140" t="s">
        <v>763</v>
      </c>
      <c r="AL140">
        <f t="shared" si="14"/>
        <v>11.473924362910358</v>
      </c>
      <c r="AM140">
        <f t="shared" si="15"/>
        <v>0.29738226626539405</v>
      </c>
      <c r="AN140">
        <f t="shared" si="16"/>
        <v>58.465312825758538</v>
      </c>
      <c r="AO140">
        <f t="shared" si="17"/>
        <v>8224.6735761069503</v>
      </c>
      <c r="AP140">
        <v>0</v>
      </c>
      <c r="AQ140" s="5">
        <v>3</v>
      </c>
      <c r="AR140">
        <v>0</v>
      </c>
      <c r="AS140">
        <v>0</v>
      </c>
      <c r="AT140">
        <v>0</v>
      </c>
      <c r="AU140" s="5">
        <v>14.1732283464567</v>
      </c>
      <c r="AV140" s="5">
        <v>14.1732283464567</v>
      </c>
      <c r="AW140" s="5">
        <v>14.1732283464567</v>
      </c>
      <c r="AX140">
        <v>0</v>
      </c>
      <c r="AY140">
        <v>0</v>
      </c>
      <c r="AZ140">
        <v>1</v>
      </c>
      <c r="BA140">
        <v>3</v>
      </c>
      <c r="BB140">
        <v>1</v>
      </c>
      <c r="BC140">
        <v>0.06</v>
      </c>
      <c r="BD140">
        <v>0.06</v>
      </c>
      <c r="BE140">
        <v>0</v>
      </c>
      <c r="BF140">
        <v>2</v>
      </c>
      <c r="BG140">
        <v>0</v>
      </c>
      <c r="BH140">
        <v>1</v>
      </c>
      <c r="BI140">
        <v>0</v>
      </c>
      <c r="BJ140">
        <v>0</v>
      </c>
    </row>
    <row r="141" spans="1:62" x14ac:dyDescent="0.25">
      <c r="A141">
        <v>116</v>
      </c>
      <c r="B141" t="s">
        <v>118</v>
      </c>
      <c r="C141">
        <v>3</v>
      </c>
      <c r="D141" t="s">
        <v>647</v>
      </c>
      <c r="E141">
        <v>1</v>
      </c>
      <c r="F141" t="s">
        <v>653</v>
      </c>
      <c r="G141">
        <v>8</v>
      </c>
      <c r="H141" t="s">
        <v>673</v>
      </c>
      <c r="I141">
        <v>1</v>
      </c>
      <c r="J141" t="s">
        <v>657</v>
      </c>
      <c r="K141">
        <v>1</v>
      </c>
      <c r="L141" t="s">
        <v>742</v>
      </c>
      <c r="M141">
        <v>1</v>
      </c>
      <c r="N141" t="s">
        <v>745</v>
      </c>
      <c r="O141">
        <v>1</v>
      </c>
      <c r="P141" t="s">
        <v>748</v>
      </c>
      <c r="Q141">
        <v>2</v>
      </c>
      <c r="R141" t="s">
        <v>751</v>
      </c>
      <c r="S141">
        <v>1900</v>
      </c>
      <c r="T141">
        <v>2100</v>
      </c>
      <c r="U141">
        <v>0</v>
      </c>
      <c r="V141">
        <v>14.42</v>
      </c>
      <c r="W141">
        <v>5.8</v>
      </c>
      <c r="X141">
        <v>4.59</v>
      </c>
      <c r="Y141">
        <v>68.485500000000002</v>
      </c>
      <c r="Z141">
        <f t="shared" si="18"/>
        <v>50504.482500000035</v>
      </c>
      <c r="AA141">
        <v>30</v>
      </c>
      <c r="AB141">
        <f t="shared" si="13"/>
        <v>0.43804893006548828</v>
      </c>
      <c r="AC141">
        <v>0.43804893006548828</v>
      </c>
      <c r="AD141">
        <v>13.149304459852099</v>
      </c>
      <c r="AE141">
        <v>15.298565817213811</v>
      </c>
      <c r="AF141" t="b">
        <v>1</v>
      </c>
      <c r="AG141">
        <v>0</v>
      </c>
      <c r="AH141">
        <v>1</v>
      </c>
      <c r="AI141">
        <v>1</v>
      </c>
      <c r="AJ141">
        <v>58.465312825758538</v>
      </c>
      <c r="AK141" t="s">
        <v>763</v>
      </c>
      <c r="AL141">
        <f t="shared" si="14"/>
        <v>11.473924362910358</v>
      </c>
      <c r="AM141">
        <f t="shared" si="15"/>
        <v>0.29738226626539405</v>
      </c>
      <c r="AN141">
        <f t="shared" si="16"/>
        <v>58.465312825758538</v>
      </c>
      <c r="AO141">
        <f t="shared" si="17"/>
        <v>8224.6735761069503</v>
      </c>
      <c r="AP141">
        <v>0</v>
      </c>
      <c r="AQ141" s="5">
        <v>3</v>
      </c>
      <c r="AR141">
        <v>0</v>
      </c>
      <c r="AS141">
        <v>0</v>
      </c>
      <c r="AT141">
        <v>0</v>
      </c>
      <c r="AU141" s="5">
        <v>14.1732283464567</v>
      </c>
      <c r="AV141" s="5">
        <v>14.1732283464567</v>
      </c>
      <c r="AW141" s="5">
        <v>14.1732283464567</v>
      </c>
      <c r="AX141">
        <v>0</v>
      </c>
      <c r="AY141">
        <v>0</v>
      </c>
      <c r="AZ141">
        <v>1</v>
      </c>
      <c r="BA141">
        <v>3</v>
      </c>
      <c r="BB141">
        <v>1</v>
      </c>
      <c r="BC141">
        <v>0.06</v>
      </c>
      <c r="BD141">
        <v>0.06</v>
      </c>
      <c r="BE141">
        <v>0</v>
      </c>
      <c r="BF141">
        <v>2</v>
      </c>
      <c r="BG141">
        <v>0</v>
      </c>
      <c r="BH141">
        <v>1</v>
      </c>
      <c r="BI141">
        <v>0</v>
      </c>
      <c r="BJ141">
        <v>0</v>
      </c>
    </row>
    <row r="142" spans="1:62" x14ac:dyDescent="0.25">
      <c r="A142">
        <v>91</v>
      </c>
      <c r="B142" t="s">
        <v>93</v>
      </c>
      <c r="C142">
        <v>3</v>
      </c>
      <c r="D142" t="s">
        <v>647</v>
      </c>
      <c r="E142">
        <v>1</v>
      </c>
      <c r="F142" t="s">
        <v>653</v>
      </c>
      <c r="G142">
        <v>8</v>
      </c>
      <c r="H142" t="s">
        <v>673</v>
      </c>
      <c r="I142">
        <v>1</v>
      </c>
      <c r="J142" t="s">
        <v>657</v>
      </c>
      <c r="K142">
        <v>1</v>
      </c>
      <c r="L142" t="s">
        <v>742</v>
      </c>
      <c r="M142">
        <v>1</v>
      </c>
      <c r="N142" t="s">
        <v>745</v>
      </c>
      <c r="O142">
        <v>1</v>
      </c>
      <c r="P142" t="s">
        <v>748</v>
      </c>
      <c r="Q142">
        <v>2</v>
      </c>
      <c r="R142" t="s">
        <v>751</v>
      </c>
      <c r="S142">
        <v>1900</v>
      </c>
      <c r="T142">
        <v>2100</v>
      </c>
      <c r="U142">
        <v>0</v>
      </c>
      <c r="V142">
        <v>14.42</v>
      </c>
      <c r="W142">
        <v>5.8</v>
      </c>
      <c r="X142">
        <v>4.59</v>
      </c>
      <c r="Y142">
        <v>68.485500000000002</v>
      </c>
      <c r="Z142">
        <f t="shared" si="18"/>
        <v>50572.968000000037</v>
      </c>
      <c r="AA142">
        <v>30</v>
      </c>
      <c r="AB142">
        <f t="shared" si="13"/>
        <v>0.43804893006548828</v>
      </c>
      <c r="AC142">
        <v>0.43804893006548828</v>
      </c>
      <c r="AD142">
        <v>13.16191063926234</v>
      </c>
      <c r="AE142">
        <v>15.31323248388048</v>
      </c>
      <c r="AF142" t="b">
        <v>1</v>
      </c>
      <c r="AG142">
        <v>0</v>
      </c>
      <c r="AH142">
        <v>1</v>
      </c>
      <c r="AI142">
        <v>1</v>
      </c>
      <c r="AJ142">
        <v>58.515802825758541</v>
      </c>
      <c r="AK142" t="s">
        <v>763</v>
      </c>
      <c r="AL142">
        <f t="shared" si="14"/>
        <v>11.484924362910359</v>
      </c>
      <c r="AM142">
        <f t="shared" si="15"/>
        <v>0.29709744027738111</v>
      </c>
      <c r="AN142">
        <f t="shared" si="16"/>
        <v>58.515802825758541</v>
      </c>
      <c r="AO142">
        <f t="shared" si="17"/>
        <v>8231.6260491069497</v>
      </c>
      <c r="AP142">
        <v>0</v>
      </c>
      <c r="AQ142" s="5">
        <v>3</v>
      </c>
      <c r="AR142">
        <v>0</v>
      </c>
      <c r="AS142">
        <v>0</v>
      </c>
      <c r="AT142">
        <v>0</v>
      </c>
      <c r="AU142" s="5">
        <v>14.1732283464567</v>
      </c>
      <c r="AV142" s="5">
        <v>14.1732283464567</v>
      </c>
      <c r="AW142" s="5">
        <v>14.1732283464567</v>
      </c>
      <c r="AX142">
        <v>0</v>
      </c>
      <c r="AY142">
        <v>0</v>
      </c>
      <c r="AZ142">
        <v>1</v>
      </c>
      <c r="BA142">
        <v>3</v>
      </c>
      <c r="BB142">
        <v>1</v>
      </c>
      <c r="BC142">
        <v>0.06</v>
      </c>
      <c r="BD142">
        <v>0.06</v>
      </c>
      <c r="BE142">
        <v>0</v>
      </c>
      <c r="BF142">
        <v>2</v>
      </c>
      <c r="BG142">
        <v>0</v>
      </c>
      <c r="BH142">
        <v>1</v>
      </c>
      <c r="BI142">
        <v>0</v>
      </c>
      <c r="BJ142">
        <v>0</v>
      </c>
    </row>
    <row r="143" spans="1:62" x14ac:dyDescent="0.25">
      <c r="A143">
        <v>98</v>
      </c>
      <c r="B143" t="s">
        <v>100</v>
      </c>
      <c r="C143">
        <v>3</v>
      </c>
      <c r="D143" t="s">
        <v>647</v>
      </c>
      <c r="E143">
        <v>1</v>
      </c>
      <c r="F143" t="s">
        <v>653</v>
      </c>
      <c r="G143">
        <v>8</v>
      </c>
      <c r="H143" t="s">
        <v>673</v>
      </c>
      <c r="I143">
        <v>1</v>
      </c>
      <c r="J143" t="s">
        <v>657</v>
      </c>
      <c r="K143">
        <v>1</v>
      </c>
      <c r="L143" t="s">
        <v>742</v>
      </c>
      <c r="M143">
        <v>1</v>
      </c>
      <c r="N143" t="s">
        <v>745</v>
      </c>
      <c r="O143">
        <v>1</v>
      </c>
      <c r="P143" t="s">
        <v>748</v>
      </c>
      <c r="Q143">
        <v>2</v>
      </c>
      <c r="R143" t="s">
        <v>751</v>
      </c>
      <c r="S143">
        <v>1900</v>
      </c>
      <c r="T143">
        <v>2100</v>
      </c>
      <c r="U143">
        <v>0</v>
      </c>
      <c r="V143">
        <v>14.42</v>
      </c>
      <c r="W143">
        <v>5.8</v>
      </c>
      <c r="X143">
        <v>4.59</v>
      </c>
      <c r="Y143">
        <v>68.485500000000002</v>
      </c>
      <c r="Z143">
        <f t="shared" si="18"/>
        <v>50641.45350000004</v>
      </c>
      <c r="AA143">
        <v>30</v>
      </c>
      <c r="AB143">
        <f t="shared" si="13"/>
        <v>0.43804893006548828</v>
      </c>
      <c r="AC143">
        <v>0.43804893006548828</v>
      </c>
      <c r="AD143">
        <v>13.16191063926234</v>
      </c>
      <c r="AE143">
        <v>15.31323248388048</v>
      </c>
      <c r="AF143" t="b">
        <v>1</v>
      </c>
      <c r="AG143">
        <v>0</v>
      </c>
      <c r="AH143">
        <v>1</v>
      </c>
      <c r="AI143">
        <v>1</v>
      </c>
      <c r="AJ143">
        <v>58.515802825758541</v>
      </c>
      <c r="AK143" t="s">
        <v>763</v>
      </c>
      <c r="AL143">
        <f t="shared" si="14"/>
        <v>11.484924362910359</v>
      </c>
      <c r="AM143">
        <f t="shared" si="15"/>
        <v>0.29709744027738111</v>
      </c>
      <c r="AN143">
        <f t="shared" si="16"/>
        <v>58.515802825758541</v>
      </c>
      <c r="AO143">
        <f t="shared" si="17"/>
        <v>8231.6260491069497</v>
      </c>
      <c r="AP143">
        <v>0</v>
      </c>
      <c r="AQ143" s="5">
        <v>3</v>
      </c>
      <c r="AR143">
        <v>0</v>
      </c>
      <c r="AS143">
        <v>0</v>
      </c>
      <c r="AT143">
        <v>0</v>
      </c>
      <c r="AU143" s="5">
        <v>14.1732283464567</v>
      </c>
      <c r="AV143" s="5">
        <v>14.1732283464567</v>
      </c>
      <c r="AW143" s="5">
        <v>14.1732283464567</v>
      </c>
      <c r="AX143">
        <v>0</v>
      </c>
      <c r="AY143">
        <v>0</v>
      </c>
      <c r="AZ143">
        <v>1</v>
      </c>
      <c r="BA143">
        <v>3</v>
      </c>
      <c r="BB143">
        <v>1</v>
      </c>
      <c r="BC143">
        <v>0.06</v>
      </c>
      <c r="BD143">
        <v>0.06</v>
      </c>
      <c r="BE143">
        <v>0</v>
      </c>
      <c r="BF143">
        <v>2</v>
      </c>
      <c r="BG143">
        <v>0</v>
      </c>
      <c r="BH143">
        <v>1</v>
      </c>
      <c r="BI143">
        <v>0</v>
      </c>
      <c r="BJ143">
        <v>0</v>
      </c>
    </row>
    <row r="144" spans="1:62" x14ac:dyDescent="0.25">
      <c r="A144">
        <v>93</v>
      </c>
      <c r="B144" t="s">
        <v>95</v>
      </c>
      <c r="C144">
        <v>3</v>
      </c>
      <c r="D144" t="s">
        <v>647</v>
      </c>
      <c r="E144">
        <v>1</v>
      </c>
      <c r="F144" t="s">
        <v>653</v>
      </c>
      <c r="G144">
        <v>8</v>
      </c>
      <c r="H144" t="s">
        <v>673</v>
      </c>
      <c r="I144">
        <v>1</v>
      </c>
      <c r="J144" t="s">
        <v>657</v>
      </c>
      <c r="K144">
        <v>1</v>
      </c>
      <c r="L144" t="s">
        <v>742</v>
      </c>
      <c r="M144">
        <v>1</v>
      </c>
      <c r="N144" t="s">
        <v>745</v>
      </c>
      <c r="O144">
        <v>1</v>
      </c>
      <c r="P144" t="s">
        <v>748</v>
      </c>
      <c r="Q144">
        <v>2</v>
      </c>
      <c r="R144" t="s">
        <v>751</v>
      </c>
      <c r="S144">
        <v>1900</v>
      </c>
      <c r="T144">
        <v>2100</v>
      </c>
      <c r="U144">
        <v>0</v>
      </c>
      <c r="V144">
        <v>14.42</v>
      </c>
      <c r="W144">
        <v>5.8</v>
      </c>
      <c r="X144">
        <v>4.59</v>
      </c>
      <c r="Y144">
        <v>68.485500000000002</v>
      </c>
      <c r="Z144">
        <f t="shared" si="18"/>
        <v>50709.939000000042</v>
      </c>
      <c r="AA144">
        <v>30</v>
      </c>
      <c r="AB144">
        <f t="shared" si="13"/>
        <v>0.43804893006548828</v>
      </c>
      <c r="AC144">
        <v>0.43804893006548828</v>
      </c>
      <c r="AD144">
        <v>13.164202671882384</v>
      </c>
      <c r="AE144">
        <v>15.315899150547146</v>
      </c>
      <c r="AF144" t="b">
        <v>1</v>
      </c>
      <c r="AG144">
        <v>0</v>
      </c>
      <c r="AH144">
        <v>1</v>
      </c>
      <c r="AI144">
        <v>1</v>
      </c>
      <c r="AJ144">
        <v>58.524982825758549</v>
      </c>
      <c r="AK144" t="s">
        <v>763</v>
      </c>
      <c r="AL144">
        <f t="shared" si="14"/>
        <v>11.48692436291036</v>
      </c>
      <c r="AM144">
        <f t="shared" si="15"/>
        <v>0.29704571234205374</v>
      </c>
      <c r="AN144">
        <f t="shared" si="16"/>
        <v>58.524982825758549</v>
      </c>
      <c r="AO144">
        <f t="shared" si="17"/>
        <v>8232.8901351069526</v>
      </c>
      <c r="AP144">
        <v>0</v>
      </c>
      <c r="AQ144" s="5">
        <v>3</v>
      </c>
      <c r="AR144">
        <v>0</v>
      </c>
      <c r="AS144">
        <v>0</v>
      </c>
      <c r="AT144">
        <v>0</v>
      </c>
      <c r="AU144" s="5">
        <v>14.1732283464567</v>
      </c>
      <c r="AV144" s="5">
        <v>14.1732283464567</v>
      </c>
      <c r="AW144" s="5">
        <v>14.1732283464567</v>
      </c>
      <c r="AX144">
        <v>0</v>
      </c>
      <c r="AY144">
        <v>0</v>
      </c>
      <c r="AZ144">
        <v>1</v>
      </c>
      <c r="BA144">
        <v>3</v>
      </c>
      <c r="BB144">
        <v>1</v>
      </c>
      <c r="BC144">
        <v>0.06</v>
      </c>
      <c r="BD144">
        <v>0.06</v>
      </c>
      <c r="BE144">
        <v>0</v>
      </c>
      <c r="BF144">
        <v>2</v>
      </c>
      <c r="BG144">
        <v>0</v>
      </c>
      <c r="BH144">
        <v>1</v>
      </c>
      <c r="BI144">
        <v>0</v>
      </c>
      <c r="BJ144">
        <v>0</v>
      </c>
    </row>
    <row r="145" spans="1:62" x14ac:dyDescent="0.25">
      <c r="A145">
        <v>107</v>
      </c>
      <c r="B145" t="s">
        <v>109</v>
      </c>
      <c r="C145">
        <v>3</v>
      </c>
      <c r="D145" t="s">
        <v>647</v>
      </c>
      <c r="E145">
        <v>1</v>
      </c>
      <c r="F145" t="s">
        <v>653</v>
      </c>
      <c r="G145">
        <v>8</v>
      </c>
      <c r="H145" t="s">
        <v>673</v>
      </c>
      <c r="I145">
        <v>1</v>
      </c>
      <c r="J145" t="s">
        <v>657</v>
      </c>
      <c r="K145">
        <v>1</v>
      </c>
      <c r="L145" t="s">
        <v>742</v>
      </c>
      <c r="M145">
        <v>1</v>
      </c>
      <c r="N145" t="s">
        <v>745</v>
      </c>
      <c r="O145">
        <v>1</v>
      </c>
      <c r="P145" t="s">
        <v>748</v>
      </c>
      <c r="Q145">
        <v>2</v>
      </c>
      <c r="R145" t="s">
        <v>751</v>
      </c>
      <c r="S145">
        <v>1900</v>
      </c>
      <c r="T145">
        <v>2100</v>
      </c>
      <c r="U145">
        <v>0</v>
      </c>
      <c r="V145">
        <v>14.42</v>
      </c>
      <c r="W145">
        <v>5.8</v>
      </c>
      <c r="X145">
        <v>4.59</v>
      </c>
      <c r="Y145">
        <v>68.485500000000002</v>
      </c>
      <c r="Z145">
        <f t="shared" si="18"/>
        <v>50778.424500000045</v>
      </c>
      <c r="AA145">
        <v>30</v>
      </c>
      <c r="AB145">
        <f t="shared" si="13"/>
        <v>0.43804893006548828</v>
      </c>
      <c r="AC145">
        <v>0.43804893006548828</v>
      </c>
      <c r="AD145">
        <v>13.173370802362559</v>
      </c>
      <c r="AE145">
        <v>15.326565817213812</v>
      </c>
      <c r="AF145" t="b">
        <v>1</v>
      </c>
      <c r="AG145">
        <v>0</v>
      </c>
      <c r="AH145">
        <v>1</v>
      </c>
      <c r="AI145">
        <v>1</v>
      </c>
      <c r="AJ145">
        <v>58.561702825758545</v>
      </c>
      <c r="AK145" t="s">
        <v>763</v>
      </c>
      <c r="AL145">
        <f t="shared" si="14"/>
        <v>11.494924362910359</v>
      </c>
      <c r="AM145">
        <f t="shared" si="15"/>
        <v>0.29683898060344366</v>
      </c>
      <c r="AN145">
        <f t="shared" si="16"/>
        <v>58.561702825758545</v>
      </c>
      <c r="AO145">
        <f t="shared" si="17"/>
        <v>8237.9464791069513</v>
      </c>
      <c r="AP145">
        <v>0</v>
      </c>
      <c r="AQ145" s="5">
        <v>3</v>
      </c>
      <c r="AR145">
        <v>0</v>
      </c>
      <c r="AS145">
        <v>0</v>
      </c>
      <c r="AT145">
        <v>0</v>
      </c>
      <c r="AU145" s="5">
        <v>14.1732283464567</v>
      </c>
      <c r="AV145" s="5">
        <v>14.1732283464567</v>
      </c>
      <c r="AW145" s="5">
        <v>14.1732283464567</v>
      </c>
      <c r="AX145">
        <v>0</v>
      </c>
      <c r="AY145">
        <v>0</v>
      </c>
      <c r="AZ145">
        <v>1</v>
      </c>
      <c r="BA145">
        <v>3</v>
      </c>
      <c r="BB145">
        <v>1</v>
      </c>
      <c r="BC145">
        <v>0.06</v>
      </c>
      <c r="BD145">
        <v>0.06</v>
      </c>
      <c r="BE145">
        <v>0</v>
      </c>
      <c r="BF145">
        <v>2</v>
      </c>
      <c r="BG145">
        <v>0</v>
      </c>
      <c r="BH145">
        <v>1</v>
      </c>
      <c r="BI145">
        <v>0</v>
      </c>
      <c r="BJ145">
        <v>0</v>
      </c>
    </row>
    <row r="146" spans="1:62" x14ac:dyDescent="0.25">
      <c r="A146">
        <v>101</v>
      </c>
      <c r="B146" t="s">
        <v>103</v>
      </c>
      <c r="C146">
        <v>3</v>
      </c>
      <c r="D146" t="s">
        <v>647</v>
      </c>
      <c r="E146">
        <v>1</v>
      </c>
      <c r="F146" t="s">
        <v>653</v>
      </c>
      <c r="G146">
        <v>8</v>
      </c>
      <c r="H146" t="s">
        <v>673</v>
      </c>
      <c r="I146">
        <v>1</v>
      </c>
      <c r="J146" t="s">
        <v>657</v>
      </c>
      <c r="K146">
        <v>1</v>
      </c>
      <c r="L146" t="s">
        <v>742</v>
      </c>
      <c r="M146">
        <v>1</v>
      </c>
      <c r="N146" t="s">
        <v>745</v>
      </c>
      <c r="O146">
        <v>1</v>
      </c>
      <c r="P146" t="s">
        <v>748</v>
      </c>
      <c r="Q146">
        <v>2</v>
      </c>
      <c r="R146" t="s">
        <v>751</v>
      </c>
      <c r="S146">
        <v>1900</v>
      </c>
      <c r="T146">
        <v>2100</v>
      </c>
      <c r="U146">
        <v>0</v>
      </c>
      <c r="V146">
        <v>14.42</v>
      </c>
      <c r="W146">
        <v>5.8</v>
      </c>
      <c r="X146">
        <v>4.59</v>
      </c>
      <c r="Y146">
        <v>68.485500000000002</v>
      </c>
      <c r="Z146">
        <f t="shared" si="18"/>
        <v>50846.910000000047</v>
      </c>
      <c r="AA146">
        <v>30</v>
      </c>
      <c r="AB146">
        <f t="shared" si="13"/>
        <v>0.43804893006548828</v>
      </c>
      <c r="AC146">
        <v>0.43804893006548828</v>
      </c>
      <c r="AD146">
        <v>13.183684949152754</v>
      </c>
      <c r="AE146">
        <v>15.338565817213812</v>
      </c>
      <c r="AF146" t="b">
        <v>1</v>
      </c>
      <c r="AG146">
        <v>0</v>
      </c>
      <c r="AH146">
        <v>1</v>
      </c>
      <c r="AI146">
        <v>1</v>
      </c>
      <c r="AJ146">
        <v>58.603012825758547</v>
      </c>
      <c r="AK146" t="s">
        <v>763</v>
      </c>
      <c r="AL146">
        <f t="shared" si="14"/>
        <v>11.503924362910359</v>
      </c>
      <c r="AM146">
        <f t="shared" si="15"/>
        <v>0.29660675108409418</v>
      </c>
      <c r="AN146">
        <f t="shared" si="16"/>
        <v>58.603012825758547</v>
      </c>
      <c r="AO146">
        <f t="shared" si="17"/>
        <v>8243.6348661069533</v>
      </c>
      <c r="AP146">
        <v>0</v>
      </c>
      <c r="AQ146" s="5">
        <v>3</v>
      </c>
      <c r="AR146">
        <v>0</v>
      </c>
      <c r="AS146">
        <v>0</v>
      </c>
      <c r="AT146">
        <v>0</v>
      </c>
      <c r="AU146" s="5">
        <v>14.1732283464567</v>
      </c>
      <c r="AV146" s="5">
        <v>14.1732283464567</v>
      </c>
      <c r="AW146" s="5">
        <v>14.1732283464567</v>
      </c>
      <c r="AX146">
        <v>0</v>
      </c>
      <c r="AY146">
        <v>0</v>
      </c>
      <c r="AZ146">
        <v>1</v>
      </c>
      <c r="BA146">
        <v>3</v>
      </c>
      <c r="BB146">
        <v>1</v>
      </c>
      <c r="BC146">
        <v>0.06</v>
      </c>
      <c r="BD146">
        <v>0.06</v>
      </c>
      <c r="BE146">
        <v>0</v>
      </c>
      <c r="BF146">
        <v>2</v>
      </c>
      <c r="BG146">
        <v>0</v>
      </c>
      <c r="BH146">
        <v>1</v>
      </c>
      <c r="BI146">
        <v>0</v>
      </c>
      <c r="BJ146">
        <v>0</v>
      </c>
    </row>
    <row r="147" spans="1:62" x14ac:dyDescent="0.25">
      <c r="A147">
        <v>519</v>
      </c>
      <c r="B147" t="s">
        <v>521</v>
      </c>
      <c r="C147">
        <v>3</v>
      </c>
      <c r="D147" t="s">
        <v>647</v>
      </c>
      <c r="E147">
        <v>1</v>
      </c>
      <c r="F147" t="s">
        <v>653</v>
      </c>
      <c r="G147">
        <v>53</v>
      </c>
      <c r="H147" t="s">
        <v>716</v>
      </c>
      <c r="I147">
        <v>4</v>
      </c>
      <c r="J147" t="s">
        <v>663</v>
      </c>
      <c r="K147">
        <v>1</v>
      </c>
      <c r="L147" t="s">
        <v>742</v>
      </c>
      <c r="M147">
        <v>1</v>
      </c>
      <c r="N147" t="s">
        <v>745</v>
      </c>
      <c r="O147">
        <v>1</v>
      </c>
      <c r="P147" t="s">
        <v>748</v>
      </c>
      <c r="Q147">
        <v>2</v>
      </c>
      <c r="R147" t="s">
        <v>751</v>
      </c>
      <c r="S147">
        <v>1900</v>
      </c>
      <c r="T147">
        <v>2100</v>
      </c>
      <c r="U147">
        <v>0</v>
      </c>
      <c r="V147">
        <v>22.161200000000001</v>
      </c>
      <c r="W147">
        <v>6.3</v>
      </c>
      <c r="X147">
        <v>4.72</v>
      </c>
      <c r="Y147">
        <v>60</v>
      </c>
      <c r="Z147">
        <f t="shared" si="18"/>
        <v>50906.910000000047</v>
      </c>
      <c r="AA147">
        <v>30</v>
      </c>
      <c r="AB147">
        <f t="shared" si="13"/>
        <v>0.5</v>
      </c>
      <c r="AC147">
        <v>0.5</v>
      </c>
      <c r="AD147">
        <v>12.927259887005652</v>
      </c>
      <c r="AE147">
        <v>14.774011299435033</v>
      </c>
      <c r="AF147" t="b">
        <v>1</v>
      </c>
      <c r="AG147">
        <v>0</v>
      </c>
      <c r="AH147">
        <v>1</v>
      </c>
      <c r="AI147">
        <v>1</v>
      </c>
      <c r="AJ147">
        <v>58.604681674990687</v>
      </c>
      <c r="AK147" t="s">
        <v>763</v>
      </c>
      <c r="AL147">
        <f t="shared" si="14"/>
        <v>11.08150035487091</v>
      </c>
      <c r="AM147">
        <f t="shared" si="15"/>
        <v>0.30791332587921472</v>
      </c>
      <c r="AN147">
        <f t="shared" si="16"/>
        <v>58.604681674990687</v>
      </c>
      <c r="AO147">
        <f t="shared" si="17"/>
        <v>8487.4229251786801</v>
      </c>
      <c r="AP147">
        <v>0</v>
      </c>
      <c r="AQ147" s="5">
        <v>3</v>
      </c>
      <c r="AR147">
        <v>0</v>
      </c>
      <c r="AS147">
        <v>0</v>
      </c>
      <c r="AT147">
        <v>0</v>
      </c>
      <c r="AU147" s="5">
        <v>14.1732283464567</v>
      </c>
      <c r="AV147" s="5">
        <v>14.1732283464567</v>
      </c>
      <c r="AW147" s="5">
        <v>14.1732283464567</v>
      </c>
      <c r="AX147">
        <v>0</v>
      </c>
      <c r="AY147">
        <v>0</v>
      </c>
      <c r="AZ147">
        <v>1</v>
      </c>
      <c r="BA147">
        <v>3</v>
      </c>
      <c r="BB147">
        <v>1</v>
      </c>
      <c r="BC147">
        <v>0.05</v>
      </c>
      <c r="BD147">
        <v>0.05</v>
      </c>
      <c r="BE147">
        <v>0</v>
      </c>
      <c r="BF147">
        <v>2</v>
      </c>
      <c r="BG147">
        <v>0</v>
      </c>
      <c r="BH147">
        <v>1</v>
      </c>
      <c r="BI147">
        <v>0</v>
      </c>
      <c r="BJ147">
        <v>0</v>
      </c>
    </row>
    <row r="148" spans="1:62" x14ac:dyDescent="0.25">
      <c r="A148">
        <v>109</v>
      </c>
      <c r="B148" t="s">
        <v>111</v>
      </c>
      <c r="C148">
        <v>3</v>
      </c>
      <c r="D148" t="s">
        <v>647</v>
      </c>
      <c r="E148">
        <v>1</v>
      </c>
      <c r="F148" t="s">
        <v>653</v>
      </c>
      <c r="G148">
        <v>8</v>
      </c>
      <c r="H148" t="s">
        <v>673</v>
      </c>
      <c r="I148">
        <v>1</v>
      </c>
      <c r="J148" t="s">
        <v>657</v>
      </c>
      <c r="K148">
        <v>1</v>
      </c>
      <c r="L148" t="s">
        <v>742</v>
      </c>
      <c r="M148">
        <v>1</v>
      </c>
      <c r="N148" t="s">
        <v>745</v>
      </c>
      <c r="O148">
        <v>1</v>
      </c>
      <c r="P148" t="s">
        <v>748</v>
      </c>
      <c r="Q148">
        <v>2</v>
      </c>
      <c r="R148" t="s">
        <v>751</v>
      </c>
      <c r="S148">
        <v>1900</v>
      </c>
      <c r="T148">
        <v>2100</v>
      </c>
      <c r="U148">
        <v>0</v>
      </c>
      <c r="V148">
        <v>14.42</v>
      </c>
      <c r="W148">
        <v>5.8</v>
      </c>
      <c r="X148">
        <v>4.59</v>
      </c>
      <c r="Y148">
        <v>68.485500000000002</v>
      </c>
      <c r="Z148">
        <f t="shared" si="18"/>
        <v>50975.39550000005</v>
      </c>
      <c r="AA148">
        <v>30</v>
      </c>
      <c r="AB148">
        <f t="shared" si="13"/>
        <v>0.43804893006548828</v>
      </c>
      <c r="AC148">
        <v>0.43804893006548828</v>
      </c>
      <c r="AD148">
        <v>13.193999095942951</v>
      </c>
      <c r="AE148">
        <v>15.350565817213813</v>
      </c>
      <c r="AF148" t="b">
        <v>1</v>
      </c>
      <c r="AG148">
        <v>0</v>
      </c>
      <c r="AH148">
        <v>1</v>
      </c>
      <c r="AI148">
        <v>1</v>
      </c>
      <c r="AJ148">
        <v>58.644322825758543</v>
      </c>
      <c r="AK148" t="s">
        <v>763</v>
      </c>
      <c r="AL148">
        <f t="shared" si="14"/>
        <v>11.512924362910359</v>
      </c>
      <c r="AM148">
        <f t="shared" si="15"/>
        <v>0.29637488464637513</v>
      </c>
      <c r="AN148">
        <f t="shared" si="16"/>
        <v>58.644322825758543</v>
      </c>
      <c r="AO148">
        <f t="shared" si="17"/>
        <v>8249.3232531069516</v>
      </c>
      <c r="AP148">
        <v>0</v>
      </c>
      <c r="AQ148" s="5">
        <v>3</v>
      </c>
      <c r="AR148">
        <v>0</v>
      </c>
      <c r="AS148">
        <v>0</v>
      </c>
      <c r="AT148">
        <v>0</v>
      </c>
      <c r="AU148" s="5">
        <v>14.1732283464567</v>
      </c>
      <c r="AV148" s="5">
        <v>14.1732283464567</v>
      </c>
      <c r="AW148" s="5">
        <v>14.1732283464567</v>
      </c>
      <c r="AX148">
        <v>0</v>
      </c>
      <c r="AY148">
        <v>0</v>
      </c>
      <c r="AZ148">
        <v>1</v>
      </c>
      <c r="BA148">
        <v>3</v>
      </c>
      <c r="BB148">
        <v>1</v>
      </c>
      <c r="BC148">
        <v>0.06</v>
      </c>
      <c r="BD148">
        <v>0.06</v>
      </c>
      <c r="BE148">
        <v>0</v>
      </c>
      <c r="BF148">
        <v>2</v>
      </c>
      <c r="BG148">
        <v>0</v>
      </c>
      <c r="BH148">
        <v>1</v>
      </c>
      <c r="BI148">
        <v>0</v>
      </c>
      <c r="BJ148">
        <v>0</v>
      </c>
    </row>
    <row r="149" spans="1:62" x14ac:dyDescent="0.25">
      <c r="A149">
        <v>105</v>
      </c>
      <c r="B149" t="s">
        <v>107</v>
      </c>
      <c r="C149">
        <v>3</v>
      </c>
      <c r="D149" t="s">
        <v>647</v>
      </c>
      <c r="E149">
        <v>1</v>
      </c>
      <c r="F149" t="s">
        <v>653</v>
      </c>
      <c r="G149">
        <v>8</v>
      </c>
      <c r="H149" t="s">
        <v>673</v>
      </c>
      <c r="I149">
        <v>1</v>
      </c>
      <c r="J149" t="s">
        <v>657</v>
      </c>
      <c r="K149">
        <v>1</v>
      </c>
      <c r="L149" t="s">
        <v>742</v>
      </c>
      <c r="M149">
        <v>1</v>
      </c>
      <c r="N149" t="s">
        <v>745</v>
      </c>
      <c r="O149">
        <v>1</v>
      </c>
      <c r="P149" t="s">
        <v>748</v>
      </c>
      <c r="Q149">
        <v>2</v>
      </c>
      <c r="R149" t="s">
        <v>751</v>
      </c>
      <c r="S149">
        <v>1900</v>
      </c>
      <c r="T149">
        <v>2100</v>
      </c>
      <c r="U149">
        <v>0</v>
      </c>
      <c r="V149">
        <v>14.42</v>
      </c>
      <c r="W149">
        <v>5.8</v>
      </c>
      <c r="X149">
        <v>4.59</v>
      </c>
      <c r="Y149">
        <v>68.485500000000002</v>
      </c>
      <c r="Z149">
        <f t="shared" si="18"/>
        <v>51043.881000000052</v>
      </c>
      <c r="AA149">
        <v>30</v>
      </c>
      <c r="AB149">
        <f t="shared" si="13"/>
        <v>0.43804893006548828</v>
      </c>
      <c r="AC149">
        <v>0.43804893006548828</v>
      </c>
      <c r="AD149">
        <v>13.195145112252971</v>
      </c>
      <c r="AE149">
        <v>15.351899150547146</v>
      </c>
      <c r="AF149" t="b">
        <v>1</v>
      </c>
      <c r="AG149">
        <v>0</v>
      </c>
      <c r="AH149">
        <v>1</v>
      </c>
      <c r="AI149">
        <v>1</v>
      </c>
      <c r="AJ149">
        <v>58.648912825758543</v>
      </c>
      <c r="AK149" t="s">
        <v>763</v>
      </c>
      <c r="AL149">
        <f t="shared" si="14"/>
        <v>11.513924362910359</v>
      </c>
      <c r="AM149">
        <f t="shared" si="15"/>
        <v>0.29634914408431268</v>
      </c>
      <c r="AN149">
        <f t="shared" si="16"/>
        <v>58.648912825758543</v>
      </c>
      <c r="AO149">
        <f t="shared" si="17"/>
        <v>8249.9552961069512</v>
      </c>
      <c r="AP149">
        <v>0</v>
      </c>
      <c r="AQ149" s="5">
        <v>3</v>
      </c>
      <c r="AR149">
        <v>0</v>
      </c>
      <c r="AS149">
        <v>0</v>
      </c>
      <c r="AT149">
        <v>0</v>
      </c>
      <c r="AU149" s="5">
        <v>14.1732283464567</v>
      </c>
      <c r="AV149" s="5">
        <v>14.1732283464567</v>
      </c>
      <c r="AW149" s="5">
        <v>14.1732283464567</v>
      </c>
      <c r="AX149">
        <v>0</v>
      </c>
      <c r="AY149">
        <v>0</v>
      </c>
      <c r="AZ149">
        <v>1</v>
      </c>
      <c r="BA149">
        <v>3</v>
      </c>
      <c r="BB149">
        <v>1</v>
      </c>
      <c r="BC149">
        <v>0.06</v>
      </c>
      <c r="BD149">
        <v>0.06</v>
      </c>
      <c r="BE149">
        <v>0</v>
      </c>
      <c r="BF149">
        <v>2</v>
      </c>
      <c r="BG149">
        <v>0</v>
      </c>
      <c r="BH149">
        <v>1</v>
      </c>
      <c r="BI149">
        <v>0</v>
      </c>
      <c r="BJ149">
        <v>0</v>
      </c>
    </row>
    <row r="150" spans="1:62" x14ac:dyDescent="0.25">
      <c r="A150">
        <v>96</v>
      </c>
      <c r="B150" t="s">
        <v>98</v>
      </c>
      <c r="C150">
        <v>3</v>
      </c>
      <c r="D150" t="s">
        <v>647</v>
      </c>
      <c r="E150">
        <v>1</v>
      </c>
      <c r="F150" t="s">
        <v>653</v>
      </c>
      <c r="G150">
        <v>8</v>
      </c>
      <c r="H150" t="s">
        <v>673</v>
      </c>
      <c r="I150">
        <v>1</v>
      </c>
      <c r="J150" t="s">
        <v>657</v>
      </c>
      <c r="K150">
        <v>1</v>
      </c>
      <c r="L150" t="s">
        <v>742</v>
      </c>
      <c r="M150">
        <v>1</v>
      </c>
      <c r="N150" t="s">
        <v>745</v>
      </c>
      <c r="O150">
        <v>1</v>
      </c>
      <c r="P150" t="s">
        <v>748</v>
      </c>
      <c r="Q150">
        <v>2</v>
      </c>
      <c r="R150" t="s">
        <v>751</v>
      </c>
      <c r="S150">
        <v>1900</v>
      </c>
      <c r="T150">
        <v>2100</v>
      </c>
      <c r="U150">
        <v>0</v>
      </c>
      <c r="V150">
        <v>14.42</v>
      </c>
      <c r="W150">
        <v>5.8</v>
      </c>
      <c r="X150">
        <v>4.59</v>
      </c>
      <c r="Y150">
        <v>68.485500000000002</v>
      </c>
      <c r="Z150">
        <f t="shared" si="18"/>
        <v>51112.366500000055</v>
      </c>
      <c r="AA150">
        <v>30</v>
      </c>
      <c r="AB150">
        <f t="shared" si="13"/>
        <v>0.43804893006548828</v>
      </c>
      <c r="AC150">
        <v>0.43804893006548828</v>
      </c>
      <c r="AD150">
        <v>13.204313242733148</v>
      </c>
      <c r="AE150">
        <v>15.362565817213813</v>
      </c>
      <c r="AF150" t="b">
        <v>1</v>
      </c>
      <c r="AG150">
        <v>0</v>
      </c>
      <c r="AH150">
        <v>1</v>
      </c>
      <c r="AI150">
        <v>1</v>
      </c>
      <c r="AJ150">
        <v>58.685632825758546</v>
      </c>
      <c r="AK150" t="s">
        <v>763</v>
      </c>
      <c r="AL150">
        <f t="shared" si="14"/>
        <v>11.52192436291036</v>
      </c>
      <c r="AM150">
        <f t="shared" si="15"/>
        <v>0.29614338043945604</v>
      </c>
      <c r="AN150">
        <f t="shared" si="16"/>
        <v>58.685632825758546</v>
      </c>
      <c r="AO150">
        <f t="shared" si="17"/>
        <v>8255.0116401069517</v>
      </c>
      <c r="AP150">
        <v>0</v>
      </c>
      <c r="AQ150" s="5">
        <v>3</v>
      </c>
      <c r="AR150">
        <v>0</v>
      </c>
      <c r="AS150">
        <v>0</v>
      </c>
      <c r="AT150">
        <v>0</v>
      </c>
      <c r="AU150" s="5">
        <v>14.1732283464567</v>
      </c>
      <c r="AV150" s="5">
        <v>14.1732283464567</v>
      </c>
      <c r="AW150" s="5">
        <v>14.1732283464567</v>
      </c>
      <c r="AX150">
        <v>0</v>
      </c>
      <c r="AY150">
        <v>0</v>
      </c>
      <c r="AZ150">
        <v>1</v>
      </c>
      <c r="BA150">
        <v>3</v>
      </c>
      <c r="BB150">
        <v>1</v>
      </c>
      <c r="BC150">
        <v>0.06</v>
      </c>
      <c r="BD150">
        <v>0.06</v>
      </c>
      <c r="BE150">
        <v>0</v>
      </c>
      <c r="BF150">
        <v>2</v>
      </c>
      <c r="BG150">
        <v>0</v>
      </c>
      <c r="BH150">
        <v>1</v>
      </c>
      <c r="BI150">
        <v>0</v>
      </c>
      <c r="BJ150">
        <v>0</v>
      </c>
    </row>
    <row r="151" spans="1:62" x14ac:dyDescent="0.25">
      <c r="A151">
        <v>118</v>
      </c>
      <c r="B151" t="s">
        <v>120</v>
      </c>
      <c r="C151">
        <v>3</v>
      </c>
      <c r="D151" t="s">
        <v>647</v>
      </c>
      <c r="E151">
        <v>1</v>
      </c>
      <c r="F151" t="s">
        <v>653</v>
      </c>
      <c r="G151">
        <v>8</v>
      </c>
      <c r="H151" t="s">
        <v>673</v>
      </c>
      <c r="I151">
        <v>1</v>
      </c>
      <c r="J151" t="s">
        <v>657</v>
      </c>
      <c r="K151">
        <v>1</v>
      </c>
      <c r="L151" t="s">
        <v>742</v>
      </c>
      <c r="M151">
        <v>1</v>
      </c>
      <c r="N151" t="s">
        <v>745</v>
      </c>
      <c r="O151">
        <v>1</v>
      </c>
      <c r="P151" t="s">
        <v>748</v>
      </c>
      <c r="Q151">
        <v>2</v>
      </c>
      <c r="R151" t="s">
        <v>751</v>
      </c>
      <c r="S151">
        <v>1900</v>
      </c>
      <c r="T151">
        <v>2100</v>
      </c>
      <c r="U151">
        <v>0</v>
      </c>
      <c r="V151">
        <v>14.42</v>
      </c>
      <c r="W151">
        <v>5.8</v>
      </c>
      <c r="X151">
        <v>4.59</v>
      </c>
      <c r="Y151">
        <v>68.485500000000002</v>
      </c>
      <c r="Z151">
        <f t="shared" si="18"/>
        <v>51180.852000000057</v>
      </c>
      <c r="AA151">
        <v>30</v>
      </c>
      <c r="AB151">
        <f t="shared" si="13"/>
        <v>0.43804893006548828</v>
      </c>
      <c r="AC151">
        <v>0.43804893006548828</v>
      </c>
      <c r="AD151">
        <v>13.206605275353192</v>
      </c>
      <c r="AE151">
        <v>15.365232483880478</v>
      </c>
      <c r="AF151" t="b">
        <v>1</v>
      </c>
      <c r="AG151">
        <v>0</v>
      </c>
      <c r="AH151">
        <v>1</v>
      </c>
      <c r="AI151">
        <v>1</v>
      </c>
      <c r="AJ151">
        <v>58.69481282575854</v>
      </c>
      <c r="AK151" t="s">
        <v>763</v>
      </c>
      <c r="AL151">
        <f t="shared" si="14"/>
        <v>11.523924362910359</v>
      </c>
      <c r="AM151">
        <f t="shared" si="15"/>
        <v>0.29609198416660432</v>
      </c>
      <c r="AN151">
        <f t="shared" si="16"/>
        <v>58.69481282575854</v>
      </c>
      <c r="AO151">
        <f t="shared" si="17"/>
        <v>8256.275726106951</v>
      </c>
      <c r="AP151">
        <v>0</v>
      </c>
      <c r="AQ151" s="5">
        <v>3</v>
      </c>
      <c r="AR151">
        <v>0</v>
      </c>
      <c r="AS151">
        <v>0</v>
      </c>
      <c r="AT151">
        <v>0</v>
      </c>
      <c r="AU151" s="5">
        <v>14.1732283464567</v>
      </c>
      <c r="AV151" s="5">
        <v>14.1732283464567</v>
      </c>
      <c r="AW151" s="5">
        <v>14.1732283464567</v>
      </c>
      <c r="AX151">
        <v>0</v>
      </c>
      <c r="AY151">
        <v>0</v>
      </c>
      <c r="AZ151">
        <v>1</v>
      </c>
      <c r="BA151">
        <v>3</v>
      </c>
      <c r="BB151">
        <v>1</v>
      </c>
      <c r="BC151">
        <v>0.06</v>
      </c>
      <c r="BD151">
        <v>0.06</v>
      </c>
      <c r="BE151">
        <v>0</v>
      </c>
      <c r="BF151">
        <v>2</v>
      </c>
      <c r="BG151">
        <v>0</v>
      </c>
      <c r="BH151">
        <v>1</v>
      </c>
      <c r="BI151">
        <v>0</v>
      </c>
      <c r="BJ151">
        <v>0</v>
      </c>
    </row>
    <row r="152" spans="1:62" x14ac:dyDescent="0.25">
      <c r="A152">
        <v>104</v>
      </c>
      <c r="B152" t="s">
        <v>106</v>
      </c>
      <c r="C152">
        <v>3</v>
      </c>
      <c r="D152" t="s">
        <v>647</v>
      </c>
      <c r="E152">
        <v>1</v>
      </c>
      <c r="F152" t="s">
        <v>653</v>
      </c>
      <c r="G152">
        <v>8</v>
      </c>
      <c r="H152" t="s">
        <v>673</v>
      </c>
      <c r="I152">
        <v>1</v>
      </c>
      <c r="J152" t="s">
        <v>657</v>
      </c>
      <c r="K152">
        <v>1</v>
      </c>
      <c r="L152" t="s">
        <v>742</v>
      </c>
      <c r="M152">
        <v>1</v>
      </c>
      <c r="N152" t="s">
        <v>745</v>
      </c>
      <c r="O152">
        <v>1</v>
      </c>
      <c r="P152" t="s">
        <v>748</v>
      </c>
      <c r="Q152">
        <v>2</v>
      </c>
      <c r="R152" t="s">
        <v>751</v>
      </c>
      <c r="S152">
        <v>1900</v>
      </c>
      <c r="T152">
        <v>2100</v>
      </c>
      <c r="U152">
        <v>0</v>
      </c>
      <c r="V152">
        <v>14.42</v>
      </c>
      <c r="W152">
        <v>5.8</v>
      </c>
      <c r="X152">
        <v>4.59</v>
      </c>
      <c r="Y152">
        <v>68.485500000000002</v>
      </c>
      <c r="Z152">
        <f t="shared" si="18"/>
        <v>51249.33750000006</v>
      </c>
      <c r="AA152">
        <v>30</v>
      </c>
      <c r="AB152">
        <f t="shared" si="13"/>
        <v>0.43804893006548828</v>
      </c>
      <c r="AC152">
        <v>0.43804893006548828</v>
      </c>
      <c r="AD152">
        <v>13.212335356903301</v>
      </c>
      <c r="AE152">
        <v>15.371899150547145</v>
      </c>
      <c r="AF152" t="b">
        <v>1</v>
      </c>
      <c r="AG152">
        <v>0</v>
      </c>
      <c r="AH152">
        <v>1</v>
      </c>
      <c r="AI152">
        <v>1</v>
      </c>
      <c r="AJ152">
        <v>58.717762825758548</v>
      </c>
      <c r="AK152" t="s">
        <v>763</v>
      </c>
      <c r="AL152">
        <f t="shared" si="14"/>
        <v>11.528924362910359</v>
      </c>
      <c r="AM152">
        <f t="shared" si="15"/>
        <v>0.29596357149997293</v>
      </c>
      <c r="AN152">
        <f t="shared" si="16"/>
        <v>58.717762825758548</v>
      </c>
      <c r="AO152">
        <f t="shared" si="17"/>
        <v>8259.4359411069527</v>
      </c>
      <c r="AP152">
        <v>0</v>
      </c>
      <c r="AQ152" s="5">
        <v>3</v>
      </c>
      <c r="AR152">
        <v>0</v>
      </c>
      <c r="AS152">
        <v>0</v>
      </c>
      <c r="AT152">
        <v>0</v>
      </c>
      <c r="AU152" s="5">
        <v>14.1732283464567</v>
      </c>
      <c r="AV152" s="5">
        <v>14.1732283464567</v>
      </c>
      <c r="AW152" s="5">
        <v>14.1732283464567</v>
      </c>
      <c r="AX152">
        <v>0</v>
      </c>
      <c r="AY152">
        <v>0</v>
      </c>
      <c r="AZ152">
        <v>1</v>
      </c>
      <c r="BA152">
        <v>3</v>
      </c>
      <c r="BB152">
        <v>1</v>
      </c>
      <c r="BC152">
        <v>0.06</v>
      </c>
      <c r="BD152">
        <v>0.06</v>
      </c>
      <c r="BE152">
        <v>0</v>
      </c>
      <c r="BF152">
        <v>2</v>
      </c>
      <c r="BG152">
        <v>0</v>
      </c>
      <c r="BH152">
        <v>1</v>
      </c>
      <c r="BI152">
        <v>0</v>
      </c>
      <c r="BJ152">
        <v>0</v>
      </c>
    </row>
    <row r="153" spans="1:62" x14ac:dyDescent="0.25">
      <c r="A153">
        <v>117</v>
      </c>
      <c r="B153" t="s">
        <v>119</v>
      </c>
      <c r="C153">
        <v>3</v>
      </c>
      <c r="D153" t="s">
        <v>647</v>
      </c>
      <c r="E153">
        <v>1</v>
      </c>
      <c r="F153" t="s">
        <v>653</v>
      </c>
      <c r="G153">
        <v>8</v>
      </c>
      <c r="H153" t="s">
        <v>673</v>
      </c>
      <c r="I153">
        <v>1</v>
      </c>
      <c r="J153" t="s">
        <v>657</v>
      </c>
      <c r="K153">
        <v>1</v>
      </c>
      <c r="L153" t="s">
        <v>742</v>
      </c>
      <c r="M153">
        <v>1</v>
      </c>
      <c r="N153" t="s">
        <v>745</v>
      </c>
      <c r="O153">
        <v>1</v>
      </c>
      <c r="P153" t="s">
        <v>748</v>
      </c>
      <c r="Q153">
        <v>2</v>
      </c>
      <c r="R153" t="s">
        <v>751</v>
      </c>
      <c r="S153">
        <v>1900</v>
      </c>
      <c r="T153">
        <v>2100</v>
      </c>
      <c r="U153">
        <v>0</v>
      </c>
      <c r="V153">
        <v>14.42</v>
      </c>
      <c r="W153">
        <v>5.8</v>
      </c>
      <c r="X153">
        <v>4.59</v>
      </c>
      <c r="Y153">
        <v>68.485500000000002</v>
      </c>
      <c r="Z153">
        <f t="shared" si="18"/>
        <v>51317.823000000062</v>
      </c>
      <c r="AA153">
        <v>30</v>
      </c>
      <c r="AB153">
        <f t="shared" si="13"/>
        <v>0.43804893006548828</v>
      </c>
      <c r="AC153">
        <v>0.43804893006548828</v>
      </c>
      <c r="AD153">
        <v>13.220357471073454</v>
      </c>
      <c r="AE153">
        <v>15.381232483880478</v>
      </c>
      <c r="AF153" t="b">
        <v>1</v>
      </c>
      <c r="AG153">
        <v>0</v>
      </c>
      <c r="AH153">
        <v>1</v>
      </c>
      <c r="AI153">
        <v>1</v>
      </c>
      <c r="AJ153">
        <v>58.749892825758543</v>
      </c>
      <c r="AK153" t="s">
        <v>763</v>
      </c>
      <c r="AL153">
        <f t="shared" si="14"/>
        <v>11.535924362910359</v>
      </c>
      <c r="AM153">
        <f t="shared" si="15"/>
        <v>0.29578398077665291</v>
      </c>
      <c r="AN153">
        <f t="shared" si="16"/>
        <v>58.749892825758543</v>
      </c>
      <c r="AO153">
        <f t="shared" si="17"/>
        <v>8263.8602421069518</v>
      </c>
      <c r="AP153">
        <v>0</v>
      </c>
      <c r="AQ153" s="5">
        <v>3</v>
      </c>
      <c r="AR153">
        <v>0</v>
      </c>
      <c r="AS153">
        <v>0</v>
      </c>
      <c r="AT153">
        <v>0</v>
      </c>
      <c r="AU153" s="5">
        <v>14.1732283464567</v>
      </c>
      <c r="AV153" s="5">
        <v>14.1732283464567</v>
      </c>
      <c r="AW153" s="5">
        <v>14.1732283464567</v>
      </c>
      <c r="AX153">
        <v>0</v>
      </c>
      <c r="AY153">
        <v>0</v>
      </c>
      <c r="AZ153">
        <v>1</v>
      </c>
      <c r="BA153">
        <v>3</v>
      </c>
      <c r="BB153">
        <v>1</v>
      </c>
      <c r="BC153">
        <v>0.06</v>
      </c>
      <c r="BD153">
        <v>0.06</v>
      </c>
      <c r="BE153">
        <v>0</v>
      </c>
      <c r="BF153">
        <v>2</v>
      </c>
      <c r="BG153">
        <v>0</v>
      </c>
      <c r="BH153">
        <v>1</v>
      </c>
      <c r="BI153">
        <v>0</v>
      </c>
      <c r="BJ153">
        <v>0</v>
      </c>
    </row>
    <row r="154" spans="1:62" x14ac:dyDescent="0.25">
      <c r="A154">
        <v>97</v>
      </c>
      <c r="B154" t="s">
        <v>99</v>
      </c>
      <c r="C154">
        <v>3</v>
      </c>
      <c r="D154" t="s">
        <v>647</v>
      </c>
      <c r="E154">
        <v>1</v>
      </c>
      <c r="F154" t="s">
        <v>653</v>
      </c>
      <c r="G154">
        <v>8</v>
      </c>
      <c r="H154" t="s">
        <v>673</v>
      </c>
      <c r="I154">
        <v>1</v>
      </c>
      <c r="J154" t="s">
        <v>657</v>
      </c>
      <c r="K154">
        <v>1</v>
      </c>
      <c r="L154" t="s">
        <v>742</v>
      </c>
      <c r="M154">
        <v>1</v>
      </c>
      <c r="N154" t="s">
        <v>745</v>
      </c>
      <c r="O154">
        <v>1</v>
      </c>
      <c r="P154" t="s">
        <v>748</v>
      </c>
      <c r="Q154">
        <v>2</v>
      </c>
      <c r="R154" t="s">
        <v>751</v>
      </c>
      <c r="S154">
        <v>1900</v>
      </c>
      <c r="T154">
        <v>2100</v>
      </c>
      <c r="U154">
        <v>0</v>
      </c>
      <c r="V154">
        <v>14.42</v>
      </c>
      <c r="W154">
        <v>5.8</v>
      </c>
      <c r="X154">
        <v>4.59</v>
      </c>
      <c r="Y154">
        <v>68.485500000000002</v>
      </c>
      <c r="Z154">
        <f t="shared" si="18"/>
        <v>51386.308500000065</v>
      </c>
      <c r="AA154">
        <v>30</v>
      </c>
      <c r="AB154">
        <f t="shared" si="13"/>
        <v>0.43804893006548828</v>
      </c>
      <c r="AC154">
        <v>0.43804893006548828</v>
      </c>
      <c r="AD154">
        <v>13.221503487383474</v>
      </c>
      <c r="AE154">
        <v>15.382565817213811</v>
      </c>
      <c r="AF154" t="b">
        <v>1</v>
      </c>
      <c r="AG154">
        <v>0</v>
      </c>
      <c r="AH154">
        <v>1</v>
      </c>
      <c r="AI154">
        <v>1</v>
      </c>
      <c r="AJ154">
        <v>58.754482825758544</v>
      </c>
      <c r="AK154" t="s">
        <v>763</v>
      </c>
      <c r="AL154">
        <f t="shared" si="14"/>
        <v>11.536924362910359</v>
      </c>
      <c r="AM154">
        <f t="shared" si="15"/>
        <v>0.29575834274943941</v>
      </c>
      <c r="AN154">
        <f t="shared" si="16"/>
        <v>58.754482825758544</v>
      </c>
      <c r="AO154">
        <f t="shared" si="17"/>
        <v>8264.4922851069514</v>
      </c>
      <c r="AP154">
        <v>0</v>
      </c>
      <c r="AQ154" s="5">
        <v>3</v>
      </c>
      <c r="AR154">
        <v>0</v>
      </c>
      <c r="AS154">
        <v>0</v>
      </c>
      <c r="AT154">
        <v>0</v>
      </c>
      <c r="AU154" s="5">
        <v>14.1732283464567</v>
      </c>
      <c r="AV154" s="5">
        <v>14.1732283464567</v>
      </c>
      <c r="AW154" s="5">
        <v>14.1732283464567</v>
      </c>
      <c r="AX154">
        <v>0</v>
      </c>
      <c r="AY154">
        <v>0</v>
      </c>
      <c r="AZ154">
        <v>1</v>
      </c>
      <c r="BA154">
        <v>3</v>
      </c>
      <c r="BB154">
        <v>1</v>
      </c>
      <c r="BC154">
        <v>0.06</v>
      </c>
      <c r="BD154">
        <v>0.06</v>
      </c>
      <c r="BE154">
        <v>0</v>
      </c>
      <c r="BF154">
        <v>2</v>
      </c>
      <c r="BG154">
        <v>0</v>
      </c>
      <c r="BH154">
        <v>1</v>
      </c>
      <c r="BI154">
        <v>0</v>
      </c>
      <c r="BJ154">
        <v>0</v>
      </c>
    </row>
    <row r="155" spans="1:62" x14ac:dyDescent="0.25">
      <c r="A155">
        <v>120</v>
      </c>
      <c r="B155" t="s">
        <v>122</v>
      </c>
      <c r="C155">
        <v>3</v>
      </c>
      <c r="D155" t="s">
        <v>647</v>
      </c>
      <c r="E155">
        <v>1</v>
      </c>
      <c r="F155" t="s">
        <v>653</v>
      </c>
      <c r="G155">
        <v>8</v>
      </c>
      <c r="H155" t="s">
        <v>673</v>
      </c>
      <c r="I155">
        <v>1</v>
      </c>
      <c r="J155" t="s">
        <v>657</v>
      </c>
      <c r="K155">
        <v>1</v>
      </c>
      <c r="L155" t="s">
        <v>742</v>
      </c>
      <c r="M155">
        <v>1</v>
      </c>
      <c r="N155" t="s">
        <v>745</v>
      </c>
      <c r="O155">
        <v>1</v>
      </c>
      <c r="P155" t="s">
        <v>748</v>
      </c>
      <c r="Q155">
        <v>2</v>
      </c>
      <c r="R155" t="s">
        <v>751</v>
      </c>
      <c r="S155">
        <v>1900</v>
      </c>
      <c r="T155">
        <v>2100</v>
      </c>
      <c r="U155">
        <v>0</v>
      </c>
      <c r="V155">
        <v>14.42</v>
      </c>
      <c r="W155">
        <v>5.8</v>
      </c>
      <c r="X155">
        <v>4.59</v>
      </c>
      <c r="Y155">
        <v>68.485500000000002</v>
      </c>
      <c r="Z155">
        <f t="shared" si="18"/>
        <v>51454.794000000067</v>
      </c>
      <c r="AA155">
        <v>30</v>
      </c>
      <c r="AB155">
        <f t="shared" si="13"/>
        <v>0.43804893006548828</v>
      </c>
      <c r="AC155">
        <v>0.43804893006548828</v>
      </c>
      <c r="AD155">
        <v>13.228379585243609</v>
      </c>
      <c r="AE155">
        <v>15.390565817213815</v>
      </c>
      <c r="AF155" t="b">
        <v>1</v>
      </c>
      <c r="AG155">
        <v>0</v>
      </c>
      <c r="AH155">
        <v>1</v>
      </c>
      <c r="AI155">
        <v>1</v>
      </c>
      <c r="AJ155">
        <v>58.782022825758553</v>
      </c>
      <c r="AK155" t="s">
        <v>763</v>
      </c>
      <c r="AL155">
        <f t="shared" si="14"/>
        <v>11.542924362910361</v>
      </c>
      <c r="AM155">
        <f t="shared" si="15"/>
        <v>0.29560460787249615</v>
      </c>
      <c r="AN155">
        <f t="shared" si="16"/>
        <v>58.782022825758553</v>
      </c>
      <c r="AO155">
        <f t="shared" si="17"/>
        <v>8268.2845431069527</v>
      </c>
      <c r="AP155">
        <v>0</v>
      </c>
      <c r="AQ155" s="5">
        <v>3</v>
      </c>
      <c r="AR155">
        <v>0</v>
      </c>
      <c r="AS155">
        <v>0</v>
      </c>
      <c r="AT155">
        <v>0</v>
      </c>
      <c r="AU155" s="5">
        <v>14.1732283464567</v>
      </c>
      <c r="AV155" s="5">
        <v>14.1732283464567</v>
      </c>
      <c r="AW155" s="5">
        <v>14.1732283464567</v>
      </c>
      <c r="AX155">
        <v>0</v>
      </c>
      <c r="AY155">
        <v>0</v>
      </c>
      <c r="AZ155">
        <v>1</v>
      </c>
      <c r="BA155">
        <v>3</v>
      </c>
      <c r="BB155">
        <v>1</v>
      </c>
      <c r="BC155">
        <v>0.06</v>
      </c>
      <c r="BD155">
        <v>0.06</v>
      </c>
      <c r="BE155">
        <v>0</v>
      </c>
      <c r="BF155">
        <v>2</v>
      </c>
      <c r="BG155">
        <v>0</v>
      </c>
      <c r="BH155">
        <v>1</v>
      </c>
      <c r="BI155">
        <v>0</v>
      </c>
      <c r="BJ155">
        <v>0</v>
      </c>
    </row>
    <row r="156" spans="1:62" x14ac:dyDescent="0.25">
      <c r="A156">
        <v>89</v>
      </c>
      <c r="B156" t="s">
        <v>91</v>
      </c>
      <c r="C156">
        <v>3</v>
      </c>
      <c r="D156" t="s">
        <v>647</v>
      </c>
      <c r="E156">
        <v>1</v>
      </c>
      <c r="F156" t="s">
        <v>653</v>
      </c>
      <c r="G156">
        <v>8</v>
      </c>
      <c r="H156" t="s">
        <v>673</v>
      </c>
      <c r="I156">
        <v>1</v>
      </c>
      <c r="J156" t="s">
        <v>657</v>
      </c>
      <c r="K156">
        <v>1</v>
      </c>
      <c r="L156" t="s">
        <v>742</v>
      </c>
      <c r="M156">
        <v>1</v>
      </c>
      <c r="N156" t="s">
        <v>745</v>
      </c>
      <c r="O156">
        <v>1</v>
      </c>
      <c r="P156" t="s">
        <v>748</v>
      </c>
      <c r="Q156">
        <v>2</v>
      </c>
      <c r="R156" t="s">
        <v>751</v>
      </c>
      <c r="S156">
        <v>1900</v>
      </c>
      <c r="T156">
        <v>2100</v>
      </c>
      <c r="U156">
        <v>0</v>
      </c>
      <c r="V156">
        <v>14.42</v>
      </c>
      <c r="W156">
        <v>5.8</v>
      </c>
      <c r="X156">
        <v>4.59</v>
      </c>
      <c r="Y156">
        <v>68.485500000000002</v>
      </c>
      <c r="Z156">
        <f t="shared" si="18"/>
        <v>51523.27950000007</v>
      </c>
      <c r="AA156">
        <v>30</v>
      </c>
      <c r="AB156">
        <f t="shared" si="13"/>
        <v>0.43804893006548828</v>
      </c>
      <c r="AC156">
        <v>0.43804893006548828</v>
      </c>
      <c r="AD156">
        <v>13.236401699413761</v>
      </c>
      <c r="AE156">
        <v>15.399899150547148</v>
      </c>
      <c r="AF156" t="b">
        <v>1</v>
      </c>
      <c r="AG156">
        <v>0</v>
      </c>
      <c r="AH156">
        <v>1</v>
      </c>
      <c r="AI156">
        <v>1</v>
      </c>
      <c r="AJ156">
        <v>58.814152825758548</v>
      </c>
      <c r="AK156" t="s">
        <v>763</v>
      </c>
      <c r="AL156">
        <f t="shared" si="14"/>
        <v>11.54992436291036</v>
      </c>
      <c r="AM156">
        <f t="shared" si="15"/>
        <v>0.29542545239146528</v>
      </c>
      <c r="AN156">
        <f t="shared" si="16"/>
        <v>58.814152825758548</v>
      </c>
      <c r="AO156">
        <f t="shared" si="17"/>
        <v>8272.7088441069518</v>
      </c>
      <c r="AP156">
        <v>0</v>
      </c>
      <c r="AQ156" s="5">
        <v>3</v>
      </c>
      <c r="AR156">
        <v>0</v>
      </c>
      <c r="AS156">
        <v>0</v>
      </c>
      <c r="AT156">
        <v>0</v>
      </c>
      <c r="AU156" s="5">
        <v>14.1732283464567</v>
      </c>
      <c r="AV156" s="5">
        <v>14.1732283464567</v>
      </c>
      <c r="AW156" s="5">
        <v>14.1732283464567</v>
      </c>
      <c r="AX156">
        <v>0</v>
      </c>
      <c r="AY156">
        <v>0</v>
      </c>
      <c r="AZ156">
        <v>1</v>
      </c>
      <c r="BA156">
        <v>3</v>
      </c>
      <c r="BB156">
        <v>1</v>
      </c>
      <c r="BC156">
        <v>0.06</v>
      </c>
      <c r="BD156">
        <v>0.06</v>
      </c>
      <c r="BE156">
        <v>0</v>
      </c>
      <c r="BF156">
        <v>2</v>
      </c>
      <c r="BG156">
        <v>0</v>
      </c>
      <c r="BH156">
        <v>1</v>
      </c>
      <c r="BI156">
        <v>0</v>
      </c>
      <c r="BJ156">
        <v>0</v>
      </c>
    </row>
    <row r="157" spans="1:62" x14ac:dyDescent="0.25">
      <c r="A157">
        <v>102</v>
      </c>
      <c r="B157" t="s">
        <v>104</v>
      </c>
      <c r="C157">
        <v>3</v>
      </c>
      <c r="D157" t="s">
        <v>647</v>
      </c>
      <c r="E157">
        <v>1</v>
      </c>
      <c r="F157" t="s">
        <v>653</v>
      </c>
      <c r="G157">
        <v>8</v>
      </c>
      <c r="H157" t="s">
        <v>673</v>
      </c>
      <c r="I157">
        <v>1</v>
      </c>
      <c r="J157" t="s">
        <v>657</v>
      </c>
      <c r="K157">
        <v>1</v>
      </c>
      <c r="L157" t="s">
        <v>742</v>
      </c>
      <c r="M157">
        <v>1</v>
      </c>
      <c r="N157" t="s">
        <v>745</v>
      </c>
      <c r="O157">
        <v>1</v>
      </c>
      <c r="P157" t="s">
        <v>748</v>
      </c>
      <c r="Q157">
        <v>2</v>
      </c>
      <c r="R157" t="s">
        <v>751</v>
      </c>
      <c r="S157">
        <v>1900</v>
      </c>
      <c r="T157">
        <v>2100</v>
      </c>
      <c r="U157">
        <v>0</v>
      </c>
      <c r="V157">
        <v>14.42</v>
      </c>
      <c r="W157">
        <v>5.8</v>
      </c>
      <c r="X157">
        <v>4.59</v>
      </c>
      <c r="Y157">
        <v>68.485500000000002</v>
      </c>
      <c r="Z157">
        <f t="shared" si="18"/>
        <v>51591.765000000072</v>
      </c>
      <c r="AA157">
        <v>30</v>
      </c>
      <c r="AB157">
        <f t="shared" si="13"/>
        <v>0.43804893006548828</v>
      </c>
      <c r="AC157">
        <v>0.43804893006548828</v>
      </c>
      <c r="AD157">
        <v>13.238693732033802</v>
      </c>
      <c r="AE157">
        <v>15.40256581721381</v>
      </c>
      <c r="AF157" t="b">
        <v>1</v>
      </c>
      <c r="AG157">
        <v>0</v>
      </c>
      <c r="AH157">
        <v>1</v>
      </c>
      <c r="AI157">
        <v>1</v>
      </c>
      <c r="AJ157">
        <v>58.823332825758541</v>
      </c>
      <c r="AK157" t="s">
        <v>763</v>
      </c>
      <c r="AL157">
        <f t="shared" si="14"/>
        <v>11.551924362910359</v>
      </c>
      <c r="AM157">
        <f t="shared" si="15"/>
        <v>0.29537430499071882</v>
      </c>
      <c r="AN157">
        <f t="shared" si="16"/>
        <v>58.823332825758541</v>
      </c>
      <c r="AO157">
        <f t="shared" si="17"/>
        <v>8273.9729301069528</v>
      </c>
      <c r="AP157">
        <v>0</v>
      </c>
      <c r="AQ157" s="5">
        <v>3</v>
      </c>
      <c r="AR157">
        <v>0</v>
      </c>
      <c r="AS157">
        <v>0</v>
      </c>
      <c r="AT157">
        <v>0</v>
      </c>
      <c r="AU157" s="5">
        <v>14.1732283464567</v>
      </c>
      <c r="AV157" s="5">
        <v>14.1732283464567</v>
      </c>
      <c r="AW157" s="5">
        <v>14.1732283464567</v>
      </c>
      <c r="AX157">
        <v>0</v>
      </c>
      <c r="AY157">
        <v>0</v>
      </c>
      <c r="AZ157">
        <v>1</v>
      </c>
      <c r="BA157">
        <v>3</v>
      </c>
      <c r="BB157">
        <v>1</v>
      </c>
      <c r="BC157">
        <v>0.06</v>
      </c>
      <c r="BD157">
        <v>0.06</v>
      </c>
      <c r="BE157">
        <v>0</v>
      </c>
      <c r="BF157">
        <v>2</v>
      </c>
      <c r="BG157">
        <v>0</v>
      </c>
      <c r="BH157">
        <v>1</v>
      </c>
      <c r="BI157">
        <v>0</v>
      </c>
      <c r="BJ157">
        <v>0</v>
      </c>
    </row>
    <row r="158" spans="1:62" x14ac:dyDescent="0.25">
      <c r="A158">
        <v>575</v>
      </c>
      <c r="B158" t="s">
        <v>577</v>
      </c>
      <c r="C158">
        <v>3</v>
      </c>
      <c r="D158" t="s">
        <v>647</v>
      </c>
      <c r="E158">
        <v>1</v>
      </c>
      <c r="F158" t="s">
        <v>653</v>
      </c>
      <c r="G158">
        <v>55</v>
      </c>
      <c r="H158" t="s">
        <v>718</v>
      </c>
      <c r="I158">
        <v>4</v>
      </c>
      <c r="J158" t="s">
        <v>663</v>
      </c>
      <c r="K158">
        <v>1</v>
      </c>
      <c r="L158" t="s">
        <v>742</v>
      </c>
      <c r="M158">
        <v>1</v>
      </c>
      <c r="N158" t="s">
        <v>745</v>
      </c>
      <c r="O158">
        <v>1</v>
      </c>
      <c r="P158" t="s">
        <v>748</v>
      </c>
      <c r="Q158">
        <v>2</v>
      </c>
      <c r="R158" t="s">
        <v>751</v>
      </c>
      <c r="S158">
        <v>1900</v>
      </c>
      <c r="T158">
        <v>2100</v>
      </c>
      <c r="U158">
        <v>0</v>
      </c>
      <c r="V158">
        <v>38.8672929903138</v>
      </c>
      <c r="W158">
        <v>9.8000000000000007</v>
      </c>
      <c r="X158">
        <v>4.58</v>
      </c>
      <c r="Y158">
        <v>63.594000000000001</v>
      </c>
      <c r="Z158">
        <f t="shared" si="18"/>
        <v>51655.359000000069</v>
      </c>
      <c r="AA158">
        <v>30</v>
      </c>
      <c r="AB158">
        <f t="shared" si="13"/>
        <v>0.4717426172280404</v>
      </c>
      <c r="AC158">
        <v>0.4717426172280404</v>
      </c>
      <c r="AD158">
        <v>12.393666330060798</v>
      </c>
      <c r="AE158">
        <v>14.279475982532748</v>
      </c>
      <c r="AF158" t="b">
        <v>1</v>
      </c>
      <c r="AG158">
        <v>0</v>
      </c>
      <c r="AH158">
        <v>1</v>
      </c>
      <c r="AI158">
        <v>1</v>
      </c>
      <c r="AJ158">
        <v>58.834889890189359</v>
      </c>
      <c r="AK158" t="s">
        <v>763</v>
      </c>
      <c r="AL158">
        <f t="shared" si="14"/>
        <v>10.706307836285887</v>
      </c>
      <c r="AM158">
        <f t="shared" si="15"/>
        <v>0.31870385964763198</v>
      </c>
      <c r="AN158">
        <f t="shared" si="16"/>
        <v>58.834889890189359</v>
      </c>
      <c r="AO158">
        <f t="shared" si="17"/>
        <v>8377.913870912018</v>
      </c>
      <c r="AP158">
        <v>0</v>
      </c>
      <c r="AQ158" s="5">
        <v>3</v>
      </c>
      <c r="AR158">
        <v>0</v>
      </c>
      <c r="AS158">
        <v>0</v>
      </c>
      <c r="AT158">
        <v>0</v>
      </c>
      <c r="AU158" s="5">
        <v>14.1732283464567</v>
      </c>
      <c r="AV158" s="5">
        <v>14.1732283464567</v>
      </c>
      <c r="AW158" s="5">
        <v>14.1732283464567</v>
      </c>
      <c r="AX158">
        <v>0</v>
      </c>
      <c r="AY158">
        <v>0</v>
      </c>
      <c r="AZ158">
        <v>1</v>
      </c>
      <c r="BA158">
        <v>3</v>
      </c>
      <c r="BB158">
        <v>1</v>
      </c>
      <c r="BC158">
        <v>4.854E-2</v>
      </c>
      <c r="BD158">
        <v>4.854E-2</v>
      </c>
      <c r="BE158">
        <v>0</v>
      </c>
      <c r="BF158">
        <v>2</v>
      </c>
      <c r="BG158">
        <v>0</v>
      </c>
      <c r="BH158">
        <v>1</v>
      </c>
      <c r="BI158">
        <v>0</v>
      </c>
      <c r="BJ158">
        <v>0</v>
      </c>
    </row>
    <row r="159" spans="1:62" x14ac:dyDescent="0.25">
      <c r="A159">
        <v>579</v>
      </c>
      <c r="B159" t="s">
        <v>581</v>
      </c>
      <c r="C159">
        <v>3</v>
      </c>
      <c r="D159" t="s">
        <v>647</v>
      </c>
      <c r="E159">
        <v>1</v>
      </c>
      <c r="F159" t="s">
        <v>653</v>
      </c>
      <c r="G159">
        <v>55</v>
      </c>
      <c r="H159" t="s">
        <v>718</v>
      </c>
      <c r="I159">
        <v>4</v>
      </c>
      <c r="J159" t="s">
        <v>663</v>
      </c>
      <c r="K159">
        <v>1</v>
      </c>
      <c r="L159" t="s">
        <v>742</v>
      </c>
      <c r="M159">
        <v>1</v>
      </c>
      <c r="N159" t="s">
        <v>745</v>
      </c>
      <c r="O159">
        <v>1</v>
      </c>
      <c r="P159" t="s">
        <v>748</v>
      </c>
      <c r="Q159">
        <v>2</v>
      </c>
      <c r="R159" t="s">
        <v>751</v>
      </c>
      <c r="S159">
        <v>1900</v>
      </c>
      <c r="T159">
        <v>2100</v>
      </c>
      <c r="U159">
        <v>0</v>
      </c>
      <c r="V159">
        <v>38.8672929903138</v>
      </c>
      <c r="W159">
        <v>9.8000000000000007</v>
      </c>
      <c r="X159">
        <v>4.58</v>
      </c>
      <c r="Y159">
        <v>77.25</v>
      </c>
      <c r="Z159">
        <f t="shared" si="18"/>
        <v>51732.609000000069</v>
      </c>
      <c r="AA159">
        <v>30</v>
      </c>
      <c r="AB159">
        <f t="shared" si="13"/>
        <v>0.38834951456310679</v>
      </c>
      <c r="AC159">
        <v>0.38834951456310679</v>
      </c>
      <c r="AD159">
        <v>12.108294116815758</v>
      </c>
      <c r="AE159">
        <v>14.294032023289665</v>
      </c>
      <c r="AF159" t="b">
        <v>1</v>
      </c>
      <c r="AG159">
        <v>0</v>
      </c>
      <c r="AH159">
        <v>1</v>
      </c>
      <c r="AI159">
        <v>1</v>
      </c>
      <c r="AJ159">
        <v>58.915095210189364</v>
      </c>
      <c r="AK159" t="s">
        <v>763</v>
      </c>
      <c r="AL159">
        <f t="shared" si="14"/>
        <v>10.723819914888507</v>
      </c>
      <c r="AM159">
        <f t="shared" si="15"/>
        <v>0.31818341384703075</v>
      </c>
      <c r="AN159">
        <f t="shared" si="16"/>
        <v>58.915095210189364</v>
      </c>
      <c r="AO159">
        <f t="shared" si="17"/>
        <v>8388.9340818800192</v>
      </c>
      <c r="AP159">
        <v>0</v>
      </c>
      <c r="AQ159" s="5">
        <v>3</v>
      </c>
      <c r="AR159">
        <v>0</v>
      </c>
      <c r="AS159">
        <v>0</v>
      </c>
      <c r="AT159">
        <v>0</v>
      </c>
      <c r="AU159" s="5">
        <v>14.1732283464567</v>
      </c>
      <c r="AV159" s="5">
        <v>14.1732283464567</v>
      </c>
      <c r="AW159" s="5">
        <v>14.1732283464567</v>
      </c>
      <c r="AX159">
        <v>0</v>
      </c>
      <c r="AY159">
        <v>0</v>
      </c>
      <c r="AZ159">
        <v>1</v>
      </c>
      <c r="BA159">
        <v>3</v>
      </c>
      <c r="BB159">
        <v>1</v>
      </c>
      <c r="BC159">
        <v>4.854E-2</v>
      </c>
      <c r="BD159">
        <v>4.854E-2</v>
      </c>
      <c r="BE159">
        <v>0</v>
      </c>
      <c r="BF159">
        <v>2</v>
      </c>
      <c r="BG159">
        <v>0</v>
      </c>
      <c r="BH159">
        <v>1</v>
      </c>
      <c r="BI159">
        <v>0</v>
      </c>
      <c r="BJ159">
        <v>0</v>
      </c>
    </row>
    <row r="160" spans="1:62" x14ac:dyDescent="0.25">
      <c r="A160">
        <v>525</v>
      </c>
      <c r="B160" t="s">
        <v>527</v>
      </c>
      <c r="C160">
        <v>3</v>
      </c>
      <c r="D160" t="s">
        <v>647</v>
      </c>
      <c r="E160">
        <v>1</v>
      </c>
      <c r="F160" t="s">
        <v>653</v>
      </c>
      <c r="G160">
        <v>53</v>
      </c>
      <c r="H160" t="s">
        <v>716</v>
      </c>
      <c r="I160">
        <v>4</v>
      </c>
      <c r="J160" t="s">
        <v>663</v>
      </c>
      <c r="K160">
        <v>1</v>
      </c>
      <c r="L160" t="s">
        <v>742</v>
      </c>
      <c r="M160">
        <v>1</v>
      </c>
      <c r="N160" t="s">
        <v>745</v>
      </c>
      <c r="O160">
        <v>1</v>
      </c>
      <c r="P160" t="s">
        <v>748</v>
      </c>
      <c r="Q160">
        <v>2</v>
      </c>
      <c r="R160" t="s">
        <v>751</v>
      </c>
      <c r="S160">
        <v>1900</v>
      </c>
      <c r="T160">
        <v>2100</v>
      </c>
      <c r="U160">
        <v>0</v>
      </c>
      <c r="V160">
        <v>22.161200000000001</v>
      </c>
      <c r="W160">
        <v>6.3</v>
      </c>
      <c r="X160">
        <v>4.72</v>
      </c>
      <c r="Y160">
        <v>60</v>
      </c>
      <c r="Z160">
        <f t="shared" si="18"/>
        <v>51792.609000000069</v>
      </c>
      <c r="AA160">
        <v>30</v>
      </c>
      <c r="AB160">
        <f t="shared" si="13"/>
        <v>0.5</v>
      </c>
      <c r="AC160">
        <v>0.5</v>
      </c>
      <c r="AD160">
        <v>13.075564971751415</v>
      </c>
      <c r="AE160">
        <v>14.94350282485876</v>
      </c>
      <c r="AF160" t="b">
        <v>1</v>
      </c>
      <c r="AG160">
        <v>0</v>
      </c>
      <c r="AH160">
        <v>1</v>
      </c>
      <c r="AI160">
        <v>1</v>
      </c>
      <c r="AJ160">
        <v>59.205584874990691</v>
      </c>
      <c r="AK160" t="s">
        <v>763</v>
      </c>
      <c r="AL160">
        <f t="shared" si="14"/>
        <v>11.208810354870911</v>
      </c>
      <c r="AM160">
        <f t="shared" si="15"/>
        <v>0.30441603720391402</v>
      </c>
      <c r="AN160">
        <f t="shared" si="16"/>
        <v>59.205584874990691</v>
      </c>
      <c r="AO160">
        <f t="shared" si="17"/>
        <v>8572.5108182986805</v>
      </c>
      <c r="AP160">
        <v>0</v>
      </c>
      <c r="AQ160" s="5">
        <v>3</v>
      </c>
      <c r="AR160">
        <v>0</v>
      </c>
      <c r="AS160">
        <v>0</v>
      </c>
      <c r="AT160">
        <v>0</v>
      </c>
      <c r="AU160" s="5">
        <v>14.1732283464567</v>
      </c>
      <c r="AV160" s="5">
        <v>14.1732283464567</v>
      </c>
      <c r="AW160" s="5">
        <v>14.1732283464567</v>
      </c>
      <c r="AX160">
        <v>0</v>
      </c>
      <c r="AY160">
        <v>0</v>
      </c>
      <c r="AZ160">
        <v>1</v>
      </c>
      <c r="BA160">
        <v>3</v>
      </c>
      <c r="BB160">
        <v>1</v>
      </c>
      <c r="BC160">
        <v>0.05</v>
      </c>
      <c r="BD160">
        <v>0.05</v>
      </c>
      <c r="BE160">
        <v>0</v>
      </c>
      <c r="BF160">
        <v>2</v>
      </c>
      <c r="BG160">
        <v>0</v>
      </c>
      <c r="BH160">
        <v>1</v>
      </c>
      <c r="BI160">
        <v>0</v>
      </c>
      <c r="BJ160">
        <v>0</v>
      </c>
    </row>
    <row r="161" spans="1:62" x14ac:dyDescent="0.25">
      <c r="A161">
        <v>520</v>
      </c>
      <c r="B161" t="s">
        <v>522</v>
      </c>
      <c r="C161">
        <v>3</v>
      </c>
      <c r="D161" t="s">
        <v>647</v>
      </c>
      <c r="E161">
        <v>1</v>
      </c>
      <c r="F161" t="s">
        <v>653</v>
      </c>
      <c r="G161">
        <v>53</v>
      </c>
      <c r="H161" t="s">
        <v>716</v>
      </c>
      <c r="I161">
        <v>4</v>
      </c>
      <c r="J161" t="s">
        <v>663</v>
      </c>
      <c r="K161">
        <v>1</v>
      </c>
      <c r="L161" t="s">
        <v>742</v>
      </c>
      <c r="M161">
        <v>1</v>
      </c>
      <c r="N161" t="s">
        <v>745</v>
      </c>
      <c r="O161">
        <v>1</v>
      </c>
      <c r="P161" t="s">
        <v>748</v>
      </c>
      <c r="Q161">
        <v>2</v>
      </c>
      <c r="R161" t="s">
        <v>751</v>
      </c>
      <c r="S161">
        <v>1900</v>
      </c>
      <c r="T161">
        <v>2100</v>
      </c>
      <c r="U161">
        <v>0</v>
      </c>
      <c r="V161">
        <v>22.161200000000001</v>
      </c>
      <c r="W161">
        <v>6.3</v>
      </c>
      <c r="X161">
        <v>4.72</v>
      </c>
      <c r="Y161">
        <v>60</v>
      </c>
      <c r="Z161">
        <f t="shared" si="18"/>
        <v>51852.609000000069</v>
      </c>
      <c r="AA161">
        <v>30</v>
      </c>
      <c r="AB161">
        <f t="shared" si="13"/>
        <v>0.5</v>
      </c>
      <c r="AC161">
        <v>0.5</v>
      </c>
      <c r="AD161">
        <v>13.149717514124294</v>
      </c>
      <c r="AE161">
        <v>15.028248587570623</v>
      </c>
      <c r="AF161" t="b">
        <v>1</v>
      </c>
      <c r="AG161">
        <v>0</v>
      </c>
      <c r="AH161">
        <v>1</v>
      </c>
      <c r="AI161">
        <v>1</v>
      </c>
      <c r="AJ161">
        <v>59.506248874990682</v>
      </c>
      <c r="AK161" t="s">
        <v>763</v>
      </c>
      <c r="AL161">
        <f t="shared" si="14"/>
        <v>11.272510354870908</v>
      </c>
      <c r="AM161">
        <f t="shared" si="15"/>
        <v>0.30269580799503071</v>
      </c>
      <c r="AN161">
        <f t="shared" si="16"/>
        <v>59.506248874990682</v>
      </c>
      <c r="AO161">
        <f t="shared" si="17"/>
        <v>8615.0848406986806</v>
      </c>
      <c r="AP161">
        <v>0</v>
      </c>
      <c r="AQ161" s="5">
        <v>3</v>
      </c>
      <c r="AR161">
        <v>0</v>
      </c>
      <c r="AS161">
        <v>0</v>
      </c>
      <c r="AT161">
        <v>0</v>
      </c>
      <c r="AU161" s="5">
        <v>14.1732283464567</v>
      </c>
      <c r="AV161" s="5">
        <v>14.1732283464567</v>
      </c>
      <c r="AW161" s="5">
        <v>14.1732283464567</v>
      </c>
      <c r="AX161">
        <v>0</v>
      </c>
      <c r="AY161">
        <v>0</v>
      </c>
      <c r="AZ161">
        <v>1</v>
      </c>
      <c r="BA161">
        <v>3</v>
      </c>
      <c r="BB161">
        <v>1</v>
      </c>
      <c r="BC161">
        <v>0.05</v>
      </c>
      <c r="BD161">
        <v>0.05</v>
      </c>
      <c r="BE161">
        <v>0</v>
      </c>
      <c r="BF161">
        <v>2</v>
      </c>
      <c r="BG161">
        <v>0</v>
      </c>
      <c r="BH161">
        <v>1</v>
      </c>
      <c r="BI161">
        <v>0</v>
      </c>
      <c r="BJ161">
        <v>0</v>
      </c>
    </row>
    <row r="162" spans="1:62" x14ac:dyDescent="0.25">
      <c r="A162">
        <v>81</v>
      </c>
      <c r="B162" t="s">
        <v>83</v>
      </c>
      <c r="C162">
        <v>3</v>
      </c>
      <c r="D162" t="s">
        <v>647</v>
      </c>
      <c r="E162">
        <v>3</v>
      </c>
      <c r="F162" t="s">
        <v>652</v>
      </c>
      <c r="G162">
        <v>7</v>
      </c>
      <c r="H162" t="s">
        <v>672</v>
      </c>
      <c r="I162">
        <v>1</v>
      </c>
      <c r="J162" t="s">
        <v>657</v>
      </c>
      <c r="K162">
        <v>1</v>
      </c>
      <c r="L162" t="s">
        <v>742</v>
      </c>
      <c r="M162">
        <v>1</v>
      </c>
      <c r="N162" t="s">
        <v>745</v>
      </c>
      <c r="O162">
        <v>1</v>
      </c>
      <c r="P162" t="s">
        <v>748</v>
      </c>
      <c r="Q162">
        <v>2</v>
      </c>
      <c r="R162" t="s">
        <v>751</v>
      </c>
      <c r="S162">
        <v>1900</v>
      </c>
      <c r="T162">
        <v>2100</v>
      </c>
      <c r="U162">
        <v>0</v>
      </c>
      <c r="V162">
        <v>14.42</v>
      </c>
      <c r="W162">
        <v>5.8</v>
      </c>
      <c r="X162">
        <v>4.6900000000000004</v>
      </c>
      <c r="Y162">
        <v>74</v>
      </c>
      <c r="Z162">
        <f t="shared" si="18"/>
        <v>51926.609000000069</v>
      </c>
      <c r="AA162">
        <v>30</v>
      </c>
      <c r="AB162">
        <f t="shared" si="13"/>
        <v>0.40540540540540543</v>
      </c>
      <c r="AC162">
        <v>0.40540540540540543</v>
      </c>
      <c r="AD162">
        <v>12.997176280758371</v>
      </c>
      <c r="AE162">
        <v>15.266524520255864</v>
      </c>
      <c r="AF162" t="b">
        <v>1</v>
      </c>
      <c r="AG162">
        <v>0</v>
      </c>
      <c r="AH162">
        <v>1</v>
      </c>
      <c r="AI162">
        <v>1</v>
      </c>
      <c r="AJ162">
        <v>59.569702825758554</v>
      </c>
      <c r="AK162" t="s">
        <v>763</v>
      </c>
      <c r="AL162">
        <f t="shared" si="14"/>
        <v>11.464755399948519</v>
      </c>
      <c r="AM162">
        <f t="shared" si="15"/>
        <v>0.29762009837691972</v>
      </c>
      <c r="AN162">
        <f t="shared" si="16"/>
        <v>59.569702825758554</v>
      </c>
      <c r="AO162">
        <f t="shared" si="17"/>
        <v>8555.4571875842303</v>
      </c>
      <c r="AP162">
        <v>0</v>
      </c>
      <c r="AQ162" s="5">
        <v>3</v>
      </c>
      <c r="AR162">
        <v>0</v>
      </c>
      <c r="AS162">
        <v>0</v>
      </c>
      <c r="AT162">
        <v>0</v>
      </c>
      <c r="AU162" s="5">
        <v>14.1732283464567</v>
      </c>
      <c r="AV162" s="5">
        <v>14.1732283464567</v>
      </c>
      <c r="AW162" s="5">
        <v>14.1732283464567</v>
      </c>
      <c r="AX162">
        <v>0</v>
      </c>
      <c r="AY162">
        <v>0</v>
      </c>
      <c r="AZ162">
        <v>1</v>
      </c>
      <c r="BA162">
        <v>3</v>
      </c>
      <c r="BB162">
        <v>1</v>
      </c>
      <c r="BC162">
        <v>0.06</v>
      </c>
      <c r="BD162">
        <v>0.06</v>
      </c>
      <c r="BE162">
        <v>0</v>
      </c>
      <c r="BF162">
        <v>2</v>
      </c>
      <c r="BG162">
        <v>0</v>
      </c>
      <c r="BH162">
        <v>1</v>
      </c>
      <c r="BI162">
        <v>0</v>
      </c>
      <c r="BJ162">
        <v>0</v>
      </c>
    </row>
    <row r="163" spans="1:62" x14ac:dyDescent="0.25">
      <c r="A163">
        <v>574</v>
      </c>
      <c r="B163" t="s">
        <v>576</v>
      </c>
      <c r="C163">
        <v>3</v>
      </c>
      <c r="D163" t="s">
        <v>647</v>
      </c>
      <c r="E163">
        <v>1</v>
      </c>
      <c r="F163" t="s">
        <v>653</v>
      </c>
      <c r="G163">
        <v>55</v>
      </c>
      <c r="H163" t="s">
        <v>718</v>
      </c>
      <c r="I163">
        <v>4</v>
      </c>
      <c r="J163" t="s">
        <v>663</v>
      </c>
      <c r="K163">
        <v>1</v>
      </c>
      <c r="L163" t="s">
        <v>742</v>
      </c>
      <c r="M163">
        <v>1</v>
      </c>
      <c r="N163" t="s">
        <v>745</v>
      </c>
      <c r="O163">
        <v>1</v>
      </c>
      <c r="P163" t="s">
        <v>748</v>
      </c>
      <c r="Q163">
        <v>2</v>
      </c>
      <c r="R163" t="s">
        <v>751</v>
      </c>
      <c r="S163">
        <v>1900</v>
      </c>
      <c r="T163">
        <v>2100</v>
      </c>
      <c r="U163">
        <v>0</v>
      </c>
      <c r="V163">
        <v>38.8672929903138</v>
      </c>
      <c r="W163">
        <v>9.8000000000000007</v>
      </c>
      <c r="X163">
        <v>4.58</v>
      </c>
      <c r="Y163">
        <v>88.409499999999994</v>
      </c>
      <c r="Z163">
        <f t="shared" si="18"/>
        <v>52015.018500000071</v>
      </c>
      <c r="AA163">
        <v>30</v>
      </c>
      <c r="AB163">
        <f t="shared" si="13"/>
        <v>0.3393300493725222</v>
      </c>
      <c r="AC163">
        <v>0.3393300493725222</v>
      </c>
      <c r="AD163">
        <v>12.091096794489301</v>
      </c>
      <c r="AE163">
        <v>14.483260553129549</v>
      </c>
      <c r="AF163" t="b">
        <v>1</v>
      </c>
      <c r="AG163">
        <v>0</v>
      </c>
      <c r="AH163">
        <v>1</v>
      </c>
      <c r="AI163">
        <v>1</v>
      </c>
      <c r="AJ163">
        <v>59.570970170189369</v>
      </c>
      <c r="AK163" t="s">
        <v>763</v>
      </c>
      <c r="AL163">
        <f t="shared" si="14"/>
        <v>10.8670240546265</v>
      </c>
      <c r="AM163">
        <f t="shared" si="15"/>
        <v>0.31399043683420608</v>
      </c>
      <c r="AN163">
        <f t="shared" si="16"/>
        <v>59.570970170189369</v>
      </c>
      <c r="AO163">
        <f t="shared" si="17"/>
        <v>8479.0513013840209</v>
      </c>
      <c r="AP163">
        <v>0</v>
      </c>
      <c r="AQ163" s="5">
        <v>3</v>
      </c>
      <c r="AR163">
        <v>0</v>
      </c>
      <c r="AS163">
        <v>0</v>
      </c>
      <c r="AT163">
        <v>0</v>
      </c>
      <c r="AU163" s="5">
        <v>14.1732283464567</v>
      </c>
      <c r="AV163" s="5">
        <v>14.1732283464567</v>
      </c>
      <c r="AW163" s="5">
        <v>14.1732283464567</v>
      </c>
      <c r="AX163">
        <v>0</v>
      </c>
      <c r="AY163">
        <v>0</v>
      </c>
      <c r="AZ163">
        <v>1</v>
      </c>
      <c r="BA163">
        <v>3</v>
      </c>
      <c r="BB163">
        <v>1</v>
      </c>
      <c r="BC163">
        <v>4.854E-2</v>
      </c>
      <c r="BD163">
        <v>4.854E-2</v>
      </c>
      <c r="BE163">
        <v>0</v>
      </c>
      <c r="BF163">
        <v>2</v>
      </c>
      <c r="BG163">
        <v>0</v>
      </c>
      <c r="BH163">
        <v>1</v>
      </c>
      <c r="BI163">
        <v>0</v>
      </c>
      <c r="BJ163">
        <v>0</v>
      </c>
    </row>
    <row r="164" spans="1:62" x14ac:dyDescent="0.25">
      <c r="A164">
        <v>115</v>
      </c>
      <c r="B164" t="s">
        <v>117</v>
      </c>
      <c r="C164">
        <v>3</v>
      </c>
      <c r="D164" t="s">
        <v>647</v>
      </c>
      <c r="E164">
        <v>1</v>
      </c>
      <c r="F164" t="s">
        <v>653</v>
      </c>
      <c r="G164">
        <v>8</v>
      </c>
      <c r="H164" t="s">
        <v>673</v>
      </c>
      <c r="I164">
        <v>1</v>
      </c>
      <c r="J164" t="s">
        <v>657</v>
      </c>
      <c r="K164">
        <v>1</v>
      </c>
      <c r="L164" t="s">
        <v>742</v>
      </c>
      <c r="M164">
        <v>1</v>
      </c>
      <c r="N164" t="s">
        <v>745</v>
      </c>
      <c r="O164">
        <v>1</v>
      </c>
      <c r="P164" t="s">
        <v>748</v>
      </c>
      <c r="Q164">
        <v>2</v>
      </c>
      <c r="R164" t="s">
        <v>751</v>
      </c>
      <c r="S164">
        <v>1900</v>
      </c>
      <c r="T164">
        <v>2100</v>
      </c>
      <c r="U164">
        <v>0</v>
      </c>
      <c r="V164">
        <v>14.42</v>
      </c>
      <c r="W164">
        <v>5.8</v>
      </c>
      <c r="X164">
        <v>4.59</v>
      </c>
      <c r="Y164">
        <v>68.485500000000002</v>
      </c>
      <c r="Z164">
        <f t="shared" si="18"/>
        <v>52083.504000000074</v>
      </c>
      <c r="AA164">
        <v>30</v>
      </c>
      <c r="AB164">
        <f t="shared" si="13"/>
        <v>0.43804893006548828</v>
      </c>
      <c r="AC164">
        <v>0.43804893006548828</v>
      </c>
      <c r="AD164">
        <v>13.428932439497427</v>
      </c>
      <c r="AE164">
        <v>15.623899150547146</v>
      </c>
      <c r="AF164" t="b">
        <v>1</v>
      </c>
      <c r="AG164">
        <v>0</v>
      </c>
      <c r="AH164">
        <v>1</v>
      </c>
      <c r="AI164">
        <v>1</v>
      </c>
      <c r="AJ164">
        <v>59.585272825758544</v>
      </c>
      <c r="AK164" t="s">
        <v>763</v>
      </c>
      <c r="AL164">
        <f t="shared" si="14"/>
        <v>11.71792436291036</v>
      </c>
      <c r="AM164">
        <f t="shared" si="15"/>
        <v>0.2911899346952716</v>
      </c>
      <c r="AN164">
        <f t="shared" si="16"/>
        <v>59.585272825758544</v>
      </c>
      <c r="AO164">
        <f t="shared" si="17"/>
        <v>8378.8920681069521</v>
      </c>
      <c r="AP164">
        <v>0</v>
      </c>
      <c r="AQ164" s="5">
        <v>3</v>
      </c>
      <c r="AR164">
        <v>0</v>
      </c>
      <c r="AS164">
        <v>0</v>
      </c>
      <c r="AT164">
        <v>0</v>
      </c>
      <c r="AU164" s="5">
        <v>14.1732283464567</v>
      </c>
      <c r="AV164" s="5">
        <v>14.1732283464567</v>
      </c>
      <c r="AW164" s="5">
        <v>14.1732283464567</v>
      </c>
      <c r="AX164">
        <v>0</v>
      </c>
      <c r="AY164">
        <v>0</v>
      </c>
      <c r="AZ164">
        <v>1</v>
      </c>
      <c r="BA164">
        <v>3</v>
      </c>
      <c r="BB164">
        <v>1</v>
      </c>
      <c r="BC164">
        <v>0.06</v>
      </c>
      <c r="BD164">
        <v>0.06</v>
      </c>
      <c r="BE164">
        <v>0</v>
      </c>
      <c r="BF164">
        <v>2</v>
      </c>
      <c r="BG164">
        <v>0</v>
      </c>
      <c r="BH164">
        <v>1</v>
      </c>
      <c r="BI164">
        <v>0</v>
      </c>
      <c r="BJ164">
        <v>0</v>
      </c>
    </row>
    <row r="165" spans="1:62" x14ac:dyDescent="0.25">
      <c r="A165">
        <v>531</v>
      </c>
      <c r="B165" t="s">
        <v>533</v>
      </c>
      <c r="C165">
        <v>3</v>
      </c>
      <c r="D165" t="s">
        <v>647</v>
      </c>
      <c r="E165">
        <v>1</v>
      </c>
      <c r="F165" t="s">
        <v>653</v>
      </c>
      <c r="G165">
        <v>53</v>
      </c>
      <c r="H165" t="s">
        <v>716</v>
      </c>
      <c r="I165">
        <v>4</v>
      </c>
      <c r="J165" t="s">
        <v>663</v>
      </c>
      <c r="K165">
        <v>1</v>
      </c>
      <c r="L165" t="s">
        <v>742</v>
      </c>
      <c r="M165">
        <v>1</v>
      </c>
      <c r="N165" t="s">
        <v>745</v>
      </c>
      <c r="O165">
        <v>1</v>
      </c>
      <c r="P165" t="s">
        <v>748</v>
      </c>
      <c r="Q165">
        <v>2</v>
      </c>
      <c r="R165" t="s">
        <v>751</v>
      </c>
      <c r="S165">
        <v>1900</v>
      </c>
      <c r="T165">
        <v>2100</v>
      </c>
      <c r="U165">
        <v>0</v>
      </c>
      <c r="V165">
        <v>22.161200000000001</v>
      </c>
      <c r="W165">
        <v>6.3</v>
      </c>
      <c r="X165">
        <v>4.72</v>
      </c>
      <c r="Y165">
        <v>60</v>
      </c>
      <c r="Z165">
        <f t="shared" si="18"/>
        <v>52143.504000000074</v>
      </c>
      <c r="AA165">
        <v>30</v>
      </c>
      <c r="AB165">
        <f t="shared" si="13"/>
        <v>0.5</v>
      </c>
      <c r="AC165">
        <v>0.5</v>
      </c>
      <c r="AD165">
        <v>13.17443502824859</v>
      </c>
      <c r="AE165">
        <v>15.056497175141244</v>
      </c>
      <c r="AF165" t="b">
        <v>1</v>
      </c>
      <c r="AG165">
        <v>0</v>
      </c>
      <c r="AH165">
        <v>1</v>
      </c>
      <c r="AI165">
        <v>1</v>
      </c>
      <c r="AJ165">
        <v>59.616460874990686</v>
      </c>
      <c r="AK165" t="s">
        <v>763</v>
      </c>
      <c r="AL165">
        <f t="shared" si="14"/>
        <v>11.295860354870909</v>
      </c>
      <c r="AM165">
        <f t="shared" si="15"/>
        <v>0.30207009672606688</v>
      </c>
      <c r="AN165">
        <f t="shared" si="16"/>
        <v>59.616460874990686</v>
      </c>
      <c r="AO165">
        <f t="shared" si="17"/>
        <v>8630.6908598986811</v>
      </c>
      <c r="AP165">
        <v>0</v>
      </c>
      <c r="AQ165" s="5">
        <v>3</v>
      </c>
      <c r="AR165">
        <v>0</v>
      </c>
      <c r="AS165">
        <v>0</v>
      </c>
      <c r="AT165">
        <v>0</v>
      </c>
      <c r="AU165" s="5">
        <v>14.1732283464567</v>
      </c>
      <c r="AV165" s="5">
        <v>14.1732283464567</v>
      </c>
      <c r="AW165" s="5">
        <v>14.1732283464567</v>
      </c>
      <c r="AX165">
        <v>0</v>
      </c>
      <c r="AY165">
        <v>0</v>
      </c>
      <c r="AZ165">
        <v>1</v>
      </c>
      <c r="BA165">
        <v>3</v>
      </c>
      <c r="BB165">
        <v>1</v>
      </c>
      <c r="BC165">
        <v>0.05</v>
      </c>
      <c r="BD165">
        <v>0.05</v>
      </c>
      <c r="BE165">
        <v>0</v>
      </c>
      <c r="BF165">
        <v>2</v>
      </c>
      <c r="BG165">
        <v>0</v>
      </c>
      <c r="BH165">
        <v>1</v>
      </c>
      <c r="BI165">
        <v>0</v>
      </c>
      <c r="BJ165">
        <v>0</v>
      </c>
    </row>
    <row r="166" spans="1:62" x14ac:dyDescent="0.25">
      <c r="A166">
        <v>577</v>
      </c>
      <c r="B166" t="s">
        <v>579</v>
      </c>
      <c r="C166">
        <v>3</v>
      </c>
      <c r="D166" t="s">
        <v>647</v>
      </c>
      <c r="E166">
        <v>1</v>
      </c>
      <c r="F166" t="s">
        <v>653</v>
      </c>
      <c r="G166">
        <v>55</v>
      </c>
      <c r="H166" t="s">
        <v>718</v>
      </c>
      <c r="I166">
        <v>4</v>
      </c>
      <c r="J166" t="s">
        <v>663</v>
      </c>
      <c r="K166">
        <v>1</v>
      </c>
      <c r="L166" t="s">
        <v>742</v>
      </c>
      <c r="M166">
        <v>1</v>
      </c>
      <c r="N166" t="s">
        <v>745</v>
      </c>
      <c r="O166">
        <v>1</v>
      </c>
      <c r="P166" t="s">
        <v>748</v>
      </c>
      <c r="Q166">
        <v>2</v>
      </c>
      <c r="R166" t="s">
        <v>751</v>
      </c>
      <c r="S166">
        <v>1900</v>
      </c>
      <c r="T166">
        <v>2100</v>
      </c>
      <c r="U166">
        <v>0</v>
      </c>
      <c r="V166">
        <v>38.8672929903138</v>
      </c>
      <c r="W166">
        <v>9.8000000000000007</v>
      </c>
      <c r="X166">
        <v>4.58</v>
      </c>
      <c r="Y166">
        <v>70.570000000000007</v>
      </c>
      <c r="Z166">
        <f t="shared" si="18"/>
        <v>52214.074000000073</v>
      </c>
      <c r="AA166">
        <v>30</v>
      </c>
      <c r="AB166">
        <f t="shared" si="13"/>
        <v>0.42510982003684283</v>
      </c>
      <c r="AC166">
        <v>0.42510982003684283</v>
      </c>
      <c r="AD166">
        <v>12.426617505737742</v>
      </c>
      <c r="AE166">
        <v>14.512372634643377</v>
      </c>
      <c r="AF166" t="b">
        <v>1</v>
      </c>
      <c r="AG166">
        <v>0</v>
      </c>
      <c r="AH166">
        <v>1</v>
      </c>
      <c r="AI166">
        <v>1</v>
      </c>
      <c r="AJ166">
        <v>59.651285990189365</v>
      </c>
      <c r="AK166" t="s">
        <v>763</v>
      </c>
      <c r="AL166">
        <f t="shared" si="14"/>
        <v>10.884560259866674</v>
      </c>
      <c r="AM166">
        <f t="shared" si="15"/>
        <v>0.31348456423923504</v>
      </c>
      <c r="AN166">
        <f t="shared" si="16"/>
        <v>59.651285990189365</v>
      </c>
      <c r="AO166">
        <f t="shared" si="17"/>
        <v>8490.0866950520194</v>
      </c>
      <c r="AP166">
        <v>0</v>
      </c>
      <c r="AQ166" s="5">
        <v>3</v>
      </c>
      <c r="AR166">
        <v>0</v>
      </c>
      <c r="AS166">
        <v>0</v>
      </c>
      <c r="AT166">
        <v>0</v>
      </c>
      <c r="AU166" s="5">
        <v>14.1732283464567</v>
      </c>
      <c r="AV166" s="5">
        <v>14.1732283464567</v>
      </c>
      <c r="AW166" s="5">
        <v>14.1732283464567</v>
      </c>
      <c r="AX166">
        <v>0</v>
      </c>
      <c r="AY166">
        <v>0</v>
      </c>
      <c r="AZ166">
        <v>1</v>
      </c>
      <c r="BA166">
        <v>3</v>
      </c>
      <c r="BB166">
        <v>1</v>
      </c>
      <c r="BC166">
        <v>4.854E-2</v>
      </c>
      <c r="BD166">
        <v>4.854E-2</v>
      </c>
      <c r="BE166">
        <v>0</v>
      </c>
      <c r="BF166">
        <v>2</v>
      </c>
      <c r="BG166">
        <v>0</v>
      </c>
      <c r="BH166">
        <v>1</v>
      </c>
      <c r="BI166">
        <v>0</v>
      </c>
      <c r="BJ166">
        <v>0</v>
      </c>
    </row>
    <row r="167" spans="1:62" x14ac:dyDescent="0.25">
      <c r="A167">
        <v>88</v>
      </c>
      <c r="B167" t="s">
        <v>90</v>
      </c>
      <c r="C167">
        <v>3</v>
      </c>
      <c r="D167" t="s">
        <v>647</v>
      </c>
      <c r="E167">
        <v>3</v>
      </c>
      <c r="F167" t="s">
        <v>652</v>
      </c>
      <c r="G167">
        <v>7</v>
      </c>
      <c r="H167" t="s">
        <v>672</v>
      </c>
      <c r="I167">
        <v>1</v>
      </c>
      <c r="J167" t="s">
        <v>657</v>
      </c>
      <c r="K167">
        <v>1</v>
      </c>
      <c r="L167" t="s">
        <v>742</v>
      </c>
      <c r="M167">
        <v>1</v>
      </c>
      <c r="N167" t="s">
        <v>745</v>
      </c>
      <c r="O167">
        <v>1</v>
      </c>
      <c r="P167" t="s">
        <v>748</v>
      </c>
      <c r="Q167">
        <v>2</v>
      </c>
      <c r="R167" t="s">
        <v>751</v>
      </c>
      <c r="S167">
        <v>1900</v>
      </c>
      <c r="T167">
        <v>2100</v>
      </c>
      <c r="U167">
        <v>0</v>
      </c>
      <c r="V167">
        <v>14.42</v>
      </c>
      <c r="W167">
        <v>5.8</v>
      </c>
      <c r="X167">
        <v>4.6900000000000004</v>
      </c>
      <c r="Y167">
        <v>74</v>
      </c>
      <c r="Z167">
        <f t="shared" si="18"/>
        <v>52288.074000000073</v>
      </c>
      <c r="AA167">
        <v>30</v>
      </c>
      <c r="AB167">
        <f t="shared" si="13"/>
        <v>0.40540540540540543</v>
      </c>
      <c r="AC167">
        <v>0.40540540540540543</v>
      </c>
      <c r="AD167">
        <v>13.033481242436466</v>
      </c>
      <c r="AE167">
        <v>15.309168443496803</v>
      </c>
      <c r="AF167" t="b">
        <v>1</v>
      </c>
      <c r="AG167">
        <v>0</v>
      </c>
      <c r="AH167">
        <v>1</v>
      </c>
      <c r="AI167">
        <v>1</v>
      </c>
      <c r="AJ167">
        <v>59.654122825758556</v>
      </c>
      <c r="AK167" t="s">
        <v>763</v>
      </c>
      <c r="AL167">
        <f t="shared" si="14"/>
        <v>11.48275539994852</v>
      </c>
      <c r="AM167">
        <f t="shared" si="15"/>
        <v>0.2971535586323904</v>
      </c>
      <c r="AN167">
        <f t="shared" si="16"/>
        <v>59.654122825758556</v>
      </c>
      <c r="AO167">
        <f t="shared" si="17"/>
        <v>8567.3350815842296</v>
      </c>
      <c r="AP167">
        <v>0</v>
      </c>
      <c r="AQ167" s="5">
        <v>3</v>
      </c>
      <c r="AR167">
        <v>0</v>
      </c>
      <c r="AS167">
        <v>0</v>
      </c>
      <c r="AT167">
        <v>0</v>
      </c>
      <c r="AU167" s="5">
        <v>14.1732283464567</v>
      </c>
      <c r="AV167" s="5">
        <v>14.1732283464567</v>
      </c>
      <c r="AW167" s="5">
        <v>14.1732283464567</v>
      </c>
      <c r="AX167">
        <v>0</v>
      </c>
      <c r="AY167">
        <v>0</v>
      </c>
      <c r="AZ167">
        <v>1</v>
      </c>
      <c r="BA167">
        <v>3</v>
      </c>
      <c r="BB167">
        <v>1</v>
      </c>
      <c r="BC167">
        <v>0.06</v>
      </c>
      <c r="BD167">
        <v>0.06</v>
      </c>
      <c r="BE167">
        <v>0</v>
      </c>
      <c r="BF167">
        <v>2</v>
      </c>
      <c r="BG167">
        <v>0</v>
      </c>
      <c r="BH167">
        <v>1</v>
      </c>
      <c r="BI167">
        <v>0</v>
      </c>
      <c r="BJ167">
        <v>0</v>
      </c>
    </row>
    <row r="168" spans="1:62" x14ac:dyDescent="0.25">
      <c r="A168">
        <v>533</v>
      </c>
      <c r="B168" t="s">
        <v>535</v>
      </c>
      <c r="C168">
        <v>3</v>
      </c>
      <c r="D168" t="s">
        <v>647</v>
      </c>
      <c r="E168">
        <v>1</v>
      </c>
      <c r="F168" t="s">
        <v>653</v>
      </c>
      <c r="G168">
        <v>53</v>
      </c>
      <c r="H168" t="s">
        <v>716</v>
      </c>
      <c r="I168">
        <v>4</v>
      </c>
      <c r="J168" t="s">
        <v>663</v>
      </c>
      <c r="K168">
        <v>1</v>
      </c>
      <c r="L168" t="s">
        <v>742</v>
      </c>
      <c r="M168">
        <v>1</v>
      </c>
      <c r="N168" t="s">
        <v>745</v>
      </c>
      <c r="O168">
        <v>1</v>
      </c>
      <c r="P168" t="s">
        <v>748</v>
      </c>
      <c r="Q168">
        <v>2</v>
      </c>
      <c r="R168" t="s">
        <v>751</v>
      </c>
      <c r="S168">
        <v>1900</v>
      </c>
      <c r="T168">
        <v>2100</v>
      </c>
      <c r="U168">
        <v>0</v>
      </c>
      <c r="V168">
        <v>22.161200000000001</v>
      </c>
      <c r="W168">
        <v>6.3</v>
      </c>
      <c r="X168">
        <v>4.72</v>
      </c>
      <c r="Y168">
        <v>60</v>
      </c>
      <c r="Z168">
        <f t="shared" si="18"/>
        <v>52348.074000000073</v>
      </c>
      <c r="AA168">
        <v>30</v>
      </c>
      <c r="AB168">
        <f t="shared" si="13"/>
        <v>0.5</v>
      </c>
      <c r="AC168">
        <v>0.5</v>
      </c>
      <c r="AD168">
        <v>13.199152542372882</v>
      </c>
      <c r="AE168">
        <v>15.084745762711865</v>
      </c>
      <c r="AF168" t="b">
        <v>1</v>
      </c>
      <c r="AG168">
        <v>0</v>
      </c>
      <c r="AH168">
        <v>1</v>
      </c>
      <c r="AI168">
        <v>1</v>
      </c>
      <c r="AJ168">
        <v>59.679567274990688</v>
      </c>
      <c r="AK168" t="s">
        <v>763</v>
      </c>
      <c r="AL168">
        <f t="shared" si="14"/>
        <v>11.309230354870909</v>
      </c>
      <c r="AM168">
        <f t="shared" si="15"/>
        <v>0.30171298337117908</v>
      </c>
      <c r="AN168">
        <f t="shared" si="16"/>
        <v>59.679567274990681</v>
      </c>
      <c r="AO168">
        <f t="shared" si="17"/>
        <v>8639.626726138682</v>
      </c>
      <c r="AP168">
        <v>0</v>
      </c>
      <c r="AQ168" s="5">
        <v>3</v>
      </c>
      <c r="AR168">
        <v>0</v>
      </c>
      <c r="AS168">
        <v>0</v>
      </c>
      <c r="AT168">
        <v>0</v>
      </c>
      <c r="AU168" s="5">
        <v>14.1732283464567</v>
      </c>
      <c r="AV168" s="5">
        <v>14.1732283464567</v>
      </c>
      <c r="AW168" s="5">
        <v>14.1732283464567</v>
      </c>
      <c r="AX168">
        <v>0</v>
      </c>
      <c r="AY168">
        <v>0</v>
      </c>
      <c r="AZ168">
        <v>1</v>
      </c>
      <c r="BA168">
        <v>3</v>
      </c>
      <c r="BB168">
        <v>1</v>
      </c>
      <c r="BC168">
        <v>0.05</v>
      </c>
      <c r="BD168">
        <v>0.05</v>
      </c>
      <c r="BE168">
        <v>0</v>
      </c>
      <c r="BF168">
        <v>2</v>
      </c>
      <c r="BG168">
        <v>0</v>
      </c>
      <c r="BH168">
        <v>1</v>
      </c>
      <c r="BI168">
        <v>0</v>
      </c>
      <c r="BJ168">
        <v>0</v>
      </c>
    </row>
    <row r="169" spans="1:62" x14ac:dyDescent="0.25">
      <c r="A169">
        <v>92</v>
      </c>
      <c r="B169" t="s">
        <v>94</v>
      </c>
      <c r="C169">
        <v>3</v>
      </c>
      <c r="D169" t="s">
        <v>647</v>
      </c>
      <c r="E169">
        <v>1</v>
      </c>
      <c r="F169" t="s">
        <v>653</v>
      </c>
      <c r="G169">
        <v>8</v>
      </c>
      <c r="H169" t="s">
        <v>673</v>
      </c>
      <c r="I169">
        <v>1</v>
      </c>
      <c r="J169" t="s">
        <v>657</v>
      </c>
      <c r="K169">
        <v>1</v>
      </c>
      <c r="L169" t="s">
        <v>742</v>
      </c>
      <c r="M169">
        <v>1</v>
      </c>
      <c r="N169" t="s">
        <v>745</v>
      </c>
      <c r="O169">
        <v>1</v>
      </c>
      <c r="P169" t="s">
        <v>748</v>
      </c>
      <c r="Q169">
        <v>2</v>
      </c>
      <c r="R169" t="s">
        <v>751</v>
      </c>
      <c r="S169">
        <v>1900</v>
      </c>
      <c r="T169">
        <v>2100</v>
      </c>
      <c r="U169">
        <v>0</v>
      </c>
      <c r="V169">
        <v>14.42</v>
      </c>
      <c r="W169">
        <v>5.8</v>
      </c>
      <c r="X169">
        <v>4.59</v>
      </c>
      <c r="Y169">
        <v>68.485500000000002</v>
      </c>
      <c r="Z169">
        <f t="shared" si="18"/>
        <v>52416.559500000076</v>
      </c>
      <c r="AA169">
        <v>30</v>
      </c>
      <c r="AB169">
        <f t="shared" si="13"/>
        <v>0.43804893006548828</v>
      </c>
      <c r="AC169">
        <v>0.43804893006548828</v>
      </c>
      <c r="AD169">
        <v>13.465604961418125</v>
      </c>
      <c r="AE169">
        <v>15.666565817213813</v>
      </c>
      <c r="AF169" t="b">
        <v>1</v>
      </c>
      <c r="AG169">
        <v>0</v>
      </c>
      <c r="AH169">
        <v>1</v>
      </c>
      <c r="AI169">
        <v>1</v>
      </c>
      <c r="AJ169">
        <v>59.732152825758547</v>
      </c>
      <c r="AK169" t="s">
        <v>763</v>
      </c>
      <c r="AL169">
        <f t="shared" si="14"/>
        <v>11.74992436291036</v>
      </c>
      <c r="AM169">
        <f t="shared" si="15"/>
        <v>0.290396901683105</v>
      </c>
      <c r="AN169">
        <f t="shared" si="16"/>
        <v>59.732152825758547</v>
      </c>
      <c r="AO169">
        <f t="shared" si="17"/>
        <v>8399.1174441069506</v>
      </c>
      <c r="AP169">
        <v>0</v>
      </c>
      <c r="AQ169" s="5">
        <v>3</v>
      </c>
      <c r="AR169">
        <v>0</v>
      </c>
      <c r="AS169">
        <v>0</v>
      </c>
      <c r="AT169">
        <v>0</v>
      </c>
      <c r="AU169" s="5">
        <v>14.1732283464567</v>
      </c>
      <c r="AV169" s="5">
        <v>14.1732283464567</v>
      </c>
      <c r="AW169" s="5">
        <v>14.1732283464567</v>
      </c>
      <c r="AX169">
        <v>0</v>
      </c>
      <c r="AY169">
        <v>0</v>
      </c>
      <c r="AZ169">
        <v>1</v>
      </c>
      <c r="BA169">
        <v>3</v>
      </c>
      <c r="BB169">
        <v>1</v>
      </c>
      <c r="BC169">
        <v>0.06</v>
      </c>
      <c r="BD169">
        <v>0.06</v>
      </c>
      <c r="BE169">
        <v>0</v>
      </c>
      <c r="BF169">
        <v>2</v>
      </c>
      <c r="BG169">
        <v>0</v>
      </c>
      <c r="BH169">
        <v>1</v>
      </c>
      <c r="BI169">
        <v>0</v>
      </c>
      <c r="BJ169">
        <v>0</v>
      </c>
    </row>
    <row r="170" spans="1:62" x14ac:dyDescent="0.25">
      <c r="A170">
        <v>529</v>
      </c>
      <c r="B170" t="s">
        <v>531</v>
      </c>
      <c r="C170">
        <v>3</v>
      </c>
      <c r="D170" t="s">
        <v>647</v>
      </c>
      <c r="E170">
        <v>1</v>
      </c>
      <c r="F170" t="s">
        <v>653</v>
      </c>
      <c r="G170">
        <v>53</v>
      </c>
      <c r="H170" t="s">
        <v>716</v>
      </c>
      <c r="I170">
        <v>4</v>
      </c>
      <c r="J170" t="s">
        <v>663</v>
      </c>
      <c r="K170">
        <v>1</v>
      </c>
      <c r="L170" t="s">
        <v>742</v>
      </c>
      <c r="M170">
        <v>1</v>
      </c>
      <c r="N170" t="s">
        <v>745</v>
      </c>
      <c r="O170">
        <v>1</v>
      </c>
      <c r="P170" t="s">
        <v>748</v>
      </c>
      <c r="Q170">
        <v>2</v>
      </c>
      <c r="R170" t="s">
        <v>751</v>
      </c>
      <c r="S170">
        <v>1900</v>
      </c>
      <c r="T170">
        <v>2100</v>
      </c>
      <c r="U170">
        <v>0</v>
      </c>
      <c r="V170">
        <v>22.161200000000001</v>
      </c>
      <c r="W170">
        <v>6.3</v>
      </c>
      <c r="X170">
        <v>4.72</v>
      </c>
      <c r="Y170">
        <v>60</v>
      </c>
      <c r="Z170">
        <f t="shared" si="18"/>
        <v>52476.559500000076</v>
      </c>
      <c r="AA170">
        <v>30</v>
      </c>
      <c r="AB170">
        <f t="shared" si="13"/>
        <v>0.5</v>
      </c>
      <c r="AC170">
        <v>0.5</v>
      </c>
      <c r="AD170">
        <v>13.211511299435029</v>
      </c>
      <c r="AE170">
        <v>15.098870056497178</v>
      </c>
      <c r="AF170" t="b">
        <v>1</v>
      </c>
      <c r="AG170">
        <v>0</v>
      </c>
      <c r="AH170">
        <v>1</v>
      </c>
      <c r="AI170">
        <v>1</v>
      </c>
      <c r="AJ170">
        <v>59.761223274990691</v>
      </c>
      <c r="AK170" t="s">
        <v>763</v>
      </c>
      <c r="AL170">
        <f t="shared" si="14"/>
        <v>11.32653035487091</v>
      </c>
      <c r="AM170">
        <f t="shared" si="15"/>
        <v>0.30125215075529532</v>
      </c>
      <c r="AN170">
        <f t="shared" si="16"/>
        <v>59.761223274990691</v>
      </c>
      <c r="AO170">
        <f t="shared" si="17"/>
        <v>8651.1892157386828</v>
      </c>
      <c r="AP170">
        <v>0</v>
      </c>
      <c r="AQ170" s="5">
        <v>3</v>
      </c>
      <c r="AR170">
        <v>0</v>
      </c>
      <c r="AS170">
        <v>0</v>
      </c>
      <c r="AT170">
        <v>0</v>
      </c>
      <c r="AU170" s="5">
        <v>14.1732283464567</v>
      </c>
      <c r="AV170" s="5">
        <v>14.1732283464567</v>
      </c>
      <c r="AW170" s="5">
        <v>14.1732283464567</v>
      </c>
      <c r="AX170">
        <v>0</v>
      </c>
      <c r="AY170">
        <v>0</v>
      </c>
      <c r="AZ170">
        <v>1</v>
      </c>
      <c r="BA170">
        <v>3</v>
      </c>
      <c r="BB170">
        <v>1</v>
      </c>
      <c r="BC170">
        <v>0.05</v>
      </c>
      <c r="BD170">
        <v>0.05</v>
      </c>
      <c r="BE170">
        <v>0</v>
      </c>
      <c r="BF170">
        <v>2</v>
      </c>
      <c r="BG170">
        <v>0</v>
      </c>
      <c r="BH170">
        <v>1</v>
      </c>
      <c r="BI170">
        <v>0</v>
      </c>
      <c r="BJ170">
        <v>0</v>
      </c>
    </row>
    <row r="171" spans="1:62" x14ac:dyDescent="0.25">
      <c r="A171">
        <v>367</v>
      </c>
      <c r="B171" t="s">
        <v>369</v>
      </c>
      <c r="C171">
        <v>3</v>
      </c>
      <c r="D171" t="s">
        <v>647</v>
      </c>
      <c r="E171">
        <v>3</v>
      </c>
      <c r="F171" t="s">
        <v>652</v>
      </c>
      <c r="G171">
        <v>38</v>
      </c>
      <c r="H171" t="s">
        <v>701</v>
      </c>
      <c r="I171">
        <v>2</v>
      </c>
      <c r="J171" t="s">
        <v>661</v>
      </c>
      <c r="K171">
        <v>1</v>
      </c>
      <c r="L171" t="s">
        <v>742</v>
      </c>
      <c r="M171">
        <v>1</v>
      </c>
      <c r="N171" t="s">
        <v>745</v>
      </c>
      <c r="O171">
        <v>1</v>
      </c>
      <c r="P171" t="s">
        <v>748</v>
      </c>
      <c r="Q171">
        <v>2</v>
      </c>
      <c r="R171" t="s">
        <v>751</v>
      </c>
      <c r="S171">
        <v>1900</v>
      </c>
      <c r="T171">
        <v>2100</v>
      </c>
      <c r="U171">
        <v>0</v>
      </c>
      <c r="V171">
        <v>38.462357146148598</v>
      </c>
      <c r="W171">
        <v>5.8</v>
      </c>
      <c r="X171">
        <v>4.6900000000000004</v>
      </c>
      <c r="Y171">
        <v>127</v>
      </c>
      <c r="Z171">
        <f t="shared" si="18"/>
        <v>52603.559500000076</v>
      </c>
      <c r="AA171">
        <v>70</v>
      </c>
      <c r="AB171">
        <f t="shared" si="13"/>
        <v>0.55118110236220474</v>
      </c>
      <c r="AC171">
        <v>0.55118110236220474</v>
      </c>
      <c r="AD171">
        <v>12.431962795695314</v>
      </c>
      <c r="AE171">
        <v>13.170880292415472</v>
      </c>
      <c r="AF171" t="b">
        <v>1</v>
      </c>
      <c r="AG171">
        <v>0</v>
      </c>
      <c r="AH171">
        <v>1</v>
      </c>
      <c r="AI171">
        <v>1</v>
      </c>
      <c r="AJ171">
        <v>59.808433694340962</v>
      </c>
      <c r="AK171" t="s">
        <v>763</v>
      </c>
      <c r="AL171">
        <f t="shared" si="14"/>
        <v>11.515657504123872</v>
      </c>
      <c r="AM171">
        <f t="shared" si="15"/>
        <v>0.29630454264362049</v>
      </c>
      <c r="AN171">
        <f t="shared" si="16"/>
        <v>59.808433694340962</v>
      </c>
      <c r="AO171">
        <f t="shared" si="17"/>
        <v>20041.108781852141</v>
      </c>
      <c r="AP171">
        <v>0</v>
      </c>
      <c r="AQ171" s="5">
        <v>3</v>
      </c>
      <c r="AR171">
        <v>0</v>
      </c>
      <c r="AS171">
        <v>0</v>
      </c>
      <c r="AT171">
        <v>0</v>
      </c>
      <c r="AU171" s="5">
        <v>14.1732283464567</v>
      </c>
      <c r="AV171" s="5">
        <v>14.1732283464567</v>
      </c>
      <c r="AW171" s="5">
        <v>14.1732283464567</v>
      </c>
      <c r="AX171">
        <v>0</v>
      </c>
      <c r="AY171">
        <v>0</v>
      </c>
      <c r="AZ171">
        <v>1</v>
      </c>
      <c r="BA171">
        <v>3</v>
      </c>
      <c r="BB171">
        <v>1</v>
      </c>
      <c r="BC171">
        <v>0.11521000000000001</v>
      </c>
      <c r="BD171">
        <v>0.11521000000000001</v>
      </c>
      <c r="BE171">
        <v>0</v>
      </c>
      <c r="BF171">
        <v>2</v>
      </c>
      <c r="BG171">
        <v>0</v>
      </c>
      <c r="BH171">
        <v>1</v>
      </c>
      <c r="BI171">
        <v>0</v>
      </c>
      <c r="BJ171">
        <v>0</v>
      </c>
    </row>
    <row r="172" spans="1:62" x14ac:dyDescent="0.25">
      <c r="A172">
        <v>368</v>
      </c>
      <c r="B172" t="s">
        <v>370</v>
      </c>
      <c r="C172">
        <v>3</v>
      </c>
      <c r="D172" t="s">
        <v>647</v>
      </c>
      <c r="E172">
        <v>3</v>
      </c>
      <c r="F172" t="s">
        <v>652</v>
      </c>
      <c r="G172">
        <v>38</v>
      </c>
      <c r="H172" t="s">
        <v>701</v>
      </c>
      <c r="I172">
        <v>2</v>
      </c>
      <c r="J172" t="s">
        <v>661</v>
      </c>
      <c r="K172">
        <v>1</v>
      </c>
      <c r="L172" t="s">
        <v>742</v>
      </c>
      <c r="M172">
        <v>1</v>
      </c>
      <c r="N172" t="s">
        <v>745</v>
      </c>
      <c r="O172">
        <v>1</v>
      </c>
      <c r="P172" t="s">
        <v>748</v>
      </c>
      <c r="Q172">
        <v>2</v>
      </c>
      <c r="R172" t="s">
        <v>751</v>
      </c>
      <c r="S172">
        <v>1900</v>
      </c>
      <c r="T172">
        <v>2100</v>
      </c>
      <c r="U172">
        <v>0</v>
      </c>
      <c r="V172">
        <v>38.462357146148598</v>
      </c>
      <c r="W172">
        <v>5.8</v>
      </c>
      <c r="X172">
        <v>4.6900000000000004</v>
      </c>
      <c r="Y172">
        <v>127</v>
      </c>
      <c r="Z172">
        <f t="shared" si="18"/>
        <v>52730.559500000076</v>
      </c>
      <c r="AA172">
        <v>70</v>
      </c>
      <c r="AB172">
        <f t="shared" si="13"/>
        <v>0.55118110236220474</v>
      </c>
      <c r="AC172">
        <v>0.55118110236220474</v>
      </c>
      <c r="AD172">
        <v>12.40896193945906</v>
      </c>
      <c r="AE172">
        <v>13.146512336277794</v>
      </c>
      <c r="AF172" t="b">
        <v>1</v>
      </c>
      <c r="AG172">
        <v>0</v>
      </c>
      <c r="AH172">
        <v>1</v>
      </c>
      <c r="AI172">
        <v>1</v>
      </c>
      <c r="AJ172">
        <v>59.808433694340962</v>
      </c>
      <c r="AK172" t="s">
        <v>763</v>
      </c>
      <c r="AL172">
        <f t="shared" si="14"/>
        <v>11.515657504123872</v>
      </c>
      <c r="AM172">
        <f t="shared" si="15"/>
        <v>0.29630454264362049</v>
      </c>
      <c r="AN172">
        <f t="shared" si="16"/>
        <v>59.808433694340962</v>
      </c>
      <c r="AO172">
        <f t="shared" si="17"/>
        <v>20041.108781852141</v>
      </c>
      <c r="AP172">
        <v>0</v>
      </c>
      <c r="AQ172" s="5">
        <v>3</v>
      </c>
      <c r="AR172">
        <v>0</v>
      </c>
      <c r="AS172">
        <v>0</v>
      </c>
      <c r="AT172">
        <v>0</v>
      </c>
      <c r="AU172" s="5">
        <v>14.1732283464567</v>
      </c>
      <c r="AV172" s="5">
        <v>14.1732283464567</v>
      </c>
      <c r="AW172" s="5">
        <v>14.1732283464567</v>
      </c>
      <c r="AX172">
        <v>0</v>
      </c>
      <c r="AY172">
        <v>0</v>
      </c>
      <c r="AZ172">
        <v>1</v>
      </c>
      <c r="BA172">
        <v>3</v>
      </c>
      <c r="BB172">
        <v>1</v>
      </c>
      <c r="BC172">
        <v>0.11627999999999999</v>
      </c>
      <c r="BD172">
        <v>0.11627999999999999</v>
      </c>
      <c r="BE172">
        <v>0</v>
      </c>
      <c r="BF172">
        <v>2</v>
      </c>
      <c r="BG172">
        <v>0</v>
      </c>
      <c r="BH172">
        <v>1</v>
      </c>
      <c r="BI172">
        <v>0</v>
      </c>
      <c r="BJ172">
        <v>0</v>
      </c>
    </row>
    <row r="173" spans="1:62" x14ac:dyDescent="0.25">
      <c r="A173">
        <v>369</v>
      </c>
      <c r="B173" t="s">
        <v>371</v>
      </c>
      <c r="C173">
        <v>3</v>
      </c>
      <c r="D173" t="s">
        <v>647</v>
      </c>
      <c r="E173">
        <v>3</v>
      </c>
      <c r="F173" t="s">
        <v>652</v>
      </c>
      <c r="G173">
        <v>38</v>
      </c>
      <c r="H173" t="s">
        <v>701</v>
      </c>
      <c r="I173">
        <v>2</v>
      </c>
      <c r="J173" t="s">
        <v>661</v>
      </c>
      <c r="K173">
        <v>1</v>
      </c>
      <c r="L173" t="s">
        <v>742</v>
      </c>
      <c r="M173">
        <v>1</v>
      </c>
      <c r="N173" t="s">
        <v>745</v>
      </c>
      <c r="O173">
        <v>1</v>
      </c>
      <c r="P173" t="s">
        <v>748</v>
      </c>
      <c r="Q173">
        <v>2</v>
      </c>
      <c r="R173" t="s">
        <v>751</v>
      </c>
      <c r="S173">
        <v>1900</v>
      </c>
      <c r="T173">
        <v>2100</v>
      </c>
      <c r="U173">
        <v>0</v>
      </c>
      <c r="V173">
        <v>38.462357146148598</v>
      </c>
      <c r="W173">
        <v>5.8</v>
      </c>
      <c r="X173">
        <v>4.6900000000000004</v>
      </c>
      <c r="Y173">
        <v>127</v>
      </c>
      <c r="Z173">
        <f t="shared" si="18"/>
        <v>52857.559500000076</v>
      </c>
      <c r="AA173">
        <v>70</v>
      </c>
      <c r="AB173">
        <f t="shared" si="13"/>
        <v>0.55118110236220474</v>
      </c>
      <c r="AC173">
        <v>0.55118110236220474</v>
      </c>
      <c r="AD173">
        <v>12.397461511340932</v>
      </c>
      <c r="AE173">
        <v>13.134328358208954</v>
      </c>
      <c r="AF173" t="b">
        <v>1</v>
      </c>
      <c r="AG173">
        <v>0</v>
      </c>
      <c r="AH173">
        <v>1</v>
      </c>
      <c r="AI173">
        <v>1</v>
      </c>
      <c r="AJ173">
        <v>59.808433694340962</v>
      </c>
      <c r="AK173" t="s">
        <v>763</v>
      </c>
      <c r="AL173">
        <f t="shared" si="14"/>
        <v>11.515657504123872</v>
      </c>
      <c r="AM173">
        <f t="shared" si="15"/>
        <v>0.29630454264362049</v>
      </c>
      <c r="AN173">
        <f t="shared" si="16"/>
        <v>59.808433694340962</v>
      </c>
      <c r="AO173">
        <f t="shared" si="17"/>
        <v>20041.108781852141</v>
      </c>
      <c r="AP173">
        <v>0</v>
      </c>
      <c r="AQ173" s="5">
        <v>3</v>
      </c>
      <c r="AR173">
        <v>0</v>
      </c>
      <c r="AS173">
        <v>0</v>
      </c>
      <c r="AT173">
        <v>0</v>
      </c>
      <c r="AU173" s="5">
        <v>14.1732283464567</v>
      </c>
      <c r="AV173" s="5">
        <v>14.1732283464567</v>
      </c>
      <c r="AW173" s="5">
        <v>14.1732283464567</v>
      </c>
      <c r="AX173">
        <v>0</v>
      </c>
      <c r="AY173">
        <v>0</v>
      </c>
      <c r="AZ173">
        <v>1</v>
      </c>
      <c r="BA173">
        <v>3</v>
      </c>
      <c r="BB173">
        <v>1</v>
      </c>
      <c r="BC173">
        <v>0.14244999999999999</v>
      </c>
      <c r="BD173">
        <v>0.14244999999999999</v>
      </c>
      <c r="BE173">
        <v>0</v>
      </c>
      <c r="BF173">
        <v>2</v>
      </c>
      <c r="BG173">
        <v>0</v>
      </c>
      <c r="BH173">
        <v>1</v>
      </c>
      <c r="BI173">
        <v>0</v>
      </c>
      <c r="BJ173">
        <v>0</v>
      </c>
    </row>
    <row r="174" spans="1:62" x14ac:dyDescent="0.25">
      <c r="A174">
        <v>366</v>
      </c>
      <c r="B174" t="s">
        <v>368</v>
      </c>
      <c r="C174">
        <v>3</v>
      </c>
      <c r="D174" t="s">
        <v>647</v>
      </c>
      <c r="E174">
        <v>3</v>
      </c>
      <c r="F174" t="s">
        <v>652</v>
      </c>
      <c r="G174">
        <v>38</v>
      </c>
      <c r="H174" t="s">
        <v>701</v>
      </c>
      <c r="I174">
        <v>2</v>
      </c>
      <c r="J174" t="s">
        <v>661</v>
      </c>
      <c r="K174">
        <v>1</v>
      </c>
      <c r="L174" t="s">
        <v>742</v>
      </c>
      <c r="M174">
        <v>1</v>
      </c>
      <c r="N174" t="s">
        <v>745</v>
      </c>
      <c r="O174">
        <v>1</v>
      </c>
      <c r="P174" t="s">
        <v>748</v>
      </c>
      <c r="Q174">
        <v>2</v>
      </c>
      <c r="R174" t="s">
        <v>751</v>
      </c>
      <c r="S174">
        <v>1900</v>
      </c>
      <c r="T174">
        <v>2100</v>
      </c>
      <c r="U174">
        <v>0</v>
      </c>
      <c r="V174">
        <v>38.462357146148598</v>
      </c>
      <c r="W174">
        <v>5.8</v>
      </c>
      <c r="X174">
        <v>4.6900000000000004</v>
      </c>
      <c r="Y174">
        <v>127</v>
      </c>
      <c r="Z174">
        <f t="shared" si="18"/>
        <v>52984.559500000076</v>
      </c>
      <c r="AA174">
        <v>70</v>
      </c>
      <c r="AB174">
        <f t="shared" si="13"/>
        <v>0.55118110236220474</v>
      </c>
      <c r="AC174">
        <v>0.55118110236220474</v>
      </c>
      <c r="AD174">
        <v>12.420462367577185</v>
      </c>
      <c r="AE174">
        <v>13.158696314346633</v>
      </c>
      <c r="AF174" t="b">
        <v>1</v>
      </c>
      <c r="AG174">
        <v>0</v>
      </c>
      <c r="AH174">
        <v>1</v>
      </c>
      <c r="AI174">
        <v>1</v>
      </c>
      <c r="AJ174">
        <v>59.808433694340962</v>
      </c>
      <c r="AK174" t="s">
        <v>763</v>
      </c>
      <c r="AL174">
        <f t="shared" si="14"/>
        <v>11.515657504123872</v>
      </c>
      <c r="AM174">
        <f t="shared" si="15"/>
        <v>0.29630454264362049</v>
      </c>
      <c r="AN174">
        <f t="shared" si="16"/>
        <v>59.808433694340962</v>
      </c>
      <c r="AO174">
        <f t="shared" si="17"/>
        <v>20041.108781852141</v>
      </c>
      <c r="AP174">
        <v>0</v>
      </c>
      <c r="AQ174" s="5">
        <v>3</v>
      </c>
      <c r="AR174">
        <v>0</v>
      </c>
      <c r="AS174">
        <v>0</v>
      </c>
      <c r="AT174">
        <v>0</v>
      </c>
      <c r="AU174" s="5">
        <v>14.1732283464567</v>
      </c>
      <c r="AV174" s="5">
        <v>14.1732283464567</v>
      </c>
      <c r="AW174" s="5">
        <v>14.1732283464567</v>
      </c>
      <c r="AX174">
        <v>0</v>
      </c>
      <c r="AY174">
        <v>0</v>
      </c>
      <c r="AZ174">
        <v>1</v>
      </c>
      <c r="BA174">
        <v>3</v>
      </c>
      <c r="BB174">
        <v>1</v>
      </c>
      <c r="BC174">
        <v>0.34721999999999997</v>
      </c>
      <c r="BD174">
        <v>0.34721999999999997</v>
      </c>
      <c r="BE174">
        <v>0</v>
      </c>
      <c r="BF174">
        <v>2</v>
      </c>
      <c r="BG174">
        <v>0</v>
      </c>
      <c r="BH174">
        <v>1</v>
      </c>
      <c r="BI174">
        <v>0</v>
      </c>
      <c r="BJ174">
        <v>0</v>
      </c>
    </row>
    <row r="175" spans="1:62" x14ac:dyDescent="0.25">
      <c r="A175">
        <v>578</v>
      </c>
      <c r="B175" t="s">
        <v>580</v>
      </c>
      <c r="C175">
        <v>3</v>
      </c>
      <c r="D175" t="s">
        <v>647</v>
      </c>
      <c r="E175">
        <v>1</v>
      </c>
      <c r="F175" t="s">
        <v>653</v>
      </c>
      <c r="G175">
        <v>55</v>
      </c>
      <c r="H175" t="s">
        <v>718</v>
      </c>
      <c r="I175">
        <v>4</v>
      </c>
      <c r="J175" t="s">
        <v>663</v>
      </c>
      <c r="K175">
        <v>1</v>
      </c>
      <c r="L175" t="s">
        <v>742</v>
      </c>
      <c r="M175">
        <v>1</v>
      </c>
      <c r="N175" t="s">
        <v>745</v>
      </c>
      <c r="O175">
        <v>1</v>
      </c>
      <c r="P175" t="s">
        <v>748</v>
      </c>
      <c r="Q175">
        <v>2</v>
      </c>
      <c r="R175" t="s">
        <v>751</v>
      </c>
      <c r="S175">
        <v>1900</v>
      </c>
      <c r="T175">
        <v>2100</v>
      </c>
      <c r="U175">
        <v>0</v>
      </c>
      <c r="V175">
        <v>38.8672929903138</v>
      </c>
      <c r="W175">
        <v>9.8000000000000007</v>
      </c>
      <c r="X175">
        <v>4.58</v>
      </c>
      <c r="Y175">
        <v>85.269499999999994</v>
      </c>
      <c r="Z175">
        <f t="shared" si="18"/>
        <v>53069.829000000078</v>
      </c>
      <c r="AA175">
        <v>30</v>
      </c>
      <c r="AB175">
        <f t="shared" si="13"/>
        <v>0.35182568210204118</v>
      </c>
      <c r="AC175">
        <v>0.35182568210204118</v>
      </c>
      <c r="AD175">
        <v>12.209525137496883</v>
      </c>
      <c r="AE175">
        <v>14.570596797671033</v>
      </c>
      <c r="AF175" t="b">
        <v>1</v>
      </c>
      <c r="AG175">
        <v>0</v>
      </c>
      <c r="AH175">
        <v>1</v>
      </c>
      <c r="AI175">
        <v>1</v>
      </c>
      <c r="AJ175">
        <v>59.83341209018937</v>
      </c>
      <c r="AK175" t="s">
        <v>763</v>
      </c>
      <c r="AL175">
        <f t="shared" si="14"/>
        <v>10.924325783884143</v>
      </c>
      <c r="AM175">
        <f t="shared" si="15"/>
        <v>0.31234345235599642</v>
      </c>
      <c r="AN175">
        <f t="shared" si="16"/>
        <v>59.83341209018937</v>
      </c>
      <c r="AO175">
        <f t="shared" si="17"/>
        <v>8515.11082119202</v>
      </c>
      <c r="AP175">
        <v>0</v>
      </c>
      <c r="AQ175" s="5">
        <v>3</v>
      </c>
      <c r="AR175">
        <v>0</v>
      </c>
      <c r="AS175">
        <v>0</v>
      </c>
      <c r="AT175">
        <v>0</v>
      </c>
      <c r="AU175" s="5">
        <v>14.1732283464567</v>
      </c>
      <c r="AV175" s="5">
        <v>14.1732283464567</v>
      </c>
      <c r="AW175" s="5">
        <v>14.1732283464567</v>
      </c>
      <c r="AX175">
        <v>0</v>
      </c>
      <c r="AY175">
        <v>0</v>
      </c>
      <c r="AZ175">
        <v>1</v>
      </c>
      <c r="BA175">
        <v>3</v>
      </c>
      <c r="BB175">
        <v>1</v>
      </c>
      <c r="BC175">
        <v>4.854E-2</v>
      </c>
      <c r="BD175">
        <v>4.854E-2</v>
      </c>
      <c r="BE175">
        <v>0</v>
      </c>
      <c r="BF175">
        <v>2</v>
      </c>
      <c r="BG175">
        <v>0</v>
      </c>
      <c r="BH175">
        <v>1</v>
      </c>
      <c r="BI175">
        <v>0</v>
      </c>
      <c r="BJ175">
        <v>0</v>
      </c>
    </row>
    <row r="176" spans="1:62" x14ac:dyDescent="0.25">
      <c r="A176">
        <v>514</v>
      </c>
      <c r="B176" t="s">
        <v>516</v>
      </c>
      <c r="C176">
        <v>3</v>
      </c>
      <c r="D176" t="s">
        <v>647</v>
      </c>
      <c r="E176">
        <v>1</v>
      </c>
      <c r="F176" t="s">
        <v>653</v>
      </c>
      <c r="G176">
        <v>53</v>
      </c>
      <c r="H176" t="s">
        <v>716</v>
      </c>
      <c r="I176">
        <v>4</v>
      </c>
      <c r="J176" t="s">
        <v>663</v>
      </c>
      <c r="K176">
        <v>1</v>
      </c>
      <c r="L176" t="s">
        <v>742</v>
      </c>
      <c r="M176">
        <v>1</v>
      </c>
      <c r="N176" t="s">
        <v>745</v>
      </c>
      <c r="O176">
        <v>1</v>
      </c>
      <c r="P176" t="s">
        <v>748</v>
      </c>
      <c r="Q176">
        <v>2</v>
      </c>
      <c r="R176" t="s">
        <v>751</v>
      </c>
      <c r="S176">
        <v>1900</v>
      </c>
      <c r="T176">
        <v>2100</v>
      </c>
      <c r="U176">
        <v>0</v>
      </c>
      <c r="V176">
        <v>22.161200000000001</v>
      </c>
      <c r="W176">
        <v>6.3</v>
      </c>
      <c r="X176">
        <v>4.72</v>
      </c>
      <c r="Y176">
        <v>60</v>
      </c>
      <c r="Z176">
        <f t="shared" si="18"/>
        <v>53129.829000000078</v>
      </c>
      <c r="AA176">
        <v>30</v>
      </c>
      <c r="AB176">
        <f t="shared" si="13"/>
        <v>0.5</v>
      </c>
      <c r="AC176">
        <v>0.5</v>
      </c>
      <c r="AD176">
        <v>13.236228813559325</v>
      </c>
      <c r="AE176">
        <v>15.127118644067799</v>
      </c>
      <c r="AF176" t="b">
        <v>1</v>
      </c>
      <c r="AG176">
        <v>0</v>
      </c>
      <c r="AH176">
        <v>1</v>
      </c>
      <c r="AI176">
        <v>1</v>
      </c>
      <c r="AJ176">
        <v>59.854207274990685</v>
      </c>
      <c r="AK176" t="s">
        <v>763</v>
      </c>
      <c r="AL176">
        <f t="shared" si="14"/>
        <v>11.34623035487091</v>
      </c>
      <c r="AM176">
        <f t="shared" si="15"/>
        <v>0.30072909885309845</v>
      </c>
      <c r="AN176">
        <f t="shared" si="16"/>
        <v>59.854207274990692</v>
      </c>
      <c r="AO176">
        <f t="shared" si="17"/>
        <v>8664.3557501386804</v>
      </c>
      <c r="AP176">
        <v>0</v>
      </c>
      <c r="AQ176" s="5">
        <v>3</v>
      </c>
      <c r="AR176">
        <v>0</v>
      </c>
      <c r="AS176">
        <v>0</v>
      </c>
      <c r="AT176">
        <v>0</v>
      </c>
      <c r="AU176" s="5">
        <v>14.1732283464567</v>
      </c>
      <c r="AV176" s="5">
        <v>14.1732283464567</v>
      </c>
      <c r="AW176" s="5">
        <v>14.1732283464567</v>
      </c>
      <c r="AX176">
        <v>0</v>
      </c>
      <c r="AY176">
        <v>0</v>
      </c>
      <c r="AZ176">
        <v>1</v>
      </c>
      <c r="BA176">
        <v>3</v>
      </c>
      <c r="BB176">
        <v>1</v>
      </c>
      <c r="BC176">
        <v>0.05</v>
      </c>
      <c r="BD176">
        <v>0.05</v>
      </c>
      <c r="BE176">
        <v>0</v>
      </c>
      <c r="BF176">
        <v>2</v>
      </c>
      <c r="BG176">
        <v>0</v>
      </c>
      <c r="BH176">
        <v>1</v>
      </c>
      <c r="BI176">
        <v>0</v>
      </c>
      <c r="BJ176">
        <v>0</v>
      </c>
    </row>
    <row r="177" spans="1:62" x14ac:dyDescent="0.25">
      <c r="A177">
        <v>526</v>
      </c>
      <c r="B177" t="s">
        <v>528</v>
      </c>
      <c r="C177">
        <v>3</v>
      </c>
      <c r="D177" t="s">
        <v>647</v>
      </c>
      <c r="E177">
        <v>1</v>
      </c>
      <c r="F177" t="s">
        <v>653</v>
      </c>
      <c r="G177">
        <v>53</v>
      </c>
      <c r="H177" t="s">
        <v>716</v>
      </c>
      <c r="I177">
        <v>4</v>
      </c>
      <c r="J177" t="s">
        <v>663</v>
      </c>
      <c r="K177">
        <v>1</v>
      </c>
      <c r="L177" t="s">
        <v>742</v>
      </c>
      <c r="M177">
        <v>1</v>
      </c>
      <c r="N177" t="s">
        <v>745</v>
      </c>
      <c r="O177">
        <v>1</v>
      </c>
      <c r="P177" t="s">
        <v>748</v>
      </c>
      <c r="Q177">
        <v>2</v>
      </c>
      <c r="R177" t="s">
        <v>751</v>
      </c>
      <c r="S177">
        <v>1900</v>
      </c>
      <c r="T177">
        <v>2100</v>
      </c>
      <c r="U177">
        <v>0</v>
      </c>
      <c r="V177">
        <v>22.161200000000001</v>
      </c>
      <c r="W177">
        <v>6.3</v>
      </c>
      <c r="X177">
        <v>4.72</v>
      </c>
      <c r="Y177">
        <v>60</v>
      </c>
      <c r="Z177">
        <f t="shared" si="18"/>
        <v>53189.829000000078</v>
      </c>
      <c r="AA177">
        <v>30</v>
      </c>
      <c r="AB177">
        <f t="shared" si="13"/>
        <v>0.5</v>
      </c>
      <c r="AC177">
        <v>0.5</v>
      </c>
      <c r="AD177">
        <v>13.248587570621471</v>
      </c>
      <c r="AE177">
        <v>15.141242937853111</v>
      </c>
      <c r="AF177" t="b">
        <v>1</v>
      </c>
      <c r="AG177">
        <v>0</v>
      </c>
      <c r="AH177">
        <v>1</v>
      </c>
      <c r="AI177">
        <v>1</v>
      </c>
      <c r="AJ177">
        <v>59.900604874990691</v>
      </c>
      <c r="AK177" t="s">
        <v>763</v>
      </c>
      <c r="AL177">
        <f t="shared" si="14"/>
        <v>11.356060354870911</v>
      </c>
      <c r="AM177">
        <f t="shared" si="15"/>
        <v>0.3004687826035059</v>
      </c>
      <c r="AN177">
        <f t="shared" si="16"/>
        <v>59.900604874990691</v>
      </c>
      <c r="AO177">
        <f t="shared" si="17"/>
        <v>8670.9256502986809</v>
      </c>
      <c r="AP177">
        <v>0</v>
      </c>
      <c r="AQ177" s="5">
        <v>3</v>
      </c>
      <c r="AR177">
        <v>0</v>
      </c>
      <c r="AS177">
        <v>0</v>
      </c>
      <c r="AT177">
        <v>0</v>
      </c>
      <c r="AU177" s="5">
        <v>14.1732283464567</v>
      </c>
      <c r="AV177" s="5">
        <v>14.1732283464567</v>
      </c>
      <c r="AW177" s="5">
        <v>14.1732283464567</v>
      </c>
      <c r="AX177">
        <v>0</v>
      </c>
      <c r="AY177">
        <v>0</v>
      </c>
      <c r="AZ177">
        <v>1</v>
      </c>
      <c r="BA177">
        <v>3</v>
      </c>
      <c r="BB177">
        <v>1</v>
      </c>
      <c r="BC177">
        <v>0.05</v>
      </c>
      <c r="BD177">
        <v>0.05</v>
      </c>
      <c r="BE177">
        <v>0</v>
      </c>
      <c r="BF177">
        <v>2</v>
      </c>
      <c r="BG177">
        <v>0</v>
      </c>
      <c r="BH177">
        <v>1</v>
      </c>
      <c r="BI177">
        <v>0</v>
      </c>
      <c r="BJ177">
        <v>0</v>
      </c>
    </row>
    <row r="178" spans="1:62" x14ac:dyDescent="0.25">
      <c r="A178">
        <v>537</v>
      </c>
      <c r="B178" t="s">
        <v>539</v>
      </c>
      <c r="C178">
        <v>3</v>
      </c>
      <c r="D178" t="s">
        <v>647</v>
      </c>
      <c r="E178">
        <v>1</v>
      </c>
      <c r="F178" t="s">
        <v>653</v>
      </c>
      <c r="G178">
        <v>53</v>
      </c>
      <c r="H178" t="s">
        <v>716</v>
      </c>
      <c r="I178">
        <v>4</v>
      </c>
      <c r="J178" t="s">
        <v>663</v>
      </c>
      <c r="K178">
        <v>1</v>
      </c>
      <c r="L178" t="s">
        <v>742</v>
      </c>
      <c r="M178">
        <v>1</v>
      </c>
      <c r="N178" t="s">
        <v>745</v>
      </c>
      <c r="O178">
        <v>1</v>
      </c>
      <c r="P178" t="s">
        <v>748</v>
      </c>
      <c r="Q178">
        <v>2</v>
      </c>
      <c r="R178" t="s">
        <v>751</v>
      </c>
      <c r="S178">
        <v>1900</v>
      </c>
      <c r="T178">
        <v>2100</v>
      </c>
      <c r="U178">
        <v>0</v>
      </c>
      <c r="V178">
        <v>22.161200000000001</v>
      </c>
      <c r="W178">
        <v>6.3</v>
      </c>
      <c r="X178">
        <v>4.72</v>
      </c>
      <c r="Y178">
        <v>60</v>
      </c>
      <c r="Z178">
        <f t="shared" si="18"/>
        <v>53249.829000000078</v>
      </c>
      <c r="AA178">
        <v>30</v>
      </c>
      <c r="AB178">
        <f t="shared" si="13"/>
        <v>0.5</v>
      </c>
      <c r="AC178">
        <v>0.5</v>
      </c>
      <c r="AD178">
        <v>13.248587570621471</v>
      </c>
      <c r="AE178">
        <v>15.141242937853111</v>
      </c>
      <c r="AF178" t="b">
        <v>1</v>
      </c>
      <c r="AG178">
        <v>0</v>
      </c>
      <c r="AH178">
        <v>1</v>
      </c>
      <c r="AI178">
        <v>1</v>
      </c>
      <c r="AJ178">
        <v>59.900604874990691</v>
      </c>
      <c r="AK178" t="s">
        <v>763</v>
      </c>
      <c r="AL178">
        <f t="shared" si="14"/>
        <v>11.356060354870911</v>
      </c>
      <c r="AM178">
        <f t="shared" si="15"/>
        <v>0.3004687826035059</v>
      </c>
      <c r="AN178">
        <f t="shared" si="16"/>
        <v>59.900604874990691</v>
      </c>
      <c r="AO178">
        <f t="shared" si="17"/>
        <v>8670.9256502986809</v>
      </c>
      <c r="AP178">
        <v>0</v>
      </c>
      <c r="AQ178" s="5">
        <v>3</v>
      </c>
      <c r="AR178">
        <v>0</v>
      </c>
      <c r="AS178">
        <v>0</v>
      </c>
      <c r="AT178">
        <v>0</v>
      </c>
      <c r="AU178" s="5">
        <v>14.1732283464567</v>
      </c>
      <c r="AV178" s="5">
        <v>14.1732283464567</v>
      </c>
      <c r="AW178" s="5">
        <v>14.1732283464567</v>
      </c>
      <c r="AX178">
        <v>0</v>
      </c>
      <c r="AY178">
        <v>0</v>
      </c>
      <c r="AZ178">
        <v>1</v>
      </c>
      <c r="BA178">
        <v>3</v>
      </c>
      <c r="BB178">
        <v>1</v>
      </c>
      <c r="BC178">
        <v>0.05</v>
      </c>
      <c r="BD178">
        <v>0.05</v>
      </c>
      <c r="BE178">
        <v>0</v>
      </c>
      <c r="BF178">
        <v>2</v>
      </c>
      <c r="BG178">
        <v>0</v>
      </c>
      <c r="BH178">
        <v>1</v>
      </c>
      <c r="BI178">
        <v>0</v>
      </c>
      <c r="BJ178">
        <v>0</v>
      </c>
    </row>
    <row r="179" spans="1:62" x14ac:dyDescent="0.25">
      <c r="A179">
        <v>86</v>
      </c>
      <c r="B179" t="s">
        <v>88</v>
      </c>
      <c r="C179">
        <v>3</v>
      </c>
      <c r="D179" t="s">
        <v>647</v>
      </c>
      <c r="E179">
        <v>3</v>
      </c>
      <c r="F179" t="s">
        <v>652</v>
      </c>
      <c r="G179">
        <v>7</v>
      </c>
      <c r="H179" t="s">
        <v>672</v>
      </c>
      <c r="I179">
        <v>1</v>
      </c>
      <c r="J179" t="s">
        <v>657</v>
      </c>
      <c r="K179">
        <v>1</v>
      </c>
      <c r="L179" t="s">
        <v>742</v>
      </c>
      <c r="M179">
        <v>1</v>
      </c>
      <c r="N179" t="s">
        <v>745</v>
      </c>
      <c r="O179">
        <v>1</v>
      </c>
      <c r="P179" t="s">
        <v>748</v>
      </c>
      <c r="Q179">
        <v>2</v>
      </c>
      <c r="R179" t="s">
        <v>751</v>
      </c>
      <c r="S179">
        <v>1900</v>
      </c>
      <c r="T179">
        <v>2100</v>
      </c>
      <c r="U179">
        <v>0</v>
      </c>
      <c r="V179">
        <v>14.42</v>
      </c>
      <c r="W179">
        <v>5.8</v>
      </c>
      <c r="X179">
        <v>4.6900000000000004</v>
      </c>
      <c r="Y179">
        <v>74</v>
      </c>
      <c r="Z179">
        <f t="shared" si="18"/>
        <v>53323.829000000078</v>
      </c>
      <c r="AA179">
        <v>30</v>
      </c>
      <c r="AB179">
        <f t="shared" si="13"/>
        <v>0.40540540540540543</v>
      </c>
      <c r="AC179">
        <v>0.40540540540540543</v>
      </c>
      <c r="AD179">
        <v>13.142396127470754</v>
      </c>
      <c r="AE179">
        <v>15.437100213219615</v>
      </c>
      <c r="AF179" t="b">
        <v>1</v>
      </c>
      <c r="AG179">
        <v>0</v>
      </c>
      <c r="AH179">
        <v>1</v>
      </c>
      <c r="AI179">
        <v>1</v>
      </c>
      <c r="AJ179">
        <v>60.099672825758546</v>
      </c>
      <c r="AK179" t="s">
        <v>763</v>
      </c>
      <c r="AL179">
        <f t="shared" si="14"/>
        <v>11.577755399948517</v>
      </c>
      <c r="AM179">
        <f t="shared" si="15"/>
        <v>0.29471529775237543</v>
      </c>
      <c r="AN179">
        <f t="shared" si="16"/>
        <v>60.099672825758546</v>
      </c>
      <c r="AO179">
        <f t="shared" si="17"/>
        <v>8630.0239665842291</v>
      </c>
      <c r="AP179">
        <v>0</v>
      </c>
      <c r="AQ179" s="5">
        <v>3</v>
      </c>
      <c r="AR179">
        <v>0</v>
      </c>
      <c r="AS179">
        <v>0</v>
      </c>
      <c r="AT179">
        <v>0</v>
      </c>
      <c r="AU179" s="5">
        <v>14.1732283464567</v>
      </c>
      <c r="AV179" s="5">
        <v>14.1732283464567</v>
      </c>
      <c r="AW179" s="5">
        <v>14.1732283464567</v>
      </c>
      <c r="AX179">
        <v>0</v>
      </c>
      <c r="AY179">
        <v>0</v>
      </c>
      <c r="AZ179">
        <v>1</v>
      </c>
      <c r="BA179">
        <v>3</v>
      </c>
      <c r="BB179">
        <v>1</v>
      </c>
      <c r="BC179">
        <v>0.06</v>
      </c>
      <c r="BD179">
        <v>0.06</v>
      </c>
      <c r="BE179">
        <v>0</v>
      </c>
      <c r="BF179">
        <v>2</v>
      </c>
      <c r="BG179">
        <v>0</v>
      </c>
      <c r="BH179">
        <v>1</v>
      </c>
      <c r="BI179">
        <v>0</v>
      </c>
      <c r="BJ179">
        <v>0</v>
      </c>
    </row>
    <row r="180" spans="1:62" x14ac:dyDescent="0.25">
      <c r="A180">
        <v>538</v>
      </c>
      <c r="B180" t="s">
        <v>540</v>
      </c>
      <c r="C180">
        <v>3</v>
      </c>
      <c r="D180" t="s">
        <v>647</v>
      </c>
      <c r="E180">
        <v>1</v>
      </c>
      <c r="F180" t="s">
        <v>653</v>
      </c>
      <c r="G180">
        <v>53</v>
      </c>
      <c r="H180" t="s">
        <v>716</v>
      </c>
      <c r="I180">
        <v>4</v>
      </c>
      <c r="J180" t="s">
        <v>663</v>
      </c>
      <c r="K180">
        <v>1</v>
      </c>
      <c r="L180" t="s">
        <v>742</v>
      </c>
      <c r="M180">
        <v>1</v>
      </c>
      <c r="N180" t="s">
        <v>745</v>
      </c>
      <c r="O180">
        <v>1</v>
      </c>
      <c r="P180" t="s">
        <v>748</v>
      </c>
      <c r="Q180">
        <v>2</v>
      </c>
      <c r="R180" t="s">
        <v>751</v>
      </c>
      <c r="S180">
        <v>1900</v>
      </c>
      <c r="T180">
        <v>2100</v>
      </c>
      <c r="U180">
        <v>0</v>
      </c>
      <c r="V180">
        <v>22.161200000000001</v>
      </c>
      <c r="W180">
        <v>6.3</v>
      </c>
      <c r="X180">
        <v>4.72</v>
      </c>
      <c r="Y180">
        <v>60</v>
      </c>
      <c r="Z180">
        <f t="shared" si="18"/>
        <v>53383.829000000078</v>
      </c>
      <c r="AA180">
        <v>30</v>
      </c>
      <c r="AB180">
        <f t="shared" si="13"/>
        <v>0.5</v>
      </c>
      <c r="AC180">
        <v>0.5</v>
      </c>
      <c r="AD180">
        <v>13.298022598870059</v>
      </c>
      <c r="AE180">
        <v>15.197740112994353</v>
      </c>
      <c r="AF180" t="b">
        <v>1</v>
      </c>
      <c r="AG180">
        <v>0</v>
      </c>
      <c r="AH180">
        <v>1</v>
      </c>
      <c r="AI180">
        <v>1</v>
      </c>
      <c r="AJ180">
        <v>60.118055274990695</v>
      </c>
      <c r="AK180" t="s">
        <v>763</v>
      </c>
      <c r="AL180">
        <f t="shared" si="14"/>
        <v>11.402130354870911</v>
      </c>
      <c r="AM180">
        <f t="shared" si="15"/>
        <v>0.29925474659587248</v>
      </c>
      <c r="AN180">
        <f t="shared" si="16"/>
        <v>60.118055274990695</v>
      </c>
      <c r="AO180">
        <f t="shared" si="17"/>
        <v>8701.7166269386835</v>
      </c>
      <c r="AP180">
        <v>0</v>
      </c>
      <c r="AQ180" s="5">
        <v>3</v>
      </c>
      <c r="AR180">
        <v>0</v>
      </c>
      <c r="AS180">
        <v>0</v>
      </c>
      <c r="AT180">
        <v>0</v>
      </c>
      <c r="AU180" s="5">
        <v>14.1732283464567</v>
      </c>
      <c r="AV180" s="5">
        <v>14.1732283464567</v>
      </c>
      <c r="AW180" s="5">
        <v>14.1732283464567</v>
      </c>
      <c r="AX180">
        <v>0</v>
      </c>
      <c r="AY180">
        <v>0</v>
      </c>
      <c r="AZ180">
        <v>1</v>
      </c>
      <c r="BA180">
        <v>3</v>
      </c>
      <c r="BB180">
        <v>1</v>
      </c>
      <c r="BC180">
        <v>0.05</v>
      </c>
      <c r="BD180">
        <v>0.05</v>
      </c>
      <c r="BE180">
        <v>0</v>
      </c>
      <c r="BF180">
        <v>2</v>
      </c>
      <c r="BG180">
        <v>0</v>
      </c>
      <c r="BH180">
        <v>1</v>
      </c>
      <c r="BI180">
        <v>0</v>
      </c>
      <c r="BJ180">
        <v>0</v>
      </c>
    </row>
    <row r="181" spans="1:62" x14ac:dyDescent="0.25">
      <c r="A181">
        <v>84</v>
      </c>
      <c r="B181" t="s">
        <v>86</v>
      </c>
      <c r="C181">
        <v>3</v>
      </c>
      <c r="D181" t="s">
        <v>647</v>
      </c>
      <c r="E181">
        <v>3</v>
      </c>
      <c r="F181" t="s">
        <v>652</v>
      </c>
      <c r="G181">
        <v>7</v>
      </c>
      <c r="H181" t="s">
        <v>672</v>
      </c>
      <c r="I181">
        <v>1</v>
      </c>
      <c r="J181" t="s">
        <v>657</v>
      </c>
      <c r="K181">
        <v>1</v>
      </c>
      <c r="L181" t="s">
        <v>742</v>
      </c>
      <c r="M181">
        <v>1</v>
      </c>
      <c r="N181" t="s">
        <v>745</v>
      </c>
      <c r="O181">
        <v>1</v>
      </c>
      <c r="P181" t="s">
        <v>748</v>
      </c>
      <c r="Q181">
        <v>2</v>
      </c>
      <c r="R181" t="s">
        <v>751</v>
      </c>
      <c r="S181">
        <v>1900</v>
      </c>
      <c r="T181">
        <v>2100</v>
      </c>
      <c r="U181">
        <v>0</v>
      </c>
      <c r="V181">
        <v>14.42</v>
      </c>
      <c r="W181">
        <v>5.8</v>
      </c>
      <c r="X181">
        <v>4.6900000000000004</v>
      </c>
      <c r="Y181">
        <v>74</v>
      </c>
      <c r="Z181">
        <f t="shared" si="18"/>
        <v>53457.829000000078</v>
      </c>
      <c r="AA181">
        <v>30</v>
      </c>
      <c r="AB181">
        <f t="shared" si="13"/>
        <v>0.40540540540540543</v>
      </c>
      <c r="AC181">
        <v>0.40540540540540543</v>
      </c>
      <c r="AD181">
        <v>13.142396127470754</v>
      </c>
      <c r="AE181">
        <v>15.437100213219615</v>
      </c>
      <c r="AF181" t="b">
        <v>1</v>
      </c>
      <c r="AG181">
        <v>0</v>
      </c>
      <c r="AH181">
        <v>1</v>
      </c>
      <c r="AI181">
        <v>1</v>
      </c>
      <c r="AJ181">
        <v>60.13250282575855</v>
      </c>
      <c r="AK181" t="s">
        <v>763</v>
      </c>
      <c r="AL181">
        <f t="shared" si="14"/>
        <v>11.584755399948518</v>
      </c>
      <c r="AM181">
        <f t="shared" si="15"/>
        <v>0.29453721828388046</v>
      </c>
      <c r="AN181">
        <f t="shared" si="16"/>
        <v>60.13250282575855</v>
      </c>
      <c r="AO181">
        <f t="shared" si="17"/>
        <v>8634.6431475842292</v>
      </c>
      <c r="AP181">
        <v>0</v>
      </c>
      <c r="AQ181" s="5">
        <v>3</v>
      </c>
      <c r="AR181">
        <v>0</v>
      </c>
      <c r="AS181">
        <v>0</v>
      </c>
      <c r="AT181">
        <v>0</v>
      </c>
      <c r="AU181" s="5">
        <v>14.1732283464567</v>
      </c>
      <c r="AV181" s="5">
        <v>14.1732283464567</v>
      </c>
      <c r="AW181" s="5">
        <v>14.1732283464567</v>
      </c>
      <c r="AX181">
        <v>0</v>
      </c>
      <c r="AY181">
        <v>0</v>
      </c>
      <c r="AZ181">
        <v>1</v>
      </c>
      <c r="BA181">
        <v>3</v>
      </c>
      <c r="BB181">
        <v>1</v>
      </c>
      <c r="BC181">
        <v>0.06</v>
      </c>
      <c r="BD181">
        <v>0.06</v>
      </c>
      <c r="BE181">
        <v>0</v>
      </c>
      <c r="BF181">
        <v>2</v>
      </c>
      <c r="BG181">
        <v>0</v>
      </c>
      <c r="BH181">
        <v>1</v>
      </c>
      <c r="BI181">
        <v>0</v>
      </c>
      <c r="BJ181">
        <v>0</v>
      </c>
    </row>
    <row r="182" spans="1:62" x14ac:dyDescent="0.25">
      <c r="A182">
        <v>534</v>
      </c>
      <c r="B182" t="s">
        <v>536</v>
      </c>
      <c r="C182">
        <v>3</v>
      </c>
      <c r="D182" t="s">
        <v>647</v>
      </c>
      <c r="E182">
        <v>1</v>
      </c>
      <c r="F182" t="s">
        <v>653</v>
      </c>
      <c r="G182">
        <v>53</v>
      </c>
      <c r="H182" t="s">
        <v>716</v>
      </c>
      <c r="I182">
        <v>4</v>
      </c>
      <c r="J182" t="s">
        <v>663</v>
      </c>
      <c r="K182">
        <v>1</v>
      </c>
      <c r="L182" t="s">
        <v>742</v>
      </c>
      <c r="M182">
        <v>1</v>
      </c>
      <c r="N182" t="s">
        <v>745</v>
      </c>
      <c r="O182">
        <v>1</v>
      </c>
      <c r="P182" t="s">
        <v>748</v>
      </c>
      <c r="Q182">
        <v>2</v>
      </c>
      <c r="R182" t="s">
        <v>751</v>
      </c>
      <c r="S182">
        <v>1900</v>
      </c>
      <c r="T182">
        <v>2100</v>
      </c>
      <c r="U182">
        <v>0</v>
      </c>
      <c r="V182">
        <v>22.161200000000001</v>
      </c>
      <c r="W182">
        <v>6.3</v>
      </c>
      <c r="X182">
        <v>4.72</v>
      </c>
      <c r="Y182">
        <v>60</v>
      </c>
      <c r="Z182">
        <f t="shared" si="18"/>
        <v>53517.829000000078</v>
      </c>
      <c r="AA182">
        <v>30</v>
      </c>
      <c r="AB182">
        <f t="shared" si="13"/>
        <v>0.5</v>
      </c>
      <c r="AC182">
        <v>0.5</v>
      </c>
      <c r="AD182">
        <v>13.322740112994353</v>
      </c>
      <c r="AE182">
        <v>15.225988700564974</v>
      </c>
      <c r="AF182" t="b">
        <v>1</v>
      </c>
      <c r="AG182">
        <v>0</v>
      </c>
      <c r="AH182">
        <v>1</v>
      </c>
      <c r="AI182">
        <v>1</v>
      </c>
      <c r="AJ182">
        <v>60.174223274990688</v>
      </c>
      <c r="AK182" t="s">
        <v>763</v>
      </c>
      <c r="AL182">
        <f t="shared" si="14"/>
        <v>11.41403035487091</v>
      </c>
      <c r="AM182">
        <f t="shared" si="15"/>
        <v>0.2989427506247937</v>
      </c>
      <c r="AN182">
        <f t="shared" si="16"/>
        <v>60.174223274990688</v>
      </c>
      <c r="AO182">
        <f t="shared" si="17"/>
        <v>8709.6700157386804</v>
      </c>
      <c r="AP182">
        <v>0</v>
      </c>
      <c r="AQ182" s="5">
        <v>3</v>
      </c>
      <c r="AR182">
        <v>0</v>
      </c>
      <c r="AS182">
        <v>0</v>
      </c>
      <c r="AT182">
        <v>0</v>
      </c>
      <c r="AU182" s="5">
        <v>14.1732283464567</v>
      </c>
      <c r="AV182" s="5">
        <v>14.1732283464567</v>
      </c>
      <c r="AW182" s="5">
        <v>14.1732283464567</v>
      </c>
      <c r="AX182">
        <v>0</v>
      </c>
      <c r="AY182">
        <v>0</v>
      </c>
      <c r="AZ182">
        <v>1</v>
      </c>
      <c r="BA182">
        <v>3</v>
      </c>
      <c r="BB182">
        <v>1</v>
      </c>
      <c r="BC182">
        <v>0.05</v>
      </c>
      <c r="BD182">
        <v>0.05</v>
      </c>
      <c r="BE182">
        <v>0</v>
      </c>
      <c r="BF182">
        <v>2</v>
      </c>
      <c r="BG182">
        <v>0</v>
      </c>
      <c r="BH182">
        <v>1</v>
      </c>
      <c r="BI182">
        <v>0</v>
      </c>
      <c r="BJ182">
        <v>0</v>
      </c>
    </row>
    <row r="183" spans="1:62" x14ac:dyDescent="0.25">
      <c r="A183">
        <v>87</v>
      </c>
      <c r="B183" t="s">
        <v>89</v>
      </c>
      <c r="C183">
        <v>3</v>
      </c>
      <c r="D183" t="s">
        <v>647</v>
      </c>
      <c r="E183">
        <v>3</v>
      </c>
      <c r="F183" t="s">
        <v>652</v>
      </c>
      <c r="G183">
        <v>7</v>
      </c>
      <c r="H183" t="s">
        <v>672</v>
      </c>
      <c r="I183">
        <v>1</v>
      </c>
      <c r="J183" t="s">
        <v>657</v>
      </c>
      <c r="K183">
        <v>1</v>
      </c>
      <c r="L183" t="s">
        <v>742</v>
      </c>
      <c r="M183">
        <v>1</v>
      </c>
      <c r="N183" t="s">
        <v>745</v>
      </c>
      <c r="O183">
        <v>1</v>
      </c>
      <c r="P183" t="s">
        <v>748</v>
      </c>
      <c r="Q183">
        <v>2</v>
      </c>
      <c r="R183" t="s">
        <v>751</v>
      </c>
      <c r="S183">
        <v>1900</v>
      </c>
      <c r="T183">
        <v>2100</v>
      </c>
      <c r="U183">
        <v>0</v>
      </c>
      <c r="V183">
        <v>14.42</v>
      </c>
      <c r="W183">
        <v>5.8</v>
      </c>
      <c r="X183">
        <v>4.6900000000000004</v>
      </c>
      <c r="Y183">
        <v>74</v>
      </c>
      <c r="Z183">
        <f t="shared" si="18"/>
        <v>53591.829000000078</v>
      </c>
      <c r="AA183">
        <v>30</v>
      </c>
      <c r="AB183">
        <f t="shared" si="13"/>
        <v>0.40540540540540543</v>
      </c>
      <c r="AC183">
        <v>0.40540540540540543</v>
      </c>
      <c r="AD183">
        <v>13.190802743041548</v>
      </c>
      <c r="AE183">
        <v>15.493958777540865</v>
      </c>
      <c r="AF183" t="b">
        <v>1</v>
      </c>
      <c r="AG183">
        <v>0</v>
      </c>
      <c r="AH183">
        <v>1</v>
      </c>
      <c r="AI183">
        <v>1</v>
      </c>
      <c r="AJ183">
        <v>60.282582825758553</v>
      </c>
      <c r="AK183" t="s">
        <v>763</v>
      </c>
      <c r="AL183">
        <f t="shared" si="14"/>
        <v>11.616755399948518</v>
      </c>
      <c r="AM183">
        <f t="shared" si="15"/>
        <v>0.29372587375086862</v>
      </c>
      <c r="AN183">
        <f t="shared" si="16"/>
        <v>60.282582825758553</v>
      </c>
      <c r="AO183">
        <f t="shared" si="17"/>
        <v>8655.7594035842303</v>
      </c>
      <c r="AP183">
        <v>0</v>
      </c>
      <c r="AQ183" s="5">
        <v>3</v>
      </c>
      <c r="AR183">
        <v>0</v>
      </c>
      <c r="AS183">
        <v>0</v>
      </c>
      <c r="AT183">
        <v>0</v>
      </c>
      <c r="AU183" s="5">
        <v>14.1732283464567</v>
      </c>
      <c r="AV183" s="5">
        <v>14.1732283464567</v>
      </c>
      <c r="AW183" s="5">
        <v>14.1732283464567</v>
      </c>
      <c r="AX183">
        <v>0</v>
      </c>
      <c r="AY183">
        <v>0</v>
      </c>
      <c r="AZ183">
        <v>1</v>
      </c>
      <c r="BA183">
        <v>3</v>
      </c>
      <c r="BB183">
        <v>1</v>
      </c>
      <c r="BC183">
        <v>0.06</v>
      </c>
      <c r="BD183">
        <v>0.06</v>
      </c>
      <c r="BE183">
        <v>0</v>
      </c>
      <c r="BF183">
        <v>2</v>
      </c>
      <c r="BG183">
        <v>0</v>
      </c>
      <c r="BH183">
        <v>1</v>
      </c>
      <c r="BI183">
        <v>0</v>
      </c>
      <c r="BJ183">
        <v>0</v>
      </c>
    </row>
    <row r="184" spans="1:62" x14ac:dyDescent="0.25">
      <c r="A184">
        <v>539</v>
      </c>
      <c r="B184" t="s">
        <v>541</v>
      </c>
      <c r="C184">
        <v>3</v>
      </c>
      <c r="D184" t="s">
        <v>647</v>
      </c>
      <c r="E184">
        <v>1</v>
      </c>
      <c r="F184" t="s">
        <v>653</v>
      </c>
      <c r="G184">
        <v>53</v>
      </c>
      <c r="H184" t="s">
        <v>716</v>
      </c>
      <c r="I184">
        <v>4</v>
      </c>
      <c r="J184" t="s">
        <v>663</v>
      </c>
      <c r="K184">
        <v>1</v>
      </c>
      <c r="L184" t="s">
        <v>742</v>
      </c>
      <c r="M184">
        <v>1</v>
      </c>
      <c r="N184" t="s">
        <v>745</v>
      </c>
      <c r="O184">
        <v>1</v>
      </c>
      <c r="P184" t="s">
        <v>748</v>
      </c>
      <c r="Q184">
        <v>2</v>
      </c>
      <c r="R184" t="s">
        <v>751</v>
      </c>
      <c r="S184">
        <v>1900</v>
      </c>
      <c r="T184">
        <v>2100</v>
      </c>
      <c r="U184">
        <v>0</v>
      </c>
      <c r="V184">
        <v>22.161200000000001</v>
      </c>
      <c r="W184">
        <v>6.3</v>
      </c>
      <c r="X184">
        <v>4.72</v>
      </c>
      <c r="Y184">
        <v>60</v>
      </c>
      <c r="Z184">
        <f t="shared" si="18"/>
        <v>53651.829000000078</v>
      </c>
      <c r="AA184">
        <v>30</v>
      </c>
      <c r="AB184">
        <f t="shared" si="13"/>
        <v>0.5</v>
      </c>
      <c r="AC184">
        <v>0.5</v>
      </c>
      <c r="AD184">
        <v>13.372175141242939</v>
      </c>
      <c r="AE184">
        <v>15.282485875706216</v>
      </c>
      <c r="AF184" t="b">
        <v>1</v>
      </c>
      <c r="AG184">
        <v>0</v>
      </c>
      <c r="AH184">
        <v>1</v>
      </c>
      <c r="AI184">
        <v>1</v>
      </c>
      <c r="AJ184">
        <v>60.429103274990688</v>
      </c>
      <c r="AK184" t="s">
        <v>763</v>
      </c>
      <c r="AL184">
        <f t="shared" si="14"/>
        <v>11.46803035487091</v>
      </c>
      <c r="AM184">
        <f t="shared" si="15"/>
        <v>0.29753510623999463</v>
      </c>
      <c r="AN184">
        <f t="shared" si="16"/>
        <v>60.429103274990688</v>
      </c>
      <c r="AO184">
        <f t="shared" si="17"/>
        <v>8745.7610237386816</v>
      </c>
      <c r="AP184">
        <v>0</v>
      </c>
      <c r="AQ184" s="5">
        <v>3</v>
      </c>
      <c r="AR184">
        <v>0</v>
      </c>
      <c r="AS184">
        <v>0</v>
      </c>
      <c r="AT184">
        <v>0</v>
      </c>
      <c r="AU184" s="5">
        <v>14.1732283464567</v>
      </c>
      <c r="AV184" s="5">
        <v>14.1732283464567</v>
      </c>
      <c r="AW184" s="5">
        <v>14.1732283464567</v>
      </c>
      <c r="AX184">
        <v>0</v>
      </c>
      <c r="AY184">
        <v>0</v>
      </c>
      <c r="AZ184">
        <v>1</v>
      </c>
      <c r="BA184">
        <v>3</v>
      </c>
      <c r="BB184">
        <v>1</v>
      </c>
      <c r="BC184">
        <v>0.05</v>
      </c>
      <c r="BD184">
        <v>0.05</v>
      </c>
      <c r="BE184">
        <v>0</v>
      </c>
      <c r="BF184">
        <v>2</v>
      </c>
      <c r="BG184">
        <v>0</v>
      </c>
      <c r="BH184">
        <v>1</v>
      </c>
      <c r="BI184">
        <v>0</v>
      </c>
      <c r="BJ184">
        <v>0</v>
      </c>
    </row>
    <row r="185" spans="1:62" x14ac:dyDescent="0.25">
      <c r="A185">
        <v>523</v>
      </c>
      <c r="B185" t="s">
        <v>525</v>
      </c>
      <c r="C185">
        <v>3</v>
      </c>
      <c r="D185" t="s">
        <v>647</v>
      </c>
      <c r="E185">
        <v>1</v>
      </c>
      <c r="F185" t="s">
        <v>653</v>
      </c>
      <c r="G185">
        <v>53</v>
      </c>
      <c r="H185" t="s">
        <v>716</v>
      </c>
      <c r="I185">
        <v>4</v>
      </c>
      <c r="J185" t="s">
        <v>663</v>
      </c>
      <c r="K185">
        <v>1</v>
      </c>
      <c r="L185" t="s">
        <v>742</v>
      </c>
      <c r="M185">
        <v>1</v>
      </c>
      <c r="N185" t="s">
        <v>745</v>
      </c>
      <c r="O185">
        <v>1</v>
      </c>
      <c r="P185" t="s">
        <v>748</v>
      </c>
      <c r="Q185">
        <v>2</v>
      </c>
      <c r="R185" t="s">
        <v>751</v>
      </c>
      <c r="S185">
        <v>1900</v>
      </c>
      <c r="T185">
        <v>2100</v>
      </c>
      <c r="U185">
        <v>0</v>
      </c>
      <c r="V185">
        <v>22.161200000000001</v>
      </c>
      <c r="W185">
        <v>6.3</v>
      </c>
      <c r="X185">
        <v>4.72</v>
      </c>
      <c r="Y185">
        <v>60</v>
      </c>
      <c r="Z185">
        <f t="shared" si="18"/>
        <v>53711.829000000078</v>
      </c>
      <c r="AA185">
        <v>30</v>
      </c>
      <c r="AB185">
        <f t="shared" si="13"/>
        <v>0.5</v>
      </c>
      <c r="AC185">
        <v>0.5</v>
      </c>
      <c r="AD185">
        <v>13.409251412429377</v>
      </c>
      <c r="AE185">
        <v>15.324858757062147</v>
      </c>
      <c r="AF185" t="b">
        <v>1</v>
      </c>
      <c r="AG185">
        <v>0</v>
      </c>
      <c r="AH185">
        <v>1</v>
      </c>
      <c r="AI185">
        <v>1</v>
      </c>
      <c r="AJ185">
        <v>60.538135274990694</v>
      </c>
      <c r="AK185" t="s">
        <v>763</v>
      </c>
      <c r="AL185">
        <f t="shared" si="14"/>
        <v>11.491130354870911</v>
      </c>
      <c r="AM185">
        <f t="shared" si="15"/>
        <v>0.29693698745255692</v>
      </c>
      <c r="AN185">
        <f t="shared" si="16"/>
        <v>60.538135274990694</v>
      </c>
      <c r="AO185">
        <f t="shared" si="17"/>
        <v>8761.1999549386819</v>
      </c>
      <c r="AP185">
        <v>0</v>
      </c>
      <c r="AQ185" s="5">
        <v>3</v>
      </c>
      <c r="AR185">
        <v>0</v>
      </c>
      <c r="AS185">
        <v>0</v>
      </c>
      <c r="AT185">
        <v>0</v>
      </c>
      <c r="AU185" s="5">
        <v>14.1732283464567</v>
      </c>
      <c r="AV185" s="5">
        <v>14.1732283464567</v>
      </c>
      <c r="AW185" s="5">
        <v>14.1732283464567</v>
      </c>
      <c r="AX185">
        <v>0</v>
      </c>
      <c r="AY185">
        <v>0</v>
      </c>
      <c r="AZ185">
        <v>1</v>
      </c>
      <c r="BA185">
        <v>3</v>
      </c>
      <c r="BB185">
        <v>1</v>
      </c>
      <c r="BC185">
        <v>0.05</v>
      </c>
      <c r="BD185">
        <v>0.05</v>
      </c>
      <c r="BE185">
        <v>0</v>
      </c>
      <c r="BF185">
        <v>2</v>
      </c>
      <c r="BG185">
        <v>0</v>
      </c>
      <c r="BH185">
        <v>1</v>
      </c>
      <c r="BI185">
        <v>0</v>
      </c>
      <c r="BJ185">
        <v>0</v>
      </c>
    </row>
    <row r="186" spans="1:62" x14ac:dyDescent="0.25">
      <c r="A186">
        <v>518</v>
      </c>
      <c r="B186" t="s">
        <v>520</v>
      </c>
      <c r="C186">
        <v>3</v>
      </c>
      <c r="D186" t="s">
        <v>647</v>
      </c>
      <c r="E186">
        <v>1</v>
      </c>
      <c r="F186" t="s">
        <v>653</v>
      </c>
      <c r="G186">
        <v>53</v>
      </c>
      <c r="H186" t="s">
        <v>716</v>
      </c>
      <c r="I186">
        <v>4</v>
      </c>
      <c r="J186" t="s">
        <v>663</v>
      </c>
      <c r="K186">
        <v>1</v>
      </c>
      <c r="L186" t="s">
        <v>742</v>
      </c>
      <c r="M186">
        <v>1</v>
      </c>
      <c r="N186" t="s">
        <v>745</v>
      </c>
      <c r="O186">
        <v>1</v>
      </c>
      <c r="P186" t="s">
        <v>748</v>
      </c>
      <c r="Q186">
        <v>2</v>
      </c>
      <c r="R186" t="s">
        <v>751</v>
      </c>
      <c r="S186">
        <v>1900</v>
      </c>
      <c r="T186">
        <v>2100</v>
      </c>
      <c r="U186">
        <v>0</v>
      </c>
      <c r="V186">
        <v>22.161200000000001</v>
      </c>
      <c r="W186">
        <v>6.3</v>
      </c>
      <c r="X186">
        <v>4.72</v>
      </c>
      <c r="Y186">
        <v>60</v>
      </c>
      <c r="Z186">
        <f t="shared" si="18"/>
        <v>53771.829000000078</v>
      </c>
      <c r="AA186">
        <v>30</v>
      </c>
      <c r="AB186">
        <f t="shared" si="13"/>
        <v>0.5</v>
      </c>
      <c r="AC186">
        <v>0.5</v>
      </c>
      <c r="AD186">
        <v>13.409251412429377</v>
      </c>
      <c r="AE186">
        <v>15.324858757062147</v>
      </c>
      <c r="AF186" t="b">
        <v>1</v>
      </c>
      <c r="AG186">
        <v>0</v>
      </c>
      <c r="AH186">
        <v>1</v>
      </c>
      <c r="AI186">
        <v>1</v>
      </c>
      <c r="AJ186">
        <v>60.561263274990687</v>
      </c>
      <c r="AK186" t="s">
        <v>763</v>
      </c>
      <c r="AL186">
        <f t="shared" si="14"/>
        <v>11.496030354870909</v>
      </c>
      <c r="AM186">
        <f t="shared" si="15"/>
        <v>0.29681042278687647</v>
      </c>
      <c r="AN186">
        <f t="shared" si="16"/>
        <v>60.561263274990687</v>
      </c>
      <c r="AO186">
        <f t="shared" si="17"/>
        <v>8764.4748797386801</v>
      </c>
      <c r="AP186">
        <v>0</v>
      </c>
      <c r="AQ186" s="5">
        <v>3</v>
      </c>
      <c r="AR186">
        <v>0</v>
      </c>
      <c r="AS186">
        <v>0</v>
      </c>
      <c r="AT186">
        <v>0</v>
      </c>
      <c r="AU186" s="5">
        <v>14.1732283464567</v>
      </c>
      <c r="AV186" s="5">
        <v>14.1732283464567</v>
      </c>
      <c r="AW186" s="5">
        <v>14.1732283464567</v>
      </c>
      <c r="AX186">
        <v>0</v>
      </c>
      <c r="AY186">
        <v>0</v>
      </c>
      <c r="AZ186">
        <v>1</v>
      </c>
      <c r="BA186">
        <v>3</v>
      </c>
      <c r="BB186">
        <v>1</v>
      </c>
      <c r="BC186">
        <v>0.05</v>
      </c>
      <c r="BD186">
        <v>0.05</v>
      </c>
      <c r="BE186">
        <v>0</v>
      </c>
      <c r="BF186">
        <v>2</v>
      </c>
      <c r="BG186">
        <v>0</v>
      </c>
      <c r="BH186">
        <v>1</v>
      </c>
      <c r="BI186">
        <v>0</v>
      </c>
      <c r="BJ186">
        <v>0</v>
      </c>
    </row>
    <row r="187" spans="1:62" x14ac:dyDescent="0.25">
      <c r="A187">
        <v>524</v>
      </c>
      <c r="B187" t="s">
        <v>526</v>
      </c>
      <c r="C187">
        <v>3</v>
      </c>
      <c r="D187" t="s">
        <v>647</v>
      </c>
      <c r="E187">
        <v>1</v>
      </c>
      <c r="F187" t="s">
        <v>653</v>
      </c>
      <c r="G187">
        <v>53</v>
      </c>
      <c r="H187" t="s">
        <v>716</v>
      </c>
      <c r="I187">
        <v>4</v>
      </c>
      <c r="J187" t="s">
        <v>663</v>
      </c>
      <c r="K187">
        <v>1</v>
      </c>
      <c r="L187" t="s">
        <v>742</v>
      </c>
      <c r="M187">
        <v>1</v>
      </c>
      <c r="N187" t="s">
        <v>745</v>
      </c>
      <c r="O187">
        <v>1</v>
      </c>
      <c r="P187" t="s">
        <v>748</v>
      </c>
      <c r="Q187">
        <v>2</v>
      </c>
      <c r="R187" t="s">
        <v>751</v>
      </c>
      <c r="S187">
        <v>1900</v>
      </c>
      <c r="T187">
        <v>2100</v>
      </c>
      <c r="U187">
        <v>0</v>
      </c>
      <c r="V187">
        <v>22.161200000000001</v>
      </c>
      <c r="W187">
        <v>6.3</v>
      </c>
      <c r="X187">
        <v>4.72</v>
      </c>
      <c r="Y187">
        <v>60</v>
      </c>
      <c r="Z187">
        <f t="shared" si="18"/>
        <v>53831.829000000078</v>
      </c>
      <c r="AA187">
        <v>30</v>
      </c>
      <c r="AB187">
        <f t="shared" si="13"/>
        <v>0.5</v>
      </c>
      <c r="AC187">
        <v>0.5</v>
      </c>
      <c r="AD187">
        <v>13.433968926553673</v>
      </c>
      <c r="AE187">
        <v>15.35310734463277</v>
      </c>
      <c r="AF187" t="b">
        <v>1</v>
      </c>
      <c r="AG187">
        <v>0</v>
      </c>
      <c r="AH187">
        <v>1</v>
      </c>
      <c r="AI187">
        <v>1</v>
      </c>
      <c r="AJ187">
        <v>60.632582474990699</v>
      </c>
      <c r="AK187" t="s">
        <v>763</v>
      </c>
      <c r="AL187">
        <f t="shared" si="14"/>
        <v>11.511140354870912</v>
      </c>
      <c r="AM187">
        <f t="shared" si="15"/>
        <v>0.29642081712227231</v>
      </c>
      <c r="AN187">
        <f t="shared" si="16"/>
        <v>60.632582474990699</v>
      </c>
      <c r="AO187">
        <f t="shared" si="17"/>
        <v>8774.5736784586825</v>
      </c>
      <c r="AP187">
        <v>0</v>
      </c>
      <c r="AQ187" s="5">
        <v>3</v>
      </c>
      <c r="AR187">
        <v>0</v>
      </c>
      <c r="AS187">
        <v>0</v>
      </c>
      <c r="AT187">
        <v>0</v>
      </c>
      <c r="AU187" s="5">
        <v>14.1732283464567</v>
      </c>
      <c r="AV187" s="5">
        <v>14.1732283464567</v>
      </c>
      <c r="AW187" s="5">
        <v>14.1732283464567</v>
      </c>
      <c r="AX187">
        <v>0</v>
      </c>
      <c r="AY187">
        <v>0</v>
      </c>
      <c r="AZ187">
        <v>1</v>
      </c>
      <c r="BA187">
        <v>3</v>
      </c>
      <c r="BB187">
        <v>1</v>
      </c>
      <c r="BC187">
        <v>0.05</v>
      </c>
      <c r="BD187">
        <v>0.05</v>
      </c>
      <c r="BE187">
        <v>0</v>
      </c>
      <c r="BF187">
        <v>2</v>
      </c>
      <c r="BG187">
        <v>0</v>
      </c>
      <c r="BH187">
        <v>1</v>
      </c>
      <c r="BI187">
        <v>0</v>
      </c>
      <c r="BJ187">
        <v>0</v>
      </c>
    </row>
    <row r="188" spans="1:62" x14ac:dyDescent="0.25">
      <c r="A188">
        <v>561</v>
      </c>
      <c r="B188" t="s">
        <v>563</v>
      </c>
      <c r="C188">
        <v>3</v>
      </c>
      <c r="D188" t="s">
        <v>647</v>
      </c>
      <c r="E188">
        <v>1</v>
      </c>
      <c r="F188" t="s">
        <v>653</v>
      </c>
      <c r="G188">
        <v>55</v>
      </c>
      <c r="H188" t="s">
        <v>718</v>
      </c>
      <c r="I188">
        <v>4</v>
      </c>
      <c r="J188" t="s">
        <v>663</v>
      </c>
      <c r="K188">
        <v>1</v>
      </c>
      <c r="L188" t="s">
        <v>742</v>
      </c>
      <c r="M188">
        <v>1</v>
      </c>
      <c r="N188" t="s">
        <v>745</v>
      </c>
      <c r="O188">
        <v>1</v>
      </c>
      <c r="P188" t="s">
        <v>748</v>
      </c>
      <c r="Q188">
        <v>2</v>
      </c>
      <c r="R188" t="s">
        <v>751</v>
      </c>
      <c r="S188">
        <v>1900</v>
      </c>
      <c r="T188">
        <v>2100</v>
      </c>
      <c r="U188">
        <v>0</v>
      </c>
      <c r="V188">
        <v>38.8672929903138</v>
      </c>
      <c r="W188">
        <v>9.8000000000000007</v>
      </c>
      <c r="X188">
        <v>4.58</v>
      </c>
      <c r="Y188">
        <v>54.775500000000001</v>
      </c>
      <c r="Z188">
        <f t="shared" si="18"/>
        <v>53886.604500000081</v>
      </c>
      <c r="AA188">
        <v>30</v>
      </c>
      <c r="AB188">
        <f t="shared" si="13"/>
        <v>0.54769011693184</v>
      </c>
      <c r="AC188">
        <v>0.54769011693184</v>
      </c>
      <c r="AD188">
        <v>13.129551851963903</v>
      </c>
      <c r="AE188">
        <v>14.803493449781659</v>
      </c>
      <c r="AF188" t="b">
        <v>1</v>
      </c>
      <c r="AG188">
        <v>0</v>
      </c>
      <c r="AH188">
        <v>1</v>
      </c>
      <c r="AI188">
        <v>1</v>
      </c>
      <c r="AJ188">
        <v>60.639655450189366</v>
      </c>
      <c r="AK188" t="s">
        <v>763</v>
      </c>
      <c r="AL188">
        <f t="shared" si="14"/>
        <v>11.100361452006412</v>
      </c>
      <c r="AM188">
        <f t="shared" si="15"/>
        <v>0.30739013722686015</v>
      </c>
      <c r="AN188">
        <f t="shared" si="16"/>
        <v>60.639655450189366</v>
      </c>
      <c r="AO188">
        <f t="shared" si="17"/>
        <v>8625.8886588560181</v>
      </c>
      <c r="AP188">
        <v>0</v>
      </c>
      <c r="AQ188" s="5">
        <v>3</v>
      </c>
      <c r="AR188">
        <v>0</v>
      </c>
      <c r="AS188">
        <v>0</v>
      </c>
      <c r="AT188">
        <v>0</v>
      </c>
      <c r="AU188" s="5">
        <v>14.1732283464567</v>
      </c>
      <c r="AV188" s="5">
        <v>14.1732283464567</v>
      </c>
      <c r="AW188" s="5">
        <v>14.1732283464567</v>
      </c>
      <c r="AX188">
        <v>0</v>
      </c>
      <c r="AY188">
        <v>0</v>
      </c>
      <c r="AZ188">
        <v>1</v>
      </c>
      <c r="BA188">
        <v>3</v>
      </c>
      <c r="BB188">
        <v>1</v>
      </c>
      <c r="BC188">
        <v>5.8029999999999998E-2</v>
      </c>
      <c r="BD188">
        <v>5.8029999999999998E-2</v>
      </c>
      <c r="BE188">
        <v>0</v>
      </c>
      <c r="BF188">
        <v>2</v>
      </c>
      <c r="BG188">
        <v>0</v>
      </c>
      <c r="BH188">
        <v>1</v>
      </c>
      <c r="BI188">
        <v>0</v>
      </c>
      <c r="BJ188">
        <v>0</v>
      </c>
    </row>
    <row r="189" spans="1:62" x14ac:dyDescent="0.25">
      <c r="A189">
        <v>61</v>
      </c>
      <c r="B189" t="s">
        <v>63</v>
      </c>
      <c r="C189">
        <v>3</v>
      </c>
      <c r="D189" t="s">
        <v>647</v>
      </c>
      <c r="E189">
        <v>3</v>
      </c>
      <c r="F189" t="s">
        <v>652</v>
      </c>
      <c r="G189">
        <v>5</v>
      </c>
      <c r="H189" t="s">
        <v>670</v>
      </c>
      <c r="I189">
        <v>1</v>
      </c>
      <c r="J189" t="s">
        <v>657</v>
      </c>
      <c r="K189">
        <v>1</v>
      </c>
      <c r="L189" t="s">
        <v>742</v>
      </c>
      <c r="M189">
        <v>1</v>
      </c>
      <c r="N189" t="s">
        <v>745</v>
      </c>
      <c r="O189">
        <v>1</v>
      </c>
      <c r="P189" t="s">
        <v>748</v>
      </c>
      <c r="Q189">
        <v>2</v>
      </c>
      <c r="R189" t="s">
        <v>751</v>
      </c>
      <c r="S189">
        <v>1900</v>
      </c>
      <c r="T189">
        <v>2100</v>
      </c>
      <c r="U189">
        <v>0</v>
      </c>
      <c r="V189">
        <v>40.32</v>
      </c>
      <c r="W189">
        <v>6</v>
      </c>
      <c r="X189">
        <v>4.6900000000000004</v>
      </c>
      <c r="Y189">
        <v>68.397000000000006</v>
      </c>
      <c r="Z189">
        <f t="shared" si="18"/>
        <v>53955.001500000079</v>
      </c>
      <c r="AA189">
        <v>30</v>
      </c>
      <c r="AB189">
        <f t="shared" si="13"/>
        <v>0.4386157287600333</v>
      </c>
      <c r="AC189">
        <v>0.4386157287600333</v>
      </c>
      <c r="AD189">
        <v>13.392760620899063</v>
      </c>
      <c r="AE189">
        <v>15.579246624022742</v>
      </c>
      <c r="AF189" t="b">
        <v>1</v>
      </c>
      <c r="AG189">
        <v>0</v>
      </c>
      <c r="AH189">
        <v>0</v>
      </c>
      <c r="AI189">
        <v>1</v>
      </c>
      <c r="AJ189">
        <v>60.784412825758558</v>
      </c>
      <c r="AK189" t="s">
        <v>79</v>
      </c>
      <c r="AL189">
        <f t="shared" si="14"/>
        <v>11.681111476707581</v>
      </c>
      <c r="AM189">
        <f t="shared" si="15"/>
        <v>0.29210761636886118</v>
      </c>
      <c r="AN189">
        <f t="shared" si="16"/>
        <v>60.784412825758558</v>
      </c>
      <c r="AO189">
        <f t="shared" si="17"/>
        <v>8732.3668845842294</v>
      </c>
      <c r="AP189">
        <v>0</v>
      </c>
      <c r="AQ189" s="5">
        <v>3</v>
      </c>
      <c r="AR189">
        <v>0</v>
      </c>
      <c r="AS189">
        <v>0</v>
      </c>
      <c r="AT189">
        <v>0</v>
      </c>
      <c r="AU189" s="5">
        <v>14.1732283464567</v>
      </c>
      <c r="AV189" s="5">
        <v>14.1732283464567</v>
      </c>
      <c r="AW189" s="5">
        <v>14.1732283464567</v>
      </c>
      <c r="AX189">
        <v>0</v>
      </c>
      <c r="AY189">
        <v>0</v>
      </c>
      <c r="AZ189">
        <v>1</v>
      </c>
      <c r="BA189">
        <v>3</v>
      </c>
      <c r="BB189">
        <v>1</v>
      </c>
      <c r="BC189">
        <v>0.06</v>
      </c>
      <c r="BD189">
        <v>0.06</v>
      </c>
      <c r="BE189">
        <v>48</v>
      </c>
      <c r="BF189">
        <v>48</v>
      </c>
      <c r="BG189">
        <v>0</v>
      </c>
      <c r="BH189">
        <v>0</v>
      </c>
      <c r="BI189">
        <v>0</v>
      </c>
      <c r="BJ189">
        <v>0</v>
      </c>
    </row>
    <row r="190" spans="1:62" x14ac:dyDescent="0.25">
      <c r="A190">
        <v>62</v>
      </c>
      <c r="B190" t="s">
        <v>64</v>
      </c>
      <c r="C190">
        <v>3</v>
      </c>
      <c r="D190" t="s">
        <v>647</v>
      </c>
      <c r="E190">
        <v>3</v>
      </c>
      <c r="F190" t="s">
        <v>652</v>
      </c>
      <c r="G190">
        <v>5</v>
      </c>
      <c r="H190" t="s">
        <v>670</v>
      </c>
      <c r="I190">
        <v>1</v>
      </c>
      <c r="J190" t="s">
        <v>657</v>
      </c>
      <c r="K190">
        <v>1</v>
      </c>
      <c r="L190" t="s">
        <v>742</v>
      </c>
      <c r="M190">
        <v>1</v>
      </c>
      <c r="N190" t="s">
        <v>745</v>
      </c>
      <c r="O190">
        <v>1</v>
      </c>
      <c r="P190" t="s">
        <v>748</v>
      </c>
      <c r="Q190">
        <v>2</v>
      </c>
      <c r="R190" t="s">
        <v>751</v>
      </c>
      <c r="S190">
        <v>1900</v>
      </c>
      <c r="T190">
        <v>2100</v>
      </c>
      <c r="U190">
        <v>0</v>
      </c>
      <c r="V190">
        <v>40.32</v>
      </c>
      <c r="W190">
        <v>6</v>
      </c>
      <c r="X190">
        <v>4.6900000000000004</v>
      </c>
      <c r="Y190">
        <v>68.397000000000006</v>
      </c>
      <c r="Z190">
        <f t="shared" si="18"/>
        <v>54023.398500000076</v>
      </c>
      <c r="AA190">
        <v>30</v>
      </c>
      <c r="AB190">
        <f t="shared" si="13"/>
        <v>0.4386157287600333</v>
      </c>
      <c r="AC190">
        <v>0.4386157287600333</v>
      </c>
      <c r="AD190">
        <v>13.392760620899063</v>
      </c>
      <c r="AE190">
        <v>15.579246624022742</v>
      </c>
      <c r="AF190" t="b">
        <v>1</v>
      </c>
      <c r="AG190">
        <v>0</v>
      </c>
      <c r="AH190">
        <v>0</v>
      </c>
      <c r="AI190">
        <v>1</v>
      </c>
      <c r="AJ190">
        <v>60.784412825758558</v>
      </c>
      <c r="AK190" t="s">
        <v>79</v>
      </c>
      <c r="AL190">
        <f t="shared" si="14"/>
        <v>11.681111476707581</v>
      </c>
      <c r="AM190">
        <f t="shared" si="15"/>
        <v>0.29210761636886118</v>
      </c>
      <c r="AN190">
        <f t="shared" si="16"/>
        <v>60.784412825758558</v>
      </c>
      <c r="AO190">
        <f t="shared" si="17"/>
        <v>8732.3668845842294</v>
      </c>
      <c r="AP190">
        <v>0</v>
      </c>
      <c r="AQ190" s="5">
        <v>3</v>
      </c>
      <c r="AR190">
        <v>0</v>
      </c>
      <c r="AS190">
        <v>0</v>
      </c>
      <c r="AT190">
        <v>0</v>
      </c>
      <c r="AU190" s="5">
        <v>14.1732283464567</v>
      </c>
      <c r="AV190" s="5">
        <v>14.1732283464567</v>
      </c>
      <c r="AW190" s="5">
        <v>14.1732283464567</v>
      </c>
      <c r="AX190">
        <v>0</v>
      </c>
      <c r="AY190">
        <v>0</v>
      </c>
      <c r="AZ190">
        <v>1</v>
      </c>
      <c r="BA190">
        <v>3</v>
      </c>
      <c r="BB190">
        <v>1</v>
      </c>
      <c r="BC190">
        <v>0.06</v>
      </c>
      <c r="BD190">
        <v>0.06</v>
      </c>
      <c r="BE190">
        <v>48</v>
      </c>
      <c r="BF190">
        <v>48</v>
      </c>
      <c r="BG190">
        <v>0</v>
      </c>
      <c r="BH190">
        <v>0</v>
      </c>
      <c r="BI190">
        <v>0</v>
      </c>
      <c r="BJ190">
        <v>0</v>
      </c>
    </row>
    <row r="191" spans="1:62" x14ac:dyDescent="0.25">
      <c r="A191">
        <v>63</v>
      </c>
      <c r="B191" t="s">
        <v>65</v>
      </c>
      <c r="C191">
        <v>3</v>
      </c>
      <c r="D191" t="s">
        <v>647</v>
      </c>
      <c r="E191">
        <v>3</v>
      </c>
      <c r="F191" t="s">
        <v>652</v>
      </c>
      <c r="G191">
        <v>5</v>
      </c>
      <c r="H191" t="s">
        <v>670</v>
      </c>
      <c r="I191">
        <v>1</v>
      </c>
      <c r="J191" t="s">
        <v>657</v>
      </c>
      <c r="K191">
        <v>1</v>
      </c>
      <c r="L191" t="s">
        <v>742</v>
      </c>
      <c r="M191">
        <v>1</v>
      </c>
      <c r="N191" t="s">
        <v>745</v>
      </c>
      <c r="O191">
        <v>1</v>
      </c>
      <c r="P191" t="s">
        <v>748</v>
      </c>
      <c r="Q191">
        <v>2</v>
      </c>
      <c r="R191" t="s">
        <v>751</v>
      </c>
      <c r="S191">
        <v>1900</v>
      </c>
      <c r="T191">
        <v>2100</v>
      </c>
      <c r="U191">
        <v>0</v>
      </c>
      <c r="V191">
        <v>40.32</v>
      </c>
      <c r="W191">
        <v>6</v>
      </c>
      <c r="X191">
        <v>4.6900000000000004</v>
      </c>
      <c r="Y191">
        <v>68.397000000000006</v>
      </c>
      <c r="Z191">
        <f t="shared" si="18"/>
        <v>54091.795500000073</v>
      </c>
      <c r="AA191">
        <v>30</v>
      </c>
      <c r="AB191">
        <f t="shared" si="13"/>
        <v>0.4386157287600333</v>
      </c>
      <c r="AC191">
        <v>0.4386157287600333</v>
      </c>
      <c r="AD191">
        <v>13.392760620899063</v>
      </c>
      <c r="AE191">
        <v>15.579246624022742</v>
      </c>
      <c r="AF191" t="b">
        <v>1</v>
      </c>
      <c r="AG191">
        <v>0</v>
      </c>
      <c r="AH191">
        <v>0</v>
      </c>
      <c r="AI191">
        <v>1</v>
      </c>
      <c r="AJ191">
        <v>60.784412825758558</v>
      </c>
      <c r="AK191" t="s">
        <v>79</v>
      </c>
      <c r="AL191">
        <f t="shared" si="14"/>
        <v>11.681111476707581</v>
      </c>
      <c r="AM191">
        <f t="shared" si="15"/>
        <v>0.29210761636886118</v>
      </c>
      <c r="AN191">
        <f t="shared" si="16"/>
        <v>60.784412825758558</v>
      </c>
      <c r="AO191">
        <f t="shared" si="17"/>
        <v>8732.3668845842294</v>
      </c>
      <c r="AP191">
        <v>0</v>
      </c>
      <c r="AQ191" s="5">
        <v>3</v>
      </c>
      <c r="AR191">
        <v>0</v>
      </c>
      <c r="AS191">
        <v>0</v>
      </c>
      <c r="AT191">
        <v>0</v>
      </c>
      <c r="AU191" s="5">
        <v>14.1732283464567</v>
      </c>
      <c r="AV191" s="5">
        <v>14.1732283464567</v>
      </c>
      <c r="AW191" s="5">
        <v>14.1732283464567</v>
      </c>
      <c r="AX191">
        <v>0</v>
      </c>
      <c r="AY191">
        <v>0</v>
      </c>
      <c r="AZ191">
        <v>1</v>
      </c>
      <c r="BA191">
        <v>3</v>
      </c>
      <c r="BB191">
        <v>1</v>
      </c>
      <c r="BC191">
        <v>0.06</v>
      </c>
      <c r="BD191">
        <v>0.06</v>
      </c>
      <c r="BE191" s="3">
        <v>48</v>
      </c>
      <c r="BF191">
        <v>48</v>
      </c>
      <c r="BG191">
        <v>0</v>
      </c>
      <c r="BH191">
        <v>0</v>
      </c>
      <c r="BI191">
        <v>0</v>
      </c>
      <c r="BJ191">
        <v>0</v>
      </c>
    </row>
    <row r="192" spans="1:62" x14ac:dyDescent="0.25">
      <c r="A192">
        <v>64</v>
      </c>
      <c r="B192" t="s">
        <v>66</v>
      </c>
      <c r="C192">
        <v>3</v>
      </c>
      <c r="D192" t="s">
        <v>647</v>
      </c>
      <c r="E192">
        <v>3</v>
      </c>
      <c r="F192" t="s">
        <v>652</v>
      </c>
      <c r="G192">
        <v>5</v>
      </c>
      <c r="H192" t="s">
        <v>670</v>
      </c>
      <c r="I192">
        <v>1</v>
      </c>
      <c r="J192" t="s">
        <v>657</v>
      </c>
      <c r="K192">
        <v>1</v>
      </c>
      <c r="L192" t="s">
        <v>742</v>
      </c>
      <c r="M192">
        <v>1</v>
      </c>
      <c r="N192" t="s">
        <v>745</v>
      </c>
      <c r="O192">
        <v>1</v>
      </c>
      <c r="P192" t="s">
        <v>748</v>
      </c>
      <c r="Q192">
        <v>2</v>
      </c>
      <c r="R192" t="s">
        <v>751</v>
      </c>
      <c r="S192">
        <v>1900</v>
      </c>
      <c r="T192">
        <v>2100</v>
      </c>
      <c r="U192">
        <v>0</v>
      </c>
      <c r="V192">
        <v>40.32</v>
      </c>
      <c r="W192">
        <v>6</v>
      </c>
      <c r="X192">
        <v>4.6900000000000004</v>
      </c>
      <c r="Y192">
        <v>68.397000000000006</v>
      </c>
      <c r="Z192">
        <f t="shared" si="18"/>
        <v>54160.19250000007</v>
      </c>
      <c r="AA192">
        <v>30</v>
      </c>
      <c r="AB192">
        <f t="shared" si="13"/>
        <v>0.4386157287600333</v>
      </c>
      <c r="AC192">
        <v>0.4386157287600333</v>
      </c>
      <c r="AD192">
        <v>13.392760620899063</v>
      </c>
      <c r="AE192">
        <v>15.579246624022742</v>
      </c>
      <c r="AF192" t="b">
        <v>1</v>
      </c>
      <c r="AG192">
        <v>0</v>
      </c>
      <c r="AH192">
        <v>0</v>
      </c>
      <c r="AI192">
        <v>1</v>
      </c>
      <c r="AJ192">
        <v>60.784412825758558</v>
      </c>
      <c r="AK192" t="s">
        <v>79</v>
      </c>
      <c r="AL192">
        <f t="shared" si="14"/>
        <v>11.681111476707581</v>
      </c>
      <c r="AM192">
        <f t="shared" si="15"/>
        <v>0.29210761636886118</v>
      </c>
      <c r="AN192">
        <f t="shared" si="16"/>
        <v>60.784412825758558</v>
      </c>
      <c r="AO192">
        <f t="shared" si="17"/>
        <v>8732.3668845842294</v>
      </c>
      <c r="AP192">
        <v>0</v>
      </c>
      <c r="AQ192" s="5">
        <v>3</v>
      </c>
      <c r="AR192">
        <v>0</v>
      </c>
      <c r="AS192">
        <v>0</v>
      </c>
      <c r="AT192">
        <v>0</v>
      </c>
      <c r="AU192" s="5">
        <v>14.1732283464567</v>
      </c>
      <c r="AV192" s="5">
        <v>14.1732283464567</v>
      </c>
      <c r="AW192" s="5">
        <v>14.1732283464567</v>
      </c>
      <c r="AX192">
        <v>0</v>
      </c>
      <c r="AY192">
        <v>0</v>
      </c>
      <c r="AZ192">
        <v>1</v>
      </c>
      <c r="BA192">
        <v>3</v>
      </c>
      <c r="BB192">
        <v>1</v>
      </c>
      <c r="BC192">
        <v>0.06</v>
      </c>
      <c r="BD192">
        <v>0.06</v>
      </c>
      <c r="BE192" s="3">
        <v>48</v>
      </c>
      <c r="BF192" s="3">
        <v>48</v>
      </c>
      <c r="BG192">
        <v>0</v>
      </c>
      <c r="BH192">
        <v>0</v>
      </c>
      <c r="BI192">
        <v>0</v>
      </c>
      <c r="BJ192">
        <v>0</v>
      </c>
    </row>
    <row r="193" spans="1:62" x14ac:dyDescent="0.25">
      <c r="A193">
        <v>65</v>
      </c>
      <c r="B193" t="s">
        <v>67</v>
      </c>
      <c r="C193">
        <v>3</v>
      </c>
      <c r="D193" t="s">
        <v>647</v>
      </c>
      <c r="E193">
        <v>3</v>
      </c>
      <c r="F193" t="s">
        <v>652</v>
      </c>
      <c r="G193">
        <v>5</v>
      </c>
      <c r="H193" t="s">
        <v>670</v>
      </c>
      <c r="I193">
        <v>1</v>
      </c>
      <c r="J193" t="s">
        <v>657</v>
      </c>
      <c r="K193">
        <v>1</v>
      </c>
      <c r="L193" t="s">
        <v>742</v>
      </c>
      <c r="M193">
        <v>1</v>
      </c>
      <c r="N193" t="s">
        <v>745</v>
      </c>
      <c r="O193">
        <v>1</v>
      </c>
      <c r="P193" t="s">
        <v>748</v>
      </c>
      <c r="Q193">
        <v>2</v>
      </c>
      <c r="R193" t="s">
        <v>751</v>
      </c>
      <c r="S193">
        <v>1900</v>
      </c>
      <c r="T193">
        <v>2100</v>
      </c>
      <c r="U193">
        <v>0</v>
      </c>
      <c r="V193">
        <v>40.32</v>
      </c>
      <c r="W193">
        <v>6</v>
      </c>
      <c r="X193">
        <v>4.6900000000000004</v>
      </c>
      <c r="Y193">
        <v>68.397000000000006</v>
      </c>
      <c r="Z193">
        <f t="shared" si="18"/>
        <v>54228.589500000067</v>
      </c>
      <c r="AA193">
        <v>30</v>
      </c>
      <c r="AB193">
        <f t="shared" si="13"/>
        <v>0.4386157287600333</v>
      </c>
      <c r="AC193">
        <v>0.4386157287600333</v>
      </c>
      <c r="AD193">
        <v>13.392760620899063</v>
      </c>
      <c r="AE193">
        <v>15.579246624022742</v>
      </c>
      <c r="AF193" t="b">
        <v>1</v>
      </c>
      <c r="AG193">
        <v>0</v>
      </c>
      <c r="AH193">
        <v>0</v>
      </c>
      <c r="AI193">
        <v>1</v>
      </c>
      <c r="AJ193">
        <v>60.784412825758558</v>
      </c>
      <c r="AK193" t="s">
        <v>80</v>
      </c>
      <c r="AL193">
        <f t="shared" si="14"/>
        <v>11.681111476707581</v>
      </c>
      <c r="AM193">
        <f t="shared" si="15"/>
        <v>0.29210761636886118</v>
      </c>
      <c r="AN193">
        <f t="shared" si="16"/>
        <v>60.784412825758558</v>
      </c>
      <c r="AO193">
        <f t="shared" si="17"/>
        <v>8732.3668845842294</v>
      </c>
      <c r="AP193">
        <v>0</v>
      </c>
      <c r="AQ193" s="5">
        <v>3</v>
      </c>
      <c r="AR193">
        <v>0</v>
      </c>
      <c r="AS193">
        <v>0</v>
      </c>
      <c r="AT193">
        <v>0</v>
      </c>
      <c r="AU193" s="5">
        <v>14.1732283464567</v>
      </c>
      <c r="AV193" s="5">
        <v>14.1732283464567</v>
      </c>
      <c r="AW193" s="5">
        <v>14.1732283464567</v>
      </c>
      <c r="AX193">
        <v>0</v>
      </c>
      <c r="AY193">
        <v>0</v>
      </c>
      <c r="AZ193">
        <v>1</v>
      </c>
      <c r="BA193">
        <v>3</v>
      </c>
      <c r="BB193">
        <v>1</v>
      </c>
      <c r="BC193">
        <v>0.06</v>
      </c>
      <c r="BD193">
        <v>0.06</v>
      </c>
      <c r="BE193">
        <v>48</v>
      </c>
      <c r="BF193">
        <v>48</v>
      </c>
      <c r="BG193">
        <v>0</v>
      </c>
      <c r="BH193">
        <v>0</v>
      </c>
      <c r="BI193">
        <v>0</v>
      </c>
      <c r="BJ193">
        <v>0</v>
      </c>
    </row>
    <row r="194" spans="1:62" x14ac:dyDescent="0.25">
      <c r="A194">
        <v>66</v>
      </c>
      <c r="B194" t="s">
        <v>68</v>
      </c>
      <c r="C194">
        <v>3</v>
      </c>
      <c r="D194" t="s">
        <v>647</v>
      </c>
      <c r="E194">
        <v>3</v>
      </c>
      <c r="F194" t="s">
        <v>652</v>
      </c>
      <c r="G194">
        <v>5</v>
      </c>
      <c r="H194" t="s">
        <v>670</v>
      </c>
      <c r="I194">
        <v>1</v>
      </c>
      <c r="J194" t="s">
        <v>657</v>
      </c>
      <c r="K194">
        <v>1</v>
      </c>
      <c r="L194" t="s">
        <v>742</v>
      </c>
      <c r="M194">
        <v>1</v>
      </c>
      <c r="N194" t="s">
        <v>745</v>
      </c>
      <c r="O194">
        <v>1</v>
      </c>
      <c r="P194" t="s">
        <v>748</v>
      </c>
      <c r="Q194">
        <v>2</v>
      </c>
      <c r="R194" t="s">
        <v>751</v>
      </c>
      <c r="S194">
        <v>1900</v>
      </c>
      <c r="T194">
        <v>2100</v>
      </c>
      <c r="U194">
        <v>0</v>
      </c>
      <c r="V194">
        <v>40.32</v>
      </c>
      <c r="W194">
        <v>6</v>
      </c>
      <c r="X194">
        <v>4.6900000000000004</v>
      </c>
      <c r="Y194">
        <v>68.397000000000006</v>
      </c>
      <c r="Z194">
        <f t="shared" si="18"/>
        <v>54296.986500000065</v>
      </c>
      <c r="AA194">
        <v>30</v>
      </c>
      <c r="AB194">
        <f t="shared" ref="AB194:AB257" si="19">AA194/Y194</f>
        <v>0.4386157287600333</v>
      </c>
      <c r="AC194">
        <v>0.4386157287600333</v>
      </c>
      <c r="AD194">
        <v>13.392760620899063</v>
      </c>
      <c r="AE194">
        <v>15.579246624022742</v>
      </c>
      <c r="AF194" t="b">
        <v>1</v>
      </c>
      <c r="AG194">
        <v>0</v>
      </c>
      <c r="AH194">
        <v>0</v>
      </c>
      <c r="AI194">
        <v>1</v>
      </c>
      <c r="AJ194">
        <v>60.784412825758558</v>
      </c>
      <c r="AK194" t="s">
        <v>80</v>
      </c>
      <c r="AL194">
        <f t="shared" ref="AL194:AL257" si="20">(AJ194-W194)/X194</f>
        <v>11.681111476707581</v>
      </c>
      <c r="AM194">
        <f t="shared" ref="AM194:AM257" si="21">3.41214163*(1/AL194)</f>
        <v>0.29210761636886118</v>
      </c>
      <c r="AN194">
        <f t="shared" ref="AN194:AN257" si="22">W194+(X194*AL194)</f>
        <v>60.784412825758558</v>
      </c>
      <c r="AO194">
        <f t="shared" ref="AO194:AO257" si="23">(AN194*X194+W194)*AA194</f>
        <v>8732.3668845842294</v>
      </c>
      <c r="AP194">
        <v>0</v>
      </c>
      <c r="AQ194" s="5">
        <v>3</v>
      </c>
      <c r="AR194">
        <v>0</v>
      </c>
      <c r="AS194">
        <v>0</v>
      </c>
      <c r="AT194">
        <v>0</v>
      </c>
      <c r="AU194" s="5">
        <v>14.1732283464567</v>
      </c>
      <c r="AV194" s="5">
        <v>14.1732283464567</v>
      </c>
      <c r="AW194" s="5">
        <v>14.1732283464567</v>
      </c>
      <c r="AX194">
        <v>0</v>
      </c>
      <c r="AY194">
        <v>0</v>
      </c>
      <c r="AZ194">
        <v>1</v>
      </c>
      <c r="BA194">
        <v>3</v>
      </c>
      <c r="BB194">
        <v>1</v>
      </c>
      <c r="BC194">
        <v>0.06</v>
      </c>
      <c r="BD194">
        <v>0.06</v>
      </c>
      <c r="BE194">
        <v>48</v>
      </c>
      <c r="BF194">
        <v>48</v>
      </c>
      <c r="BG194">
        <v>0</v>
      </c>
      <c r="BH194">
        <v>0</v>
      </c>
      <c r="BI194">
        <v>0</v>
      </c>
      <c r="BJ194">
        <v>0</v>
      </c>
    </row>
    <row r="195" spans="1:62" x14ac:dyDescent="0.25">
      <c r="A195">
        <v>67</v>
      </c>
      <c r="B195" t="s">
        <v>69</v>
      </c>
      <c r="C195">
        <v>3</v>
      </c>
      <c r="D195" t="s">
        <v>647</v>
      </c>
      <c r="E195">
        <v>3</v>
      </c>
      <c r="F195" t="s">
        <v>652</v>
      </c>
      <c r="G195">
        <v>5</v>
      </c>
      <c r="H195" t="s">
        <v>670</v>
      </c>
      <c r="I195">
        <v>1</v>
      </c>
      <c r="J195" t="s">
        <v>657</v>
      </c>
      <c r="K195">
        <v>1</v>
      </c>
      <c r="L195" t="s">
        <v>742</v>
      </c>
      <c r="M195">
        <v>1</v>
      </c>
      <c r="N195" t="s">
        <v>745</v>
      </c>
      <c r="O195">
        <v>1</v>
      </c>
      <c r="P195" t="s">
        <v>748</v>
      </c>
      <c r="Q195">
        <v>2</v>
      </c>
      <c r="R195" t="s">
        <v>751</v>
      </c>
      <c r="S195">
        <v>1900</v>
      </c>
      <c r="T195">
        <v>2100</v>
      </c>
      <c r="U195">
        <v>0</v>
      </c>
      <c r="V195">
        <v>40.32</v>
      </c>
      <c r="W195">
        <v>6</v>
      </c>
      <c r="X195">
        <v>4.6900000000000004</v>
      </c>
      <c r="Y195">
        <v>68.397000000000006</v>
      </c>
      <c r="Z195">
        <f t="shared" si="18"/>
        <v>54365.383500000062</v>
      </c>
      <c r="AA195">
        <v>30</v>
      </c>
      <c r="AB195">
        <f t="shared" si="19"/>
        <v>0.4386157287600333</v>
      </c>
      <c r="AC195">
        <v>0.4386157287600333</v>
      </c>
      <c r="AD195">
        <v>13.392760620899063</v>
      </c>
      <c r="AE195">
        <v>15.579246624022742</v>
      </c>
      <c r="AF195" t="b">
        <v>1</v>
      </c>
      <c r="AG195">
        <v>0</v>
      </c>
      <c r="AH195">
        <v>0</v>
      </c>
      <c r="AI195">
        <v>1</v>
      </c>
      <c r="AJ195">
        <v>60.784412825758558</v>
      </c>
      <c r="AK195" t="s">
        <v>80</v>
      </c>
      <c r="AL195">
        <f t="shared" si="20"/>
        <v>11.681111476707581</v>
      </c>
      <c r="AM195">
        <f t="shared" si="21"/>
        <v>0.29210761636886118</v>
      </c>
      <c r="AN195">
        <f t="shared" si="22"/>
        <v>60.784412825758558</v>
      </c>
      <c r="AO195">
        <f t="shared" si="23"/>
        <v>8732.3668845842294</v>
      </c>
      <c r="AP195">
        <v>0</v>
      </c>
      <c r="AQ195" s="5">
        <v>3</v>
      </c>
      <c r="AR195">
        <v>0</v>
      </c>
      <c r="AS195">
        <v>0</v>
      </c>
      <c r="AT195">
        <v>0</v>
      </c>
      <c r="AU195" s="5">
        <v>14.1732283464567</v>
      </c>
      <c r="AV195" s="5">
        <v>14.1732283464567</v>
      </c>
      <c r="AW195" s="5">
        <v>14.1732283464567</v>
      </c>
      <c r="AX195">
        <v>0</v>
      </c>
      <c r="AY195">
        <v>0</v>
      </c>
      <c r="AZ195">
        <v>1</v>
      </c>
      <c r="BA195">
        <v>3</v>
      </c>
      <c r="BB195">
        <v>1</v>
      </c>
      <c r="BC195">
        <v>0.06</v>
      </c>
      <c r="BD195">
        <v>0.06</v>
      </c>
      <c r="BE195">
        <v>48</v>
      </c>
      <c r="BF195">
        <v>48</v>
      </c>
      <c r="BG195">
        <v>0</v>
      </c>
      <c r="BH195">
        <v>0</v>
      </c>
      <c r="BI195">
        <v>0</v>
      </c>
      <c r="BJ195">
        <v>0</v>
      </c>
    </row>
    <row r="196" spans="1:62" x14ac:dyDescent="0.25">
      <c r="A196">
        <v>68</v>
      </c>
      <c r="B196" t="s">
        <v>70</v>
      </c>
      <c r="C196">
        <v>3</v>
      </c>
      <c r="D196" t="s">
        <v>647</v>
      </c>
      <c r="E196">
        <v>3</v>
      </c>
      <c r="F196" t="s">
        <v>652</v>
      </c>
      <c r="G196">
        <v>5</v>
      </c>
      <c r="H196" t="s">
        <v>670</v>
      </c>
      <c r="I196">
        <v>1</v>
      </c>
      <c r="J196" t="s">
        <v>657</v>
      </c>
      <c r="K196">
        <v>1</v>
      </c>
      <c r="L196" t="s">
        <v>742</v>
      </c>
      <c r="M196">
        <v>1</v>
      </c>
      <c r="N196" t="s">
        <v>745</v>
      </c>
      <c r="O196">
        <v>1</v>
      </c>
      <c r="P196" t="s">
        <v>748</v>
      </c>
      <c r="Q196">
        <v>2</v>
      </c>
      <c r="R196" t="s">
        <v>751</v>
      </c>
      <c r="S196">
        <v>1900</v>
      </c>
      <c r="T196">
        <v>2100</v>
      </c>
      <c r="U196">
        <v>0</v>
      </c>
      <c r="V196">
        <v>40.32</v>
      </c>
      <c r="W196">
        <v>6</v>
      </c>
      <c r="X196">
        <v>4.6900000000000004</v>
      </c>
      <c r="Y196">
        <v>68.397000000000006</v>
      </c>
      <c r="Z196">
        <f t="shared" si="18"/>
        <v>54433.780500000059</v>
      </c>
      <c r="AA196">
        <v>30</v>
      </c>
      <c r="AB196">
        <f t="shared" si="19"/>
        <v>0.4386157287600333</v>
      </c>
      <c r="AC196">
        <v>0.4386157287600333</v>
      </c>
      <c r="AD196">
        <v>13.392760620899063</v>
      </c>
      <c r="AE196">
        <v>15.579246624022742</v>
      </c>
      <c r="AF196" t="b">
        <v>1</v>
      </c>
      <c r="AG196">
        <v>0</v>
      </c>
      <c r="AH196">
        <v>0</v>
      </c>
      <c r="AI196">
        <v>1</v>
      </c>
      <c r="AJ196">
        <v>60.784412825758558</v>
      </c>
      <c r="AK196" t="s">
        <v>80</v>
      </c>
      <c r="AL196">
        <f t="shared" si="20"/>
        <v>11.681111476707581</v>
      </c>
      <c r="AM196">
        <f t="shared" si="21"/>
        <v>0.29210761636886118</v>
      </c>
      <c r="AN196">
        <f t="shared" si="22"/>
        <v>60.784412825758558</v>
      </c>
      <c r="AO196">
        <f t="shared" si="23"/>
        <v>8732.3668845842294</v>
      </c>
      <c r="AP196">
        <v>0</v>
      </c>
      <c r="AQ196" s="5">
        <v>3</v>
      </c>
      <c r="AR196">
        <v>0</v>
      </c>
      <c r="AS196">
        <v>0</v>
      </c>
      <c r="AT196">
        <v>0</v>
      </c>
      <c r="AU196" s="5">
        <v>14.1732283464567</v>
      </c>
      <c r="AV196" s="5">
        <v>14.1732283464567</v>
      </c>
      <c r="AW196" s="5">
        <v>14.1732283464567</v>
      </c>
      <c r="AX196">
        <v>0</v>
      </c>
      <c r="AY196">
        <v>0</v>
      </c>
      <c r="AZ196">
        <v>1</v>
      </c>
      <c r="BA196">
        <v>3</v>
      </c>
      <c r="BB196">
        <v>1</v>
      </c>
      <c r="BC196">
        <v>0.06</v>
      </c>
      <c r="BD196">
        <v>0.06</v>
      </c>
      <c r="BE196">
        <v>48</v>
      </c>
      <c r="BF196">
        <v>48</v>
      </c>
      <c r="BG196">
        <v>0</v>
      </c>
      <c r="BH196">
        <v>0</v>
      </c>
      <c r="BI196">
        <v>0</v>
      </c>
      <c r="BJ196">
        <v>0</v>
      </c>
    </row>
    <row r="197" spans="1:62" x14ac:dyDescent="0.25">
      <c r="A197">
        <v>69</v>
      </c>
      <c r="B197" t="s">
        <v>71</v>
      </c>
      <c r="C197">
        <v>3</v>
      </c>
      <c r="D197" t="s">
        <v>647</v>
      </c>
      <c r="E197">
        <v>3</v>
      </c>
      <c r="F197" t="s">
        <v>652</v>
      </c>
      <c r="G197">
        <v>5</v>
      </c>
      <c r="H197" t="s">
        <v>670</v>
      </c>
      <c r="I197">
        <v>1</v>
      </c>
      <c r="J197" t="s">
        <v>657</v>
      </c>
      <c r="K197">
        <v>1</v>
      </c>
      <c r="L197" t="s">
        <v>742</v>
      </c>
      <c r="M197">
        <v>1</v>
      </c>
      <c r="N197" t="s">
        <v>745</v>
      </c>
      <c r="O197">
        <v>1</v>
      </c>
      <c r="P197" t="s">
        <v>748</v>
      </c>
      <c r="Q197">
        <v>2</v>
      </c>
      <c r="R197" t="s">
        <v>751</v>
      </c>
      <c r="S197">
        <v>1900</v>
      </c>
      <c r="T197">
        <v>2100</v>
      </c>
      <c r="U197">
        <v>0</v>
      </c>
      <c r="V197">
        <v>40.32</v>
      </c>
      <c r="W197">
        <v>6</v>
      </c>
      <c r="X197">
        <v>4.6900000000000004</v>
      </c>
      <c r="Y197">
        <v>68.397000000000006</v>
      </c>
      <c r="Z197">
        <f t="shared" si="18"/>
        <v>54502.177500000056</v>
      </c>
      <c r="AA197">
        <v>30</v>
      </c>
      <c r="AB197">
        <f t="shared" si="19"/>
        <v>0.4386157287600333</v>
      </c>
      <c r="AC197">
        <v>0.4386157287600333</v>
      </c>
      <c r="AD197">
        <v>13.392760620899063</v>
      </c>
      <c r="AE197">
        <v>15.579246624022742</v>
      </c>
      <c r="AF197" t="b">
        <v>1</v>
      </c>
      <c r="AG197">
        <v>0</v>
      </c>
      <c r="AH197">
        <v>0</v>
      </c>
      <c r="AI197">
        <v>1</v>
      </c>
      <c r="AJ197">
        <v>60.784412825758558</v>
      </c>
      <c r="AK197" t="s">
        <v>81</v>
      </c>
      <c r="AL197">
        <f t="shared" si="20"/>
        <v>11.681111476707581</v>
      </c>
      <c r="AM197">
        <f t="shared" si="21"/>
        <v>0.29210761636886118</v>
      </c>
      <c r="AN197">
        <f t="shared" si="22"/>
        <v>60.784412825758558</v>
      </c>
      <c r="AO197">
        <f t="shared" si="23"/>
        <v>8732.3668845842294</v>
      </c>
      <c r="AP197">
        <v>0</v>
      </c>
      <c r="AQ197" s="5">
        <v>3</v>
      </c>
      <c r="AR197">
        <v>0</v>
      </c>
      <c r="AS197">
        <v>0</v>
      </c>
      <c r="AT197">
        <v>0</v>
      </c>
      <c r="AU197" s="5">
        <v>14.1732283464567</v>
      </c>
      <c r="AV197" s="5">
        <v>14.1732283464567</v>
      </c>
      <c r="AW197" s="5">
        <v>14.1732283464567</v>
      </c>
      <c r="AX197">
        <v>0</v>
      </c>
      <c r="AY197">
        <v>0</v>
      </c>
      <c r="AZ197">
        <v>1</v>
      </c>
      <c r="BA197">
        <v>3</v>
      </c>
      <c r="BB197">
        <v>1</v>
      </c>
      <c r="BC197">
        <v>0.06</v>
      </c>
      <c r="BD197">
        <v>0.06</v>
      </c>
      <c r="BE197">
        <v>48</v>
      </c>
      <c r="BF197">
        <v>48</v>
      </c>
      <c r="BG197">
        <v>0</v>
      </c>
      <c r="BH197">
        <v>0</v>
      </c>
      <c r="BI197">
        <v>0</v>
      </c>
      <c r="BJ197">
        <v>0</v>
      </c>
    </row>
    <row r="198" spans="1:62" x14ac:dyDescent="0.25">
      <c r="A198">
        <v>70</v>
      </c>
      <c r="B198" t="s">
        <v>72</v>
      </c>
      <c r="C198">
        <v>3</v>
      </c>
      <c r="D198" t="s">
        <v>647</v>
      </c>
      <c r="E198">
        <v>3</v>
      </c>
      <c r="F198" t="s">
        <v>652</v>
      </c>
      <c r="G198">
        <v>5</v>
      </c>
      <c r="H198" t="s">
        <v>670</v>
      </c>
      <c r="I198">
        <v>1</v>
      </c>
      <c r="J198" t="s">
        <v>657</v>
      </c>
      <c r="K198">
        <v>1</v>
      </c>
      <c r="L198" t="s">
        <v>742</v>
      </c>
      <c r="M198">
        <v>1</v>
      </c>
      <c r="N198" t="s">
        <v>745</v>
      </c>
      <c r="O198">
        <v>1</v>
      </c>
      <c r="P198" t="s">
        <v>748</v>
      </c>
      <c r="Q198">
        <v>2</v>
      </c>
      <c r="R198" t="s">
        <v>751</v>
      </c>
      <c r="S198">
        <v>1900</v>
      </c>
      <c r="T198">
        <v>2100</v>
      </c>
      <c r="U198">
        <v>0</v>
      </c>
      <c r="V198">
        <v>40.32</v>
      </c>
      <c r="W198">
        <v>6</v>
      </c>
      <c r="X198">
        <v>4.6900000000000004</v>
      </c>
      <c r="Y198">
        <v>68.397000000000006</v>
      </c>
      <c r="Z198">
        <f t="shared" si="18"/>
        <v>54570.574500000053</v>
      </c>
      <c r="AA198">
        <v>30</v>
      </c>
      <c r="AB198">
        <f t="shared" si="19"/>
        <v>0.4386157287600333</v>
      </c>
      <c r="AC198">
        <v>0.4386157287600333</v>
      </c>
      <c r="AD198">
        <v>13.392760620899063</v>
      </c>
      <c r="AE198">
        <v>15.579246624022742</v>
      </c>
      <c r="AF198" t="b">
        <v>1</v>
      </c>
      <c r="AG198">
        <v>0</v>
      </c>
      <c r="AH198">
        <v>0</v>
      </c>
      <c r="AI198">
        <v>1</v>
      </c>
      <c r="AJ198">
        <v>60.784412825758558</v>
      </c>
      <c r="AK198" t="s">
        <v>81</v>
      </c>
      <c r="AL198">
        <f t="shared" si="20"/>
        <v>11.681111476707581</v>
      </c>
      <c r="AM198">
        <f t="shared" si="21"/>
        <v>0.29210761636886118</v>
      </c>
      <c r="AN198">
        <f t="shared" si="22"/>
        <v>60.784412825758558</v>
      </c>
      <c r="AO198">
        <f t="shared" si="23"/>
        <v>8732.3668845842294</v>
      </c>
      <c r="AP198">
        <v>0</v>
      </c>
      <c r="AQ198" s="5">
        <v>3</v>
      </c>
      <c r="AR198">
        <v>0</v>
      </c>
      <c r="AS198">
        <v>0</v>
      </c>
      <c r="AT198">
        <v>0</v>
      </c>
      <c r="AU198" s="5">
        <v>14.1732283464567</v>
      </c>
      <c r="AV198" s="5">
        <v>14.1732283464567</v>
      </c>
      <c r="AW198" s="5">
        <v>14.1732283464567</v>
      </c>
      <c r="AX198">
        <v>0</v>
      </c>
      <c r="AY198">
        <v>0</v>
      </c>
      <c r="AZ198">
        <v>1</v>
      </c>
      <c r="BA198">
        <v>3</v>
      </c>
      <c r="BB198">
        <v>1</v>
      </c>
      <c r="BC198">
        <v>0.06</v>
      </c>
      <c r="BD198">
        <v>0.06</v>
      </c>
      <c r="BE198">
        <v>48</v>
      </c>
      <c r="BF198">
        <v>48</v>
      </c>
      <c r="BG198">
        <v>0</v>
      </c>
      <c r="BH198">
        <v>0</v>
      </c>
      <c r="BI198">
        <v>0</v>
      </c>
      <c r="BJ198">
        <v>0</v>
      </c>
    </row>
    <row r="199" spans="1:62" x14ac:dyDescent="0.25">
      <c r="A199">
        <v>71</v>
      </c>
      <c r="B199" t="s">
        <v>73</v>
      </c>
      <c r="C199">
        <v>3</v>
      </c>
      <c r="D199" t="s">
        <v>647</v>
      </c>
      <c r="E199">
        <v>3</v>
      </c>
      <c r="F199" t="s">
        <v>652</v>
      </c>
      <c r="G199">
        <v>5</v>
      </c>
      <c r="H199" t="s">
        <v>670</v>
      </c>
      <c r="I199">
        <v>1</v>
      </c>
      <c r="J199" t="s">
        <v>657</v>
      </c>
      <c r="K199">
        <v>1</v>
      </c>
      <c r="L199" t="s">
        <v>742</v>
      </c>
      <c r="M199">
        <v>1</v>
      </c>
      <c r="N199" t="s">
        <v>745</v>
      </c>
      <c r="O199">
        <v>1</v>
      </c>
      <c r="P199" t="s">
        <v>748</v>
      </c>
      <c r="Q199">
        <v>2</v>
      </c>
      <c r="R199" t="s">
        <v>751</v>
      </c>
      <c r="S199">
        <v>1900</v>
      </c>
      <c r="T199">
        <v>2100</v>
      </c>
      <c r="U199">
        <v>0</v>
      </c>
      <c r="V199">
        <v>40.32</v>
      </c>
      <c r="W199">
        <v>6</v>
      </c>
      <c r="X199">
        <v>4.6900000000000004</v>
      </c>
      <c r="Y199">
        <v>68.397000000000006</v>
      </c>
      <c r="Z199">
        <f t="shared" si="18"/>
        <v>54638.971500000051</v>
      </c>
      <c r="AA199">
        <v>30</v>
      </c>
      <c r="AB199">
        <f t="shared" si="19"/>
        <v>0.4386157287600333</v>
      </c>
      <c r="AC199">
        <v>0.4386157287600333</v>
      </c>
      <c r="AD199">
        <v>13.392760620899063</v>
      </c>
      <c r="AE199">
        <v>15.579246624022742</v>
      </c>
      <c r="AF199" t="b">
        <v>1</v>
      </c>
      <c r="AG199">
        <v>0</v>
      </c>
      <c r="AH199">
        <v>0</v>
      </c>
      <c r="AI199">
        <v>1</v>
      </c>
      <c r="AJ199">
        <v>60.784412825758558</v>
      </c>
      <c r="AK199" t="s">
        <v>81</v>
      </c>
      <c r="AL199">
        <f t="shared" si="20"/>
        <v>11.681111476707581</v>
      </c>
      <c r="AM199">
        <f t="shared" si="21"/>
        <v>0.29210761636886118</v>
      </c>
      <c r="AN199">
        <f t="shared" si="22"/>
        <v>60.784412825758558</v>
      </c>
      <c r="AO199">
        <f t="shared" si="23"/>
        <v>8732.3668845842294</v>
      </c>
      <c r="AP199">
        <v>0</v>
      </c>
      <c r="AQ199" s="5">
        <v>3</v>
      </c>
      <c r="AR199">
        <v>0</v>
      </c>
      <c r="AS199">
        <v>0</v>
      </c>
      <c r="AT199">
        <v>0</v>
      </c>
      <c r="AU199" s="5">
        <v>14.1732283464567</v>
      </c>
      <c r="AV199" s="5">
        <v>14.1732283464567</v>
      </c>
      <c r="AW199" s="5">
        <v>14.1732283464567</v>
      </c>
      <c r="AX199">
        <v>0</v>
      </c>
      <c r="AY199">
        <v>0</v>
      </c>
      <c r="AZ199">
        <v>1</v>
      </c>
      <c r="BA199">
        <v>3</v>
      </c>
      <c r="BB199">
        <v>1</v>
      </c>
      <c r="BC199">
        <v>0.06</v>
      </c>
      <c r="BD199">
        <v>0.06</v>
      </c>
      <c r="BE199">
        <v>48</v>
      </c>
      <c r="BF199">
        <v>48</v>
      </c>
      <c r="BG199">
        <v>0</v>
      </c>
      <c r="BH199">
        <v>0</v>
      </c>
      <c r="BI199">
        <v>0</v>
      </c>
      <c r="BJ199">
        <v>0</v>
      </c>
    </row>
    <row r="200" spans="1:62" x14ac:dyDescent="0.25">
      <c r="A200">
        <v>72</v>
      </c>
      <c r="B200" t="s">
        <v>74</v>
      </c>
      <c r="C200">
        <v>3</v>
      </c>
      <c r="D200" t="s">
        <v>647</v>
      </c>
      <c r="E200">
        <v>3</v>
      </c>
      <c r="F200" t="s">
        <v>652</v>
      </c>
      <c r="G200">
        <v>5</v>
      </c>
      <c r="H200" t="s">
        <v>670</v>
      </c>
      <c r="I200">
        <v>1</v>
      </c>
      <c r="J200" t="s">
        <v>657</v>
      </c>
      <c r="K200">
        <v>1</v>
      </c>
      <c r="L200" t="s">
        <v>742</v>
      </c>
      <c r="M200">
        <v>1</v>
      </c>
      <c r="N200" t="s">
        <v>745</v>
      </c>
      <c r="O200">
        <v>1</v>
      </c>
      <c r="P200" t="s">
        <v>748</v>
      </c>
      <c r="Q200">
        <v>2</v>
      </c>
      <c r="R200" t="s">
        <v>751</v>
      </c>
      <c r="S200">
        <v>1900</v>
      </c>
      <c r="T200">
        <v>2100</v>
      </c>
      <c r="U200">
        <v>0</v>
      </c>
      <c r="V200">
        <v>40.32</v>
      </c>
      <c r="W200">
        <v>6</v>
      </c>
      <c r="X200">
        <v>4.6900000000000004</v>
      </c>
      <c r="Y200">
        <v>68.397000000000006</v>
      </c>
      <c r="Z200">
        <f t="shared" si="18"/>
        <v>54707.368500000048</v>
      </c>
      <c r="AA200">
        <v>30</v>
      </c>
      <c r="AB200">
        <f t="shared" si="19"/>
        <v>0.4386157287600333</v>
      </c>
      <c r="AC200">
        <v>0.4386157287600333</v>
      </c>
      <c r="AD200">
        <v>13.392760620899063</v>
      </c>
      <c r="AE200">
        <v>15.579246624022742</v>
      </c>
      <c r="AF200" t="b">
        <v>1</v>
      </c>
      <c r="AG200">
        <v>0</v>
      </c>
      <c r="AH200">
        <v>0</v>
      </c>
      <c r="AI200">
        <v>1</v>
      </c>
      <c r="AJ200">
        <v>60.784412825758558</v>
      </c>
      <c r="AK200" t="s">
        <v>81</v>
      </c>
      <c r="AL200">
        <f t="shared" si="20"/>
        <v>11.681111476707581</v>
      </c>
      <c r="AM200">
        <f t="shared" si="21"/>
        <v>0.29210761636886118</v>
      </c>
      <c r="AN200">
        <f t="shared" si="22"/>
        <v>60.784412825758558</v>
      </c>
      <c r="AO200">
        <f t="shared" si="23"/>
        <v>8732.3668845842294</v>
      </c>
      <c r="AP200">
        <v>0</v>
      </c>
      <c r="AQ200" s="5">
        <v>3</v>
      </c>
      <c r="AR200">
        <v>0</v>
      </c>
      <c r="AS200">
        <v>0</v>
      </c>
      <c r="AT200">
        <v>0</v>
      </c>
      <c r="AU200" s="5">
        <v>14.1732283464567</v>
      </c>
      <c r="AV200" s="5">
        <v>14.1732283464567</v>
      </c>
      <c r="AW200" s="5">
        <v>14.1732283464567</v>
      </c>
      <c r="AX200">
        <v>0</v>
      </c>
      <c r="AY200">
        <v>0</v>
      </c>
      <c r="AZ200">
        <v>1</v>
      </c>
      <c r="BA200">
        <v>3</v>
      </c>
      <c r="BB200">
        <v>1</v>
      </c>
      <c r="BC200">
        <v>0.06</v>
      </c>
      <c r="BD200">
        <v>0.06</v>
      </c>
      <c r="BE200">
        <v>48</v>
      </c>
      <c r="BF200">
        <v>48</v>
      </c>
      <c r="BG200">
        <v>0</v>
      </c>
      <c r="BH200">
        <v>0</v>
      </c>
      <c r="BI200">
        <v>0</v>
      </c>
      <c r="BJ200">
        <v>0</v>
      </c>
    </row>
    <row r="201" spans="1:62" x14ac:dyDescent="0.25">
      <c r="A201">
        <v>73</v>
      </c>
      <c r="B201" t="s">
        <v>75</v>
      </c>
      <c r="C201">
        <v>3</v>
      </c>
      <c r="D201" t="s">
        <v>647</v>
      </c>
      <c r="E201">
        <v>3</v>
      </c>
      <c r="F201" t="s">
        <v>652</v>
      </c>
      <c r="G201">
        <v>5</v>
      </c>
      <c r="H201" t="s">
        <v>670</v>
      </c>
      <c r="I201">
        <v>1</v>
      </c>
      <c r="J201" t="s">
        <v>657</v>
      </c>
      <c r="K201">
        <v>1</v>
      </c>
      <c r="L201" t="s">
        <v>742</v>
      </c>
      <c r="M201">
        <v>1</v>
      </c>
      <c r="N201" t="s">
        <v>745</v>
      </c>
      <c r="O201">
        <v>1</v>
      </c>
      <c r="P201" t="s">
        <v>748</v>
      </c>
      <c r="Q201">
        <v>2</v>
      </c>
      <c r="R201" t="s">
        <v>751</v>
      </c>
      <c r="S201">
        <v>1900</v>
      </c>
      <c r="T201">
        <v>2100</v>
      </c>
      <c r="U201">
        <v>0</v>
      </c>
      <c r="V201">
        <v>40.32</v>
      </c>
      <c r="W201">
        <v>6</v>
      </c>
      <c r="X201">
        <v>4.6900000000000004</v>
      </c>
      <c r="Y201">
        <v>68.397000000000006</v>
      </c>
      <c r="Z201">
        <f t="shared" si="18"/>
        <v>54775.765500000045</v>
      </c>
      <c r="AA201">
        <v>30</v>
      </c>
      <c r="AB201">
        <f t="shared" si="19"/>
        <v>0.4386157287600333</v>
      </c>
      <c r="AC201">
        <v>0.4386157287600333</v>
      </c>
      <c r="AD201">
        <v>13.392760620899063</v>
      </c>
      <c r="AE201">
        <v>15.579246624022742</v>
      </c>
      <c r="AF201" t="b">
        <v>1</v>
      </c>
      <c r="AG201">
        <v>0</v>
      </c>
      <c r="AH201">
        <v>0</v>
      </c>
      <c r="AI201">
        <v>1</v>
      </c>
      <c r="AJ201">
        <v>60.784412825758558</v>
      </c>
      <c r="AK201" t="s">
        <v>82</v>
      </c>
      <c r="AL201">
        <f t="shared" si="20"/>
        <v>11.681111476707581</v>
      </c>
      <c r="AM201">
        <f t="shared" si="21"/>
        <v>0.29210761636886118</v>
      </c>
      <c r="AN201">
        <f t="shared" si="22"/>
        <v>60.784412825758558</v>
      </c>
      <c r="AO201">
        <f t="shared" si="23"/>
        <v>8732.3668845842294</v>
      </c>
      <c r="AP201">
        <v>0</v>
      </c>
      <c r="AQ201" s="5">
        <v>3</v>
      </c>
      <c r="AR201">
        <v>0</v>
      </c>
      <c r="AS201">
        <v>0</v>
      </c>
      <c r="AT201">
        <v>0</v>
      </c>
      <c r="AU201" s="5">
        <v>14.1732283464567</v>
      </c>
      <c r="AV201" s="5">
        <v>14.1732283464567</v>
      </c>
      <c r="AW201" s="5">
        <v>14.1732283464567</v>
      </c>
      <c r="AX201">
        <v>0</v>
      </c>
      <c r="AY201">
        <v>0</v>
      </c>
      <c r="AZ201">
        <v>1</v>
      </c>
      <c r="BA201">
        <v>3</v>
      </c>
      <c r="BB201">
        <v>1</v>
      </c>
      <c r="BC201">
        <v>0.06</v>
      </c>
      <c r="BD201">
        <v>0.06</v>
      </c>
      <c r="BE201">
        <v>48</v>
      </c>
      <c r="BF201">
        <v>48</v>
      </c>
      <c r="BG201">
        <v>0</v>
      </c>
      <c r="BH201">
        <v>0</v>
      </c>
      <c r="BI201">
        <v>0</v>
      </c>
      <c r="BJ201">
        <v>0</v>
      </c>
    </row>
    <row r="202" spans="1:62" x14ac:dyDescent="0.25">
      <c r="A202">
        <v>74</v>
      </c>
      <c r="B202" t="s">
        <v>76</v>
      </c>
      <c r="C202">
        <v>3</v>
      </c>
      <c r="D202" t="s">
        <v>647</v>
      </c>
      <c r="E202">
        <v>3</v>
      </c>
      <c r="F202" t="s">
        <v>652</v>
      </c>
      <c r="G202">
        <v>5</v>
      </c>
      <c r="H202" t="s">
        <v>670</v>
      </c>
      <c r="I202">
        <v>1</v>
      </c>
      <c r="J202" t="s">
        <v>657</v>
      </c>
      <c r="K202">
        <v>1</v>
      </c>
      <c r="L202" t="s">
        <v>742</v>
      </c>
      <c r="M202">
        <v>1</v>
      </c>
      <c r="N202" t="s">
        <v>745</v>
      </c>
      <c r="O202">
        <v>1</v>
      </c>
      <c r="P202" t="s">
        <v>748</v>
      </c>
      <c r="Q202">
        <v>2</v>
      </c>
      <c r="R202" t="s">
        <v>751</v>
      </c>
      <c r="S202">
        <v>1900</v>
      </c>
      <c r="T202">
        <v>2100</v>
      </c>
      <c r="U202">
        <v>0</v>
      </c>
      <c r="V202">
        <v>40.32</v>
      </c>
      <c r="W202">
        <v>6</v>
      </c>
      <c r="X202">
        <v>4.6900000000000004</v>
      </c>
      <c r="Y202">
        <v>68.397000000000006</v>
      </c>
      <c r="Z202">
        <f t="shared" si="18"/>
        <v>54844.162500000042</v>
      </c>
      <c r="AA202">
        <v>30</v>
      </c>
      <c r="AB202">
        <f t="shared" si="19"/>
        <v>0.4386157287600333</v>
      </c>
      <c r="AC202">
        <v>0.4386157287600333</v>
      </c>
      <c r="AD202">
        <v>13.392760620899063</v>
      </c>
      <c r="AE202">
        <v>15.579246624022742</v>
      </c>
      <c r="AF202" t="b">
        <v>1</v>
      </c>
      <c r="AG202">
        <v>0</v>
      </c>
      <c r="AH202">
        <v>0</v>
      </c>
      <c r="AI202">
        <v>1</v>
      </c>
      <c r="AJ202">
        <v>60.784412825758558</v>
      </c>
      <c r="AK202" t="s">
        <v>82</v>
      </c>
      <c r="AL202">
        <f t="shared" si="20"/>
        <v>11.681111476707581</v>
      </c>
      <c r="AM202">
        <f t="shared" si="21"/>
        <v>0.29210761636886118</v>
      </c>
      <c r="AN202">
        <f t="shared" si="22"/>
        <v>60.784412825758558</v>
      </c>
      <c r="AO202">
        <f t="shared" si="23"/>
        <v>8732.3668845842294</v>
      </c>
      <c r="AP202">
        <v>0</v>
      </c>
      <c r="AQ202" s="5">
        <v>3</v>
      </c>
      <c r="AR202">
        <v>0</v>
      </c>
      <c r="AS202">
        <v>0</v>
      </c>
      <c r="AT202">
        <v>0</v>
      </c>
      <c r="AU202" s="5">
        <v>14.1732283464567</v>
      </c>
      <c r="AV202" s="5">
        <v>14.1732283464567</v>
      </c>
      <c r="AW202" s="5">
        <v>14.1732283464567</v>
      </c>
      <c r="AX202">
        <v>0</v>
      </c>
      <c r="AY202">
        <v>0</v>
      </c>
      <c r="AZ202">
        <v>1</v>
      </c>
      <c r="BA202">
        <v>3</v>
      </c>
      <c r="BB202">
        <v>1</v>
      </c>
      <c r="BC202">
        <v>0.06</v>
      </c>
      <c r="BD202">
        <v>0.06</v>
      </c>
      <c r="BE202" s="3">
        <v>48</v>
      </c>
      <c r="BF202" s="3">
        <v>48</v>
      </c>
      <c r="BG202">
        <v>0</v>
      </c>
      <c r="BH202">
        <v>0</v>
      </c>
      <c r="BI202">
        <v>0</v>
      </c>
      <c r="BJ202">
        <v>0</v>
      </c>
    </row>
    <row r="203" spans="1:62" x14ac:dyDescent="0.25">
      <c r="A203">
        <v>75</v>
      </c>
      <c r="B203" t="s">
        <v>77</v>
      </c>
      <c r="C203">
        <v>3</v>
      </c>
      <c r="D203" t="s">
        <v>647</v>
      </c>
      <c r="E203">
        <v>3</v>
      </c>
      <c r="F203" t="s">
        <v>652</v>
      </c>
      <c r="G203">
        <v>5</v>
      </c>
      <c r="H203" t="s">
        <v>670</v>
      </c>
      <c r="I203">
        <v>1</v>
      </c>
      <c r="J203" t="s">
        <v>657</v>
      </c>
      <c r="K203">
        <v>1</v>
      </c>
      <c r="L203" t="s">
        <v>742</v>
      </c>
      <c r="M203">
        <v>1</v>
      </c>
      <c r="N203" t="s">
        <v>745</v>
      </c>
      <c r="O203">
        <v>1</v>
      </c>
      <c r="P203" t="s">
        <v>748</v>
      </c>
      <c r="Q203">
        <v>2</v>
      </c>
      <c r="R203" t="s">
        <v>751</v>
      </c>
      <c r="S203">
        <v>1900</v>
      </c>
      <c r="T203">
        <v>2100</v>
      </c>
      <c r="U203">
        <v>0</v>
      </c>
      <c r="V203">
        <v>40.32</v>
      </c>
      <c r="W203">
        <v>6</v>
      </c>
      <c r="X203">
        <v>4.6900000000000004</v>
      </c>
      <c r="Y203">
        <v>68.397000000000006</v>
      </c>
      <c r="Z203">
        <f t="shared" ref="Z203:Z266" si="24">Y203+Z202</f>
        <v>54912.559500000039</v>
      </c>
      <c r="AA203">
        <v>30</v>
      </c>
      <c r="AB203">
        <f t="shared" si="19"/>
        <v>0.4386157287600333</v>
      </c>
      <c r="AC203">
        <v>0.4386157287600333</v>
      </c>
      <c r="AD203">
        <v>13.392760620899063</v>
      </c>
      <c r="AE203">
        <v>15.579246624022742</v>
      </c>
      <c r="AF203" t="b">
        <v>1</v>
      </c>
      <c r="AG203">
        <v>0</v>
      </c>
      <c r="AH203">
        <v>0</v>
      </c>
      <c r="AI203">
        <v>1</v>
      </c>
      <c r="AJ203">
        <v>60.784412825758558</v>
      </c>
      <c r="AK203" t="s">
        <v>82</v>
      </c>
      <c r="AL203">
        <f t="shared" si="20"/>
        <v>11.681111476707581</v>
      </c>
      <c r="AM203">
        <f t="shared" si="21"/>
        <v>0.29210761636886118</v>
      </c>
      <c r="AN203">
        <f t="shared" si="22"/>
        <v>60.784412825758558</v>
      </c>
      <c r="AO203">
        <f t="shared" si="23"/>
        <v>8732.3668845842294</v>
      </c>
      <c r="AP203">
        <v>0</v>
      </c>
      <c r="AQ203" s="5">
        <v>3</v>
      </c>
      <c r="AR203">
        <v>0</v>
      </c>
      <c r="AS203">
        <v>0</v>
      </c>
      <c r="AT203">
        <v>0</v>
      </c>
      <c r="AU203" s="5">
        <v>14.1732283464567</v>
      </c>
      <c r="AV203" s="5">
        <v>14.1732283464567</v>
      </c>
      <c r="AW203" s="5">
        <v>14.1732283464567</v>
      </c>
      <c r="AX203">
        <v>0</v>
      </c>
      <c r="AY203">
        <v>0</v>
      </c>
      <c r="AZ203">
        <v>1</v>
      </c>
      <c r="BA203">
        <v>3</v>
      </c>
      <c r="BB203">
        <v>1</v>
      </c>
      <c r="BC203">
        <v>0.06</v>
      </c>
      <c r="BD203">
        <v>0.06</v>
      </c>
      <c r="BE203" s="3">
        <v>48</v>
      </c>
      <c r="BF203">
        <v>48</v>
      </c>
      <c r="BG203">
        <v>0</v>
      </c>
      <c r="BH203">
        <v>0</v>
      </c>
      <c r="BI203">
        <v>0</v>
      </c>
      <c r="BJ203">
        <v>0</v>
      </c>
    </row>
    <row r="204" spans="1:62" x14ac:dyDescent="0.25">
      <c r="A204">
        <v>76</v>
      </c>
      <c r="B204" t="s">
        <v>78</v>
      </c>
      <c r="C204">
        <v>3</v>
      </c>
      <c r="D204" t="s">
        <v>647</v>
      </c>
      <c r="E204">
        <v>3</v>
      </c>
      <c r="F204" t="s">
        <v>652</v>
      </c>
      <c r="G204">
        <v>5</v>
      </c>
      <c r="H204" t="s">
        <v>670</v>
      </c>
      <c r="I204">
        <v>1</v>
      </c>
      <c r="J204" t="s">
        <v>657</v>
      </c>
      <c r="K204">
        <v>1</v>
      </c>
      <c r="L204" t="s">
        <v>742</v>
      </c>
      <c r="M204">
        <v>1</v>
      </c>
      <c r="N204" t="s">
        <v>745</v>
      </c>
      <c r="O204">
        <v>1</v>
      </c>
      <c r="P204" t="s">
        <v>748</v>
      </c>
      <c r="Q204">
        <v>2</v>
      </c>
      <c r="R204" t="s">
        <v>751</v>
      </c>
      <c r="S204">
        <v>1900</v>
      </c>
      <c r="T204">
        <v>2100</v>
      </c>
      <c r="U204">
        <v>0</v>
      </c>
      <c r="V204">
        <v>40.32</v>
      </c>
      <c r="W204">
        <v>6</v>
      </c>
      <c r="X204">
        <v>4.6900000000000004</v>
      </c>
      <c r="Y204">
        <v>68.397000000000006</v>
      </c>
      <c r="Z204">
        <f t="shared" si="24"/>
        <v>54980.956500000037</v>
      </c>
      <c r="AA204">
        <v>30</v>
      </c>
      <c r="AB204">
        <f t="shared" si="19"/>
        <v>0.4386157287600333</v>
      </c>
      <c r="AC204">
        <v>0.4386157287600333</v>
      </c>
      <c r="AD204">
        <v>13.392760620899063</v>
      </c>
      <c r="AE204">
        <v>15.579246624022742</v>
      </c>
      <c r="AF204" t="b">
        <v>1</v>
      </c>
      <c r="AG204">
        <v>0</v>
      </c>
      <c r="AH204">
        <v>0</v>
      </c>
      <c r="AI204">
        <v>1</v>
      </c>
      <c r="AJ204">
        <v>60.784412825758558</v>
      </c>
      <c r="AK204" t="s">
        <v>82</v>
      </c>
      <c r="AL204">
        <f t="shared" si="20"/>
        <v>11.681111476707581</v>
      </c>
      <c r="AM204">
        <f t="shared" si="21"/>
        <v>0.29210761636886118</v>
      </c>
      <c r="AN204">
        <f t="shared" si="22"/>
        <v>60.784412825758558</v>
      </c>
      <c r="AO204">
        <f t="shared" si="23"/>
        <v>8732.3668845842294</v>
      </c>
      <c r="AP204">
        <v>0</v>
      </c>
      <c r="AQ204" s="5">
        <v>3</v>
      </c>
      <c r="AR204">
        <v>0</v>
      </c>
      <c r="AS204">
        <v>0</v>
      </c>
      <c r="AT204">
        <v>0</v>
      </c>
      <c r="AU204" s="5">
        <v>14.1732283464567</v>
      </c>
      <c r="AV204" s="5">
        <v>14.1732283464567</v>
      </c>
      <c r="AW204" s="5">
        <v>14.1732283464567</v>
      </c>
      <c r="AX204">
        <v>0</v>
      </c>
      <c r="AY204">
        <v>0</v>
      </c>
      <c r="AZ204">
        <v>1</v>
      </c>
      <c r="BA204">
        <v>3</v>
      </c>
      <c r="BB204">
        <v>1</v>
      </c>
      <c r="BC204">
        <v>0.06</v>
      </c>
      <c r="BD204">
        <v>0.06</v>
      </c>
      <c r="BE204">
        <v>48</v>
      </c>
      <c r="BF204">
        <v>48</v>
      </c>
      <c r="BG204">
        <v>0</v>
      </c>
      <c r="BH204">
        <v>0</v>
      </c>
      <c r="BI204">
        <v>0</v>
      </c>
      <c r="BJ204">
        <v>0</v>
      </c>
    </row>
    <row r="205" spans="1:62" x14ac:dyDescent="0.25">
      <c r="A205">
        <v>82</v>
      </c>
      <c r="B205" t="s">
        <v>84</v>
      </c>
      <c r="C205">
        <v>3</v>
      </c>
      <c r="D205" t="s">
        <v>647</v>
      </c>
      <c r="E205">
        <v>3</v>
      </c>
      <c r="F205" t="s">
        <v>652</v>
      </c>
      <c r="G205">
        <v>7</v>
      </c>
      <c r="H205" t="s">
        <v>672</v>
      </c>
      <c r="I205">
        <v>1</v>
      </c>
      <c r="J205" t="s">
        <v>657</v>
      </c>
      <c r="K205">
        <v>1</v>
      </c>
      <c r="L205" t="s">
        <v>742</v>
      </c>
      <c r="M205">
        <v>1</v>
      </c>
      <c r="N205" t="s">
        <v>745</v>
      </c>
      <c r="O205">
        <v>1</v>
      </c>
      <c r="P205" t="s">
        <v>748</v>
      </c>
      <c r="Q205">
        <v>2</v>
      </c>
      <c r="R205" t="s">
        <v>751</v>
      </c>
      <c r="S205">
        <v>1900</v>
      </c>
      <c r="T205">
        <v>2100</v>
      </c>
      <c r="U205">
        <v>0</v>
      </c>
      <c r="V205">
        <v>14.42</v>
      </c>
      <c r="W205">
        <v>5.8</v>
      </c>
      <c r="X205">
        <v>4.6900000000000004</v>
      </c>
      <c r="Y205">
        <v>74</v>
      </c>
      <c r="Z205">
        <f t="shared" si="24"/>
        <v>55054.956500000037</v>
      </c>
      <c r="AA205">
        <v>30</v>
      </c>
      <c r="AB205">
        <f t="shared" si="19"/>
        <v>0.40540540540540543</v>
      </c>
      <c r="AC205">
        <v>0.40540540540540543</v>
      </c>
      <c r="AD205">
        <v>13.311819281968535</v>
      </c>
      <c r="AE205">
        <v>15.636105188343993</v>
      </c>
      <c r="AF205" t="b">
        <v>1</v>
      </c>
      <c r="AG205">
        <v>0</v>
      </c>
      <c r="AH205">
        <v>1</v>
      </c>
      <c r="AI205">
        <v>1</v>
      </c>
      <c r="AJ205">
        <v>60.784412825758558</v>
      </c>
      <c r="AK205" t="s">
        <v>763</v>
      </c>
      <c r="AL205">
        <f t="shared" si="20"/>
        <v>11.723755399948519</v>
      </c>
      <c r="AM205">
        <f t="shared" si="21"/>
        <v>0.29104510573591313</v>
      </c>
      <c r="AN205">
        <f t="shared" si="22"/>
        <v>60.784412825758558</v>
      </c>
      <c r="AO205">
        <f t="shared" si="23"/>
        <v>8726.3668845842294</v>
      </c>
      <c r="AP205">
        <v>0</v>
      </c>
      <c r="AQ205" s="5">
        <v>3</v>
      </c>
      <c r="AR205">
        <v>0</v>
      </c>
      <c r="AS205">
        <v>0</v>
      </c>
      <c r="AT205">
        <v>0</v>
      </c>
      <c r="AU205" s="5">
        <v>14.1732283464567</v>
      </c>
      <c r="AV205" s="5">
        <v>14.1732283464567</v>
      </c>
      <c r="AW205" s="5">
        <v>14.1732283464567</v>
      </c>
      <c r="AX205">
        <v>0</v>
      </c>
      <c r="AY205">
        <v>0</v>
      </c>
      <c r="AZ205">
        <v>1</v>
      </c>
      <c r="BA205">
        <v>3</v>
      </c>
      <c r="BB205">
        <v>1</v>
      </c>
      <c r="BC205">
        <v>0.06</v>
      </c>
      <c r="BD205">
        <v>0.06</v>
      </c>
      <c r="BE205">
        <v>0</v>
      </c>
      <c r="BF205">
        <v>2</v>
      </c>
      <c r="BG205">
        <v>0</v>
      </c>
      <c r="BH205">
        <v>1</v>
      </c>
      <c r="BI205">
        <v>0</v>
      </c>
      <c r="BJ205">
        <v>0</v>
      </c>
    </row>
    <row r="206" spans="1:62" x14ac:dyDescent="0.25">
      <c r="A206">
        <v>83</v>
      </c>
      <c r="B206" t="s">
        <v>85</v>
      </c>
      <c r="C206">
        <v>3</v>
      </c>
      <c r="D206" t="s">
        <v>647</v>
      </c>
      <c r="E206">
        <v>3</v>
      </c>
      <c r="F206" t="s">
        <v>652</v>
      </c>
      <c r="G206">
        <v>7</v>
      </c>
      <c r="H206" t="s">
        <v>672</v>
      </c>
      <c r="I206">
        <v>1</v>
      </c>
      <c r="J206" t="s">
        <v>657</v>
      </c>
      <c r="K206">
        <v>1</v>
      </c>
      <c r="L206" t="s">
        <v>742</v>
      </c>
      <c r="M206">
        <v>1</v>
      </c>
      <c r="N206" t="s">
        <v>745</v>
      </c>
      <c r="O206">
        <v>1</v>
      </c>
      <c r="P206" t="s">
        <v>748</v>
      </c>
      <c r="Q206">
        <v>2</v>
      </c>
      <c r="R206" t="s">
        <v>751</v>
      </c>
      <c r="S206">
        <v>1900</v>
      </c>
      <c r="T206">
        <v>2100</v>
      </c>
      <c r="U206">
        <v>0</v>
      </c>
      <c r="V206">
        <v>14.42</v>
      </c>
      <c r="W206">
        <v>5.8</v>
      </c>
      <c r="X206">
        <v>4.6900000000000004</v>
      </c>
      <c r="Y206">
        <v>74</v>
      </c>
      <c r="Z206">
        <f t="shared" si="24"/>
        <v>55128.956500000037</v>
      </c>
      <c r="AA206">
        <v>30</v>
      </c>
      <c r="AB206">
        <f t="shared" si="19"/>
        <v>0.40540540540540543</v>
      </c>
      <c r="AC206">
        <v>0.40540540540540543</v>
      </c>
      <c r="AD206">
        <v>13.311819281968535</v>
      </c>
      <c r="AE206">
        <v>15.636105188343993</v>
      </c>
      <c r="AF206" t="b">
        <v>1</v>
      </c>
      <c r="AG206">
        <v>0</v>
      </c>
      <c r="AH206">
        <v>1</v>
      </c>
      <c r="AI206">
        <v>1</v>
      </c>
      <c r="AJ206">
        <v>60.789102825758548</v>
      </c>
      <c r="AK206" t="s">
        <v>763</v>
      </c>
      <c r="AL206">
        <f t="shared" si="20"/>
        <v>11.724755399948517</v>
      </c>
      <c r="AM206">
        <f t="shared" si="21"/>
        <v>0.29102028260777041</v>
      </c>
      <c r="AN206">
        <f t="shared" si="22"/>
        <v>60.789102825758548</v>
      </c>
      <c r="AO206">
        <f t="shared" si="23"/>
        <v>8727.0267675842297</v>
      </c>
      <c r="AP206">
        <v>0</v>
      </c>
      <c r="AQ206" s="5">
        <v>3</v>
      </c>
      <c r="AR206">
        <v>0</v>
      </c>
      <c r="AS206">
        <v>0</v>
      </c>
      <c r="AT206">
        <v>0</v>
      </c>
      <c r="AU206" s="5">
        <v>14.1732283464567</v>
      </c>
      <c r="AV206" s="5">
        <v>14.1732283464567</v>
      </c>
      <c r="AW206" s="5">
        <v>14.1732283464567</v>
      </c>
      <c r="AX206">
        <v>0</v>
      </c>
      <c r="AY206">
        <v>0</v>
      </c>
      <c r="AZ206">
        <v>1</v>
      </c>
      <c r="BA206">
        <v>3</v>
      </c>
      <c r="BB206">
        <v>1</v>
      </c>
      <c r="BC206">
        <v>0.06</v>
      </c>
      <c r="BD206">
        <v>0.06</v>
      </c>
      <c r="BE206">
        <v>0</v>
      </c>
      <c r="BF206">
        <v>2</v>
      </c>
      <c r="BG206">
        <v>0</v>
      </c>
      <c r="BH206">
        <v>1</v>
      </c>
      <c r="BI206">
        <v>0</v>
      </c>
      <c r="BJ206">
        <v>0</v>
      </c>
    </row>
    <row r="207" spans="1:62" x14ac:dyDescent="0.25">
      <c r="A207">
        <v>516</v>
      </c>
      <c r="B207" t="s">
        <v>518</v>
      </c>
      <c r="C207">
        <v>3</v>
      </c>
      <c r="D207" t="s">
        <v>647</v>
      </c>
      <c r="E207">
        <v>1</v>
      </c>
      <c r="F207" t="s">
        <v>653</v>
      </c>
      <c r="G207">
        <v>53</v>
      </c>
      <c r="H207" t="s">
        <v>716</v>
      </c>
      <c r="I207">
        <v>4</v>
      </c>
      <c r="J207" t="s">
        <v>663</v>
      </c>
      <c r="K207">
        <v>1</v>
      </c>
      <c r="L207" t="s">
        <v>742</v>
      </c>
      <c r="M207">
        <v>1</v>
      </c>
      <c r="N207" t="s">
        <v>745</v>
      </c>
      <c r="O207">
        <v>1</v>
      </c>
      <c r="P207" t="s">
        <v>748</v>
      </c>
      <c r="Q207">
        <v>2</v>
      </c>
      <c r="R207" t="s">
        <v>751</v>
      </c>
      <c r="S207">
        <v>1900</v>
      </c>
      <c r="T207">
        <v>2100</v>
      </c>
      <c r="U207">
        <v>0</v>
      </c>
      <c r="V207">
        <v>22.161200000000001</v>
      </c>
      <c r="W207">
        <v>6.3</v>
      </c>
      <c r="X207">
        <v>4.72</v>
      </c>
      <c r="Y207">
        <v>60</v>
      </c>
      <c r="Z207">
        <f t="shared" si="24"/>
        <v>55188.956500000037</v>
      </c>
      <c r="AA207">
        <v>30</v>
      </c>
      <c r="AB207">
        <f t="shared" si="19"/>
        <v>0.5</v>
      </c>
      <c r="AC207">
        <v>0.5</v>
      </c>
      <c r="AD207">
        <v>13.483403954802263</v>
      </c>
      <c r="AE207">
        <v>15.409604519774014</v>
      </c>
      <c r="AF207" t="b">
        <v>1</v>
      </c>
      <c r="AG207">
        <v>0</v>
      </c>
      <c r="AH207">
        <v>1</v>
      </c>
      <c r="AI207">
        <v>1</v>
      </c>
      <c r="AJ207">
        <v>60.841914474990688</v>
      </c>
      <c r="AK207" t="s">
        <v>763</v>
      </c>
      <c r="AL207">
        <f t="shared" si="20"/>
        <v>11.55549035487091</v>
      </c>
      <c r="AM207">
        <f t="shared" si="21"/>
        <v>0.29528315330744076</v>
      </c>
      <c r="AN207">
        <f t="shared" si="22"/>
        <v>60.841914474990688</v>
      </c>
      <c r="AO207">
        <f t="shared" si="23"/>
        <v>8804.2150896586809</v>
      </c>
      <c r="AP207">
        <v>0</v>
      </c>
      <c r="AQ207" s="5">
        <v>3</v>
      </c>
      <c r="AR207">
        <v>0</v>
      </c>
      <c r="AS207">
        <v>0</v>
      </c>
      <c r="AT207">
        <v>0</v>
      </c>
      <c r="AU207" s="5">
        <v>14.1732283464567</v>
      </c>
      <c r="AV207" s="5">
        <v>14.1732283464567</v>
      </c>
      <c r="AW207" s="5">
        <v>14.1732283464567</v>
      </c>
      <c r="AX207">
        <v>0</v>
      </c>
      <c r="AY207">
        <v>0</v>
      </c>
      <c r="AZ207">
        <v>1</v>
      </c>
      <c r="BA207">
        <v>3</v>
      </c>
      <c r="BB207">
        <v>1</v>
      </c>
      <c r="BC207">
        <v>0.05</v>
      </c>
      <c r="BD207">
        <v>0.05</v>
      </c>
      <c r="BE207">
        <v>0</v>
      </c>
      <c r="BF207">
        <v>2</v>
      </c>
      <c r="BG207">
        <v>0</v>
      </c>
      <c r="BH207">
        <v>1</v>
      </c>
      <c r="BI207">
        <v>0</v>
      </c>
      <c r="BJ207">
        <v>0</v>
      </c>
    </row>
    <row r="208" spans="1:62" x14ac:dyDescent="0.25">
      <c r="A208">
        <v>85</v>
      </c>
      <c r="B208" t="s">
        <v>87</v>
      </c>
      <c r="C208">
        <v>3</v>
      </c>
      <c r="D208" t="s">
        <v>647</v>
      </c>
      <c r="E208">
        <v>3</v>
      </c>
      <c r="F208" t="s">
        <v>652</v>
      </c>
      <c r="G208">
        <v>7</v>
      </c>
      <c r="H208" t="s">
        <v>672</v>
      </c>
      <c r="I208">
        <v>1</v>
      </c>
      <c r="J208" t="s">
        <v>657</v>
      </c>
      <c r="K208">
        <v>1</v>
      </c>
      <c r="L208" t="s">
        <v>742</v>
      </c>
      <c r="M208">
        <v>1</v>
      </c>
      <c r="N208" t="s">
        <v>745</v>
      </c>
      <c r="O208">
        <v>1</v>
      </c>
      <c r="P208" t="s">
        <v>748</v>
      </c>
      <c r="Q208">
        <v>2</v>
      </c>
      <c r="R208" t="s">
        <v>751</v>
      </c>
      <c r="S208">
        <v>1900</v>
      </c>
      <c r="T208">
        <v>2100</v>
      </c>
      <c r="U208">
        <v>0</v>
      </c>
      <c r="V208">
        <v>14.42</v>
      </c>
      <c r="W208">
        <v>5.8</v>
      </c>
      <c r="X208">
        <v>4.6900000000000004</v>
      </c>
      <c r="Y208">
        <v>74</v>
      </c>
      <c r="Z208">
        <f t="shared" si="24"/>
        <v>55262.956500000037</v>
      </c>
      <c r="AA208">
        <v>30</v>
      </c>
      <c r="AB208">
        <f t="shared" si="19"/>
        <v>0.40540540540540543</v>
      </c>
      <c r="AC208">
        <v>0.40540540540540543</v>
      </c>
      <c r="AD208">
        <v>13.336022589753934</v>
      </c>
      <c r="AE208">
        <v>15.664534470504618</v>
      </c>
      <c r="AF208" t="b">
        <v>1</v>
      </c>
      <c r="AG208">
        <v>0</v>
      </c>
      <c r="AH208">
        <v>1</v>
      </c>
      <c r="AI208">
        <v>1</v>
      </c>
      <c r="AJ208">
        <v>60.90166282575855</v>
      </c>
      <c r="AK208" t="s">
        <v>763</v>
      </c>
      <c r="AL208">
        <f t="shared" si="20"/>
        <v>11.748755399948518</v>
      </c>
      <c r="AM208">
        <f t="shared" si="21"/>
        <v>0.2904257952306124</v>
      </c>
      <c r="AN208">
        <f t="shared" si="22"/>
        <v>60.90166282575855</v>
      </c>
      <c r="AO208">
        <f t="shared" si="23"/>
        <v>8742.8639595842287</v>
      </c>
      <c r="AP208">
        <v>0</v>
      </c>
      <c r="AQ208" s="5">
        <v>3</v>
      </c>
      <c r="AR208">
        <v>0</v>
      </c>
      <c r="AS208">
        <v>0</v>
      </c>
      <c r="AT208">
        <v>0</v>
      </c>
      <c r="AU208" s="5">
        <v>14.1732283464567</v>
      </c>
      <c r="AV208" s="5">
        <v>14.1732283464567</v>
      </c>
      <c r="AW208" s="5">
        <v>14.1732283464567</v>
      </c>
      <c r="AX208">
        <v>0</v>
      </c>
      <c r="AY208">
        <v>0</v>
      </c>
      <c r="AZ208">
        <v>1</v>
      </c>
      <c r="BA208">
        <v>3</v>
      </c>
      <c r="BB208">
        <v>1</v>
      </c>
      <c r="BC208">
        <v>0.06</v>
      </c>
      <c r="BD208">
        <v>0.06</v>
      </c>
      <c r="BE208">
        <v>0</v>
      </c>
      <c r="BF208">
        <v>2</v>
      </c>
      <c r="BG208">
        <v>0</v>
      </c>
      <c r="BH208">
        <v>1</v>
      </c>
      <c r="BI208">
        <v>0</v>
      </c>
      <c r="BJ208">
        <v>0</v>
      </c>
    </row>
    <row r="209" spans="1:62" x14ac:dyDescent="0.25">
      <c r="A209">
        <v>522</v>
      </c>
      <c r="B209" t="s">
        <v>524</v>
      </c>
      <c r="C209">
        <v>3</v>
      </c>
      <c r="D209" t="s">
        <v>647</v>
      </c>
      <c r="E209">
        <v>1</v>
      </c>
      <c r="F209" t="s">
        <v>653</v>
      </c>
      <c r="G209">
        <v>53</v>
      </c>
      <c r="H209" t="s">
        <v>716</v>
      </c>
      <c r="I209">
        <v>4</v>
      </c>
      <c r="J209" t="s">
        <v>663</v>
      </c>
      <c r="K209">
        <v>1</v>
      </c>
      <c r="L209" t="s">
        <v>742</v>
      </c>
      <c r="M209">
        <v>1</v>
      </c>
      <c r="N209" t="s">
        <v>745</v>
      </c>
      <c r="O209">
        <v>1</v>
      </c>
      <c r="P209" t="s">
        <v>748</v>
      </c>
      <c r="Q209">
        <v>2</v>
      </c>
      <c r="R209" t="s">
        <v>751</v>
      </c>
      <c r="S209">
        <v>1900</v>
      </c>
      <c r="T209">
        <v>2100</v>
      </c>
      <c r="U209">
        <v>0</v>
      </c>
      <c r="V209">
        <v>22.161200000000001</v>
      </c>
      <c r="W209">
        <v>6.3</v>
      </c>
      <c r="X209">
        <v>4.72</v>
      </c>
      <c r="Y209">
        <v>60</v>
      </c>
      <c r="Z209">
        <f t="shared" si="24"/>
        <v>55322.956500000037</v>
      </c>
      <c r="AA209">
        <v>30</v>
      </c>
      <c r="AB209">
        <f t="shared" si="19"/>
        <v>0.5</v>
      </c>
      <c r="AC209">
        <v>0.5</v>
      </c>
      <c r="AD209">
        <v>13.532838983050848</v>
      </c>
      <c r="AE209">
        <v>15.466101694915256</v>
      </c>
      <c r="AF209" t="b">
        <v>1</v>
      </c>
      <c r="AG209">
        <v>0</v>
      </c>
      <c r="AH209">
        <v>1</v>
      </c>
      <c r="AI209">
        <v>1</v>
      </c>
      <c r="AJ209">
        <v>61.047423274990685</v>
      </c>
      <c r="AK209" t="s">
        <v>763</v>
      </c>
      <c r="AL209">
        <f t="shared" si="20"/>
        <v>11.599030354870909</v>
      </c>
      <c r="AM209">
        <f t="shared" si="21"/>
        <v>0.29417473061160682</v>
      </c>
      <c r="AN209">
        <f t="shared" si="22"/>
        <v>61.047423274990685</v>
      </c>
      <c r="AO209">
        <f t="shared" si="23"/>
        <v>8833.3151357386814</v>
      </c>
      <c r="AP209">
        <v>0</v>
      </c>
      <c r="AQ209" s="5">
        <v>3</v>
      </c>
      <c r="AR209">
        <v>0</v>
      </c>
      <c r="AS209">
        <v>0</v>
      </c>
      <c r="AT209">
        <v>0</v>
      </c>
      <c r="AU209" s="5">
        <v>14.1732283464567</v>
      </c>
      <c r="AV209" s="5">
        <v>14.1732283464567</v>
      </c>
      <c r="AW209" s="5">
        <v>14.1732283464567</v>
      </c>
      <c r="AX209">
        <v>0</v>
      </c>
      <c r="AY209">
        <v>0</v>
      </c>
      <c r="AZ209">
        <v>1</v>
      </c>
      <c r="BA209">
        <v>3</v>
      </c>
      <c r="BB209">
        <v>1</v>
      </c>
      <c r="BC209">
        <v>0.05</v>
      </c>
      <c r="BD209">
        <v>0.05</v>
      </c>
      <c r="BE209">
        <v>0</v>
      </c>
      <c r="BF209">
        <v>2</v>
      </c>
      <c r="BG209">
        <v>0</v>
      </c>
      <c r="BH209">
        <v>1</v>
      </c>
      <c r="BI209">
        <v>0</v>
      </c>
      <c r="BJ209">
        <v>0</v>
      </c>
    </row>
    <row r="210" spans="1:62" x14ac:dyDescent="0.25">
      <c r="A210">
        <v>517</v>
      </c>
      <c r="B210" t="s">
        <v>519</v>
      </c>
      <c r="C210">
        <v>3</v>
      </c>
      <c r="D210" t="s">
        <v>647</v>
      </c>
      <c r="E210">
        <v>1</v>
      </c>
      <c r="F210" t="s">
        <v>653</v>
      </c>
      <c r="G210">
        <v>53</v>
      </c>
      <c r="H210" t="s">
        <v>716</v>
      </c>
      <c r="I210">
        <v>4</v>
      </c>
      <c r="J210" t="s">
        <v>663</v>
      </c>
      <c r="K210">
        <v>1</v>
      </c>
      <c r="L210" t="s">
        <v>742</v>
      </c>
      <c r="M210">
        <v>1</v>
      </c>
      <c r="N210" t="s">
        <v>745</v>
      </c>
      <c r="O210">
        <v>1</v>
      </c>
      <c r="P210" t="s">
        <v>748</v>
      </c>
      <c r="Q210">
        <v>2</v>
      </c>
      <c r="R210" t="s">
        <v>751</v>
      </c>
      <c r="S210">
        <v>1900</v>
      </c>
      <c r="T210">
        <v>2100</v>
      </c>
      <c r="U210">
        <v>0</v>
      </c>
      <c r="V210">
        <v>22.161200000000001</v>
      </c>
      <c r="W210">
        <v>6.3</v>
      </c>
      <c r="X210">
        <v>4.72</v>
      </c>
      <c r="Y210">
        <v>60</v>
      </c>
      <c r="Z210">
        <f t="shared" si="24"/>
        <v>55382.956500000037</v>
      </c>
      <c r="AA210">
        <v>30</v>
      </c>
      <c r="AB210">
        <f t="shared" si="19"/>
        <v>0.5</v>
      </c>
      <c r="AC210">
        <v>0.5</v>
      </c>
      <c r="AD210">
        <v>13.545197740112997</v>
      </c>
      <c r="AE210">
        <v>15.480225988700568</v>
      </c>
      <c r="AF210" t="b">
        <v>1</v>
      </c>
      <c r="AG210">
        <v>0</v>
      </c>
      <c r="AH210">
        <v>1</v>
      </c>
      <c r="AI210">
        <v>1</v>
      </c>
      <c r="AJ210">
        <v>61.104535274990688</v>
      </c>
      <c r="AK210" t="s">
        <v>763</v>
      </c>
      <c r="AL210">
        <f t="shared" si="20"/>
        <v>11.611130354870911</v>
      </c>
      <c r="AM210">
        <f t="shared" si="21"/>
        <v>0.29386817008462868</v>
      </c>
      <c r="AN210">
        <f t="shared" si="22"/>
        <v>61.104535274990695</v>
      </c>
      <c r="AO210">
        <f t="shared" si="23"/>
        <v>8841.4021949386824</v>
      </c>
      <c r="AP210">
        <v>0</v>
      </c>
      <c r="AQ210" s="5">
        <v>3</v>
      </c>
      <c r="AR210">
        <v>0</v>
      </c>
      <c r="AS210">
        <v>0</v>
      </c>
      <c r="AT210">
        <v>0</v>
      </c>
      <c r="AU210" s="5">
        <v>14.1732283464567</v>
      </c>
      <c r="AV210" s="5">
        <v>14.1732283464567</v>
      </c>
      <c r="AW210" s="5">
        <v>14.1732283464567</v>
      </c>
      <c r="AX210">
        <v>0</v>
      </c>
      <c r="AY210">
        <v>0</v>
      </c>
      <c r="AZ210">
        <v>1</v>
      </c>
      <c r="BA210">
        <v>3</v>
      </c>
      <c r="BB210">
        <v>1</v>
      </c>
      <c r="BC210">
        <v>0.05</v>
      </c>
      <c r="BD210">
        <v>0.05</v>
      </c>
      <c r="BE210">
        <v>0</v>
      </c>
      <c r="BF210">
        <v>2</v>
      </c>
      <c r="BG210">
        <v>0</v>
      </c>
      <c r="BH210">
        <v>1</v>
      </c>
      <c r="BI210">
        <v>0</v>
      </c>
      <c r="BJ210">
        <v>0</v>
      </c>
    </row>
    <row r="211" spans="1:62" x14ac:dyDescent="0.25">
      <c r="A211">
        <v>521</v>
      </c>
      <c r="B211" t="s">
        <v>523</v>
      </c>
      <c r="C211">
        <v>3</v>
      </c>
      <c r="D211" t="s">
        <v>647</v>
      </c>
      <c r="E211">
        <v>1</v>
      </c>
      <c r="F211" t="s">
        <v>653</v>
      </c>
      <c r="G211">
        <v>53</v>
      </c>
      <c r="H211" t="s">
        <v>716</v>
      </c>
      <c r="I211">
        <v>4</v>
      </c>
      <c r="J211" t="s">
        <v>663</v>
      </c>
      <c r="K211">
        <v>1</v>
      </c>
      <c r="L211" t="s">
        <v>742</v>
      </c>
      <c r="M211">
        <v>1</v>
      </c>
      <c r="N211" t="s">
        <v>745</v>
      </c>
      <c r="O211">
        <v>1</v>
      </c>
      <c r="P211" t="s">
        <v>748</v>
      </c>
      <c r="Q211">
        <v>2</v>
      </c>
      <c r="R211" t="s">
        <v>751</v>
      </c>
      <c r="S211">
        <v>1900</v>
      </c>
      <c r="T211">
        <v>2100</v>
      </c>
      <c r="U211">
        <v>0</v>
      </c>
      <c r="V211">
        <v>22.161200000000001</v>
      </c>
      <c r="W211">
        <v>6.3</v>
      </c>
      <c r="X211">
        <v>4.72</v>
      </c>
      <c r="Y211">
        <v>60</v>
      </c>
      <c r="Z211">
        <f t="shared" si="24"/>
        <v>55442.956500000037</v>
      </c>
      <c r="AA211">
        <v>30</v>
      </c>
      <c r="AB211">
        <f t="shared" si="19"/>
        <v>0.5</v>
      </c>
      <c r="AC211">
        <v>0.5</v>
      </c>
      <c r="AD211">
        <v>13.557556497175142</v>
      </c>
      <c r="AE211">
        <v>15.494350282485877</v>
      </c>
      <c r="AF211" t="b">
        <v>1</v>
      </c>
      <c r="AG211">
        <v>0</v>
      </c>
      <c r="AH211">
        <v>1</v>
      </c>
      <c r="AI211">
        <v>1</v>
      </c>
      <c r="AJ211">
        <v>61.126813674990686</v>
      </c>
      <c r="AK211" t="s">
        <v>763</v>
      </c>
      <c r="AL211">
        <f t="shared" si="20"/>
        <v>11.61585035487091</v>
      </c>
      <c r="AM211">
        <f t="shared" si="21"/>
        <v>0.29374875930363342</v>
      </c>
      <c r="AN211">
        <f t="shared" si="22"/>
        <v>61.126813674990686</v>
      </c>
      <c r="AO211">
        <f t="shared" si="23"/>
        <v>8844.5568163786811</v>
      </c>
      <c r="AP211">
        <v>0</v>
      </c>
      <c r="AQ211" s="5">
        <v>3</v>
      </c>
      <c r="AR211">
        <v>0</v>
      </c>
      <c r="AS211">
        <v>0</v>
      </c>
      <c r="AT211">
        <v>0</v>
      </c>
      <c r="AU211" s="5">
        <v>14.1732283464567</v>
      </c>
      <c r="AV211" s="5">
        <v>14.1732283464567</v>
      </c>
      <c r="AW211" s="5">
        <v>14.1732283464567</v>
      </c>
      <c r="AX211">
        <v>0</v>
      </c>
      <c r="AY211">
        <v>0</v>
      </c>
      <c r="AZ211">
        <v>1</v>
      </c>
      <c r="BA211">
        <v>3</v>
      </c>
      <c r="BB211">
        <v>1</v>
      </c>
      <c r="BC211">
        <v>0.05</v>
      </c>
      <c r="BD211">
        <v>0.05</v>
      </c>
      <c r="BE211">
        <v>0</v>
      </c>
      <c r="BF211">
        <v>2</v>
      </c>
      <c r="BG211">
        <v>0</v>
      </c>
      <c r="BH211">
        <v>1</v>
      </c>
      <c r="BI211">
        <v>0</v>
      </c>
      <c r="BJ211">
        <v>0</v>
      </c>
    </row>
    <row r="212" spans="1:62" x14ac:dyDescent="0.25">
      <c r="A212">
        <v>44</v>
      </c>
      <c r="B212" t="s">
        <v>46</v>
      </c>
      <c r="C212">
        <v>3</v>
      </c>
      <c r="D212" t="s">
        <v>647</v>
      </c>
      <c r="E212">
        <v>1</v>
      </c>
      <c r="F212" t="s">
        <v>653</v>
      </c>
      <c r="G212">
        <v>3</v>
      </c>
      <c r="H212" t="s">
        <v>668</v>
      </c>
      <c r="I212">
        <v>1</v>
      </c>
      <c r="J212" t="s">
        <v>657</v>
      </c>
      <c r="K212">
        <v>1</v>
      </c>
      <c r="L212" t="s">
        <v>742</v>
      </c>
      <c r="M212">
        <v>1</v>
      </c>
      <c r="N212" t="s">
        <v>745</v>
      </c>
      <c r="O212">
        <v>1</v>
      </c>
      <c r="P212" t="s">
        <v>748</v>
      </c>
      <c r="Q212">
        <v>2</v>
      </c>
      <c r="R212" t="s">
        <v>751</v>
      </c>
      <c r="S212">
        <v>1900</v>
      </c>
      <c r="T212">
        <v>2100</v>
      </c>
      <c r="U212">
        <v>0</v>
      </c>
      <c r="V212">
        <v>14.31</v>
      </c>
      <c r="W212">
        <v>10</v>
      </c>
      <c r="X212">
        <v>4.58</v>
      </c>
      <c r="Y212">
        <v>75.015500000000003</v>
      </c>
      <c r="Z212">
        <f t="shared" si="24"/>
        <v>55517.972000000038</v>
      </c>
      <c r="AA212">
        <v>30</v>
      </c>
      <c r="AB212">
        <f t="shared" si="19"/>
        <v>0.3999173504142477</v>
      </c>
      <c r="AC212">
        <v>0.3999173504142477</v>
      </c>
      <c r="AD212">
        <v>12.669269893828931</v>
      </c>
      <c r="AE212">
        <v>14.905385735080058</v>
      </c>
      <c r="AF212" t="b">
        <v>1</v>
      </c>
      <c r="AG212">
        <v>0</v>
      </c>
      <c r="AH212">
        <v>1</v>
      </c>
      <c r="AI212">
        <v>1</v>
      </c>
      <c r="AJ212">
        <v>61.191525405107456</v>
      </c>
      <c r="AK212" t="s">
        <v>61</v>
      </c>
      <c r="AL212">
        <f t="shared" si="20"/>
        <v>11.177188953080231</v>
      </c>
      <c r="AM212">
        <f t="shared" si="21"/>
        <v>0.30527726106479353</v>
      </c>
      <c r="AN212">
        <f t="shared" si="22"/>
        <v>61.191525405107456</v>
      </c>
      <c r="AO212">
        <f t="shared" si="23"/>
        <v>8707.7155906617645</v>
      </c>
      <c r="AP212">
        <v>0</v>
      </c>
      <c r="AQ212" s="5">
        <v>3</v>
      </c>
      <c r="AR212">
        <v>0</v>
      </c>
      <c r="AS212">
        <v>0</v>
      </c>
      <c r="AT212">
        <v>0</v>
      </c>
      <c r="AU212" s="5">
        <v>14.1732283464567</v>
      </c>
      <c r="AV212" s="5">
        <v>14.1732283464567</v>
      </c>
      <c r="AW212" s="5">
        <v>14.1732283464567</v>
      </c>
      <c r="AX212">
        <v>0</v>
      </c>
      <c r="AY212">
        <v>0</v>
      </c>
      <c r="AZ212">
        <v>1</v>
      </c>
      <c r="BA212">
        <v>3</v>
      </c>
      <c r="BB212">
        <v>1</v>
      </c>
      <c r="BC212">
        <v>0.10376000000000001</v>
      </c>
      <c r="BD212">
        <v>0.10376000000000001</v>
      </c>
      <c r="BE212">
        <v>48</v>
      </c>
      <c r="BF212">
        <v>2</v>
      </c>
      <c r="BG212">
        <v>0</v>
      </c>
      <c r="BH212">
        <v>1</v>
      </c>
      <c r="BI212">
        <v>0</v>
      </c>
      <c r="BJ212">
        <v>0</v>
      </c>
    </row>
    <row r="213" spans="1:62" x14ac:dyDescent="0.25">
      <c r="A213">
        <v>573</v>
      </c>
      <c r="B213" t="s">
        <v>575</v>
      </c>
      <c r="C213">
        <v>3</v>
      </c>
      <c r="D213" t="s">
        <v>647</v>
      </c>
      <c r="E213">
        <v>1</v>
      </c>
      <c r="F213" t="s">
        <v>653</v>
      </c>
      <c r="G213">
        <v>55</v>
      </c>
      <c r="H213" t="s">
        <v>718</v>
      </c>
      <c r="I213">
        <v>4</v>
      </c>
      <c r="J213" t="s">
        <v>663</v>
      </c>
      <c r="K213">
        <v>1</v>
      </c>
      <c r="L213" t="s">
        <v>742</v>
      </c>
      <c r="M213">
        <v>1</v>
      </c>
      <c r="N213" t="s">
        <v>745</v>
      </c>
      <c r="O213">
        <v>1</v>
      </c>
      <c r="P213" t="s">
        <v>748</v>
      </c>
      <c r="Q213">
        <v>2</v>
      </c>
      <c r="R213" t="s">
        <v>751</v>
      </c>
      <c r="S213">
        <v>1900</v>
      </c>
      <c r="T213">
        <v>2100</v>
      </c>
      <c r="U213">
        <v>0</v>
      </c>
      <c r="V213">
        <v>38.8672929903138</v>
      </c>
      <c r="W213">
        <v>9.8000000000000007</v>
      </c>
      <c r="X213">
        <v>4.58</v>
      </c>
      <c r="Y213">
        <v>77.599000000000004</v>
      </c>
      <c r="Z213">
        <f t="shared" si="24"/>
        <v>55595.57100000004</v>
      </c>
      <c r="AA213">
        <v>30</v>
      </c>
      <c r="AB213">
        <f t="shared" si="19"/>
        <v>0.38660292014072345</v>
      </c>
      <c r="AC213">
        <v>0.38660292014072345</v>
      </c>
      <c r="AD213">
        <v>12.681275126727819</v>
      </c>
      <c r="AE213">
        <v>14.978165938864629</v>
      </c>
      <c r="AF213" t="b">
        <v>1</v>
      </c>
      <c r="AG213">
        <v>0</v>
      </c>
      <c r="AH213">
        <v>1</v>
      </c>
      <c r="AI213">
        <v>1</v>
      </c>
      <c r="AJ213">
        <v>61.230437070189367</v>
      </c>
      <c r="AK213" t="s">
        <v>763</v>
      </c>
      <c r="AL213">
        <f t="shared" si="20"/>
        <v>11.229353072093749</v>
      </c>
      <c r="AM213">
        <f t="shared" si="21"/>
        <v>0.30385914558867771</v>
      </c>
      <c r="AN213">
        <f t="shared" si="22"/>
        <v>61.230437070189367</v>
      </c>
      <c r="AO213">
        <f t="shared" si="23"/>
        <v>8707.0620534440204</v>
      </c>
      <c r="AP213">
        <v>0</v>
      </c>
      <c r="AQ213" s="5">
        <v>3</v>
      </c>
      <c r="AR213">
        <v>0</v>
      </c>
      <c r="AS213">
        <v>0</v>
      </c>
      <c r="AT213">
        <v>0</v>
      </c>
      <c r="AU213" s="5">
        <v>14.1732283464567</v>
      </c>
      <c r="AV213" s="5">
        <v>14.1732283464567</v>
      </c>
      <c r="AW213" s="5">
        <v>14.1732283464567</v>
      </c>
      <c r="AX213">
        <v>0</v>
      </c>
      <c r="AY213">
        <v>0</v>
      </c>
      <c r="AZ213">
        <v>1</v>
      </c>
      <c r="BA213">
        <v>3</v>
      </c>
      <c r="BB213">
        <v>1</v>
      </c>
      <c r="BC213">
        <v>4.854E-2</v>
      </c>
      <c r="BD213">
        <v>4.854E-2</v>
      </c>
      <c r="BE213">
        <v>0</v>
      </c>
      <c r="BF213">
        <v>2</v>
      </c>
      <c r="BG213">
        <v>0</v>
      </c>
      <c r="BH213">
        <v>1</v>
      </c>
      <c r="BI213">
        <v>0</v>
      </c>
      <c r="BJ213">
        <v>0</v>
      </c>
    </row>
    <row r="214" spans="1:62" x14ac:dyDescent="0.25">
      <c r="A214">
        <v>576</v>
      </c>
      <c r="B214" t="s">
        <v>578</v>
      </c>
      <c r="C214">
        <v>3</v>
      </c>
      <c r="D214" t="s">
        <v>647</v>
      </c>
      <c r="E214">
        <v>1</v>
      </c>
      <c r="F214" t="s">
        <v>653</v>
      </c>
      <c r="G214">
        <v>55</v>
      </c>
      <c r="H214" t="s">
        <v>718</v>
      </c>
      <c r="I214">
        <v>4</v>
      </c>
      <c r="J214" t="s">
        <v>663</v>
      </c>
      <c r="K214">
        <v>1</v>
      </c>
      <c r="L214" t="s">
        <v>742</v>
      </c>
      <c r="M214">
        <v>1</v>
      </c>
      <c r="N214" t="s">
        <v>745</v>
      </c>
      <c r="O214">
        <v>1</v>
      </c>
      <c r="P214" t="s">
        <v>748</v>
      </c>
      <c r="Q214">
        <v>2</v>
      </c>
      <c r="R214" t="s">
        <v>751</v>
      </c>
      <c r="S214">
        <v>1900</v>
      </c>
      <c r="T214">
        <v>2100</v>
      </c>
      <c r="U214">
        <v>0</v>
      </c>
      <c r="V214">
        <v>38.8672929903138</v>
      </c>
      <c r="W214">
        <v>9.8000000000000007</v>
      </c>
      <c r="X214">
        <v>4.58</v>
      </c>
      <c r="Y214">
        <v>74.094499999999996</v>
      </c>
      <c r="Z214">
        <f t="shared" si="24"/>
        <v>55669.665500000039</v>
      </c>
      <c r="AA214">
        <v>30</v>
      </c>
      <c r="AB214">
        <f t="shared" si="19"/>
        <v>0.40488835203692586</v>
      </c>
      <c r="AC214">
        <v>0.40488835203692586</v>
      </c>
      <c r="AD214">
        <v>12.749745685029101</v>
      </c>
      <c r="AE214">
        <v>14.978165938864629</v>
      </c>
      <c r="AF214" t="b">
        <v>1</v>
      </c>
      <c r="AG214">
        <v>0</v>
      </c>
      <c r="AH214">
        <v>1</v>
      </c>
      <c r="AI214">
        <v>1</v>
      </c>
      <c r="AJ214">
        <v>61.252209990189364</v>
      </c>
      <c r="AK214" t="s">
        <v>763</v>
      </c>
      <c r="AL214">
        <f t="shared" si="20"/>
        <v>11.234106984757503</v>
      </c>
      <c r="AM214">
        <f t="shared" si="21"/>
        <v>0.30373056217371014</v>
      </c>
      <c r="AN214">
        <f t="shared" si="22"/>
        <v>61.252209990189371</v>
      </c>
      <c r="AO214">
        <f t="shared" si="23"/>
        <v>8710.0536526520209</v>
      </c>
      <c r="AP214">
        <v>0</v>
      </c>
      <c r="AQ214" s="5">
        <v>3</v>
      </c>
      <c r="AR214">
        <v>0</v>
      </c>
      <c r="AS214">
        <v>0</v>
      </c>
      <c r="AT214">
        <v>0</v>
      </c>
      <c r="AU214" s="5">
        <v>14.1732283464567</v>
      </c>
      <c r="AV214" s="5">
        <v>14.1732283464567</v>
      </c>
      <c r="AW214" s="5">
        <v>14.1732283464567</v>
      </c>
      <c r="AX214">
        <v>0</v>
      </c>
      <c r="AY214">
        <v>0</v>
      </c>
      <c r="AZ214">
        <v>1</v>
      </c>
      <c r="BA214">
        <v>3</v>
      </c>
      <c r="BB214">
        <v>1</v>
      </c>
      <c r="BC214">
        <v>4.854E-2</v>
      </c>
      <c r="BD214">
        <v>4.854E-2</v>
      </c>
      <c r="BE214">
        <v>0</v>
      </c>
      <c r="BF214">
        <v>2</v>
      </c>
      <c r="BG214">
        <v>0</v>
      </c>
      <c r="BH214">
        <v>1</v>
      </c>
      <c r="BI214">
        <v>0</v>
      </c>
      <c r="BJ214">
        <v>0</v>
      </c>
    </row>
    <row r="215" spans="1:62" x14ac:dyDescent="0.25">
      <c r="A215">
        <v>527</v>
      </c>
      <c r="B215" t="s">
        <v>529</v>
      </c>
      <c r="C215">
        <v>3</v>
      </c>
      <c r="D215" t="s">
        <v>647</v>
      </c>
      <c r="E215">
        <v>1</v>
      </c>
      <c r="F215" t="s">
        <v>653</v>
      </c>
      <c r="G215">
        <v>53</v>
      </c>
      <c r="H215" t="s">
        <v>716</v>
      </c>
      <c r="I215">
        <v>4</v>
      </c>
      <c r="J215" t="s">
        <v>663</v>
      </c>
      <c r="K215">
        <v>1</v>
      </c>
      <c r="L215" t="s">
        <v>742</v>
      </c>
      <c r="M215">
        <v>1</v>
      </c>
      <c r="N215" t="s">
        <v>745</v>
      </c>
      <c r="O215">
        <v>1</v>
      </c>
      <c r="P215" t="s">
        <v>748</v>
      </c>
      <c r="Q215">
        <v>2</v>
      </c>
      <c r="R215" t="s">
        <v>751</v>
      </c>
      <c r="S215">
        <v>1900</v>
      </c>
      <c r="T215">
        <v>2100</v>
      </c>
      <c r="U215">
        <v>0</v>
      </c>
      <c r="V215">
        <v>22.161200000000001</v>
      </c>
      <c r="W215">
        <v>6.3</v>
      </c>
      <c r="X215">
        <v>4.72</v>
      </c>
      <c r="Y215">
        <v>60</v>
      </c>
      <c r="Z215">
        <f t="shared" si="24"/>
        <v>55729.665500000039</v>
      </c>
      <c r="AA215">
        <v>30</v>
      </c>
      <c r="AB215">
        <f t="shared" si="19"/>
        <v>0.5</v>
      </c>
      <c r="AC215">
        <v>0.5</v>
      </c>
      <c r="AD215">
        <v>13.631709039548024</v>
      </c>
      <c r="AE215">
        <v>15.57909604519774</v>
      </c>
      <c r="AF215" t="b">
        <v>1</v>
      </c>
      <c r="AG215">
        <v>0</v>
      </c>
      <c r="AH215">
        <v>1</v>
      </c>
      <c r="AI215">
        <v>1</v>
      </c>
      <c r="AJ215">
        <v>61.462783274990691</v>
      </c>
      <c r="AK215" t="s">
        <v>763</v>
      </c>
      <c r="AL215">
        <f t="shared" si="20"/>
        <v>11.68703035487091</v>
      </c>
      <c r="AM215">
        <f t="shared" si="21"/>
        <v>0.29195967892544156</v>
      </c>
      <c r="AN215">
        <f t="shared" si="22"/>
        <v>61.462783274990684</v>
      </c>
      <c r="AO215">
        <f t="shared" si="23"/>
        <v>8892.1301117386811</v>
      </c>
      <c r="AP215">
        <v>0</v>
      </c>
      <c r="AQ215" s="5">
        <v>3</v>
      </c>
      <c r="AR215">
        <v>0</v>
      </c>
      <c r="AS215">
        <v>0</v>
      </c>
      <c r="AT215">
        <v>0</v>
      </c>
      <c r="AU215" s="5">
        <v>14.1732283464567</v>
      </c>
      <c r="AV215" s="5">
        <v>14.1732283464567</v>
      </c>
      <c r="AW215" s="5">
        <v>14.1732283464567</v>
      </c>
      <c r="AX215">
        <v>0</v>
      </c>
      <c r="AY215">
        <v>0</v>
      </c>
      <c r="AZ215">
        <v>1</v>
      </c>
      <c r="BA215">
        <v>3</v>
      </c>
      <c r="BB215">
        <v>1</v>
      </c>
      <c r="BC215">
        <v>0.05</v>
      </c>
      <c r="BD215">
        <v>0.05</v>
      </c>
      <c r="BE215">
        <v>0</v>
      </c>
      <c r="BF215">
        <v>2</v>
      </c>
      <c r="BG215">
        <v>0</v>
      </c>
      <c r="BH215">
        <v>1</v>
      </c>
      <c r="BI215">
        <v>0</v>
      </c>
      <c r="BJ215">
        <v>0</v>
      </c>
    </row>
    <row r="216" spans="1:62" x14ac:dyDescent="0.25">
      <c r="A216">
        <v>20</v>
      </c>
      <c r="B216" t="s">
        <v>22</v>
      </c>
      <c r="C216">
        <v>3</v>
      </c>
      <c r="D216" t="s">
        <v>647</v>
      </c>
      <c r="E216">
        <v>1</v>
      </c>
      <c r="F216" t="s">
        <v>653</v>
      </c>
      <c r="G216">
        <v>3</v>
      </c>
      <c r="H216" t="s">
        <v>668</v>
      </c>
      <c r="I216">
        <v>1</v>
      </c>
      <c r="J216" t="s">
        <v>657</v>
      </c>
      <c r="K216">
        <v>1</v>
      </c>
      <c r="L216" t="s">
        <v>742</v>
      </c>
      <c r="M216">
        <v>1</v>
      </c>
      <c r="N216" t="s">
        <v>745</v>
      </c>
      <c r="O216">
        <v>1</v>
      </c>
      <c r="P216" t="s">
        <v>748</v>
      </c>
      <c r="Q216">
        <v>2</v>
      </c>
      <c r="R216" t="s">
        <v>751</v>
      </c>
      <c r="S216">
        <v>1900</v>
      </c>
      <c r="T216">
        <v>2100</v>
      </c>
      <c r="U216">
        <v>0</v>
      </c>
      <c r="V216">
        <v>14.31</v>
      </c>
      <c r="W216">
        <v>10.9</v>
      </c>
      <c r="X216">
        <v>4.58</v>
      </c>
      <c r="Y216">
        <v>70.412500000000009</v>
      </c>
      <c r="Z216">
        <f t="shared" si="24"/>
        <v>55800.078000000038</v>
      </c>
      <c r="AA216">
        <v>30</v>
      </c>
      <c r="AB216">
        <f t="shared" si="19"/>
        <v>0.42606071365169529</v>
      </c>
      <c r="AC216">
        <v>0.42606071365169529</v>
      </c>
      <c r="AD216">
        <v>12.629546953890712</v>
      </c>
      <c r="AE216">
        <v>14.745269286754001</v>
      </c>
      <c r="AF216" t="b">
        <v>1</v>
      </c>
      <c r="AG216">
        <v>0</v>
      </c>
      <c r="AH216">
        <v>1</v>
      </c>
      <c r="AI216">
        <v>1</v>
      </c>
      <c r="AJ216">
        <v>61.539799157737122</v>
      </c>
      <c r="AK216" t="s">
        <v>55</v>
      </c>
      <c r="AL216">
        <f t="shared" si="20"/>
        <v>11.056724706929502</v>
      </c>
      <c r="AM216">
        <f t="shared" si="21"/>
        <v>0.30860329079745763</v>
      </c>
      <c r="AN216">
        <f t="shared" si="22"/>
        <v>61.539799157737122</v>
      </c>
      <c r="AO216">
        <f t="shared" si="23"/>
        <v>8782.5684042730809</v>
      </c>
      <c r="AP216">
        <v>0</v>
      </c>
      <c r="AQ216" s="5">
        <v>3</v>
      </c>
      <c r="AR216">
        <v>0</v>
      </c>
      <c r="AS216">
        <v>0</v>
      </c>
      <c r="AT216">
        <v>0</v>
      </c>
      <c r="AU216" s="5">
        <v>14.1732283464567</v>
      </c>
      <c r="AV216" s="5">
        <v>14.1732283464567</v>
      </c>
      <c r="AW216" s="5">
        <v>14.1732283464567</v>
      </c>
      <c r="AX216">
        <v>0</v>
      </c>
      <c r="AY216">
        <v>0</v>
      </c>
      <c r="AZ216">
        <v>1</v>
      </c>
      <c r="BA216">
        <v>3</v>
      </c>
      <c r="BB216">
        <v>1</v>
      </c>
      <c r="BC216">
        <v>0.10376000000000001</v>
      </c>
      <c r="BD216">
        <v>0.10376000000000001</v>
      </c>
      <c r="BE216">
        <v>48</v>
      </c>
      <c r="BF216">
        <v>2</v>
      </c>
      <c r="BG216">
        <v>0</v>
      </c>
      <c r="BH216">
        <v>1</v>
      </c>
      <c r="BI216">
        <v>0</v>
      </c>
      <c r="BJ216">
        <v>0</v>
      </c>
    </row>
    <row r="217" spans="1:62" x14ac:dyDescent="0.25">
      <c r="A217">
        <v>536</v>
      </c>
      <c r="B217" t="s">
        <v>538</v>
      </c>
      <c r="C217">
        <v>3</v>
      </c>
      <c r="D217" t="s">
        <v>647</v>
      </c>
      <c r="E217">
        <v>1</v>
      </c>
      <c r="F217" t="s">
        <v>653</v>
      </c>
      <c r="G217">
        <v>53</v>
      </c>
      <c r="H217" t="s">
        <v>716</v>
      </c>
      <c r="I217">
        <v>4</v>
      </c>
      <c r="J217" t="s">
        <v>663</v>
      </c>
      <c r="K217">
        <v>1</v>
      </c>
      <c r="L217" t="s">
        <v>742</v>
      </c>
      <c r="M217">
        <v>1</v>
      </c>
      <c r="N217" t="s">
        <v>745</v>
      </c>
      <c r="O217">
        <v>1</v>
      </c>
      <c r="P217" t="s">
        <v>748</v>
      </c>
      <c r="Q217">
        <v>2</v>
      </c>
      <c r="R217" t="s">
        <v>751</v>
      </c>
      <c r="S217">
        <v>1900</v>
      </c>
      <c r="T217">
        <v>2100</v>
      </c>
      <c r="U217">
        <v>0</v>
      </c>
      <c r="V217">
        <v>22.161200000000001</v>
      </c>
      <c r="W217">
        <v>6.3</v>
      </c>
      <c r="X217">
        <v>4.72</v>
      </c>
      <c r="Y217">
        <v>60</v>
      </c>
      <c r="Z217">
        <f t="shared" si="24"/>
        <v>55860.078000000038</v>
      </c>
      <c r="AA217">
        <v>30</v>
      </c>
      <c r="AB217">
        <f t="shared" si="19"/>
        <v>0.5</v>
      </c>
      <c r="AC217">
        <v>0.5</v>
      </c>
      <c r="AD217">
        <v>13.681144067796614</v>
      </c>
      <c r="AE217">
        <v>15.635593220338986</v>
      </c>
      <c r="AF217" t="b">
        <v>1</v>
      </c>
      <c r="AG217">
        <v>0</v>
      </c>
      <c r="AH217">
        <v>1</v>
      </c>
      <c r="AI217">
        <v>1</v>
      </c>
      <c r="AJ217">
        <v>61.65644487499069</v>
      </c>
      <c r="AK217" t="s">
        <v>763</v>
      </c>
      <c r="AL217">
        <f t="shared" si="20"/>
        <v>11.728060354870911</v>
      </c>
      <c r="AM217">
        <f t="shared" si="21"/>
        <v>0.29093827340194967</v>
      </c>
      <c r="AN217">
        <f t="shared" si="22"/>
        <v>61.65644487499069</v>
      </c>
      <c r="AO217">
        <f t="shared" si="23"/>
        <v>8919.5525942986806</v>
      </c>
      <c r="AP217">
        <v>0</v>
      </c>
      <c r="AQ217" s="5">
        <v>3</v>
      </c>
      <c r="AR217">
        <v>0</v>
      </c>
      <c r="AS217">
        <v>0</v>
      </c>
      <c r="AT217">
        <v>0</v>
      </c>
      <c r="AU217" s="5">
        <v>14.1732283464567</v>
      </c>
      <c r="AV217" s="5">
        <v>14.1732283464567</v>
      </c>
      <c r="AW217" s="5">
        <v>14.1732283464567</v>
      </c>
      <c r="AX217">
        <v>0</v>
      </c>
      <c r="AY217">
        <v>0</v>
      </c>
      <c r="AZ217">
        <v>1</v>
      </c>
      <c r="BA217">
        <v>3</v>
      </c>
      <c r="BB217">
        <v>1</v>
      </c>
      <c r="BC217">
        <v>0.05</v>
      </c>
      <c r="BD217">
        <v>0.05</v>
      </c>
      <c r="BE217">
        <v>0</v>
      </c>
      <c r="BF217">
        <v>2</v>
      </c>
      <c r="BG217">
        <v>0</v>
      </c>
      <c r="BH217">
        <v>1</v>
      </c>
      <c r="BI217">
        <v>0</v>
      </c>
      <c r="BJ217">
        <v>0</v>
      </c>
    </row>
    <row r="218" spans="1:62" x14ac:dyDescent="0.25">
      <c r="A218">
        <v>530</v>
      </c>
      <c r="B218" t="s">
        <v>532</v>
      </c>
      <c r="C218">
        <v>3</v>
      </c>
      <c r="D218" t="s">
        <v>647</v>
      </c>
      <c r="E218">
        <v>1</v>
      </c>
      <c r="F218" t="s">
        <v>653</v>
      </c>
      <c r="G218">
        <v>53</v>
      </c>
      <c r="H218" t="s">
        <v>716</v>
      </c>
      <c r="I218">
        <v>4</v>
      </c>
      <c r="J218" t="s">
        <v>663</v>
      </c>
      <c r="K218">
        <v>1</v>
      </c>
      <c r="L218" t="s">
        <v>742</v>
      </c>
      <c r="M218">
        <v>1</v>
      </c>
      <c r="N218" t="s">
        <v>745</v>
      </c>
      <c r="O218">
        <v>1</v>
      </c>
      <c r="P218" t="s">
        <v>748</v>
      </c>
      <c r="Q218">
        <v>2</v>
      </c>
      <c r="R218" t="s">
        <v>751</v>
      </c>
      <c r="S218">
        <v>1900</v>
      </c>
      <c r="T218">
        <v>2100</v>
      </c>
      <c r="U218">
        <v>0</v>
      </c>
      <c r="V218">
        <v>22.161200000000001</v>
      </c>
      <c r="W218">
        <v>6.3</v>
      </c>
      <c r="X218">
        <v>4.72</v>
      </c>
      <c r="Y218">
        <v>60</v>
      </c>
      <c r="Z218">
        <f t="shared" si="24"/>
        <v>55920.078000000038</v>
      </c>
      <c r="AA218">
        <v>30</v>
      </c>
      <c r="AB218">
        <f t="shared" si="19"/>
        <v>0.5</v>
      </c>
      <c r="AC218">
        <v>0.5</v>
      </c>
      <c r="AD218">
        <v>13.705861581920905</v>
      </c>
      <c r="AE218">
        <v>15.663841807909607</v>
      </c>
      <c r="AF218" t="b">
        <v>1</v>
      </c>
      <c r="AG218">
        <v>0</v>
      </c>
      <c r="AH218">
        <v>1</v>
      </c>
      <c r="AI218">
        <v>1</v>
      </c>
      <c r="AJ218">
        <v>61.736260074990682</v>
      </c>
      <c r="AK218" t="s">
        <v>763</v>
      </c>
      <c r="AL218">
        <f t="shared" si="20"/>
        <v>11.744970354870908</v>
      </c>
      <c r="AM218">
        <f t="shared" si="21"/>
        <v>0.29051939059045023</v>
      </c>
      <c r="AN218">
        <f t="shared" si="22"/>
        <v>61.736260074990682</v>
      </c>
      <c r="AO218">
        <f t="shared" si="23"/>
        <v>8930.85442661868</v>
      </c>
      <c r="AP218">
        <v>0</v>
      </c>
      <c r="AQ218" s="5">
        <v>3</v>
      </c>
      <c r="AR218">
        <v>0</v>
      </c>
      <c r="AS218">
        <v>0</v>
      </c>
      <c r="AT218">
        <v>0</v>
      </c>
      <c r="AU218" s="5">
        <v>14.1732283464567</v>
      </c>
      <c r="AV218" s="5">
        <v>14.1732283464567</v>
      </c>
      <c r="AW218" s="5">
        <v>14.1732283464567</v>
      </c>
      <c r="AX218">
        <v>0</v>
      </c>
      <c r="AY218">
        <v>0</v>
      </c>
      <c r="AZ218">
        <v>1</v>
      </c>
      <c r="BA218">
        <v>3</v>
      </c>
      <c r="BB218">
        <v>1</v>
      </c>
      <c r="BC218">
        <v>0.05</v>
      </c>
      <c r="BD218">
        <v>0.05</v>
      </c>
      <c r="BE218">
        <v>0</v>
      </c>
      <c r="BF218">
        <v>2</v>
      </c>
      <c r="BG218">
        <v>0</v>
      </c>
      <c r="BH218">
        <v>1</v>
      </c>
      <c r="BI218">
        <v>0</v>
      </c>
      <c r="BJ218">
        <v>0</v>
      </c>
    </row>
    <row r="219" spans="1:62" x14ac:dyDescent="0.25">
      <c r="A219">
        <v>46</v>
      </c>
      <c r="B219" t="s">
        <v>48</v>
      </c>
      <c r="C219">
        <v>3</v>
      </c>
      <c r="D219" t="s">
        <v>647</v>
      </c>
      <c r="E219">
        <v>1</v>
      </c>
      <c r="F219" t="s">
        <v>653</v>
      </c>
      <c r="G219">
        <v>3</v>
      </c>
      <c r="H219" t="s">
        <v>668</v>
      </c>
      <c r="I219">
        <v>1</v>
      </c>
      <c r="J219" t="s">
        <v>657</v>
      </c>
      <c r="K219">
        <v>1</v>
      </c>
      <c r="L219" t="s">
        <v>742</v>
      </c>
      <c r="M219">
        <v>1</v>
      </c>
      <c r="N219" t="s">
        <v>745</v>
      </c>
      <c r="O219">
        <v>1</v>
      </c>
      <c r="P219" t="s">
        <v>748</v>
      </c>
      <c r="Q219">
        <v>2</v>
      </c>
      <c r="R219" t="s">
        <v>751</v>
      </c>
      <c r="S219">
        <v>1900</v>
      </c>
      <c r="T219">
        <v>2100</v>
      </c>
      <c r="U219">
        <v>0</v>
      </c>
      <c r="V219">
        <v>14.31</v>
      </c>
      <c r="W219">
        <v>10</v>
      </c>
      <c r="X219">
        <v>4.58</v>
      </c>
      <c r="Y219">
        <v>75.054500000000004</v>
      </c>
      <c r="Z219">
        <f t="shared" si="24"/>
        <v>55995.132500000036</v>
      </c>
      <c r="AA219">
        <v>30</v>
      </c>
      <c r="AB219">
        <f t="shared" si="19"/>
        <v>0.39970954439773759</v>
      </c>
      <c r="AC219">
        <v>0.39970954439773759</v>
      </c>
      <c r="AD219">
        <v>12.804582891017679</v>
      </c>
      <c r="AE219">
        <v>15.065502183406114</v>
      </c>
      <c r="AF219" t="b">
        <v>1</v>
      </c>
      <c r="AG219">
        <v>0</v>
      </c>
      <c r="AH219">
        <v>1</v>
      </c>
      <c r="AI219">
        <v>1</v>
      </c>
      <c r="AJ219">
        <v>61.746013879688917</v>
      </c>
      <c r="AK219" t="s">
        <v>61</v>
      </c>
      <c r="AL219">
        <f t="shared" si="20"/>
        <v>11.298256305608934</v>
      </c>
      <c r="AM219">
        <f t="shared" si="21"/>
        <v>0.30200603860491887</v>
      </c>
      <c r="AN219">
        <f t="shared" si="22"/>
        <v>61.746013879688917</v>
      </c>
      <c r="AO219">
        <f t="shared" si="23"/>
        <v>8783.9023070692565</v>
      </c>
      <c r="AP219">
        <v>0</v>
      </c>
      <c r="AQ219" s="5">
        <v>3</v>
      </c>
      <c r="AR219">
        <v>0</v>
      </c>
      <c r="AS219">
        <v>0</v>
      </c>
      <c r="AT219">
        <v>0</v>
      </c>
      <c r="AU219" s="5">
        <v>14.1732283464567</v>
      </c>
      <c r="AV219" s="5">
        <v>14.1732283464567</v>
      </c>
      <c r="AW219" s="5">
        <v>14.1732283464567</v>
      </c>
      <c r="AX219">
        <v>0</v>
      </c>
      <c r="AY219">
        <v>0</v>
      </c>
      <c r="AZ219">
        <v>1</v>
      </c>
      <c r="BA219">
        <v>3</v>
      </c>
      <c r="BB219">
        <v>1</v>
      </c>
      <c r="BC219">
        <v>0.10376000000000001</v>
      </c>
      <c r="BD219">
        <v>0.10376000000000001</v>
      </c>
      <c r="BE219">
        <v>48</v>
      </c>
      <c r="BF219">
        <v>2</v>
      </c>
      <c r="BG219">
        <v>0</v>
      </c>
      <c r="BH219">
        <v>1</v>
      </c>
      <c r="BI219">
        <v>0</v>
      </c>
      <c r="BJ219">
        <v>0</v>
      </c>
    </row>
    <row r="220" spans="1:62" x14ac:dyDescent="0.25">
      <c r="A220">
        <v>19</v>
      </c>
      <c r="B220" t="s">
        <v>21</v>
      </c>
      <c r="C220">
        <v>3</v>
      </c>
      <c r="D220" t="s">
        <v>647</v>
      </c>
      <c r="E220">
        <v>1</v>
      </c>
      <c r="F220" t="s">
        <v>653</v>
      </c>
      <c r="G220">
        <v>3</v>
      </c>
      <c r="H220" t="s">
        <v>668</v>
      </c>
      <c r="I220">
        <v>1</v>
      </c>
      <c r="J220" t="s">
        <v>657</v>
      </c>
      <c r="K220">
        <v>1</v>
      </c>
      <c r="L220" t="s">
        <v>742</v>
      </c>
      <c r="M220">
        <v>1</v>
      </c>
      <c r="N220" t="s">
        <v>745</v>
      </c>
      <c r="O220">
        <v>1</v>
      </c>
      <c r="P220" t="s">
        <v>748</v>
      </c>
      <c r="Q220">
        <v>2</v>
      </c>
      <c r="R220" t="s">
        <v>751</v>
      </c>
      <c r="S220">
        <v>1900</v>
      </c>
      <c r="T220">
        <v>2100</v>
      </c>
      <c r="U220">
        <v>0</v>
      </c>
      <c r="V220">
        <v>14.31</v>
      </c>
      <c r="W220">
        <v>10.9</v>
      </c>
      <c r="X220">
        <v>4.58</v>
      </c>
      <c r="Y220">
        <v>70.381500000000003</v>
      </c>
      <c r="Z220">
        <f t="shared" si="24"/>
        <v>56065.514000000039</v>
      </c>
      <c r="AA220">
        <v>30</v>
      </c>
      <c r="AB220">
        <f t="shared" si="19"/>
        <v>0.42624837492807055</v>
      </c>
      <c r="AC220">
        <v>0.42624837492807055</v>
      </c>
      <c r="AD220">
        <v>12.705047649387568</v>
      </c>
      <c r="AE220">
        <v>14.832605531295487</v>
      </c>
      <c r="AF220" t="b">
        <v>1</v>
      </c>
      <c r="AG220">
        <v>0</v>
      </c>
      <c r="AH220">
        <v>1</v>
      </c>
      <c r="AI220">
        <v>1</v>
      </c>
      <c r="AJ220">
        <v>61.842247416599733</v>
      </c>
      <c r="AK220" t="s">
        <v>55</v>
      </c>
      <c r="AL220">
        <f t="shared" si="20"/>
        <v>11.122761444672431</v>
      </c>
      <c r="AM220">
        <f t="shared" si="21"/>
        <v>0.30677108800479974</v>
      </c>
      <c r="AN220">
        <f t="shared" si="22"/>
        <v>61.842247416599733</v>
      </c>
      <c r="AO220">
        <f t="shared" si="23"/>
        <v>8824.1247950408033</v>
      </c>
      <c r="AP220">
        <v>0</v>
      </c>
      <c r="AQ220" s="5">
        <v>3</v>
      </c>
      <c r="AR220">
        <v>0</v>
      </c>
      <c r="AS220">
        <v>0</v>
      </c>
      <c r="AT220">
        <v>0</v>
      </c>
      <c r="AU220" s="5">
        <v>14.1732283464567</v>
      </c>
      <c r="AV220" s="5">
        <v>14.1732283464567</v>
      </c>
      <c r="AW220" s="5">
        <v>14.1732283464567</v>
      </c>
      <c r="AX220">
        <v>0</v>
      </c>
      <c r="AY220">
        <v>0</v>
      </c>
      <c r="AZ220">
        <v>1</v>
      </c>
      <c r="BA220">
        <v>3</v>
      </c>
      <c r="BB220">
        <v>1</v>
      </c>
      <c r="BC220">
        <v>0.10376000000000001</v>
      </c>
      <c r="BD220">
        <v>0.10376000000000001</v>
      </c>
      <c r="BE220">
        <v>48</v>
      </c>
      <c r="BF220">
        <v>2</v>
      </c>
      <c r="BG220">
        <v>0</v>
      </c>
      <c r="BH220">
        <v>1</v>
      </c>
      <c r="BI220">
        <v>0</v>
      </c>
      <c r="BJ220">
        <v>0</v>
      </c>
    </row>
    <row r="221" spans="1:62" x14ac:dyDescent="0.25">
      <c r="A221">
        <v>12</v>
      </c>
      <c r="B221" t="s">
        <v>14</v>
      </c>
      <c r="C221">
        <v>3</v>
      </c>
      <c r="D221" t="s">
        <v>647</v>
      </c>
      <c r="E221">
        <v>1</v>
      </c>
      <c r="F221" t="s">
        <v>653</v>
      </c>
      <c r="G221">
        <v>3</v>
      </c>
      <c r="H221" t="s">
        <v>668</v>
      </c>
      <c r="I221">
        <v>1</v>
      </c>
      <c r="J221" t="s">
        <v>657</v>
      </c>
      <c r="K221">
        <v>1</v>
      </c>
      <c r="L221" t="s">
        <v>742</v>
      </c>
      <c r="M221">
        <v>1</v>
      </c>
      <c r="N221" t="s">
        <v>745</v>
      </c>
      <c r="O221">
        <v>1</v>
      </c>
      <c r="P221" t="s">
        <v>748</v>
      </c>
      <c r="Q221">
        <v>2</v>
      </c>
      <c r="R221" t="s">
        <v>751</v>
      </c>
      <c r="S221">
        <v>1900</v>
      </c>
      <c r="T221">
        <v>2100</v>
      </c>
      <c r="U221">
        <v>0</v>
      </c>
      <c r="V221">
        <v>14.31</v>
      </c>
      <c r="W221">
        <v>10.9</v>
      </c>
      <c r="X221">
        <v>4.58</v>
      </c>
      <c r="Y221">
        <v>70.399000000000001</v>
      </c>
      <c r="Z221">
        <f t="shared" si="24"/>
        <v>56135.913000000037</v>
      </c>
      <c r="AA221">
        <v>30</v>
      </c>
      <c r="AB221">
        <f t="shared" si="19"/>
        <v>0.42614241679569309</v>
      </c>
      <c r="AC221">
        <v>0.42614241679569309</v>
      </c>
      <c r="AD221">
        <v>12.71712250775694</v>
      </c>
      <c r="AE221">
        <v>14.847161572052403</v>
      </c>
      <c r="AF221" t="b">
        <v>1</v>
      </c>
      <c r="AG221">
        <v>0</v>
      </c>
      <c r="AH221">
        <v>0</v>
      </c>
      <c r="AI221">
        <v>1</v>
      </c>
      <c r="AJ221">
        <v>61.878907811613395</v>
      </c>
      <c r="AK221" t="s">
        <v>53</v>
      </c>
      <c r="AL221">
        <f t="shared" si="20"/>
        <v>11.130765897732182</v>
      </c>
      <c r="AM221">
        <f t="shared" si="21"/>
        <v>0.30655048011522734</v>
      </c>
      <c r="AN221">
        <f t="shared" si="22"/>
        <v>61.878907811613395</v>
      </c>
      <c r="AO221">
        <f t="shared" si="23"/>
        <v>8829.1619333156796</v>
      </c>
      <c r="AP221">
        <v>0</v>
      </c>
      <c r="AQ221" s="5">
        <v>3</v>
      </c>
      <c r="AR221">
        <v>0</v>
      </c>
      <c r="AS221">
        <v>0</v>
      </c>
      <c r="AT221">
        <v>0</v>
      </c>
      <c r="AU221" s="5">
        <v>14.1732283464567</v>
      </c>
      <c r="AV221" s="5">
        <v>14.1732283464567</v>
      </c>
      <c r="AW221" s="5">
        <v>14.1732283464567</v>
      </c>
      <c r="AX221">
        <v>0</v>
      </c>
      <c r="AY221">
        <v>0</v>
      </c>
      <c r="AZ221">
        <v>1</v>
      </c>
      <c r="BA221">
        <v>3</v>
      </c>
      <c r="BB221">
        <v>1</v>
      </c>
      <c r="BC221">
        <v>0.10376000000000001</v>
      </c>
      <c r="BD221">
        <v>0.10376000000000001</v>
      </c>
      <c r="BE221">
        <v>48</v>
      </c>
      <c r="BF221">
        <v>48</v>
      </c>
      <c r="BG221">
        <v>0</v>
      </c>
      <c r="BH221">
        <v>1</v>
      </c>
      <c r="BI221">
        <v>0</v>
      </c>
      <c r="BJ221">
        <v>0</v>
      </c>
    </row>
    <row r="222" spans="1:62" x14ac:dyDescent="0.25">
      <c r="A222">
        <v>33</v>
      </c>
      <c r="B222" t="s">
        <v>35</v>
      </c>
      <c r="C222">
        <v>3</v>
      </c>
      <c r="D222" t="s">
        <v>647</v>
      </c>
      <c r="E222">
        <v>1</v>
      </c>
      <c r="F222" t="s">
        <v>653</v>
      </c>
      <c r="G222">
        <v>3</v>
      </c>
      <c r="H222" t="s">
        <v>668</v>
      </c>
      <c r="I222">
        <v>1</v>
      </c>
      <c r="J222" t="s">
        <v>657</v>
      </c>
      <c r="K222">
        <v>1</v>
      </c>
      <c r="L222" t="s">
        <v>742</v>
      </c>
      <c r="M222">
        <v>1</v>
      </c>
      <c r="N222" t="s">
        <v>745</v>
      </c>
      <c r="O222">
        <v>1</v>
      </c>
      <c r="P222" t="s">
        <v>748</v>
      </c>
      <c r="Q222">
        <v>2</v>
      </c>
      <c r="R222" t="s">
        <v>751</v>
      </c>
      <c r="S222">
        <v>1900</v>
      </c>
      <c r="T222">
        <v>2100</v>
      </c>
      <c r="U222">
        <v>0</v>
      </c>
      <c r="V222">
        <v>14.31</v>
      </c>
      <c r="W222">
        <v>10.9</v>
      </c>
      <c r="X222">
        <v>4.58</v>
      </c>
      <c r="Y222">
        <v>70.404000000000011</v>
      </c>
      <c r="Z222">
        <f t="shared" si="24"/>
        <v>56206.317000000039</v>
      </c>
      <c r="AA222">
        <v>30</v>
      </c>
      <c r="AB222">
        <f t="shared" si="19"/>
        <v>0.42611215271859548</v>
      </c>
      <c r="AC222">
        <v>0.42611215271859548</v>
      </c>
      <c r="AD222">
        <v>12.717010173846315</v>
      </c>
      <c r="AE222">
        <v>14.847161572052403</v>
      </c>
      <c r="AF222" t="b">
        <v>1</v>
      </c>
      <c r="AG222">
        <v>0</v>
      </c>
      <c r="AH222">
        <v>1</v>
      </c>
      <c r="AI222">
        <v>1</v>
      </c>
      <c r="AJ222">
        <v>61.901820558496929</v>
      </c>
      <c r="AK222" t="s">
        <v>58</v>
      </c>
      <c r="AL222">
        <f t="shared" si="20"/>
        <v>11.135768680894527</v>
      </c>
      <c r="AM222">
        <f t="shared" si="21"/>
        <v>0.30641276123615613</v>
      </c>
      <c r="AN222">
        <f t="shared" si="22"/>
        <v>61.901820558496937</v>
      </c>
      <c r="AO222">
        <f t="shared" si="23"/>
        <v>8832.3101447374775</v>
      </c>
      <c r="AP222">
        <v>0</v>
      </c>
      <c r="AQ222" s="5">
        <v>3</v>
      </c>
      <c r="AR222">
        <v>0</v>
      </c>
      <c r="AS222">
        <v>0</v>
      </c>
      <c r="AT222">
        <v>0</v>
      </c>
      <c r="AU222" s="5">
        <v>14.1732283464567</v>
      </c>
      <c r="AV222" s="5">
        <v>14.1732283464567</v>
      </c>
      <c r="AW222" s="5">
        <v>14.1732283464567</v>
      </c>
      <c r="AX222">
        <v>0</v>
      </c>
      <c r="AY222">
        <v>0</v>
      </c>
      <c r="AZ222">
        <v>1</v>
      </c>
      <c r="BA222">
        <v>3</v>
      </c>
      <c r="BB222">
        <v>1</v>
      </c>
      <c r="BC222">
        <v>0.10376000000000001</v>
      </c>
      <c r="BD222">
        <v>0.10376000000000001</v>
      </c>
      <c r="BE222">
        <v>48</v>
      </c>
      <c r="BF222">
        <v>2</v>
      </c>
      <c r="BG222">
        <v>0</v>
      </c>
      <c r="BH222">
        <v>1</v>
      </c>
      <c r="BI222">
        <v>0</v>
      </c>
      <c r="BJ222">
        <v>0</v>
      </c>
    </row>
    <row r="223" spans="1:62" x14ac:dyDescent="0.25">
      <c r="A223">
        <v>47</v>
      </c>
      <c r="B223" t="s">
        <v>49</v>
      </c>
      <c r="C223">
        <v>3</v>
      </c>
      <c r="D223" t="s">
        <v>647</v>
      </c>
      <c r="E223">
        <v>1</v>
      </c>
      <c r="F223" t="s">
        <v>653</v>
      </c>
      <c r="G223">
        <v>3</v>
      </c>
      <c r="H223" t="s">
        <v>668</v>
      </c>
      <c r="I223">
        <v>1</v>
      </c>
      <c r="J223" t="s">
        <v>657</v>
      </c>
      <c r="K223">
        <v>1</v>
      </c>
      <c r="L223" t="s">
        <v>742</v>
      </c>
      <c r="M223">
        <v>1</v>
      </c>
      <c r="N223" t="s">
        <v>745</v>
      </c>
      <c r="O223">
        <v>1</v>
      </c>
      <c r="P223" t="s">
        <v>748</v>
      </c>
      <c r="Q223">
        <v>2</v>
      </c>
      <c r="R223" t="s">
        <v>751</v>
      </c>
      <c r="S223">
        <v>1900</v>
      </c>
      <c r="T223">
        <v>2100</v>
      </c>
      <c r="U223">
        <v>0</v>
      </c>
      <c r="V223">
        <v>14.31</v>
      </c>
      <c r="W223">
        <v>10</v>
      </c>
      <c r="X223">
        <v>4.58</v>
      </c>
      <c r="Y223">
        <v>75.049000000000007</v>
      </c>
      <c r="Z223">
        <f t="shared" si="24"/>
        <v>56281.366000000038</v>
      </c>
      <c r="AA223">
        <v>30</v>
      </c>
      <c r="AB223">
        <f t="shared" si="19"/>
        <v>0.39973883729296855</v>
      </c>
      <c r="AC223">
        <v>0.39973883729296855</v>
      </c>
      <c r="AD223">
        <v>12.866551640410069</v>
      </c>
      <c r="AE223">
        <v>15.138282387190683</v>
      </c>
      <c r="AF223" t="b">
        <v>1</v>
      </c>
      <c r="AG223">
        <v>0</v>
      </c>
      <c r="AH223">
        <v>1</v>
      </c>
      <c r="AI223">
        <v>1</v>
      </c>
      <c r="AJ223">
        <v>62.016384292914566</v>
      </c>
      <c r="AK223" t="s">
        <v>62</v>
      </c>
      <c r="AL223">
        <f t="shared" si="20"/>
        <v>11.357289146924577</v>
      </c>
      <c r="AM223">
        <f t="shared" si="21"/>
        <v>0.30043627364404724</v>
      </c>
      <c r="AN223">
        <f t="shared" si="22"/>
        <v>62.016384292914566</v>
      </c>
      <c r="AO223">
        <f t="shared" si="23"/>
        <v>8821.0512018464615</v>
      </c>
      <c r="AP223">
        <v>0</v>
      </c>
      <c r="AQ223" s="5">
        <v>3</v>
      </c>
      <c r="AR223">
        <v>0</v>
      </c>
      <c r="AS223">
        <v>0</v>
      </c>
      <c r="AT223">
        <v>0</v>
      </c>
      <c r="AU223" s="5">
        <v>14.1732283464567</v>
      </c>
      <c r="AV223" s="5">
        <v>14.1732283464567</v>
      </c>
      <c r="AW223" s="5">
        <v>14.1732283464567</v>
      </c>
      <c r="AX223">
        <v>0</v>
      </c>
      <c r="AY223">
        <v>0</v>
      </c>
      <c r="AZ223">
        <v>1</v>
      </c>
      <c r="BA223">
        <v>3</v>
      </c>
      <c r="BB223">
        <v>1</v>
      </c>
      <c r="BC223">
        <v>0.10376000000000001</v>
      </c>
      <c r="BD223">
        <v>0.10376000000000001</v>
      </c>
      <c r="BE223">
        <v>48</v>
      </c>
      <c r="BF223">
        <v>2</v>
      </c>
      <c r="BG223">
        <v>0</v>
      </c>
      <c r="BH223">
        <v>1</v>
      </c>
      <c r="BI223">
        <v>0</v>
      </c>
      <c r="BJ223">
        <v>0</v>
      </c>
    </row>
    <row r="224" spans="1:62" x14ac:dyDescent="0.25">
      <c r="A224">
        <v>49</v>
      </c>
      <c r="B224" t="s">
        <v>51</v>
      </c>
      <c r="C224">
        <v>3</v>
      </c>
      <c r="D224" t="s">
        <v>647</v>
      </c>
      <c r="E224">
        <v>1</v>
      </c>
      <c r="F224" t="s">
        <v>653</v>
      </c>
      <c r="G224">
        <v>3</v>
      </c>
      <c r="H224" t="s">
        <v>668</v>
      </c>
      <c r="I224">
        <v>1</v>
      </c>
      <c r="J224" t="s">
        <v>657</v>
      </c>
      <c r="K224">
        <v>1</v>
      </c>
      <c r="L224" t="s">
        <v>742</v>
      </c>
      <c r="M224">
        <v>1</v>
      </c>
      <c r="N224" t="s">
        <v>745</v>
      </c>
      <c r="O224">
        <v>1</v>
      </c>
      <c r="P224" t="s">
        <v>748</v>
      </c>
      <c r="Q224">
        <v>2</v>
      </c>
      <c r="R224" t="s">
        <v>751</v>
      </c>
      <c r="S224">
        <v>1900</v>
      </c>
      <c r="T224">
        <v>2100</v>
      </c>
      <c r="U224">
        <v>0</v>
      </c>
      <c r="V224">
        <v>14.31</v>
      </c>
      <c r="W224">
        <v>10</v>
      </c>
      <c r="X224">
        <v>4.58</v>
      </c>
      <c r="Y224">
        <v>75.017499999999998</v>
      </c>
      <c r="Z224">
        <f t="shared" si="24"/>
        <v>56356.38350000004</v>
      </c>
      <c r="AA224">
        <v>30</v>
      </c>
      <c r="AB224">
        <f t="shared" si="19"/>
        <v>0.39990668843936417</v>
      </c>
      <c r="AC224">
        <v>0.39990668843936417</v>
      </c>
      <c r="AD224">
        <v>12.867186884923358</v>
      </c>
      <c r="AE224">
        <v>15.138282387190683</v>
      </c>
      <c r="AF224" t="b">
        <v>1</v>
      </c>
      <c r="AG224">
        <v>0</v>
      </c>
      <c r="AH224">
        <v>1</v>
      </c>
      <c r="AI224">
        <v>1</v>
      </c>
      <c r="AJ224">
        <v>62.043879589174807</v>
      </c>
      <c r="AK224" t="s">
        <v>62</v>
      </c>
      <c r="AL224">
        <f t="shared" si="20"/>
        <v>11.36329248671939</v>
      </c>
      <c r="AM224">
        <f t="shared" si="21"/>
        <v>0.30027755018960123</v>
      </c>
      <c r="AN224">
        <f t="shared" si="22"/>
        <v>62.043879589174807</v>
      </c>
      <c r="AO224">
        <f t="shared" si="23"/>
        <v>8824.82905555262</v>
      </c>
      <c r="AP224">
        <v>0</v>
      </c>
      <c r="AQ224" s="5">
        <v>3</v>
      </c>
      <c r="AR224">
        <v>0</v>
      </c>
      <c r="AS224">
        <v>0</v>
      </c>
      <c r="AT224">
        <v>0</v>
      </c>
      <c r="AU224" s="5">
        <v>14.1732283464567</v>
      </c>
      <c r="AV224" s="5">
        <v>14.1732283464567</v>
      </c>
      <c r="AW224" s="5">
        <v>14.1732283464567</v>
      </c>
      <c r="AX224">
        <v>0</v>
      </c>
      <c r="AY224">
        <v>0</v>
      </c>
      <c r="AZ224">
        <v>1</v>
      </c>
      <c r="BA224">
        <v>3</v>
      </c>
      <c r="BB224">
        <v>1</v>
      </c>
      <c r="BC224">
        <v>0.10376000000000001</v>
      </c>
      <c r="BD224">
        <v>0.10376000000000001</v>
      </c>
      <c r="BE224">
        <v>48</v>
      </c>
      <c r="BF224">
        <v>2</v>
      </c>
      <c r="BG224">
        <v>0</v>
      </c>
      <c r="BH224">
        <v>1</v>
      </c>
      <c r="BI224">
        <v>0</v>
      </c>
      <c r="BJ224">
        <v>0</v>
      </c>
    </row>
    <row r="225" spans="1:62" x14ac:dyDescent="0.25">
      <c r="A225">
        <v>43</v>
      </c>
      <c r="B225" t="s">
        <v>45</v>
      </c>
      <c r="C225">
        <v>3</v>
      </c>
      <c r="D225" t="s">
        <v>647</v>
      </c>
      <c r="E225">
        <v>1</v>
      </c>
      <c r="F225" t="s">
        <v>653</v>
      </c>
      <c r="G225">
        <v>3</v>
      </c>
      <c r="H225" t="s">
        <v>668</v>
      </c>
      <c r="I225">
        <v>1</v>
      </c>
      <c r="J225" t="s">
        <v>657</v>
      </c>
      <c r="K225">
        <v>1</v>
      </c>
      <c r="L225" t="s">
        <v>742</v>
      </c>
      <c r="M225">
        <v>1</v>
      </c>
      <c r="N225" t="s">
        <v>745</v>
      </c>
      <c r="O225">
        <v>1</v>
      </c>
      <c r="P225" t="s">
        <v>748</v>
      </c>
      <c r="Q225">
        <v>2</v>
      </c>
      <c r="R225" t="s">
        <v>751</v>
      </c>
      <c r="S225">
        <v>1900</v>
      </c>
      <c r="T225">
        <v>2100</v>
      </c>
      <c r="U225">
        <v>0</v>
      </c>
      <c r="V225">
        <v>14.31</v>
      </c>
      <c r="W225">
        <v>10</v>
      </c>
      <c r="X225">
        <v>4.58</v>
      </c>
      <c r="Y225">
        <v>75.058000000000007</v>
      </c>
      <c r="Z225">
        <f t="shared" si="24"/>
        <v>56431.441500000037</v>
      </c>
      <c r="AA225">
        <v>30</v>
      </c>
      <c r="AB225">
        <f t="shared" si="19"/>
        <v>0.39969090569959226</v>
      </c>
      <c r="AC225">
        <v>0.39969090569959226</v>
      </c>
      <c r="AD225">
        <v>12.891113259603259</v>
      </c>
      <c r="AE225">
        <v>15.167394468704513</v>
      </c>
      <c r="AF225" t="b">
        <v>1</v>
      </c>
      <c r="AG225">
        <v>0</v>
      </c>
      <c r="AH225">
        <v>1</v>
      </c>
      <c r="AI225">
        <v>1</v>
      </c>
      <c r="AJ225">
        <v>62.085122533565169</v>
      </c>
      <c r="AK225" t="s">
        <v>61</v>
      </c>
      <c r="AL225">
        <f t="shared" si="20"/>
        <v>11.372297496411608</v>
      </c>
      <c r="AM225">
        <f t="shared" si="21"/>
        <v>0.30003977921582337</v>
      </c>
      <c r="AN225">
        <f t="shared" si="22"/>
        <v>62.085122533565169</v>
      </c>
      <c r="AO225">
        <f t="shared" si="23"/>
        <v>8830.4958361118552</v>
      </c>
      <c r="AP225">
        <v>0</v>
      </c>
      <c r="AQ225" s="5">
        <v>3</v>
      </c>
      <c r="AR225">
        <v>0</v>
      </c>
      <c r="AS225">
        <v>0</v>
      </c>
      <c r="AT225">
        <v>0</v>
      </c>
      <c r="AU225" s="5">
        <v>14.1732283464567</v>
      </c>
      <c r="AV225" s="5">
        <v>14.1732283464567</v>
      </c>
      <c r="AW225" s="5">
        <v>14.1732283464567</v>
      </c>
      <c r="AX225">
        <v>0</v>
      </c>
      <c r="AY225">
        <v>0</v>
      </c>
      <c r="AZ225">
        <v>1</v>
      </c>
      <c r="BA225">
        <v>3</v>
      </c>
      <c r="BB225">
        <v>1</v>
      </c>
      <c r="BC225">
        <v>0.10376000000000001</v>
      </c>
      <c r="BD225">
        <v>0.10376000000000001</v>
      </c>
      <c r="BE225">
        <v>48</v>
      </c>
      <c r="BF225">
        <v>2</v>
      </c>
      <c r="BG225">
        <v>0</v>
      </c>
      <c r="BH225">
        <v>1</v>
      </c>
      <c r="BI225">
        <v>0</v>
      </c>
      <c r="BJ225">
        <v>0</v>
      </c>
    </row>
    <row r="226" spans="1:62" x14ac:dyDescent="0.25">
      <c r="A226">
        <v>11</v>
      </c>
      <c r="B226" t="s">
        <v>13</v>
      </c>
      <c r="C226">
        <v>3</v>
      </c>
      <c r="D226" t="s">
        <v>647</v>
      </c>
      <c r="E226">
        <v>1</v>
      </c>
      <c r="F226" t="s">
        <v>653</v>
      </c>
      <c r="G226">
        <v>3</v>
      </c>
      <c r="H226" t="s">
        <v>668</v>
      </c>
      <c r="I226">
        <v>1</v>
      </c>
      <c r="J226" t="s">
        <v>657</v>
      </c>
      <c r="K226">
        <v>1</v>
      </c>
      <c r="L226" t="s">
        <v>742</v>
      </c>
      <c r="M226">
        <v>1</v>
      </c>
      <c r="N226" t="s">
        <v>745</v>
      </c>
      <c r="O226">
        <v>1</v>
      </c>
      <c r="P226" t="s">
        <v>748</v>
      </c>
      <c r="Q226">
        <v>2</v>
      </c>
      <c r="R226" t="s">
        <v>751</v>
      </c>
      <c r="S226">
        <v>1900</v>
      </c>
      <c r="T226">
        <v>2100</v>
      </c>
      <c r="U226">
        <v>0</v>
      </c>
      <c r="V226">
        <v>14.31</v>
      </c>
      <c r="W226">
        <v>10.9</v>
      </c>
      <c r="X226">
        <v>4.58</v>
      </c>
      <c r="Y226">
        <v>70.38</v>
      </c>
      <c r="Z226">
        <f t="shared" si="24"/>
        <v>56501.821500000035</v>
      </c>
      <c r="AA226">
        <v>30</v>
      </c>
      <c r="AB226">
        <f t="shared" si="19"/>
        <v>0.42625745950554139</v>
      </c>
      <c r="AC226">
        <v>0.42625745950554139</v>
      </c>
      <c r="AD226">
        <v>12.779890451212445</v>
      </c>
      <c r="AE226">
        <v>14.919941775836973</v>
      </c>
      <c r="AF226" t="b">
        <v>1</v>
      </c>
      <c r="AG226">
        <v>0</v>
      </c>
      <c r="AH226">
        <v>0</v>
      </c>
      <c r="AI226">
        <v>1</v>
      </c>
      <c r="AJ226">
        <v>62.153860774215758</v>
      </c>
      <c r="AK226" t="s">
        <v>53</v>
      </c>
      <c r="AL226">
        <f t="shared" si="20"/>
        <v>11.190799295680296</v>
      </c>
      <c r="AM226">
        <f t="shared" si="21"/>
        <v>0.30490598033664162</v>
      </c>
      <c r="AN226">
        <f t="shared" si="22"/>
        <v>62.153860774215758</v>
      </c>
      <c r="AO226">
        <f t="shared" si="23"/>
        <v>8866.9404703772452</v>
      </c>
      <c r="AP226">
        <v>0</v>
      </c>
      <c r="AQ226" s="5">
        <v>3</v>
      </c>
      <c r="AR226">
        <v>0</v>
      </c>
      <c r="AS226">
        <v>0</v>
      </c>
      <c r="AT226">
        <v>0</v>
      </c>
      <c r="AU226" s="5">
        <v>14.1732283464567</v>
      </c>
      <c r="AV226" s="5">
        <v>14.1732283464567</v>
      </c>
      <c r="AW226" s="5">
        <v>14.1732283464567</v>
      </c>
      <c r="AX226">
        <v>0</v>
      </c>
      <c r="AY226">
        <v>0</v>
      </c>
      <c r="AZ226">
        <v>1</v>
      </c>
      <c r="BA226">
        <v>3</v>
      </c>
      <c r="BB226">
        <v>1</v>
      </c>
      <c r="BC226">
        <v>0.10376000000000001</v>
      </c>
      <c r="BD226">
        <v>0.10376000000000001</v>
      </c>
      <c r="BE226">
        <v>48</v>
      </c>
      <c r="BF226">
        <v>48</v>
      </c>
      <c r="BG226">
        <v>0</v>
      </c>
      <c r="BH226">
        <v>1</v>
      </c>
      <c r="BI226">
        <v>0</v>
      </c>
      <c r="BJ226">
        <v>0</v>
      </c>
    </row>
    <row r="227" spans="1:62" x14ac:dyDescent="0.25">
      <c r="A227">
        <v>45</v>
      </c>
      <c r="B227" t="s">
        <v>47</v>
      </c>
      <c r="C227">
        <v>3</v>
      </c>
      <c r="D227" t="s">
        <v>647</v>
      </c>
      <c r="E227">
        <v>1</v>
      </c>
      <c r="F227" t="s">
        <v>653</v>
      </c>
      <c r="G227">
        <v>3</v>
      </c>
      <c r="H227" t="s">
        <v>668</v>
      </c>
      <c r="I227">
        <v>1</v>
      </c>
      <c r="J227" t="s">
        <v>657</v>
      </c>
      <c r="K227">
        <v>1</v>
      </c>
      <c r="L227" t="s">
        <v>742</v>
      </c>
      <c r="M227">
        <v>1</v>
      </c>
      <c r="N227" t="s">
        <v>745</v>
      </c>
      <c r="O227">
        <v>1</v>
      </c>
      <c r="P227" t="s">
        <v>748</v>
      </c>
      <c r="Q227">
        <v>2</v>
      </c>
      <c r="R227" t="s">
        <v>751</v>
      </c>
      <c r="S227">
        <v>1900</v>
      </c>
      <c r="T227">
        <v>2100</v>
      </c>
      <c r="U227">
        <v>0</v>
      </c>
      <c r="V227">
        <v>14.31</v>
      </c>
      <c r="W227">
        <v>10</v>
      </c>
      <c r="X227">
        <v>4.58</v>
      </c>
      <c r="Y227">
        <v>75.075499999999991</v>
      </c>
      <c r="Z227">
        <f t="shared" si="24"/>
        <v>56576.897000000034</v>
      </c>
      <c r="AA227">
        <v>30</v>
      </c>
      <c r="AB227">
        <f t="shared" si="19"/>
        <v>0.3995977382768014</v>
      </c>
      <c r="AC227">
        <v>0.3995977382768014</v>
      </c>
      <c r="AD227">
        <v>12.903131153648848</v>
      </c>
      <c r="AE227">
        <v>15.181950509461425</v>
      </c>
      <c r="AF227" t="b">
        <v>1</v>
      </c>
      <c r="AG227">
        <v>0</v>
      </c>
      <c r="AH227">
        <v>1</v>
      </c>
      <c r="AI227">
        <v>1</v>
      </c>
      <c r="AJ227">
        <v>62.172190971722578</v>
      </c>
      <c r="AK227" t="s">
        <v>61</v>
      </c>
      <c r="AL227">
        <f t="shared" si="20"/>
        <v>11.39130807242851</v>
      </c>
      <c r="AM227">
        <f t="shared" si="21"/>
        <v>0.29953905278523174</v>
      </c>
      <c r="AN227">
        <f t="shared" si="22"/>
        <v>62.172190971722578</v>
      </c>
      <c r="AO227">
        <f t="shared" si="23"/>
        <v>8842.4590395146824</v>
      </c>
      <c r="AP227">
        <v>0</v>
      </c>
      <c r="AQ227" s="5">
        <v>3</v>
      </c>
      <c r="AR227">
        <v>0</v>
      </c>
      <c r="AS227">
        <v>0</v>
      </c>
      <c r="AT227">
        <v>0</v>
      </c>
      <c r="AU227" s="5">
        <v>14.1732283464567</v>
      </c>
      <c r="AV227" s="5">
        <v>14.1732283464567</v>
      </c>
      <c r="AW227" s="5">
        <v>14.1732283464567</v>
      </c>
      <c r="AX227">
        <v>0</v>
      </c>
      <c r="AY227">
        <v>0</v>
      </c>
      <c r="AZ227">
        <v>1</v>
      </c>
      <c r="BA227">
        <v>3</v>
      </c>
      <c r="BB227">
        <v>1</v>
      </c>
      <c r="BC227">
        <v>0.10376000000000001</v>
      </c>
      <c r="BD227">
        <v>0.10376000000000001</v>
      </c>
      <c r="BE227">
        <v>48</v>
      </c>
      <c r="BF227">
        <v>2</v>
      </c>
      <c r="BG227">
        <v>0</v>
      </c>
      <c r="BH227">
        <v>1</v>
      </c>
      <c r="BI227">
        <v>0</v>
      </c>
      <c r="BJ227">
        <v>0</v>
      </c>
    </row>
    <row r="228" spans="1:62" x14ac:dyDescent="0.25">
      <c r="A228">
        <v>48</v>
      </c>
      <c r="B228" t="s">
        <v>50</v>
      </c>
      <c r="C228">
        <v>3</v>
      </c>
      <c r="D228" t="s">
        <v>647</v>
      </c>
      <c r="E228">
        <v>1</v>
      </c>
      <c r="F228" t="s">
        <v>653</v>
      </c>
      <c r="G228">
        <v>3</v>
      </c>
      <c r="H228" t="s">
        <v>668</v>
      </c>
      <c r="I228">
        <v>1</v>
      </c>
      <c r="J228" t="s">
        <v>657</v>
      </c>
      <c r="K228">
        <v>1</v>
      </c>
      <c r="L228" t="s">
        <v>742</v>
      </c>
      <c r="M228">
        <v>1</v>
      </c>
      <c r="N228" t="s">
        <v>745</v>
      </c>
      <c r="O228">
        <v>1</v>
      </c>
      <c r="P228" t="s">
        <v>748</v>
      </c>
      <c r="Q228">
        <v>2</v>
      </c>
      <c r="R228" t="s">
        <v>751</v>
      </c>
      <c r="S228">
        <v>1900</v>
      </c>
      <c r="T228">
        <v>2100</v>
      </c>
      <c r="U228">
        <v>0</v>
      </c>
      <c r="V228">
        <v>14.31</v>
      </c>
      <c r="W228">
        <v>10</v>
      </c>
      <c r="X228">
        <v>4.58</v>
      </c>
      <c r="Y228">
        <v>75.061000000000007</v>
      </c>
      <c r="Z228">
        <f t="shared" si="24"/>
        <v>56651.958000000035</v>
      </c>
      <c r="AA228">
        <v>30</v>
      </c>
      <c r="AB228">
        <f t="shared" si="19"/>
        <v>0.39967493105607438</v>
      </c>
      <c r="AC228">
        <v>0.39967493105607438</v>
      </c>
      <c r="AD228">
        <v>12.915795589601679</v>
      </c>
      <c r="AE228">
        <v>15.19650655021834</v>
      </c>
      <c r="AF228" t="b">
        <v>1</v>
      </c>
      <c r="AG228">
        <v>0</v>
      </c>
      <c r="AH228">
        <v>1</v>
      </c>
      <c r="AI228">
        <v>1</v>
      </c>
      <c r="AJ228">
        <v>62.195103718606113</v>
      </c>
      <c r="AK228" t="s">
        <v>62</v>
      </c>
      <c r="AL228">
        <f t="shared" si="20"/>
        <v>11.396310855590855</v>
      </c>
      <c r="AM228">
        <f t="shared" si="21"/>
        <v>0.29940756032695054</v>
      </c>
      <c r="AN228">
        <f t="shared" si="22"/>
        <v>62.195103718606113</v>
      </c>
      <c r="AO228">
        <f t="shared" si="23"/>
        <v>8845.6072509364803</v>
      </c>
      <c r="AP228">
        <v>0</v>
      </c>
      <c r="AQ228" s="5">
        <v>3</v>
      </c>
      <c r="AR228">
        <v>0</v>
      </c>
      <c r="AS228">
        <v>0</v>
      </c>
      <c r="AT228">
        <v>0</v>
      </c>
      <c r="AU228" s="5">
        <v>14.1732283464567</v>
      </c>
      <c r="AV228" s="5">
        <v>14.1732283464567</v>
      </c>
      <c r="AW228" s="5">
        <v>14.1732283464567</v>
      </c>
      <c r="AX228">
        <v>0</v>
      </c>
      <c r="AY228">
        <v>0</v>
      </c>
      <c r="AZ228">
        <v>1</v>
      </c>
      <c r="BA228">
        <v>3</v>
      </c>
      <c r="BB228">
        <v>1</v>
      </c>
      <c r="BC228">
        <v>0.10376000000000001</v>
      </c>
      <c r="BD228">
        <v>0.10376000000000001</v>
      </c>
      <c r="BE228">
        <v>48</v>
      </c>
      <c r="BF228">
        <v>2</v>
      </c>
      <c r="BG228">
        <v>0</v>
      </c>
      <c r="BH228">
        <v>1</v>
      </c>
      <c r="BI228">
        <v>0</v>
      </c>
      <c r="BJ228">
        <v>0</v>
      </c>
    </row>
    <row r="229" spans="1:62" x14ac:dyDescent="0.25">
      <c r="A229">
        <v>21</v>
      </c>
      <c r="B229" t="s">
        <v>23</v>
      </c>
      <c r="C229">
        <v>3</v>
      </c>
      <c r="D229" t="s">
        <v>647</v>
      </c>
      <c r="E229">
        <v>1</v>
      </c>
      <c r="F229" t="s">
        <v>653</v>
      </c>
      <c r="G229">
        <v>3</v>
      </c>
      <c r="H229" t="s">
        <v>668</v>
      </c>
      <c r="I229">
        <v>1</v>
      </c>
      <c r="J229" t="s">
        <v>657</v>
      </c>
      <c r="K229">
        <v>1</v>
      </c>
      <c r="L229" t="s">
        <v>742</v>
      </c>
      <c r="M229">
        <v>1</v>
      </c>
      <c r="N229" t="s">
        <v>745</v>
      </c>
      <c r="O229">
        <v>1</v>
      </c>
      <c r="P229" t="s">
        <v>748</v>
      </c>
      <c r="Q229">
        <v>2</v>
      </c>
      <c r="R229" t="s">
        <v>751</v>
      </c>
      <c r="S229">
        <v>1900</v>
      </c>
      <c r="T229">
        <v>2100</v>
      </c>
      <c r="U229">
        <v>0</v>
      </c>
      <c r="V229">
        <v>14.31</v>
      </c>
      <c r="W229">
        <v>10.9</v>
      </c>
      <c r="X229">
        <v>4.58</v>
      </c>
      <c r="Y229">
        <v>70.366500000000002</v>
      </c>
      <c r="Z229">
        <f t="shared" si="24"/>
        <v>56722.324500000032</v>
      </c>
      <c r="AA229">
        <v>30</v>
      </c>
      <c r="AB229">
        <f t="shared" si="19"/>
        <v>0.42633923813178143</v>
      </c>
      <c r="AC229">
        <v>0.42633923813178143</v>
      </c>
      <c r="AD229">
        <v>12.805132451096577</v>
      </c>
      <c r="AE229">
        <v>14.949053857350801</v>
      </c>
      <c r="AF229" t="b">
        <v>1</v>
      </c>
      <c r="AG229">
        <v>0</v>
      </c>
      <c r="AH229">
        <v>1</v>
      </c>
      <c r="AI229">
        <v>1</v>
      </c>
      <c r="AJ229">
        <v>62.245511761749896</v>
      </c>
      <c r="AK229" t="s">
        <v>55</v>
      </c>
      <c r="AL229">
        <f t="shared" si="20"/>
        <v>11.210810428329673</v>
      </c>
      <c r="AM229">
        <f t="shared" si="21"/>
        <v>0.30436172762118358</v>
      </c>
      <c r="AN229">
        <f t="shared" si="22"/>
        <v>62.245511761749903</v>
      </c>
      <c r="AO229">
        <f t="shared" si="23"/>
        <v>8879.5333160644368</v>
      </c>
      <c r="AP229">
        <v>0</v>
      </c>
      <c r="AQ229" s="5">
        <v>3</v>
      </c>
      <c r="AR229">
        <v>0</v>
      </c>
      <c r="AS229">
        <v>0</v>
      </c>
      <c r="AT229">
        <v>0</v>
      </c>
      <c r="AU229" s="5">
        <v>14.1732283464567</v>
      </c>
      <c r="AV229" s="5">
        <v>14.1732283464567</v>
      </c>
      <c r="AW229" s="5">
        <v>14.1732283464567</v>
      </c>
      <c r="AX229">
        <v>0</v>
      </c>
      <c r="AY229">
        <v>0</v>
      </c>
      <c r="AZ229">
        <v>1</v>
      </c>
      <c r="BA229">
        <v>3</v>
      </c>
      <c r="BB229">
        <v>1</v>
      </c>
      <c r="BC229">
        <v>0.10376000000000001</v>
      </c>
      <c r="BD229">
        <v>0.10376000000000001</v>
      </c>
      <c r="BE229">
        <v>48</v>
      </c>
      <c r="BF229">
        <v>2</v>
      </c>
      <c r="BG229">
        <v>0</v>
      </c>
      <c r="BH229">
        <v>1</v>
      </c>
      <c r="BI229">
        <v>0</v>
      </c>
      <c r="BJ229">
        <v>0</v>
      </c>
    </row>
    <row r="230" spans="1:62" x14ac:dyDescent="0.25">
      <c r="A230">
        <v>50</v>
      </c>
      <c r="B230" t="s">
        <v>52</v>
      </c>
      <c r="C230">
        <v>3</v>
      </c>
      <c r="D230" t="s">
        <v>647</v>
      </c>
      <c r="E230">
        <v>1</v>
      </c>
      <c r="F230" t="s">
        <v>653</v>
      </c>
      <c r="G230">
        <v>3</v>
      </c>
      <c r="H230" t="s">
        <v>668</v>
      </c>
      <c r="I230">
        <v>1</v>
      </c>
      <c r="J230" t="s">
        <v>657</v>
      </c>
      <c r="K230">
        <v>1</v>
      </c>
      <c r="L230" t="s">
        <v>742</v>
      </c>
      <c r="M230">
        <v>1</v>
      </c>
      <c r="N230" t="s">
        <v>745</v>
      </c>
      <c r="O230">
        <v>1</v>
      </c>
      <c r="P230" t="s">
        <v>748</v>
      </c>
      <c r="Q230">
        <v>2</v>
      </c>
      <c r="R230" t="s">
        <v>751</v>
      </c>
      <c r="S230">
        <v>1900</v>
      </c>
      <c r="T230">
        <v>2100</v>
      </c>
      <c r="U230">
        <v>0</v>
      </c>
      <c r="V230">
        <v>14.31</v>
      </c>
      <c r="W230">
        <v>10</v>
      </c>
      <c r="X230">
        <v>4.58</v>
      </c>
      <c r="Y230">
        <v>75.02</v>
      </c>
      <c r="Z230">
        <f t="shared" si="24"/>
        <v>56797.344500000028</v>
      </c>
      <c r="AA230">
        <v>30</v>
      </c>
      <c r="AB230">
        <f t="shared" si="19"/>
        <v>0.39989336177019463</v>
      </c>
      <c r="AC230">
        <v>0.39989336177019463</v>
      </c>
      <c r="AD230">
        <v>12.966114421889243</v>
      </c>
      <c r="AE230">
        <v>15.254730713245996</v>
      </c>
      <c r="AF230" t="b">
        <v>1</v>
      </c>
      <c r="AG230">
        <v>0</v>
      </c>
      <c r="AH230">
        <v>1</v>
      </c>
      <c r="AI230">
        <v>1</v>
      </c>
      <c r="AJ230">
        <v>62.369240594920953</v>
      </c>
      <c r="AK230" t="s">
        <v>62</v>
      </c>
      <c r="AL230">
        <f t="shared" si="20"/>
        <v>11.434332007624661</v>
      </c>
      <c r="AM230">
        <f t="shared" si="21"/>
        <v>0.29841197786846746</v>
      </c>
      <c r="AN230">
        <f t="shared" si="22"/>
        <v>62.369240594920953</v>
      </c>
      <c r="AO230">
        <f t="shared" si="23"/>
        <v>8869.5336577421403</v>
      </c>
      <c r="AP230">
        <v>0</v>
      </c>
      <c r="AQ230" s="5">
        <v>3</v>
      </c>
      <c r="AR230">
        <v>0</v>
      </c>
      <c r="AS230">
        <v>0</v>
      </c>
      <c r="AT230">
        <v>0</v>
      </c>
      <c r="AU230" s="5">
        <v>14.1732283464567</v>
      </c>
      <c r="AV230" s="5">
        <v>14.1732283464567</v>
      </c>
      <c r="AW230" s="5">
        <v>14.1732283464567</v>
      </c>
      <c r="AX230">
        <v>0</v>
      </c>
      <c r="AY230">
        <v>0</v>
      </c>
      <c r="AZ230">
        <v>1</v>
      </c>
      <c r="BA230">
        <v>3</v>
      </c>
      <c r="BB230">
        <v>1</v>
      </c>
      <c r="BC230">
        <v>0.10376000000000001</v>
      </c>
      <c r="BD230">
        <v>0.10376000000000001</v>
      </c>
      <c r="BE230">
        <v>48</v>
      </c>
      <c r="BF230">
        <v>2</v>
      </c>
      <c r="BG230">
        <v>0</v>
      </c>
      <c r="BH230">
        <v>1</v>
      </c>
      <c r="BI230">
        <v>0</v>
      </c>
      <c r="BJ230">
        <v>0</v>
      </c>
    </row>
    <row r="231" spans="1:62" x14ac:dyDescent="0.25">
      <c r="A231">
        <v>35</v>
      </c>
      <c r="B231" t="s">
        <v>37</v>
      </c>
      <c r="C231">
        <v>3</v>
      </c>
      <c r="D231" t="s">
        <v>647</v>
      </c>
      <c r="E231">
        <v>1</v>
      </c>
      <c r="F231" t="s">
        <v>653</v>
      </c>
      <c r="G231">
        <v>3</v>
      </c>
      <c r="H231" t="s">
        <v>668</v>
      </c>
      <c r="I231">
        <v>1</v>
      </c>
      <c r="J231" t="s">
        <v>657</v>
      </c>
      <c r="K231">
        <v>1</v>
      </c>
      <c r="L231" t="s">
        <v>742</v>
      </c>
      <c r="M231">
        <v>1</v>
      </c>
      <c r="N231" t="s">
        <v>745</v>
      </c>
      <c r="O231">
        <v>1</v>
      </c>
      <c r="P231" t="s">
        <v>748</v>
      </c>
      <c r="Q231">
        <v>2</v>
      </c>
      <c r="R231" t="s">
        <v>751</v>
      </c>
      <c r="S231">
        <v>1900</v>
      </c>
      <c r="T231">
        <v>2100</v>
      </c>
      <c r="U231">
        <v>0</v>
      </c>
      <c r="V231">
        <v>14.31</v>
      </c>
      <c r="W231">
        <v>10.9</v>
      </c>
      <c r="X231">
        <v>4.58</v>
      </c>
      <c r="Y231">
        <v>70.367000000000004</v>
      </c>
      <c r="Z231">
        <f t="shared" si="24"/>
        <v>56867.711500000027</v>
      </c>
      <c r="AA231">
        <v>30</v>
      </c>
      <c r="AB231">
        <f t="shared" si="19"/>
        <v>0.42633620873420774</v>
      </c>
      <c r="AC231">
        <v>0.42633620873420774</v>
      </c>
      <c r="AD231">
        <v>12.842526546565626</v>
      </c>
      <c r="AE231">
        <v>14.992721979621543</v>
      </c>
      <c r="AF231" t="b">
        <v>1</v>
      </c>
      <c r="AG231">
        <v>0</v>
      </c>
      <c r="AH231">
        <v>1</v>
      </c>
      <c r="AI231">
        <v>1</v>
      </c>
      <c r="AJ231">
        <v>62.387570792427773</v>
      </c>
      <c r="AK231" t="s">
        <v>59</v>
      </c>
      <c r="AL231">
        <f t="shared" si="20"/>
        <v>11.241827683936195</v>
      </c>
      <c r="AM231">
        <f t="shared" si="21"/>
        <v>0.30352196510499063</v>
      </c>
      <c r="AN231">
        <f t="shared" si="22"/>
        <v>62.387570792427773</v>
      </c>
      <c r="AO231">
        <f t="shared" si="23"/>
        <v>8899.0522268795758</v>
      </c>
      <c r="AP231">
        <v>0</v>
      </c>
      <c r="AQ231" s="5">
        <v>3</v>
      </c>
      <c r="AR231">
        <v>0</v>
      </c>
      <c r="AS231">
        <v>0</v>
      </c>
      <c r="AT231">
        <v>0</v>
      </c>
      <c r="AU231" s="5">
        <v>14.1732283464567</v>
      </c>
      <c r="AV231" s="5">
        <v>14.1732283464567</v>
      </c>
      <c r="AW231" s="5">
        <v>14.1732283464567</v>
      </c>
      <c r="AX231">
        <v>0</v>
      </c>
      <c r="AY231">
        <v>0</v>
      </c>
      <c r="AZ231">
        <v>1</v>
      </c>
      <c r="BA231">
        <v>3</v>
      </c>
      <c r="BB231">
        <v>1</v>
      </c>
      <c r="BC231">
        <v>0.10376000000000001</v>
      </c>
      <c r="BD231">
        <v>0.10376000000000001</v>
      </c>
      <c r="BE231">
        <v>48</v>
      </c>
      <c r="BF231">
        <v>2</v>
      </c>
      <c r="BG231">
        <v>0</v>
      </c>
      <c r="BH231">
        <v>1</v>
      </c>
      <c r="BI231">
        <v>0</v>
      </c>
      <c r="BJ231">
        <v>0</v>
      </c>
    </row>
    <row r="232" spans="1:62" x14ac:dyDescent="0.25">
      <c r="A232">
        <v>36</v>
      </c>
      <c r="B232" t="s">
        <v>38</v>
      </c>
      <c r="C232">
        <v>3</v>
      </c>
      <c r="D232" t="s">
        <v>647</v>
      </c>
      <c r="E232">
        <v>1</v>
      </c>
      <c r="F232" t="s">
        <v>653</v>
      </c>
      <c r="G232">
        <v>3</v>
      </c>
      <c r="H232" t="s">
        <v>668</v>
      </c>
      <c r="I232">
        <v>1</v>
      </c>
      <c r="J232" t="s">
        <v>657</v>
      </c>
      <c r="K232">
        <v>1</v>
      </c>
      <c r="L232" t="s">
        <v>742</v>
      </c>
      <c r="M232">
        <v>1</v>
      </c>
      <c r="N232" t="s">
        <v>745</v>
      </c>
      <c r="O232">
        <v>1</v>
      </c>
      <c r="P232" t="s">
        <v>748</v>
      </c>
      <c r="Q232">
        <v>2</v>
      </c>
      <c r="R232" t="s">
        <v>751</v>
      </c>
      <c r="S232">
        <v>1900</v>
      </c>
      <c r="T232">
        <v>2100</v>
      </c>
      <c r="U232">
        <v>0</v>
      </c>
      <c r="V232">
        <v>14.31</v>
      </c>
      <c r="W232">
        <v>10.9</v>
      </c>
      <c r="X232">
        <v>4.58</v>
      </c>
      <c r="Y232">
        <v>70.406999999999996</v>
      </c>
      <c r="Z232">
        <f t="shared" si="24"/>
        <v>56938.118500000026</v>
      </c>
      <c r="AA232">
        <v>30</v>
      </c>
      <c r="AB232">
        <f t="shared" si="19"/>
        <v>0.42609399633559164</v>
      </c>
      <c r="AC232">
        <v>0.42609399633559164</v>
      </c>
      <c r="AD232">
        <v>12.841618690777509</v>
      </c>
      <c r="AE232">
        <v>14.992721979621543</v>
      </c>
      <c r="AF232" t="b">
        <v>1</v>
      </c>
      <c r="AG232">
        <v>0</v>
      </c>
      <c r="AH232">
        <v>1</v>
      </c>
      <c r="AI232">
        <v>1</v>
      </c>
      <c r="AJ232">
        <v>62.405900989934594</v>
      </c>
      <c r="AK232" t="s">
        <v>59</v>
      </c>
      <c r="AL232">
        <f t="shared" si="20"/>
        <v>11.245829910466069</v>
      </c>
      <c r="AM232">
        <f t="shared" si="21"/>
        <v>0.30341394607297484</v>
      </c>
      <c r="AN232">
        <f t="shared" si="22"/>
        <v>62.405900989934594</v>
      </c>
      <c r="AO232">
        <f t="shared" si="23"/>
        <v>8901.570796017013</v>
      </c>
      <c r="AP232">
        <v>0</v>
      </c>
      <c r="AQ232" s="5">
        <v>3</v>
      </c>
      <c r="AR232">
        <v>0</v>
      </c>
      <c r="AS232">
        <v>0</v>
      </c>
      <c r="AT232">
        <v>0</v>
      </c>
      <c r="AU232" s="5">
        <v>14.1732283464567</v>
      </c>
      <c r="AV232" s="5">
        <v>14.1732283464567</v>
      </c>
      <c r="AW232" s="5">
        <v>14.1732283464567</v>
      </c>
      <c r="AX232">
        <v>0</v>
      </c>
      <c r="AY232">
        <v>0</v>
      </c>
      <c r="AZ232">
        <v>1</v>
      </c>
      <c r="BA232">
        <v>3</v>
      </c>
      <c r="BB232">
        <v>1</v>
      </c>
      <c r="BC232">
        <v>0.10376000000000001</v>
      </c>
      <c r="BD232">
        <v>0.10376000000000001</v>
      </c>
      <c r="BE232">
        <v>48</v>
      </c>
      <c r="BF232">
        <v>2</v>
      </c>
      <c r="BG232">
        <v>0</v>
      </c>
      <c r="BH232">
        <v>1</v>
      </c>
      <c r="BI232">
        <v>0</v>
      </c>
      <c r="BJ232">
        <v>0</v>
      </c>
    </row>
    <row r="233" spans="1:62" x14ac:dyDescent="0.25">
      <c r="A233">
        <v>515</v>
      </c>
      <c r="B233" t="s">
        <v>517</v>
      </c>
      <c r="C233">
        <v>3</v>
      </c>
      <c r="D233" t="s">
        <v>647</v>
      </c>
      <c r="E233">
        <v>1</v>
      </c>
      <c r="F233" t="s">
        <v>653</v>
      </c>
      <c r="G233">
        <v>53</v>
      </c>
      <c r="H233" t="s">
        <v>716</v>
      </c>
      <c r="I233">
        <v>4</v>
      </c>
      <c r="J233" t="s">
        <v>663</v>
      </c>
      <c r="K233">
        <v>1</v>
      </c>
      <c r="L233" t="s">
        <v>742</v>
      </c>
      <c r="M233">
        <v>1</v>
      </c>
      <c r="N233" t="s">
        <v>745</v>
      </c>
      <c r="O233">
        <v>1</v>
      </c>
      <c r="P233" t="s">
        <v>748</v>
      </c>
      <c r="Q233">
        <v>2</v>
      </c>
      <c r="R233" t="s">
        <v>751</v>
      </c>
      <c r="S233">
        <v>1900</v>
      </c>
      <c r="T233">
        <v>2100</v>
      </c>
      <c r="U233">
        <v>0</v>
      </c>
      <c r="V233">
        <v>22.161200000000001</v>
      </c>
      <c r="W233">
        <v>6.3</v>
      </c>
      <c r="X233">
        <v>4.72</v>
      </c>
      <c r="Y233">
        <v>60</v>
      </c>
      <c r="Z233">
        <f t="shared" si="24"/>
        <v>56998.118500000026</v>
      </c>
      <c r="AA233">
        <v>30</v>
      </c>
      <c r="AB233">
        <f t="shared" si="19"/>
        <v>0.5</v>
      </c>
      <c r="AC233">
        <v>0.5</v>
      </c>
      <c r="AD233">
        <v>13.866525423728815</v>
      </c>
      <c r="AE233">
        <v>15.847457627118645</v>
      </c>
      <c r="AF233" t="b">
        <v>1</v>
      </c>
      <c r="AG233">
        <v>0</v>
      </c>
      <c r="AH233">
        <v>1</v>
      </c>
      <c r="AI233">
        <v>1</v>
      </c>
      <c r="AJ233">
        <v>62.417072874990687</v>
      </c>
      <c r="AK233" t="s">
        <v>763</v>
      </c>
      <c r="AL233">
        <f t="shared" si="20"/>
        <v>11.88921035487091</v>
      </c>
      <c r="AM233">
        <f t="shared" si="21"/>
        <v>0.28699480690086993</v>
      </c>
      <c r="AN233">
        <f t="shared" si="22"/>
        <v>62.417072874990687</v>
      </c>
      <c r="AO233">
        <f t="shared" si="23"/>
        <v>9027.2575190986809</v>
      </c>
      <c r="AP233">
        <v>0</v>
      </c>
      <c r="AQ233" s="5">
        <v>3</v>
      </c>
      <c r="AR233">
        <v>0</v>
      </c>
      <c r="AS233">
        <v>0</v>
      </c>
      <c r="AT233">
        <v>0</v>
      </c>
      <c r="AU233" s="5">
        <v>14.1732283464567</v>
      </c>
      <c r="AV233" s="5">
        <v>14.1732283464567</v>
      </c>
      <c r="AW233" s="5">
        <v>14.1732283464567</v>
      </c>
      <c r="AX233">
        <v>0</v>
      </c>
      <c r="AY233">
        <v>0</v>
      </c>
      <c r="AZ233">
        <v>1</v>
      </c>
      <c r="BA233">
        <v>3</v>
      </c>
      <c r="BB233">
        <v>1</v>
      </c>
      <c r="BC233">
        <v>0.05</v>
      </c>
      <c r="BD233">
        <v>0.05</v>
      </c>
      <c r="BE233">
        <v>0</v>
      </c>
      <c r="BF233">
        <v>2</v>
      </c>
      <c r="BG233">
        <v>0</v>
      </c>
      <c r="BH233">
        <v>1</v>
      </c>
      <c r="BI233">
        <v>0</v>
      </c>
      <c r="BJ233">
        <v>0</v>
      </c>
    </row>
    <row r="234" spans="1:62" x14ac:dyDescent="0.25">
      <c r="A234">
        <v>22</v>
      </c>
      <c r="B234" t="s">
        <v>24</v>
      </c>
      <c r="C234">
        <v>3</v>
      </c>
      <c r="D234" t="s">
        <v>647</v>
      </c>
      <c r="E234">
        <v>1</v>
      </c>
      <c r="F234" t="s">
        <v>653</v>
      </c>
      <c r="G234">
        <v>3</v>
      </c>
      <c r="H234" t="s">
        <v>668</v>
      </c>
      <c r="I234">
        <v>1</v>
      </c>
      <c r="J234" t="s">
        <v>657</v>
      </c>
      <c r="K234">
        <v>1</v>
      </c>
      <c r="L234" t="s">
        <v>742</v>
      </c>
      <c r="M234">
        <v>1</v>
      </c>
      <c r="N234" t="s">
        <v>745</v>
      </c>
      <c r="O234">
        <v>1</v>
      </c>
      <c r="P234" t="s">
        <v>748</v>
      </c>
      <c r="Q234">
        <v>2</v>
      </c>
      <c r="R234" t="s">
        <v>751</v>
      </c>
      <c r="S234">
        <v>1900</v>
      </c>
      <c r="T234">
        <v>2100</v>
      </c>
      <c r="U234">
        <v>0</v>
      </c>
      <c r="V234">
        <v>14.31</v>
      </c>
      <c r="W234">
        <v>10.9</v>
      </c>
      <c r="X234">
        <v>4.58</v>
      </c>
      <c r="Y234">
        <v>70.41</v>
      </c>
      <c r="Z234">
        <f t="shared" si="24"/>
        <v>57068.528500000029</v>
      </c>
      <c r="AA234">
        <v>30</v>
      </c>
      <c r="AB234">
        <f t="shared" si="19"/>
        <v>0.426075841499787</v>
      </c>
      <c r="AC234">
        <v>0.426075841499787</v>
      </c>
      <c r="AD234">
        <v>12.854018168072345</v>
      </c>
      <c r="AE234">
        <v>15.007278020378457</v>
      </c>
      <c r="AF234" t="b">
        <v>1</v>
      </c>
      <c r="AG234">
        <v>0</v>
      </c>
      <c r="AH234">
        <v>1</v>
      </c>
      <c r="AI234">
        <v>1</v>
      </c>
      <c r="AJ234">
        <v>62.433396286194842</v>
      </c>
      <c r="AK234" t="s">
        <v>55</v>
      </c>
      <c r="AL234">
        <f t="shared" si="20"/>
        <v>11.251833250260884</v>
      </c>
      <c r="AM234">
        <f t="shared" si="21"/>
        <v>0.30325206160701734</v>
      </c>
      <c r="AN234">
        <f t="shared" si="22"/>
        <v>62.433396286194849</v>
      </c>
      <c r="AO234">
        <f t="shared" si="23"/>
        <v>8905.3486497231715</v>
      </c>
      <c r="AP234">
        <v>0</v>
      </c>
      <c r="AQ234" s="5">
        <v>3</v>
      </c>
      <c r="AR234">
        <v>0</v>
      </c>
      <c r="AS234">
        <v>0</v>
      </c>
      <c r="AT234">
        <v>0</v>
      </c>
      <c r="AU234" s="5">
        <v>14.1732283464567</v>
      </c>
      <c r="AV234" s="5">
        <v>14.1732283464567</v>
      </c>
      <c r="AW234" s="5">
        <v>14.1732283464567</v>
      </c>
      <c r="AX234">
        <v>0</v>
      </c>
      <c r="AY234">
        <v>0</v>
      </c>
      <c r="AZ234">
        <v>1</v>
      </c>
      <c r="BA234">
        <v>3</v>
      </c>
      <c r="BB234">
        <v>1</v>
      </c>
      <c r="BC234">
        <v>0.10376000000000001</v>
      </c>
      <c r="BD234">
        <v>0.10376000000000001</v>
      </c>
      <c r="BE234">
        <v>48</v>
      </c>
      <c r="BF234">
        <v>2</v>
      </c>
      <c r="BG234">
        <v>0</v>
      </c>
      <c r="BH234">
        <v>1</v>
      </c>
      <c r="BI234">
        <v>0</v>
      </c>
      <c r="BJ234">
        <v>0</v>
      </c>
    </row>
    <row r="235" spans="1:62" x14ac:dyDescent="0.25">
      <c r="A235">
        <v>535</v>
      </c>
      <c r="B235" t="s">
        <v>537</v>
      </c>
      <c r="C235">
        <v>3</v>
      </c>
      <c r="D235" t="s">
        <v>647</v>
      </c>
      <c r="E235">
        <v>1</v>
      </c>
      <c r="F235" t="s">
        <v>653</v>
      </c>
      <c r="G235">
        <v>53</v>
      </c>
      <c r="H235" t="s">
        <v>716</v>
      </c>
      <c r="I235">
        <v>4</v>
      </c>
      <c r="J235" t="s">
        <v>663</v>
      </c>
      <c r="K235">
        <v>1</v>
      </c>
      <c r="L235" t="s">
        <v>742</v>
      </c>
      <c r="M235">
        <v>1</v>
      </c>
      <c r="N235" t="s">
        <v>745</v>
      </c>
      <c r="O235">
        <v>1</v>
      </c>
      <c r="P235" t="s">
        <v>748</v>
      </c>
      <c r="Q235">
        <v>2</v>
      </c>
      <c r="R235" t="s">
        <v>751</v>
      </c>
      <c r="S235">
        <v>1900</v>
      </c>
      <c r="T235">
        <v>2100</v>
      </c>
      <c r="U235">
        <v>0</v>
      </c>
      <c r="V235">
        <v>22.161200000000001</v>
      </c>
      <c r="W235">
        <v>6.3</v>
      </c>
      <c r="X235">
        <v>4.72</v>
      </c>
      <c r="Y235">
        <v>60</v>
      </c>
      <c r="Z235">
        <f t="shared" si="24"/>
        <v>57128.528500000029</v>
      </c>
      <c r="AA235">
        <v>30</v>
      </c>
      <c r="AB235">
        <f t="shared" si="19"/>
        <v>0.5</v>
      </c>
      <c r="AC235">
        <v>0.5</v>
      </c>
      <c r="AD235">
        <v>13.87888418079096</v>
      </c>
      <c r="AE235">
        <v>15.861581920903955</v>
      </c>
      <c r="AF235" t="b">
        <v>1</v>
      </c>
      <c r="AG235">
        <v>0</v>
      </c>
      <c r="AH235">
        <v>1</v>
      </c>
      <c r="AI235">
        <v>1</v>
      </c>
      <c r="AJ235">
        <v>62.449263274990685</v>
      </c>
      <c r="AK235" t="s">
        <v>763</v>
      </c>
      <c r="AL235">
        <f t="shared" si="20"/>
        <v>11.896030354870909</v>
      </c>
      <c r="AM235">
        <f t="shared" si="21"/>
        <v>0.28683027263820621</v>
      </c>
      <c r="AN235">
        <f t="shared" si="22"/>
        <v>62.449263274990685</v>
      </c>
      <c r="AO235">
        <f t="shared" si="23"/>
        <v>9031.81567973868</v>
      </c>
      <c r="AP235">
        <v>0</v>
      </c>
      <c r="AQ235" s="5">
        <v>3</v>
      </c>
      <c r="AR235">
        <v>0</v>
      </c>
      <c r="AS235">
        <v>0</v>
      </c>
      <c r="AT235">
        <v>0</v>
      </c>
      <c r="AU235" s="5">
        <v>14.1732283464567</v>
      </c>
      <c r="AV235" s="5">
        <v>14.1732283464567</v>
      </c>
      <c r="AW235" s="5">
        <v>14.1732283464567</v>
      </c>
      <c r="AX235">
        <v>0</v>
      </c>
      <c r="AY235">
        <v>0</v>
      </c>
      <c r="AZ235">
        <v>1</v>
      </c>
      <c r="BA235">
        <v>3</v>
      </c>
      <c r="BB235">
        <v>1</v>
      </c>
      <c r="BC235">
        <v>0.05</v>
      </c>
      <c r="BD235">
        <v>0.05</v>
      </c>
      <c r="BE235">
        <v>0</v>
      </c>
      <c r="BF235">
        <v>2</v>
      </c>
      <c r="BG235">
        <v>0</v>
      </c>
      <c r="BH235">
        <v>1</v>
      </c>
      <c r="BI235">
        <v>0</v>
      </c>
      <c r="BJ235">
        <v>0</v>
      </c>
    </row>
    <row r="236" spans="1:62" x14ac:dyDescent="0.25">
      <c r="A236">
        <v>24</v>
      </c>
      <c r="B236" t="s">
        <v>26</v>
      </c>
      <c r="C236">
        <v>3</v>
      </c>
      <c r="D236" t="s">
        <v>647</v>
      </c>
      <c r="E236">
        <v>1</v>
      </c>
      <c r="F236" t="s">
        <v>653</v>
      </c>
      <c r="G236">
        <v>3</v>
      </c>
      <c r="H236" t="s">
        <v>668</v>
      </c>
      <c r="I236">
        <v>1</v>
      </c>
      <c r="J236" t="s">
        <v>657</v>
      </c>
      <c r="K236">
        <v>1</v>
      </c>
      <c r="L236" t="s">
        <v>742</v>
      </c>
      <c r="M236">
        <v>1</v>
      </c>
      <c r="N236" t="s">
        <v>745</v>
      </c>
      <c r="O236">
        <v>1</v>
      </c>
      <c r="P236" t="s">
        <v>748</v>
      </c>
      <c r="Q236">
        <v>2</v>
      </c>
      <c r="R236" t="s">
        <v>751</v>
      </c>
      <c r="S236">
        <v>1900</v>
      </c>
      <c r="T236">
        <v>2100</v>
      </c>
      <c r="U236">
        <v>0</v>
      </c>
      <c r="V236">
        <v>14.31</v>
      </c>
      <c r="W236">
        <v>10.9</v>
      </c>
      <c r="X236">
        <v>4.58</v>
      </c>
      <c r="Y236">
        <v>70.394999999999996</v>
      </c>
      <c r="Z236">
        <f t="shared" si="24"/>
        <v>57198.923500000026</v>
      </c>
      <c r="AA236">
        <v>30</v>
      </c>
      <c r="AB236">
        <f t="shared" si="19"/>
        <v>0.42616663115278075</v>
      </c>
      <c r="AC236">
        <v>0.42616663115278075</v>
      </c>
      <c r="AD236">
        <v>12.854358794463307</v>
      </c>
      <c r="AE236">
        <v>15.007278020378457</v>
      </c>
      <c r="AF236" t="b">
        <v>1</v>
      </c>
      <c r="AG236">
        <v>0</v>
      </c>
      <c r="AH236">
        <v>1</v>
      </c>
      <c r="AI236">
        <v>1</v>
      </c>
      <c r="AJ236">
        <v>62.460891582455069</v>
      </c>
      <c r="AK236" t="s">
        <v>56</v>
      </c>
      <c r="AL236">
        <f t="shared" si="20"/>
        <v>11.257836590055692</v>
      </c>
      <c r="AM236">
        <f t="shared" si="21"/>
        <v>0.30309034979367377</v>
      </c>
      <c r="AN236">
        <f t="shared" si="22"/>
        <v>62.460891582455069</v>
      </c>
      <c r="AO236">
        <f t="shared" si="23"/>
        <v>8909.1265034293265</v>
      </c>
      <c r="AP236">
        <v>0</v>
      </c>
      <c r="AQ236" s="5">
        <v>3</v>
      </c>
      <c r="AR236">
        <v>0</v>
      </c>
      <c r="AS236">
        <v>0</v>
      </c>
      <c r="AT236">
        <v>0</v>
      </c>
      <c r="AU236" s="5">
        <v>14.1732283464567</v>
      </c>
      <c r="AV236" s="5">
        <v>14.1732283464567</v>
      </c>
      <c r="AW236" s="5">
        <v>14.1732283464567</v>
      </c>
      <c r="AX236">
        <v>0</v>
      </c>
      <c r="AY236">
        <v>0</v>
      </c>
      <c r="AZ236">
        <v>1</v>
      </c>
      <c r="BA236">
        <v>3</v>
      </c>
      <c r="BB236">
        <v>1</v>
      </c>
      <c r="BC236">
        <v>0.10376000000000001</v>
      </c>
      <c r="BD236">
        <v>0.10376000000000001</v>
      </c>
      <c r="BE236">
        <v>48</v>
      </c>
      <c r="BF236">
        <v>2</v>
      </c>
      <c r="BG236">
        <v>0</v>
      </c>
      <c r="BH236">
        <v>1</v>
      </c>
      <c r="BI236">
        <v>0</v>
      </c>
      <c r="BJ236">
        <v>0</v>
      </c>
    </row>
    <row r="237" spans="1:62" x14ac:dyDescent="0.25">
      <c r="A237">
        <v>13</v>
      </c>
      <c r="B237" t="s">
        <v>15</v>
      </c>
      <c r="C237">
        <v>3</v>
      </c>
      <c r="D237" t="s">
        <v>647</v>
      </c>
      <c r="E237">
        <v>1</v>
      </c>
      <c r="F237" t="s">
        <v>653</v>
      </c>
      <c r="G237">
        <v>3</v>
      </c>
      <c r="H237" t="s">
        <v>668</v>
      </c>
      <c r="I237">
        <v>1</v>
      </c>
      <c r="J237" t="s">
        <v>657</v>
      </c>
      <c r="K237">
        <v>1</v>
      </c>
      <c r="L237" t="s">
        <v>742</v>
      </c>
      <c r="M237">
        <v>1</v>
      </c>
      <c r="N237" t="s">
        <v>745</v>
      </c>
      <c r="O237">
        <v>1</v>
      </c>
      <c r="P237" t="s">
        <v>748</v>
      </c>
      <c r="Q237">
        <v>2</v>
      </c>
      <c r="R237" t="s">
        <v>751</v>
      </c>
      <c r="S237">
        <v>1900</v>
      </c>
      <c r="T237">
        <v>2100</v>
      </c>
      <c r="U237">
        <v>0</v>
      </c>
      <c r="V237">
        <v>14.31</v>
      </c>
      <c r="W237">
        <v>10.9</v>
      </c>
      <c r="X237">
        <v>4.58</v>
      </c>
      <c r="Y237">
        <v>70.407499999999999</v>
      </c>
      <c r="Z237">
        <f t="shared" si="24"/>
        <v>57269.331000000027</v>
      </c>
      <c r="AA237">
        <v>30</v>
      </c>
      <c r="AB237">
        <f t="shared" si="19"/>
        <v>0.42609097042218513</v>
      </c>
      <c r="AC237">
        <v>0.42609097042218513</v>
      </c>
      <c r="AD237">
        <v>12.866542509009081</v>
      </c>
      <c r="AE237">
        <v>15.021834061135372</v>
      </c>
      <c r="AF237" t="b">
        <v>1</v>
      </c>
      <c r="AG237">
        <v>0</v>
      </c>
      <c r="AH237">
        <v>0</v>
      </c>
      <c r="AI237">
        <v>1</v>
      </c>
      <c r="AJ237">
        <v>62.483804329338604</v>
      </c>
      <c r="AK237" t="s">
        <v>53</v>
      </c>
      <c r="AL237">
        <f t="shared" si="20"/>
        <v>11.262839373218036</v>
      </c>
      <c r="AM237">
        <f t="shared" si="21"/>
        <v>0.30295572163745399</v>
      </c>
      <c r="AN237">
        <f t="shared" si="22"/>
        <v>62.483804329338604</v>
      </c>
      <c r="AO237">
        <f t="shared" si="23"/>
        <v>8912.2747148511244</v>
      </c>
      <c r="AP237">
        <v>0</v>
      </c>
      <c r="AQ237" s="5">
        <v>3</v>
      </c>
      <c r="AR237">
        <v>0</v>
      </c>
      <c r="AS237">
        <v>0</v>
      </c>
      <c r="AT237">
        <v>0</v>
      </c>
      <c r="AU237" s="5">
        <v>14.1732283464567</v>
      </c>
      <c r="AV237" s="5">
        <v>14.1732283464567</v>
      </c>
      <c r="AW237" s="5">
        <v>14.1732283464567</v>
      </c>
      <c r="AX237">
        <v>0</v>
      </c>
      <c r="AY237">
        <v>0</v>
      </c>
      <c r="AZ237">
        <v>1</v>
      </c>
      <c r="BA237">
        <v>3</v>
      </c>
      <c r="BB237">
        <v>1</v>
      </c>
      <c r="BC237">
        <v>0.10376000000000001</v>
      </c>
      <c r="BD237">
        <v>0.10376000000000001</v>
      </c>
      <c r="BE237">
        <v>48</v>
      </c>
      <c r="BF237">
        <v>48</v>
      </c>
      <c r="BG237">
        <v>0</v>
      </c>
      <c r="BH237">
        <v>1</v>
      </c>
      <c r="BI237">
        <v>0</v>
      </c>
      <c r="BJ237">
        <v>0</v>
      </c>
    </row>
    <row r="238" spans="1:62" x14ac:dyDescent="0.25">
      <c r="A238">
        <v>25</v>
      </c>
      <c r="B238" t="s">
        <v>27</v>
      </c>
      <c r="C238">
        <v>3</v>
      </c>
      <c r="D238" t="s">
        <v>647</v>
      </c>
      <c r="E238">
        <v>1</v>
      </c>
      <c r="F238" t="s">
        <v>653</v>
      </c>
      <c r="G238">
        <v>3</v>
      </c>
      <c r="H238" t="s">
        <v>668</v>
      </c>
      <c r="I238">
        <v>1</v>
      </c>
      <c r="J238" t="s">
        <v>657</v>
      </c>
      <c r="K238">
        <v>1</v>
      </c>
      <c r="L238" t="s">
        <v>742</v>
      </c>
      <c r="M238">
        <v>1</v>
      </c>
      <c r="N238" t="s">
        <v>745</v>
      </c>
      <c r="O238">
        <v>1</v>
      </c>
      <c r="P238" t="s">
        <v>748</v>
      </c>
      <c r="Q238">
        <v>2</v>
      </c>
      <c r="R238" t="s">
        <v>751</v>
      </c>
      <c r="S238">
        <v>1900</v>
      </c>
      <c r="T238">
        <v>2100</v>
      </c>
      <c r="U238">
        <v>0</v>
      </c>
      <c r="V238">
        <v>14.31</v>
      </c>
      <c r="W238">
        <v>10.9</v>
      </c>
      <c r="X238">
        <v>4.58</v>
      </c>
      <c r="Y238">
        <v>70.41149999999999</v>
      </c>
      <c r="Z238">
        <f t="shared" si="24"/>
        <v>57339.742500000029</v>
      </c>
      <c r="AA238">
        <v>30</v>
      </c>
      <c r="AB238">
        <f t="shared" si="19"/>
        <v>0.42606676466202259</v>
      </c>
      <c r="AC238">
        <v>0.42606676466202259</v>
      </c>
      <c r="AD238">
        <v>12.866451605280959</v>
      </c>
      <c r="AE238">
        <v>15.021834061135372</v>
      </c>
      <c r="AF238" t="b">
        <v>1</v>
      </c>
      <c r="AG238">
        <v>0</v>
      </c>
      <c r="AH238">
        <v>1</v>
      </c>
      <c r="AI238">
        <v>1</v>
      </c>
      <c r="AJ238">
        <v>62.538794921859093</v>
      </c>
      <c r="AK238" t="s">
        <v>56</v>
      </c>
      <c r="AL238">
        <f t="shared" si="20"/>
        <v>11.274846052807662</v>
      </c>
      <c r="AM238">
        <f t="shared" si="21"/>
        <v>0.30263310150920492</v>
      </c>
      <c r="AN238">
        <f t="shared" si="22"/>
        <v>62.538794921859093</v>
      </c>
      <c r="AO238">
        <f t="shared" si="23"/>
        <v>8919.8304222634397</v>
      </c>
      <c r="AP238">
        <v>0</v>
      </c>
      <c r="AQ238" s="5">
        <v>3</v>
      </c>
      <c r="AR238">
        <v>0</v>
      </c>
      <c r="AS238">
        <v>0</v>
      </c>
      <c r="AT238">
        <v>0</v>
      </c>
      <c r="AU238" s="5">
        <v>14.1732283464567</v>
      </c>
      <c r="AV238" s="5">
        <v>14.1732283464567</v>
      </c>
      <c r="AW238" s="5">
        <v>14.1732283464567</v>
      </c>
      <c r="AX238">
        <v>0</v>
      </c>
      <c r="AY238">
        <v>0</v>
      </c>
      <c r="AZ238">
        <v>1</v>
      </c>
      <c r="BA238">
        <v>3</v>
      </c>
      <c r="BB238">
        <v>1</v>
      </c>
      <c r="BC238">
        <v>0.10376000000000001</v>
      </c>
      <c r="BD238">
        <v>0.10376000000000001</v>
      </c>
      <c r="BE238">
        <v>48</v>
      </c>
      <c r="BF238">
        <v>2</v>
      </c>
      <c r="BG238">
        <v>0</v>
      </c>
      <c r="BH238">
        <v>1</v>
      </c>
      <c r="BI238">
        <v>0</v>
      </c>
      <c r="BJ238">
        <v>0</v>
      </c>
    </row>
    <row r="239" spans="1:62" x14ac:dyDescent="0.25">
      <c r="A239">
        <v>15</v>
      </c>
      <c r="B239" t="s">
        <v>17</v>
      </c>
      <c r="C239">
        <v>3</v>
      </c>
      <c r="D239" t="s">
        <v>647</v>
      </c>
      <c r="E239">
        <v>1</v>
      </c>
      <c r="F239" t="s">
        <v>653</v>
      </c>
      <c r="G239">
        <v>3</v>
      </c>
      <c r="H239" t="s">
        <v>668</v>
      </c>
      <c r="I239">
        <v>1</v>
      </c>
      <c r="J239" t="s">
        <v>657</v>
      </c>
      <c r="K239">
        <v>1</v>
      </c>
      <c r="L239" t="s">
        <v>742</v>
      </c>
      <c r="M239">
        <v>1</v>
      </c>
      <c r="N239" t="s">
        <v>745</v>
      </c>
      <c r="O239">
        <v>1</v>
      </c>
      <c r="P239" t="s">
        <v>748</v>
      </c>
      <c r="Q239">
        <v>2</v>
      </c>
      <c r="R239" t="s">
        <v>751</v>
      </c>
      <c r="S239">
        <v>1900</v>
      </c>
      <c r="T239">
        <v>2100</v>
      </c>
      <c r="U239">
        <v>0</v>
      </c>
      <c r="V239">
        <v>14.31</v>
      </c>
      <c r="W239">
        <v>10.9</v>
      </c>
      <c r="X239">
        <v>4.58</v>
      </c>
      <c r="Y239">
        <v>70.378</v>
      </c>
      <c r="Z239">
        <f t="shared" si="24"/>
        <v>57410.120500000026</v>
      </c>
      <c r="AA239">
        <v>30</v>
      </c>
      <c r="AB239">
        <f t="shared" si="19"/>
        <v>0.42626957287788797</v>
      </c>
      <c r="AC239">
        <v>0.42626957287788797</v>
      </c>
      <c r="AD239">
        <v>12.904617932782438</v>
      </c>
      <c r="AE239">
        <v>15.065502183406114</v>
      </c>
      <c r="AF239" t="b">
        <v>1</v>
      </c>
      <c r="AG239">
        <v>0</v>
      </c>
      <c r="AH239">
        <v>1</v>
      </c>
      <c r="AI239">
        <v>1</v>
      </c>
      <c r="AJ239">
        <v>62.657941205653444</v>
      </c>
      <c r="AK239" t="s">
        <v>54</v>
      </c>
      <c r="AL239">
        <f t="shared" si="20"/>
        <v>11.300860525251844</v>
      </c>
      <c r="AM239">
        <f t="shared" si="21"/>
        <v>0.30193644301471978</v>
      </c>
      <c r="AN239">
        <f t="shared" si="22"/>
        <v>62.657941205653444</v>
      </c>
      <c r="AO239">
        <f t="shared" si="23"/>
        <v>8936.2011216567826</v>
      </c>
      <c r="AP239">
        <v>0</v>
      </c>
      <c r="AQ239" s="5">
        <v>3</v>
      </c>
      <c r="AR239">
        <v>0</v>
      </c>
      <c r="AS239">
        <v>0</v>
      </c>
      <c r="AT239">
        <v>0</v>
      </c>
      <c r="AU239" s="5">
        <v>14.1732283464567</v>
      </c>
      <c r="AV239" s="5">
        <v>14.1732283464567</v>
      </c>
      <c r="AW239" s="5">
        <v>14.1732283464567</v>
      </c>
      <c r="AX239">
        <v>0</v>
      </c>
      <c r="AY239">
        <v>0</v>
      </c>
      <c r="AZ239">
        <v>1</v>
      </c>
      <c r="BA239">
        <v>3</v>
      </c>
      <c r="BB239">
        <v>1</v>
      </c>
      <c r="BC239">
        <v>0.10376000000000001</v>
      </c>
      <c r="BD239">
        <v>0.10376000000000001</v>
      </c>
      <c r="BE239">
        <v>48</v>
      </c>
      <c r="BF239">
        <v>2</v>
      </c>
      <c r="BG239">
        <v>0</v>
      </c>
      <c r="BH239">
        <v>1</v>
      </c>
      <c r="BI239">
        <v>0</v>
      </c>
      <c r="BJ239">
        <v>0</v>
      </c>
    </row>
    <row r="240" spans="1:62" x14ac:dyDescent="0.25">
      <c r="A240">
        <v>31</v>
      </c>
      <c r="B240" t="s">
        <v>33</v>
      </c>
      <c r="C240">
        <v>3</v>
      </c>
      <c r="D240" t="s">
        <v>647</v>
      </c>
      <c r="E240">
        <v>1</v>
      </c>
      <c r="F240" t="s">
        <v>653</v>
      </c>
      <c r="G240">
        <v>3</v>
      </c>
      <c r="H240" t="s">
        <v>668</v>
      </c>
      <c r="I240">
        <v>1</v>
      </c>
      <c r="J240" t="s">
        <v>657</v>
      </c>
      <c r="K240">
        <v>1</v>
      </c>
      <c r="L240" t="s">
        <v>742</v>
      </c>
      <c r="M240">
        <v>1</v>
      </c>
      <c r="N240" t="s">
        <v>745</v>
      </c>
      <c r="O240">
        <v>1</v>
      </c>
      <c r="P240" t="s">
        <v>748</v>
      </c>
      <c r="Q240">
        <v>2</v>
      </c>
      <c r="R240" t="s">
        <v>751</v>
      </c>
      <c r="S240">
        <v>1900</v>
      </c>
      <c r="T240">
        <v>2100</v>
      </c>
      <c r="U240">
        <v>0</v>
      </c>
      <c r="V240">
        <v>14.31</v>
      </c>
      <c r="W240">
        <v>10.9</v>
      </c>
      <c r="X240">
        <v>4.58</v>
      </c>
      <c r="Y240">
        <v>70.418000000000006</v>
      </c>
      <c r="Z240">
        <f t="shared" si="24"/>
        <v>57480.538500000024</v>
      </c>
      <c r="AA240">
        <v>30</v>
      </c>
      <c r="AB240">
        <f t="shared" si="19"/>
        <v>0.4260274361668891</v>
      </c>
      <c r="AC240">
        <v>0.4260274361668891</v>
      </c>
      <c r="AD240">
        <v>12.916173303744168</v>
      </c>
      <c r="AE240">
        <v>15.080058224163027</v>
      </c>
      <c r="AF240" t="b">
        <v>1</v>
      </c>
      <c r="AG240">
        <v>0</v>
      </c>
      <c r="AH240">
        <v>1</v>
      </c>
      <c r="AI240">
        <v>1</v>
      </c>
      <c r="AJ240">
        <v>62.763339841317688</v>
      </c>
      <c r="AK240" t="s">
        <v>58</v>
      </c>
      <c r="AL240">
        <f t="shared" si="20"/>
        <v>11.323873327798623</v>
      </c>
      <c r="AM240">
        <f t="shared" si="21"/>
        <v>0.30132283638528873</v>
      </c>
      <c r="AN240">
        <f t="shared" si="22"/>
        <v>62.763339841317695</v>
      </c>
      <c r="AO240">
        <f t="shared" si="23"/>
        <v>8950.6828941970507</v>
      </c>
      <c r="AP240">
        <v>0</v>
      </c>
      <c r="AQ240" s="5">
        <v>3</v>
      </c>
      <c r="AR240">
        <v>0</v>
      </c>
      <c r="AS240">
        <v>0</v>
      </c>
      <c r="AT240">
        <v>0</v>
      </c>
      <c r="AU240" s="5">
        <v>14.1732283464567</v>
      </c>
      <c r="AV240" s="5">
        <v>14.1732283464567</v>
      </c>
      <c r="AW240" s="5">
        <v>14.1732283464567</v>
      </c>
      <c r="AX240">
        <v>0</v>
      </c>
      <c r="AY240">
        <v>0</v>
      </c>
      <c r="AZ240">
        <v>1</v>
      </c>
      <c r="BA240">
        <v>3</v>
      </c>
      <c r="BB240">
        <v>1</v>
      </c>
      <c r="BC240">
        <v>0.10376000000000001</v>
      </c>
      <c r="BD240">
        <v>0.10376000000000001</v>
      </c>
      <c r="BE240">
        <v>48</v>
      </c>
      <c r="BF240">
        <v>2</v>
      </c>
      <c r="BG240">
        <v>0</v>
      </c>
      <c r="BH240">
        <v>1</v>
      </c>
      <c r="BI240">
        <v>0</v>
      </c>
      <c r="BJ240">
        <v>0</v>
      </c>
    </row>
    <row r="241" spans="1:62" x14ac:dyDescent="0.25">
      <c r="A241">
        <v>42</v>
      </c>
      <c r="B241" t="s">
        <v>44</v>
      </c>
      <c r="C241">
        <v>3</v>
      </c>
      <c r="D241" t="s">
        <v>647</v>
      </c>
      <c r="E241">
        <v>1</v>
      </c>
      <c r="F241" t="s">
        <v>653</v>
      </c>
      <c r="G241">
        <v>3</v>
      </c>
      <c r="H241" t="s">
        <v>668</v>
      </c>
      <c r="I241">
        <v>1</v>
      </c>
      <c r="J241" t="s">
        <v>657</v>
      </c>
      <c r="K241">
        <v>1</v>
      </c>
      <c r="L241" t="s">
        <v>742</v>
      </c>
      <c r="M241">
        <v>1</v>
      </c>
      <c r="N241" t="s">
        <v>745</v>
      </c>
      <c r="O241">
        <v>1</v>
      </c>
      <c r="P241" t="s">
        <v>748</v>
      </c>
      <c r="Q241">
        <v>2</v>
      </c>
      <c r="R241" t="s">
        <v>751</v>
      </c>
      <c r="S241">
        <v>1900</v>
      </c>
      <c r="T241">
        <v>2100</v>
      </c>
      <c r="U241">
        <v>0</v>
      </c>
      <c r="V241">
        <v>14.31</v>
      </c>
      <c r="W241">
        <v>10</v>
      </c>
      <c r="X241">
        <v>4.58</v>
      </c>
      <c r="Y241">
        <v>70.4375</v>
      </c>
      <c r="Z241">
        <f t="shared" si="24"/>
        <v>57550.976000000024</v>
      </c>
      <c r="AA241">
        <v>30</v>
      </c>
      <c r="AB241">
        <f t="shared" si="19"/>
        <v>0.42590949423247559</v>
      </c>
      <c r="AC241">
        <v>0.42590949423247559</v>
      </c>
      <c r="AD241">
        <v>13.165067052072393</v>
      </c>
      <c r="AE241">
        <v>15.371179039301307</v>
      </c>
      <c r="AF241" t="b">
        <v>1</v>
      </c>
      <c r="AG241">
        <v>0</v>
      </c>
      <c r="AH241">
        <v>1</v>
      </c>
      <c r="AI241">
        <v>1</v>
      </c>
      <c r="AJ241">
        <v>62.790835137577915</v>
      </c>
      <c r="AK241" t="s">
        <v>60</v>
      </c>
      <c r="AL241">
        <f t="shared" si="20"/>
        <v>11.526383217811771</v>
      </c>
      <c r="AM241">
        <f t="shared" si="21"/>
        <v>0.29602882062147667</v>
      </c>
      <c r="AN241">
        <f t="shared" si="22"/>
        <v>62.790835137577915</v>
      </c>
      <c r="AO241">
        <f t="shared" si="23"/>
        <v>8927.4607479032056</v>
      </c>
      <c r="AP241">
        <v>0</v>
      </c>
      <c r="AQ241" s="5">
        <v>3</v>
      </c>
      <c r="AR241">
        <v>0</v>
      </c>
      <c r="AS241">
        <v>0</v>
      </c>
      <c r="AT241">
        <v>0</v>
      </c>
      <c r="AU241" s="5">
        <v>14.1732283464567</v>
      </c>
      <c r="AV241" s="5">
        <v>14.1732283464567</v>
      </c>
      <c r="AW241" s="5">
        <v>14.1732283464567</v>
      </c>
      <c r="AX241">
        <v>0</v>
      </c>
      <c r="AY241">
        <v>0</v>
      </c>
      <c r="AZ241">
        <v>1</v>
      </c>
      <c r="BA241">
        <v>3</v>
      </c>
      <c r="BB241">
        <v>1</v>
      </c>
      <c r="BC241">
        <v>0.10376000000000001</v>
      </c>
      <c r="BD241">
        <v>0.10376000000000001</v>
      </c>
      <c r="BE241">
        <v>48</v>
      </c>
      <c r="BF241">
        <v>2</v>
      </c>
      <c r="BG241">
        <v>0</v>
      </c>
      <c r="BH241">
        <v>1</v>
      </c>
      <c r="BI241">
        <v>0</v>
      </c>
      <c r="BJ241">
        <v>0</v>
      </c>
    </row>
    <row r="242" spans="1:62" x14ac:dyDescent="0.25">
      <c r="A242">
        <v>30</v>
      </c>
      <c r="B242" t="s">
        <v>32</v>
      </c>
      <c r="C242">
        <v>3</v>
      </c>
      <c r="D242" t="s">
        <v>647</v>
      </c>
      <c r="E242">
        <v>1</v>
      </c>
      <c r="F242" t="s">
        <v>653</v>
      </c>
      <c r="G242">
        <v>3</v>
      </c>
      <c r="H242" t="s">
        <v>668</v>
      </c>
      <c r="I242">
        <v>1</v>
      </c>
      <c r="J242" t="s">
        <v>657</v>
      </c>
      <c r="K242">
        <v>1</v>
      </c>
      <c r="L242" t="s">
        <v>742</v>
      </c>
      <c r="M242">
        <v>1</v>
      </c>
      <c r="N242" t="s">
        <v>745</v>
      </c>
      <c r="O242">
        <v>1</v>
      </c>
      <c r="P242" t="s">
        <v>748</v>
      </c>
      <c r="Q242">
        <v>2</v>
      </c>
      <c r="R242" t="s">
        <v>751</v>
      </c>
      <c r="S242">
        <v>1900</v>
      </c>
      <c r="T242">
        <v>2100</v>
      </c>
      <c r="U242">
        <v>0</v>
      </c>
      <c r="V242">
        <v>14.31</v>
      </c>
      <c r="W242">
        <v>10.9</v>
      </c>
      <c r="X242">
        <v>4.58</v>
      </c>
      <c r="Y242">
        <v>70.356999999999999</v>
      </c>
      <c r="Z242">
        <f t="shared" si="24"/>
        <v>57621.333000000028</v>
      </c>
      <c r="AA242">
        <v>30</v>
      </c>
      <c r="AB242">
        <f t="shared" si="19"/>
        <v>0.42639680486660886</v>
      </c>
      <c r="AC242">
        <v>0.42639680486660886</v>
      </c>
      <c r="AD242">
        <v>12.942503214889156</v>
      </c>
      <c r="AE242">
        <v>15.109170305676855</v>
      </c>
      <c r="AF242" t="b">
        <v>1</v>
      </c>
      <c r="AG242">
        <v>0</v>
      </c>
      <c r="AH242">
        <v>1</v>
      </c>
      <c r="AI242">
        <v>1</v>
      </c>
      <c r="AJ242">
        <v>62.800000236331343</v>
      </c>
      <c r="AK242" t="s">
        <v>57</v>
      </c>
      <c r="AL242">
        <f t="shared" si="20"/>
        <v>11.331877780858372</v>
      </c>
      <c r="AM242">
        <f t="shared" si="21"/>
        <v>0.30110999218185491</v>
      </c>
      <c r="AN242">
        <f t="shared" si="22"/>
        <v>62.800000236331343</v>
      </c>
      <c r="AO242">
        <f t="shared" si="23"/>
        <v>8955.720032471927</v>
      </c>
      <c r="AP242">
        <v>0</v>
      </c>
      <c r="AQ242" s="5">
        <v>3</v>
      </c>
      <c r="AR242">
        <v>0</v>
      </c>
      <c r="AS242">
        <v>0</v>
      </c>
      <c r="AT242">
        <v>0</v>
      </c>
      <c r="AU242" s="5">
        <v>14.1732283464567</v>
      </c>
      <c r="AV242" s="5">
        <v>14.1732283464567</v>
      </c>
      <c r="AW242" s="5">
        <v>14.1732283464567</v>
      </c>
      <c r="AX242">
        <v>0</v>
      </c>
      <c r="AY242">
        <v>0</v>
      </c>
      <c r="AZ242">
        <v>1</v>
      </c>
      <c r="BA242">
        <v>3</v>
      </c>
      <c r="BB242">
        <v>1</v>
      </c>
      <c r="BC242">
        <v>0.10376000000000001</v>
      </c>
      <c r="BD242">
        <v>0.10376000000000001</v>
      </c>
      <c r="BE242">
        <v>48</v>
      </c>
      <c r="BF242">
        <v>2</v>
      </c>
      <c r="BG242">
        <v>0</v>
      </c>
      <c r="BH242">
        <v>1</v>
      </c>
      <c r="BI242">
        <v>0</v>
      </c>
      <c r="BJ242">
        <v>0</v>
      </c>
    </row>
    <row r="243" spans="1:62" x14ac:dyDescent="0.25">
      <c r="A243">
        <v>41</v>
      </c>
      <c r="B243" t="s">
        <v>43</v>
      </c>
      <c r="C243">
        <v>3</v>
      </c>
      <c r="D243" t="s">
        <v>647</v>
      </c>
      <c r="E243">
        <v>1</v>
      </c>
      <c r="F243" t="s">
        <v>653</v>
      </c>
      <c r="G243">
        <v>3</v>
      </c>
      <c r="H243" t="s">
        <v>668</v>
      </c>
      <c r="I243">
        <v>1</v>
      </c>
      <c r="J243" t="s">
        <v>657</v>
      </c>
      <c r="K243">
        <v>1</v>
      </c>
      <c r="L243" t="s">
        <v>742</v>
      </c>
      <c r="M243">
        <v>1</v>
      </c>
      <c r="N243" t="s">
        <v>745</v>
      </c>
      <c r="O243">
        <v>1</v>
      </c>
      <c r="P243" t="s">
        <v>748</v>
      </c>
      <c r="Q243">
        <v>2</v>
      </c>
      <c r="R243" t="s">
        <v>751</v>
      </c>
      <c r="S243">
        <v>1900</v>
      </c>
      <c r="T243">
        <v>2100</v>
      </c>
      <c r="U243">
        <v>0</v>
      </c>
      <c r="V243">
        <v>14.31</v>
      </c>
      <c r="W243">
        <v>10</v>
      </c>
      <c r="X243">
        <v>4.58</v>
      </c>
      <c r="Y243">
        <v>70.365499999999997</v>
      </c>
      <c r="Z243">
        <f t="shared" si="24"/>
        <v>57691.698500000028</v>
      </c>
      <c r="AA243">
        <v>30</v>
      </c>
      <c r="AB243">
        <f t="shared" si="19"/>
        <v>0.42634529705608576</v>
      </c>
      <c r="AC243">
        <v>0.42634529705608576</v>
      </c>
      <c r="AD243">
        <v>13.166741752879281</v>
      </c>
      <c r="AE243">
        <v>15.371179039301307</v>
      </c>
      <c r="AF243" t="b">
        <v>1</v>
      </c>
      <c r="AG243">
        <v>0</v>
      </c>
      <c r="AH243">
        <v>1</v>
      </c>
      <c r="AI243">
        <v>1</v>
      </c>
      <c r="AJ243">
        <v>62.800000236331343</v>
      </c>
      <c r="AK243" t="s">
        <v>60</v>
      </c>
      <c r="AL243">
        <f t="shared" si="20"/>
        <v>11.528384331076712</v>
      </c>
      <c r="AM243">
        <f t="shared" si="21"/>
        <v>0.29597743551991013</v>
      </c>
      <c r="AN243">
        <f t="shared" si="22"/>
        <v>62.800000236331343</v>
      </c>
      <c r="AO243">
        <f t="shared" si="23"/>
        <v>8928.720032471927</v>
      </c>
      <c r="AP243">
        <v>0</v>
      </c>
      <c r="AQ243" s="5">
        <v>3</v>
      </c>
      <c r="AR243">
        <v>0</v>
      </c>
      <c r="AS243">
        <v>0</v>
      </c>
      <c r="AT243">
        <v>0</v>
      </c>
      <c r="AU243" s="5">
        <v>14.1732283464567</v>
      </c>
      <c r="AV243" s="5">
        <v>14.1732283464567</v>
      </c>
      <c r="AW243" s="5">
        <v>14.1732283464567</v>
      </c>
      <c r="AX243">
        <v>0</v>
      </c>
      <c r="AY243">
        <v>0</v>
      </c>
      <c r="AZ243">
        <v>1</v>
      </c>
      <c r="BA243">
        <v>3</v>
      </c>
      <c r="BB243">
        <v>1</v>
      </c>
      <c r="BC243">
        <v>0.10376000000000001</v>
      </c>
      <c r="BD243">
        <v>0.10376000000000001</v>
      </c>
      <c r="BE243">
        <v>48</v>
      </c>
      <c r="BF243">
        <v>2</v>
      </c>
      <c r="BG243">
        <v>0</v>
      </c>
      <c r="BH243">
        <v>1</v>
      </c>
      <c r="BI243">
        <v>0</v>
      </c>
      <c r="BJ243">
        <v>0</v>
      </c>
    </row>
    <row r="244" spans="1:62" x14ac:dyDescent="0.25">
      <c r="A244">
        <v>37</v>
      </c>
      <c r="B244" t="s">
        <v>39</v>
      </c>
      <c r="C244">
        <v>3</v>
      </c>
      <c r="D244" t="s">
        <v>647</v>
      </c>
      <c r="E244">
        <v>1</v>
      </c>
      <c r="F244" t="s">
        <v>653</v>
      </c>
      <c r="G244">
        <v>3</v>
      </c>
      <c r="H244" t="s">
        <v>668</v>
      </c>
      <c r="I244">
        <v>1</v>
      </c>
      <c r="J244" t="s">
        <v>657</v>
      </c>
      <c r="K244">
        <v>1</v>
      </c>
      <c r="L244" t="s">
        <v>742</v>
      </c>
      <c r="M244">
        <v>1</v>
      </c>
      <c r="N244" t="s">
        <v>745</v>
      </c>
      <c r="O244">
        <v>1</v>
      </c>
      <c r="P244" t="s">
        <v>748</v>
      </c>
      <c r="Q244">
        <v>2</v>
      </c>
      <c r="R244" t="s">
        <v>751</v>
      </c>
      <c r="S244">
        <v>1900</v>
      </c>
      <c r="T244">
        <v>2100</v>
      </c>
      <c r="U244">
        <v>0</v>
      </c>
      <c r="V244">
        <v>14.31</v>
      </c>
      <c r="W244">
        <v>10.9</v>
      </c>
      <c r="X244">
        <v>4.58</v>
      </c>
      <c r="Y244">
        <v>70.424000000000007</v>
      </c>
      <c r="Z244">
        <f t="shared" si="24"/>
        <v>57762.122500000027</v>
      </c>
      <c r="AA244">
        <v>30</v>
      </c>
      <c r="AB244">
        <f t="shared" si="19"/>
        <v>0.42599113938430078</v>
      </c>
      <c r="AC244">
        <v>0.42599113938430078</v>
      </c>
      <c r="AD244">
        <v>12.940970897674324</v>
      </c>
      <c r="AE244">
        <v>15.109170305676855</v>
      </c>
      <c r="AF244" t="b">
        <v>1</v>
      </c>
      <c r="AG244">
        <v>0</v>
      </c>
      <c r="AH244">
        <v>1</v>
      </c>
      <c r="AI244">
        <v>1</v>
      </c>
      <c r="AJ244">
        <v>62.813747884461449</v>
      </c>
      <c r="AK244" t="s">
        <v>59</v>
      </c>
      <c r="AL244">
        <f t="shared" si="20"/>
        <v>11.334879450755775</v>
      </c>
      <c r="AM244">
        <f t="shared" si="21"/>
        <v>0.3010302531071461</v>
      </c>
      <c r="AN244">
        <f t="shared" si="22"/>
        <v>62.813747884461449</v>
      </c>
      <c r="AO244">
        <f t="shared" si="23"/>
        <v>8957.6089593250035</v>
      </c>
      <c r="AP244">
        <v>0</v>
      </c>
      <c r="AQ244" s="5">
        <v>3</v>
      </c>
      <c r="AR244">
        <v>0</v>
      </c>
      <c r="AS244">
        <v>0</v>
      </c>
      <c r="AT244">
        <v>0</v>
      </c>
      <c r="AU244" s="5">
        <v>14.1732283464567</v>
      </c>
      <c r="AV244" s="5">
        <v>14.1732283464567</v>
      </c>
      <c r="AW244" s="5">
        <v>14.1732283464567</v>
      </c>
      <c r="AX244">
        <v>0</v>
      </c>
      <c r="AY244">
        <v>0</v>
      </c>
      <c r="AZ244">
        <v>1</v>
      </c>
      <c r="BA244">
        <v>3</v>
      </c>
      <c r="BB244">
        <v>1</v>
      </c>
      <c r="BC244">
        <v>0.10376000000000001</v>
      </c>
      <c r="BD244">
        <v>0.10376000000000001</v>
      </c>
      <c r="BE244">
        <v>48</v>
      </c>
      <c r="BF244">
        <v>2</v>
      </c>
      <c r="BG244">
        <v>0</v>
      </c>
      <c r="BH244">
        <v>1</v>
      </c>
      <c r="BI244">
        <v>0</v>
      </c>
      <c r="BJ244">
        <v>0</v>
      </c>
    </row>
    <row r="245" spans="1:62" x14ac:dyDescent="0.25">
      <c r="A245">
        <v>14</v>
      </c>
      <c r="B245" t="s">
        <v>16</v>
      </c>
      <c r="C245">
        <v>3</v>
      </c>
      <c r="D245" t="s">
        <v>647</v>
      </c>
      <c r="E245">
        <v>1</v>
      </c>
      <c r="F245" t="s">
        <v>653</v>
      </c>
      <c r="G245">
        <v>3</v>
      </c>
      <c r="H245" t="s">
        <v>668</v>
      </c>
      <c r="I245">
        <v>1</v>
      </c>
      <c r="J245" t="s">
        <v>657</v>
      </c>
      <c r="K245">
        <v>1</v>
      </c>
      <c r="L245" t="s">
        <v>742</v>
      </c>
      <c r="M245">
        <v>1</v>
      </c>
      <c r="N245" t="s">
        <v>745</v>
      </c>
      <c r="O245">
        <v>1</v>
      </c>
      <c r="P245" t="s">
        <v>748</v>
      </c>
      <c r="Q245">
        <v>2</v>
      </c>
      <c r="R245" t="s">
        <v>751</v>
      </c>
      <c r="S245">
        <v>1900</v>
      </c>
      <c r="T245">
        <v>2100</v>
      </c>
      <c r="U245">
        <v>0</v>
      </c>
      <c r="V245">
        <v>14.31</v>
      </c>
      <c r="W245">
        <v>10.9</v>
      </c>
      <c r="X245">
        <v>4.58</v>
      </c>
      <c r="Y245">
        <v>70.441000000000003</v>
      </c>
      <c r="Z245">
        <f t="shared" si="24"/>
        <v>57832.563500000026</v>
      </c>
      <c r="AA245">
        <v>30</v>
      </c>
      <c r="AB245">
        <f t="shared" si="19"/>
        <v>0.4258883320793288</v>
      </c>
      <c r="AC245">
        <v>0.4258883320793288</v>
      </c>
      <c r="AD245">
        <v>12.965516249499641</v>
      </c>
      <c r="AE245">
        <v>15.138282387190683</v>
      </c>
      <c r="AF245" t="b">
        <v>1</v>
      </c>
      <c r="AG245">
        <v>0</v>
      </c>
      <c r="AH245">
        <v>0</v>
      </c>
      <c r="AI245">
        <v>1</v>
      </c>
      <c r="AJ245">
        <v>62.868738476981925</v>
      </c>
      <c r="AK245" t="s">
        <v>53</v>
      </c>
      <c r="AL245">
        <f t="shared" si="20"/>
        <v>11.346886130345398</v>
      </c>
      <c r="AM245">
        <f t="shared" si="21"/>
        <v>0.30071171868683716</v>
      </c>
      <c r="AN245">
        <f t="shared" si="22"/>
        <v>62.868738476981925</v>
      </c>
      <c r="AO245">
        <f t="shared" si="23"/>
        <v>8965.1646667373152</v>
      </c>
      <c r="AP245">
        <v>0</v>
      </c>
      <c r="AQ245" s="5">
        <v>3</v>
      </c>
      <c r="AR245">
        <v>0</v>
      </c>
      <c r="AS245">
        <v>0</v>
      </c>
      <c r="AT245">
        <v>0</v>
      </c>
      <c r="AU245" s="5">
        <v>14.1732283464567</v>
      </c>
      <c r="AV245" s="5">
        <v>14.1732283464567</v>
      </c>
      <c r="AW245" s="5">
        <v>14.1732283464567</v>
      </c>
      <c r="AX245">
        <v>0</v>
      </c>
      <c r="AY245">
        <v>0</v>
      </c>
      <c r="AZ245">
        <v>1</v>
      </c>
      <c r="BA245">
        <v>3</v>
      </c>
      <c r="BB245">
        <v>1</v>
      </c>
      <c r="BC245">
        <v>0.10376000000000001</v>
      </c>
      <c r="BD245">
        <v>0.10376000000000001</v>
      </c>
      <c r="BE245">
        <v>48</v>
      </c>
      <c r="BF245">
        <v>48</v>
      </c>
      <c r="BG245">
        <v>0</v>
      </c>
      <c r="BH245">
        <v>1</v>
      </c>
      <c r="BI245">
        <v>0</v>
      </c>
      <c r="BJ245">
        <v>0</v>
      </c>
    </row>
    <row r="246" spans="1:62" x14ac:dyDescent="0.25">
      <c r="A246">
        <v>28</v>
      </c>
      <c r="B246" t="s">
        <v>30</v>
      </c>
      <c r="C246">
        <v>3</v>
      </c>
      <c r="D246" t="s">
        <v>647</v>
      </c>
      <c r="E246">
        <v>1</v>
      </c>
      <c r="F246" t="s">
        <v>653</v>
      </c>
      <c r="G246">
        <v>3</v>
      </c>
      <c r="H246" t="s">
        <v>668</v>
      </c>
      <c r="I246">
        <v>1</v>
      </c>
      <c r="J246" t="s">
        <v>657</v>
      </c>
      <c r="K246">
        <v>1</v>
      </c>
      <c r="L246" t="s">
        <v>742</v>
      </c>
      <c r="M246">
        <v>1</v>
      </c>
      <c r="N246" t="s">
        <v>745</v>
      </c>
      <c r="O246">
        <v>1</v>
      </c>
      <c r="P246" t="s">
        <v>748</v>
      </c>
      <c r="Q246">
        <v>2</v>
      </c>
      <c r="R246" t="s">
        <v>751</v>
      </c>
      <c r="S246">
        <v>1900</v>
      </c>
      <c r="T246">
        <v>2100</v>
      </c>
      <c r="U246">
        <v>0</v>
      </c>
      <c r="V246">
        <v>14.31</v>
      </c>
      <c r="W246">
        <v>10.9</v>
      </c>
      <c r="X246">
        <v>4.58</v>
      </c>
      <c r="Y246">
        <v>70.358999999999995</v>
      </c>
      <c r="Z246">
        <f t="shared" si="24"/>
        <v>57902.922500000022</v>
      </c>
      <c r="AA246">
        <v>30</v>
      </c>
      <c r="AB246">
        <f t="shared" si="19"/>
        <v>0.42638468426214132</v>
      </c>
      <c r="AC246">
        <v>0.42638468426214132</v>
      </c>
      <c r="AD246">
        <v>12.967394729376371</v>
      </c>
      <c r="AE246">
        <v>15.138282387190683</v>
      </c>
      <c r="AF246" t="b">
        <v>1</v>
      </c>
      <c r="AG246">
        <v>0</v>
      </c>
      <c r="AH246">
        <v>1</v>
      </c>
      <c r="AI246">
        <v>1</v>
      </c>
      <c r="AJ246">
        <v>62.882486125112052</v>
      </c>
      <c r="AK246" t="s">
        <v>57</v>
      </c>
      <c r="AL246">
        <f t="shared" si="20"/>
        <v>11.349887800242806</v>
      </c>
      <c r="AM246">
        <f t="shared" si="21"/>
        <v>0.30063219038403222</v>
      </c>
      <c r="AN246">
        <f t="shared" si="22"/>
        <v>62.882486125112052</v>
      </c>
      <c r="AO246">
        <f t="shared" si="23"/>
        <v>8967.0535935903954</v>
      </c>
      <c r="AP246">
        <v>0</v>
      </c>
      <c r="AQ246" s="5">
        <v>3</v>
      </c>
      <c r="AR246">
        <v>0</v>
      </c>
      <c r="AS246">
        <v>0</v>
      </c>
      <c r="AT246">
        <v>0</v>
      </c>
      <c r="AU246" s="5">
        <v>14.1732283464567</v>
      </c>
      <c r="AV246" s="5">
        <v>14.1732283464567</v>
      </c>
      <c r="AW246" s="5">
        <v>14.1732283464567</v>
      </c>
      <c r="AX246">
        <v>0</v>
      </c>
      <c r="AY246">
        <v>0</v>
      </c>
      <c r="AZ246">
        <v>1</v>
      </c>
      <c r="BA246">
        <v>3</v>
      </c>
      <c r="BB246">
        <v>1</v>
      </c>
      <c r="BC246">
        <v>0.10376000000000001</v>
      </c>
      <c r="BD246">
        <v>0.10376000000000001</v>
      </c>
      <c r="BE246">
        <v>48</v>
      </c>
      <c r="BF246">
        <v>2</v>
      </c>
      <c r="BG246">
        <v>0</v>
      </c>
      <c r="BH246">
        <v>1</v>
      </c>
      <c r="BI246">
        <v>0</v>
      </c>
      <c r="BJ246">
        <v>0</v>
      </c>
    </row>
    <row r="247" spans="1:62" x14ac:dyDescent="0.25">
      <c r="A247">
        <v>23</v>
      </c>
      <c r="B247" t="s">
        <v>25</v>
      </c>
      <c r="C247">
        <v>3</v>
      </c>
      <c r="D247" t="s">
        <v>647</v>
      </c>
      <c r="E247">
        <v>1</v>
      </c>
      <c r="F247" t="s">
        <v>653</v>
      </c>
      <c r="G247">
        <v>3</v>
      </c>
      <c r="H247" t="s">
        <v>668</v>
      </c>
      <c r="I247">
        <v>1</v>
      </c>
      <c r="J247" t="s">
        <v>657</v>
      </c>
      <c r="K247">
        <v>1</v>
      </c>
      <c r="L247" t="s">
        <v>742</v>
      </c>
      <c r="M247">
        <v>1</v>
      </c>
      <c r="N247" t="s">
        <v>745</v>
      </c>
      <c r="O247">
        <v>1</v>
      </c>
      <c r="P247" t="s">
        <v>748</v>
      </c>
      <c r="Q247">
        <v>2</v>
      </c>
      <c r="R247" t="s">
        <v>751</v>
      </c>
      <c r="S247">
        <v>1900</v>
      </c>
      <c r="T247">
        <v>2100</v>
      </c>
      <c r="U247">
        <v>0</v>
      </c>
      <c r="V247">
        <v>14.31</v>
      </c>
      <c r="W247">
        <v>10.9</v>
      </c>
      <c r="X247">
        <v>4.58</v>
      </c>
      <c r="Y247">
        <v>70.438499999999991</v>
      </c>
      <c r="Z247">
        <f t="shared" si="24"/>
        <v>57973.361000000019</v>
      </c>
      <c r="AA247">
        <v>30</v>
      </c>
      <c r="AB247">
        <f t="shared" si="19"/>
        <v>0.4259034476884091</v>
      </c>
      <c r="AC247">
        <v>0.4259034476884091</v>
      </c>
      <c r="AD247">
        <v>12.96557345558932</v>
      </c>
      <c r="AE247">
        <v>15.138282387190683</v>
      </c>
      <c r="AF247" t="b">
        <v>1</v>
      </c>
      <c r="AG247">
        <v>0</v>
      </c>
      <c r="AH247">
        <v>1</v>
      </c>
      <c r="AI247">
        <v>1</v>
      </c>
      <c r="AJ247">
        <v>62.932894168255814</v>
      </c>
      <c r="AK247" t="s">
        <v>56</v>
      </c>
      <c r="AL247">
        <f t="shared" si="20"/>
        <v>11.36089392319996</v>
      </c>
      <c r="AM247">
        <f t="shared" si="21"/>
        <v>0.30034094614967771</v>
      </c>
      <c r="AN247">
        <f t="shared" si="22"/>
        <v>62.932894168255814</v>
      </c>
      <c r="AO247">
        <f t="shared" si="23"/>
        <v>8973.9796587183482</v>
      </c>
      <c r="AP247">
        <v>0</v>
      </c>
      <c r="AQ247" s="5">
        <v>3</v>
      </c>
      <c r="AR247">
        <v>0</v>
      </c>
      <c r="AS247">
        <v>0</v>
      </c>
      <c r="AT247">
        <v>0</v>
      </c>
      <c r="AU247" s="5">
        <v>14.1732283464567</v>
      </c>
      <c r="AV247" s="5">
        <v>14.1732283464567</v>
      </c>
      <c r="AW247" s="5">
        <v>14.1732283464567</v>
      </c>
      <c r="AX247">
        <v>0</v>
      </c>
      <c r="AY247">
        <v>0</v>
      </c>
      <c r="AZ247">
        <v>1</v>
      </c>
      <c r="BA247">
        <v>3</v>
      </c>
      <c r="BB247">
        <v>1</v>
      </c>
      <c r="BC247">
        <v>0.10376000000000001</v>
      </c>
      <c r="BD247">
        <v>0.10376000000000001</v>
      </c>
      <c r="BE247">
        <v>48</v>
      </c>
      <c r="BF247">
        <v>2</v>
      </c>
      <c r="BG247">
        <v>0</v>
      </c>
      <c r="BH247">
        <v>1</v>
      </c>
      <c r="BI247">
        <v>0</v>
      </c>
      <c r="BJ247">
        <v>0</v>
      </c>
    </row>
    <row r="248" spans="1:62" x14ac:dyDescent="0.25">
      <c r="A248">
        <v>39</v>
      </c>
      <c r="B248" t="s">
        <v>41</v>
      </c>
      <c r="C248">
        <v>3</v>
      </c>
      <c r="D248" t="s">
        <v>647</v>
      </c>
      <c r="E248">
        <v>1</v>
      </c>
      <c r="F248" t="s">
        <v>653</v>
      </c>
      <c r="G248">
        <v>3</v>
      </c>
      <c r="H248" t="s">
        <v>668</v>
      </c>
      <c r="I248">
        <v>1</v>
      </c>
      <c r="J248" t="s">
        <v>657</v>
      </c>
      <c r="K248">
        <v>1</v>
      </c>
      <c r="L248" t="s">
        <v>742</v>
      </c>
      <c r="M248">
        <v>1</v>
      </c>
      <c r="N248" t="s">
        <v>745</v>
      </c>
      <c r="O248">
        <v>1</v>
      </c>
      <c r="P248" t="s">
        <v>748</v>
      </c>
      <c r="Q248">
        <v>2</v>
      </c>
      <c r="R248" t="s">
        <v>751</v>
      </c>
      <c r="S248">
        <v>1900</v>
      </c>
      <c r="T248">
        <v>2100</v>
      </c>
      <c r="U248">
        <v>0</v>
      </c>
      <c r="V248">
        <v>14.31</v>
      </c>
      <c r="W248">
        <v>10.9</v>
      </c>
      <c r="X248">
        <v>4.58</v>
      </c>
      <c r="Y248">
        <v>70.413499999999999</v>
      </c>
      <c r="Z248">
        <f t="shared" si="24"/>
        <v>58043.774500000021</v>
      </c>
      <c r="AA248">
        <v>30</v>
      </c>
      <c r="AB248">
        <f t="shared" si="19"/>
        <v>0.42605466281323895</v>
      </c>
      <c r="AC248">
        <v>0.42605466281323895</v>
      </c>
      <c r="AD248">
        <v>12.991080635558205</v>
      </c>
      <c r="AE248">
        <v>15.167394468704513</v>
      </c>
      <c r="AF248" t="b">
        <v>1</v>
      </c>
      <c r="AG248">
        <v>0</v>
      </c>
      <c r="AH248">
        <v>1</v>
      </c>
      <c r="AI248">
        <v>1</v>
      </c>
      <c r="AJ248">
        <v>62.969554563269469</v>
      </c>
      <c r="AK248" t="s">
        <v>60</v>
      </c>
      <c r="AL248">
        <f t="shared" si="20"/>
        <v>11.368898376259709</v>
      </c>
      <c r="AM248">
        <f t="shared" si="21"/>
        <v>0.30012948634716985</v>
      </c>
      <c r="AN248">
        <f t="shared" si="22"/>
        <v>62.969554563269469</v>
      </c>
      <c r="AO248">
        <f t="shared" si="23"/>
        <v>8979.0167969932245</v>
      </c>
      <c r="AP248">
        <v>0</v>
      </c>
      <c r="AQ248" s="5">
        <v>3</v>
      </c>
      <c r="AR248">
        <v>0</v>
      </c>
      <c r="AS248">
        <v>0</v>
      </c>
      <c r="AT248">
        <v>0</v>
      </c>
      <c r="AU248" s="5">
        <v>14.1732283464567</v>
      </c>
      <c r="AV248" s="5">
        <v>14.1732283464567</v>
      </c>
      <c r="AW248" s="5">
        <v>14.1732283464567</v>
      </c>
      <c r="AX248">
        <v>0</v>
      </c>
      <c r="AY248">
        <v>0</v>
      </c>
      <c r="AZ248">
        <v>1</v>
      </c>
      <c r="BA248">
        <v>3</v>
      </c>
      <c r="BB248">
        <v>1</v>
      </c>
      <c r="BC248">
        <v>0.10376000000000001</v>
      </c>
      <c r="BD248">
        <v>0.10376000000000001</v>
      </c>
      <c r="BE248">
        <v>48</v>
      </c>
      <c r="BF248">
        <v>2</v>
      </c>
      <c r="BG248">
        <v>0</v>
      </c>
      <c r="BH248">
        <v>1</v>
      </c>
      <c r="BI248">
        <v>0</v>
      </c>
      <c r="BJ248">
        <v>0</v>
      </c>
    </row>
    <row r="249" spans="1:62" x14ac:dyDescent="0.25">
      <c r="A249">
        <v>34</v>
      </c>
      <c r="B249" t="s">
        <v>36</v>
      </c>
      <c r="C249">
        <v>3</v>
      </c>
      <c r="D249" t="s">
        <v>647</v>
      </c>
      <c r="E249">
        <v>1</v>
      </c>
      <c r="F249" t="s">
        <v>653</v>
      </c>
      <c r="G249">
        <v>3</v>
      </c>
      <c r="H249" t="s">
        <v>668</v>
      </c>
      <c r="I249">
        <v>1</v>
      </c>
      <c r="J249" t="s">
        <v>657</v>
      </c>
      <c r="K249">
        <v>1</v>
      </c>
      <c r="L249" t="s">
        <v>742</v>
      </c>
      <c r="M249">
        <v>1</v>
      </c>
      <c r="N249" t="s">
        <v>745</v>
      </c>
      <c r="O249">
        <v>1</v>
      </c>
      <c r="P249" t="s">
        <v>748</v>
      </c>
      <c r="Q249">
        <v>2</v>
      </c>
      <c r="R249" t="s">
        <v>751</v>
      </c>
      <c r="S249">
        <v>1900</v>
      </c>
      <c r="T249">
        <v>2100</v>
      </c>
      <c r="U249">
        <v>0</v>
      </c>
      <c r="V249">
        <v>14.31</v>
      </c>
      <c r="W249">
        <v>10.9</v>
      </c>
      <c r="X249">
        <v>4.58</v>
      </c>
      <c r="Y249">
        <v>70.411000000000001</v>
      </c>
      <c r="Z249">
        <f t="shared" si="24"/>
        <v>58114.185500000021</v>
      </c>
      <c r="AA249">
        <v>30</v>
      </c>
      <c r="AB249">
        <f t="shared" si="19"/>
        <v>0.42606979023163993</v>
      </c>
      <c r="AC249">
        <v>0.42606979023163993</v>
      </c>
      <c r="AD249">
        <v>12.991137996438752</v>
      </c>
      <c r="AE249">
        <v>15.167394468704513</v>
      </c>
      <c r="AF249" t="b">
        <v>1</v>
      </c>
      <c r="AG249">
        <v>0</v>
      </c>
      <c r="AH249">
        <v>1</v>
      </c>
      <c r="AI249">
        <v>1</v>
      </c>
      <c r="AJ249">
        <v>62.983302211399575</v>
      </c>
      <c r="AK249" t="s">
        <v>58</v>
      </c>
      <c r="AL249">
        <f t="shared" si="20"/>
        <v>11.371900046157112</v>
      </c>
      <c r="AM249">
        <f t="shared" si="21"/>
        <v>0.30005026566805426</v>
      </c>
      <c r="AN249">
        <f t="shared" si="22"/>
        <v>62.983302211399575</v>
      </c>
      <c r="AO249">
        <f t="shared" si="23"/>
        <v>8980.905723846301</v>
      </c>
      <c r="AP249">
        <v>0</v>
      </c>
      <c r="AQ249" s="5">
        <v>3</v>
      </c>
      <c r="AR249">
        <v>0</v>
      </c>
      <c r="AS249">
        <v>0</v>
      </c>
      <c r="AT249">
        <v>0</v>
      </c>
      <c r="AU249" s="5">
        <v>14.1732283464567</v>
      </c>
      <c r="AV249" s="5">
        <v>14.1732283464567</v>
      </c>
      <c r="AW249" s="5">
        <v>14.1732283464567</v>
      </c>
      <c r="AX249">
        <v>0</v>
      </c>
      <c r="AY249">
        <v>0</v>
      </c>
      <c r="AZ249">
        <v>1</v>
      </c>
      <c r="BA249">
        <v>3</v>
      </c>
      <c r="BB249">
        <v>1</v>
      </c>
      <c r="BC249">
        <v>0.10376000000000001</v>
      </c>
      <c r="BD249">
        <v>0.10376000000000001</v>
      </c>
      <c r="BE249">
        <v>48</v>
      </c>
      <c r="BF249">
        <v>2</v>
      </c>
      <c r="BG249">
        <v>0</v>
      </c>
      <c r="BH249">
        <v>1</v>
      </c>
      <c r="BI249">
        <v>0</v>
      </c>
      <c r="BJ249">
        <v>0</v>
      </c>
    </row>
    <row r="250" spans="1:62" x14ac:dyDescent="0.25">
      <c r="A250">
        <v>17</v>
      </c>
      <c r="B250" t="s">
        <v>19</v>
      </c>
      <c r="C250">
        <v>3</v>
      </c>
      <c r="D250" t="s">
        <v>647</v>
      </c>
      <c r="E250">
        <v>1</v>
      </c>
      <c r="F250" t="s">
        <v>653</v>
      </c>
      <c r="G250">
        <v>3</v>
      </c>
      <c r="H250" t="s">
        <v>668</v>
      </c>
      <c r="I250">
        <v>1</v>
      </c>
      <c r="J250" t="s">
        <v>657</v>
      </c>
      <c r="K250">
        <v>1</v>
      </c>
      <c r="L250" t="s">
        <v>742</v>
      </c>
      <c r="M250">
        <v>1</v>
      </c>
      <c r="N250" t="s">
        <v>745</v>
      </c>
      <c r="O250">
        <v>1</v>
      </c>
      <c r="P250" t="s">
        <v>748</v>
      </c>
      <c r="Q250">
        <v>2</v>
      </c>
      <c r="R250" t="s">
        <v>751</v>
      </c>
      <c r="S250">
        <v>1900</v>
      </c>
      <c r="T250">
        <v>2100</v>
      </c>
      <c r="U250">
        <v>0</v>
      </c>
      <c r="V250">
        <v>14.31</v>
      </c>
      <c r="W250">
        <v>10.9</v>
      </c>
      <c r="X250">
        <v>4.58</v>
      </c>
      <c r="Y250">
        <v>70.406500000000008</v>
      </c>
      <c r="Z250">
        <f t="shared" si="24"/>
        <v>58184.592000000019</v>
      </c>
      <c r="AA250">
        <v>30</v>
      </c>
      <c r="AB250">
        <f t="shared" si="19"/>
        <v>0.42609702229197582</v>
      </c>
      <c r="AC250">
        <v>0.42609702229197582</v>
      </c>
      <c r="AD250">
        <v>12.991241256289079</v>
      </c>
      <c r="AE250">
        <v>15.167394468704513</v>
      </c>
      <c r="AF250" t="b">
        <v>1</v>
      </c>
      <c r="AG250">
        <v>0</v>
      </c>
      <c r="AH250">
        <v>1</v>
      </c>
      <c r="AI250">
        <v>1</v>
      </c>
      <c r="AJ250">
        <v>63.001632408906403</v>
      </c>
      <c r="AK250" t="s">
        <v>54</v>
      </c>
      <c r="AL250">
        <f t="shared" si="20"/>
        <v>11.375902272686988</v>
      </c>
      <c r="AM250">
        <f t="shared" si="21"/>
        <v>0.29994470312850641</v>
      </c>
      <c r="AN250">
        <f t="shared" si="22"/>
        <v>63.001632408906403</v>
      </c>
      <c r="AO250">
        <f t="shared" si="23"/>
        <v>8983.4242929837383</v>
      </c>
      <c r="AP250">
        <v>0</v>
      </c>
      <c r="AQ250" s="5">
        <v>3</v>
      </c>
      <c r="AR250">
        <v>0</v>
      </c>
      <c r="AS250">
        <v>0</v>
      </c>
      <c r="AT250">
        <v>0</v>
      </c>
      <c r="AU250" s="5">
        <v>14.1732283464567</v>
      </c>
      <c r="AV250" s="5">
        <v>14.1732283464567</v>
      </c>
      <c r="AW250" s="5">
        <v>14.1732283464567</v>
      </c>
      <c r="AX250">
        <v>0</v>
      </c>
      <c r="AY250">
        <v>0</v>
      </c>
      <c r="AZ250">
        <v>1</v>
      </c>
      <c r="BA250">
        <v>3</v>
      </c>
      <c r="BB250">
        <v>1</v>
      </c>
      <c r="BC250">
        <v>0.10376000000000001</v>
      </c>
      <c r="BD250">
        <v>0.10376000000000001</v>
      </c>
      <c r="BE250">
        <v>48</v>
      </c>
      <c r="BF250">
        <v>2</v>
      </c>
      <c r="BG250">
        <v>0</v>
      </c>
      <c r="BH250">
        <v>1</v>
      </c>
      <c r="BI250">
        <v>0</v>
      </c>
      <c r="BJ250">
        <v>0</v>
      </c>
    </row>
    <row r="251" spans="1:62" x14ac:dyDescent="0.25">
      <c r="A251">
        <v>540</v>
      </c>
      <c r="B251" t="s">
        <v>542</v>
      </c>
      <c r="C251">
        <v>3</v>
      </c>
      <c r="D251" t="s">
        <v>647</v>
      </c>
      <c r="E251">
        <v>1</v>
      </c>
      <c r="F251" t="s">
        <v>653</v>
      </c>
      <c r="G251">
        <v>53</v>
      </c>
      <c r="H251" t="s">
        <v>716</v>
      </c>
      <c r="I251">
        <v>4</v>
      </c>
      <c r="J251" t="s">
        <v>663</v>
      </c>
      <c r="K251">
        <v>1</v>
      </c>
      <c r="L251" t="s">
        <v>742</v>
      </c>
      <c r="M251">
        <v>1</v>
      </c>
      <c r="N251" t="s">
        <v>745</v>
      </c>
      <c r="O251">
        <v>1</v>
      </c>
      <c r="P251" t="s">
        <v>748</v>
      </c>
      <c r="Q251">
        <v>2</v>
      </c>
      <c r="R251" t="s">
        <v>751</v>
      </c>
      <c r="S251">
        <v>1900</v>
      </c>
      <c r="T251">
        <v>2100</v>
      </c>
      <c r="U251">
        <v>0</v>
      </c>
      <c r="V251">
        <v>22.161200000000001</v>
      </c>
      <c r="W251">
        <v>6.3</v>
      </c>
      <c r="X251">
        <v>4.72</v>
      </c>
      <c r="Y251">
        <v>60</v>
      </c>
      <c r="Z251">
        <f t="shared" si="24"/>
        <v>58244.592000000019</v>
      </c>
      <c r="AA251">
        <v>30</v>
      </c>
      <c r="AB251">
        <f t="shared" si="19"/>
        <v>0.5</v>
      </c>
      <c r="AC251">
        <v>0.5</v>
      </c>
      <c r="AD251">
        <v>14.014830508474576</v>
      </c>
      <c r="AE251">
        <v>16.016949152542374</v>
      </c>
      <c r="AF251" t="b">
        <v>1</v>
      </c>
      <c r="AG251">
        <v>0</v>
      </c>
      <c r="AH251">
        <v>1</v>
      </c>
      <c r="AI251">
        <v>1</v>
      </c>
      <c r="AJ251">
        <v>63.02982327499069</v>
      </c>
      <c r="AK251" t="s">
        <v>763</v>
      </c>
      <c r="AL251">
        <f t="shared" si="20"/>
        <v>12.01903035487091</v>
      </c>
      <c r="AM251">
        <f t="shared" si="21"/>
        <v>0.2838949174146293</v>
      </c>
      <c r="AN251">
        <f t="shared" si="22"/>
        <v>63.02982327499069</v>
      </c>
      <c r="AO251">
        <f t="shared" si="23"/>
        <v>9114.0229757386805</v>
      </c>
      <c r="AP251">
        <v>0</v>
      </c>
      <c r="AQ251" s="5">
        <v>3</v>
      </c>
      <c r="AR251">
        <v>0</v>
      </c>
      <c r="AS251">
        <v>0</v>
      </c>
      <c r="AT251">
        <v>0</v>
      </c>
      <c r="AU251" s="5">
        <v>14.1732283464567</v>
      </c>
      <c r="AV251" s="5">
        <v>14.1732283464567</v>
      </c>
      <c r="AW251" s="5">
        <v>14.1732283464567</v>
      </c>
      <c r="AX251">
        <v>0</v>
      </c>
      <c r="AY251">
        <v>0</v>
      </c>
      <c r="AZ251">
        <v>1</v>
      </c>
      <c r="BA251">
        <v>3</v>
      </c>
      <c r="BB251">
        <v>1</v>
      </c>
      <c r="BC251">
        <v>0.05</v>
      </c>
      <c r="BD251">
        <v>0.05</v>
      </c>
      <c r="BE251">
        <v>0</v>
      </c>
      <c r="BF251">
        <v>2</v>
      </c>
      <c r="BG251">
        <v>0</v>
      </c>
      <c r="BH251">
        <v>1</v>
      </c>
      <c r="BI251">
        <v>0</v>
      </c>
      <c r="BJ251">
        <v>0</v>
      </c>
    </row>
    <row r="252" spans="1:62" x14ac:dyDescent="0.25">
      <c r="A252">
        <v>18</v>
      </c>
      <c r="B252" t="s">
        <v>20</v>
      </c>
      <c r="C252">
        <v>3</v>
      </c>
      <c r="D252" t="s">
        <v>647</v>
      </c>
      <c r="E252">
        <v>1</v>
      </c>
      <c r="F252" t="s">
        <v>653</v>
      </c>
      <c r="G252">
        <v>3</v>
      </c>
      <c r="H252" t="s">
        <v>668</v>
      </c>
      <c r="I252">
        <v>1</v>
      </c>
      <c r="J252" t="s">
        <v>657</v>
      </c>
      <c r="K252">
        <v>1</v>
      </c>
      <c r="L252" t="s">
        <v>742</v>
      </c>
      <c r="M252">
        <v>1</v>
      </c>
      <c r="N252" t="s">
        <v>745</v>
      </c>
      <c r="O252">
        <v>1</v>
      </c>
      <c r="P252" t="s">
        <v>748</v>
      </c>
      <c r="Q252">
        <v>2</v>
      </c>
      <c r="R252" t="s">
        <v>751</v>
      </c>
      <c r="S252">
        <v>1900</v>
      </c>
      <c r="T252">
        <v>2100</v>
      </c>
      <c r="U252">
        <v>0</v>
      </c>
      <c r="V252">
        <v>14.31</v>
      </c>
      <c r="W252">
        <v>10.9</v>
      </c>
      <c r="X252">
        <v>4.58</v>
      </c>
      <c r="Y252">
        <v>70.399000000000001</v>
      </c>
      <c r="Z252">
        <f t="shared" si="24"/>
        <v>58314.991000000016</v>
      </c>
      <c r="AA252">
        <v>30</v>
      </c>
      <c r="AB252">
        <f t="shared" si="19"/>
        <v>0.42614241679569309</v>
      </c>
      <c r="AC252">
        <v>0.42614241679569309</v>
      </c>
      <c r="AD252">
        <v>13.016348919704162</v>
      </c>
      <c r="AE252">
        <v>15.19650655021834</v>
      </c>
      <c r="AF252" t="b">
        <v>1</v>
      </c>
      <c r="AG252">
        <v>0</v>
      </c>
      <c r="AH252">
        <v>1</v>
      </c>
      <c r="AI252">
        <v>1</v>
      </c>
      <c r="AJ252">
        <v>63.116196143324061</v>
      </c>
      <c r="AK252" t="s">
        <v>54</v>
      </c>
      <c r="AL252">
        <f t="shared" si="20"/>
        <v>11.400916188498703</v>
      </c>
      <c r="AM252">
        <f t="shared" si="21"/>
        <v>0.29928661640738874</v>
      </c>
      <c r="AN252">
        <f t="shared" si="22"/>
        <v>63.116196143324061</v>
      </c>
      <c r="AO252">
        <f t="shared" si="23"/>
        <v>8999.1653500927259</v>
      </c>
      <c r="AP252">
        <v>0</v>
      </c>
      <c r="AQ252" s="5">
        <v>3</v>
      </c>
      <c r="AR252">
        <v>0</v>
      </c>
      <c r="AS252">
        <v>0</v>
      </c>
      <c r="AT252">
        <v>0</v>
      </c>
      <c r="AU252" s="5">
        <v>14.1732283464567</v>
      </c>
      <c r="AV252" s="5">
        <v>14.1732283464567</v>
      </c>
      <c r="AW252" s="5">
        <v>14.1732283464567</v>
      </c>
      <c r="AX252">
        <v>0</v>
      </c>
      <c r="AY252">
        <v>0</v>
      </c>
      <c r="AZ252">
        <v>1</v>
      </c>
      <c r="BA252">
        <v>3</v>
      </c>
      <c r="BB252">
        <v>1</v>
      </c>
      <c r="BC252">
        <v>0.10376000000000001</v>
      </c>
      <c r="BD252">
        <v>0.10376000000000001</v>
      </c>
      <c r="BE252">
        <v>48</v>
      </c>
      <c r="BF252">
        <v>2</v>
      </c>
      <c r="BG252">
        <v>0</v>
      </c>
      <c r="BH252">
        <v>1</v>
      </c>
      <c r="BI252">
        <v>0</v>
      </c>
      <c r="BJ252">
        <v>0</v>
      </c>
    </row>
    <row r="253" spans="1:62" x14ac:dyDescent="0.25">
      <c r="A253">
        <v>541</v>
      </c>
      <c r="B253" t="s">
        <v>543</v>
      </c>
      <c r="C253">
        <v>3</v>
      </c>
      <c r="D253" t="s">
        <v>647</v>
      </c>
      <c r="E253">
        <v>1</v>
      </c>
      <c r="F253" t="s">
        <v>653</v>
      </c>
      <c r="G253">
        <v>53</v>
      </c>
      <c r="H253" t="s">
        <v>716</v>
      </c>
      <c r="I253">
        <v>4</v>
      </c>
      <c r="J253" t="s">
        <v>663</v>
      </c>
      <c r="K253">
        <v>1</v>
      </c>
      <c r="L253" t="s">
        <v>742</v>
      </c>
      <c r="M253">
        <v>1</v>
      </c>
      <c r="N253" t="s">
        <v>745</v>
      </c>
      <c r="O253">
        <v>1</v>
      </c>
      <c r="P253" t="s">
        <v>748</v>
      </c>
      <c r="Q253">
        <v>2</v>
      </c>
      <c r="R253" t="s">
        <v>751</v>
      </c>
      <c r="S253">
        <v>1900</v>
      </c>
      <c r="T253">
        <v>2100</v>
      </c>
      <c r="U253">
        <v>0</v>
      </c>
      <c r="V253">
        <v>22.161200000000001</v>
      </c>
      <c r="W253">
        <v>6.3</v>
      </c>
      <c r="X253">
        <v>4.72</v>
      </c>
      <c r="Y253">
        <v>60</v>
      </c>
      <c r="Z253">
        <f t="shared" si="24"/>
        <v>58374.991000000016</v>
      </c>
      <c r="AA253">
        <v>30</v>
      </c>
      <c r="AB253">
        <f t="shared" si="19"/>
        <v>0.5</v>
      </c>
      <c r="AC253">
        <v>0.5</v>
      </c>
      <c r="AD253">
        <v>14.064265536723164</v>
      </c>
      <c r="AE253">
        <v>16.073446327683616</v>
      </c>
      <c r="AF253" t="b">
        <v>1</v>
      </c>
      <c r="AG253">
        <v>0</v>
      </c>
      <c r="AH253">
        <v>1</v>
      </c>
      <c r="AI253">
        <v>1</v>
      </c>
      <c r="AJ253">
        <v>63.176143274990693</v>
      </c>
      <c r="AK253" t="s">
        <v>763</v>
      </c>
      <c r="AL253">
        <f t="shared" si="20"/>
        <v>12.050030354870911</v>
      </c>
      <c r="AM253">
        <f t="shared" si="21"/>
        <v>0.28316456718473998</v>
      </c>
      <c r="AN253">
        <f t="shared" si="22"/>
        <v>63.176143274990693</v>
      </c>
      <c r="AO253">
        <f t="shared" si="23"/>
        <v>9134.7418877386826</v>
      </c>
      <c r="AP253">
        <v>0</v>
      </c>
      <c r="AQ253" s="5">
        <v>3</v>
      </c>
      <c r="AR253">
        <v>0</v>
      </c>
      <c r="AS253">
        <v>0</v>
      </c>
      <c r="AT253">
        <v>0</v>
      </c>
      <c r="AU253" s="5">
        <v>14.1732283464567</v>
      </c>
      <c r="AV253" s="5">
        <v>14.1732283464567</v>
      </c>
      <c r="AW253" s="5">
        <v>14.1732283464567</v>
      </c>
      <c r="AX253">
        <v>0</v>
      </c>
      <c r="AY253">
        <v>0</v>
      </c>
      <c r="AZ253">
        <v>1</v>
      </c>
      <c r="BA253">
        <v>3</v>
      </c>
      <c r="BB253">
        <v>1</v>
      </c>
      <c r="BC253">
        <v>0.05</v>
      </c>
      <c r="BD253">
        <v>0.05</v>
      </c>
      <c r="BE253">
        <v>0</v>
      </c>
      <c r="BF253">
        <v>2</v>
      </c>
      <c r="BG253">
        <v>0</v>
      </c>
      <c r="BH253">
        <v>1</v>
      </c>
      <c r="BI253">
        <v>0</v>
      </c>
      <c r="BJ253">
        <v>0</v>
      </c>
    </row>
    <row r="254" spans="1:62" x14ac:dyDescent="0.25">
      <c r="A254">
        <v>29</v>
      </c>
      <c r="B254" t="s">
        <v>31</v>
      </c>
      <c r="C254">
        <v>3</v>
      </c>
      <c r="D254" t="s">
        <v>647</v>
      </c>
      <c r="E254">
        <v>1</v>
      </c>
      <c r="F254" t="s">
        <v>653</v>
      </c>
      <c r="G254">
        <v>3</v>
      </c>
      <c r="H254" t="s">
        <v>668</v>
      </c>
      <c r="I254">
        <v>1</v>
      </c>
      <c r="J254" t="s">
        <v>657</v>
      </c>
      <c r="K254">
        <v>1</v>
      </c>
      <c r="L254" t="s">
        <v>742</v>
      </c>
      <c r="M254">
        <v>1</v>
      </c>
      <c r="N254" t="s">
        <v>745</v>
      </c>
      <c r="O254">
        <v>1</v>
      </c>
      <c r="P254" t="s">
        <v>748</v>
      </c>
      <c r="Q254">
        <v>2</v>
      </c>
      <c r="R254" t="s">
        <v>751</v>
      </c>
      <c r="S254">
        <v>1900</v>
      </c>
      <c r="T254">
        <v>2100</v>
      </c>
      <c r="U254">
        <v>0</v>
      </c>
      <c r="V254">
        <v>14.31</v>
      </c>
      <c r="W254">
        <v>10.9</v>
      </c>
      <c r="X254">
        <v>4.58</v>
      </c>
      <c r="Y254">
        <v>70.378999999999991</v>
      </c>
      <c r="Z254">
        <f t="shared" si="24"/>
        <v>58445.370000000017</v>
      </c>
      <c r="AA254">
        <v>30</v>
      </c>
      <c r="AB254">
        <f t="shared" si="19"/>
        <v>0.42626351610565655</v>
      </c>
      <c r="AC254">
        <v>0.42626351610565655</v>
      </c>
      <c r="AD254">
        <v>13.041745407010616</v>
      </c>
      <c r="AE254">
        <v>15.22561863173217</v>
      </c>
      <c r="AF254" t="b">
        <v>1</v>
      </c>
      <c r="AG254">
        <v>0</v>
      </c>
      <c r="AH254">
        <v>1</v>
      </c>
      <c r="AI254">
        <v>1</v>
      </c>
      <c r="AJ254">
        <v>63.189516933351356</v>
      </c>
      <c r="AK254" t="s">
        <v>57</v>
      </c>
      <c r="AL254">
        <f t="shared" si="20"/>
        <v>11.4169250946182</v>
      </c>
      <c r="AM254">
        <f t="shared" si="21"/>
        <v>0.29886695425622456</v>
      </c>
      <c r="AN254">
        <f t="shared" si="22"/>
        <v>63.189516933351356</v>
      </c>
      <c r="AO254">
        <f t="shared" si="23"/>
        <v>9009.2396266424767</v>
      </c>
      <c r="AP254">
        <v>0</v>
      </c>
      <c r="AQ254" s="5">
        <v>3</v>
      </c>
      <c r="AR254">
        <v>0</v>
      </c>
      <c r="AS254">
        <v>0</v>
      </c>
      <c r="AT254">
        <v>0</v>
      </c>
      <c r="AU254" s="5">
        <v>14.1732283464567</v>
      </c>
      <c r="AV254" s="5">
        <v>14.1732283464567</v>
      </c>
      <c r="AW254" s="5">
        <v>14.1732283464567</v>
      </c>
      <c r="AX254">
        <v>0</v>
      </c>
      <c r="AY254">
        <v>0</v>
      </c>
      <c r="AZ254">
        <v>1</v>
      </c>
      <c r="BA254">
        <v>3</v>
      </c>
      <c r="BB254">
        <v>1</v>
      </c>
      <c r="BC254">
        <v>0.10376000000000001</v>
      </c>
      <c r="BD254">
        <v>0.10376000000000001</v>
      </c>
      <c r="BE254">
        <v>48</v>
      </c>
      <c r="BF254">
        <v>2</v>
      </c>
      <c r="BG254">
        <v>0</v>
      </c>
      <c r="BH254">
        <v>1</v>
      </c>
      <c r="BI254">
        <v>0</v>
      </c>
      <c r="BJ254">
        <v>0</v>
      </c>
    </row>
    <row r="255" spans="1:62" x14ac:dyDescent="0.25">
      <c r="A255">
        <v>564</v>
      </c>
      <c r="B255" t="s">
        <v>566</v>
      </c>
      <c r="C255">
        <v>3</v>
      </c>
      <c r="D255" t="s">
        <v>647</v>
      </c>
      <c r="E255">
        <v>1</v>
      </c>
      <c r="F255" t="s">
        <v>653</v>
      </c>
      <c r="G255">
        <v>55</v>
      </c>
      <c r="H255" t="s">
        <v>718</v>
      </c>
      <c r="I255">
        <v>4</v>
      </c>
      <c r="J255" t="s">
        <v>663</v>
      </c>
      <c r="K255">
        <v>1</v>
      </c>
      <c r="L255" t="s">
        <v>742</v>
      </c>
      <c r="M255">
        <v>1</v>
      </c>
      <c r="N255" t="s">
        <v>745</v>
      </c>
      <c r="O255">
        <v>1</v>
      </c>
      <c r="P255" t="s">
        <v>748</v>
      </c>
      <c r="Q255">
        <v>2</v>
      </c>
      <c r="R255" t="s">
        <v>751</v>
      </c>
      <c r="S255">
        <v>1900</v>
      </c>
      <c r="T255">
        <v>2100</v>
      </c>
      <c r="U255">
        <v>0</v>
      </c>
      <c r="V255">
        <v>38.8672929903138</v>
      </c>
      <c r="W255">
        <v>9.8000000000000007</v>
      </c>
      <c r="X255">
        <v>4.58</v>
      </c>
      <c r="Y255">
        <v>75.480999999999995</v>
      </c>
      <c r="Z255">
        <f t="shared" si="24"/>
        <v>58520.851000000017</v>
      </c>
      <c r="AA255">
        <v>30</v>
      </c>
      <c r="AB255">
        <f t="shared" si="19"/>
        <v>0.3974510141625045</v>
      </c>
      <c r="AC255">
        <v>0.3974510141625045</v>
      </c>
      <c r="AD255">
        <v>13.204067260282223</v>
      </c>
      <c r="AE255">
        <v>15.545851528384279</v>
      </c>
      <c r="AF255" t="b">
        <v>1</v>
      </c>
      <c r="AG255">
        <v>0</v>
      </c>
      <c r="AH255">
        <v>1</v>
      </c>
      <c r="AI255">
        <v>1</v>
      </c>
      <c r="AJ255">
        <v>63.209107530189364</v>
      </c>
      <c r="AK255" t="s">
        <v>763</v>
      </c>
      <c r="AL255">
        <f t="shared" si="20"/>
        <v>11.661377189997676</v>
      </c>
      <c r="AM255">
        <f t="shared" si="21"/>
        <v>0.2926019435274505</v>
      </c>
      <c r="AN255">
        <f t="shared" si="22"/>
        <v>63.209107530189357</v>
      </c>
      <c r="AO255">
        <f t="shared" si="23"/>
        <v>8978.9313746480184</v>
      </c>
      <c r="AP255">
        <v>0</v>
      </c>
      <c r="AQ255" s="5">
        <v>3</v>
      </c>
      <c r="AR255">
        <v>0</v>
      </c>
      <c r="AS255">
        <v>0</v>
      </c>
      <c r="AT255">
        <v>0</v>
      </c>
      <c r="AU255" s="5">
        <v>14.1732283464567</v>
      </c>
      <c r="AV255" s="5">
        <v>14.1732283464567</v>
      </c>
      <c r="AW255" s="5">
        <v>14.1732283464567</v>
      </c>
      <c r="AX255">
        <v>0</v>
      </c>
      <c r="AY255">
        <v>0</v>
      </c>
      <c r="AZ255">
        <v>1</v>
      </c>
      <c r="BA255">
        <v>3</v>
      </c>
      <c r="BB255">
        <v>1</v>
      </c>
      <c r="BC255">
        <v>5.8029999999999998E-2</v>
      </c>
      <c r="BD255">
        <v>5.8029999999999998E-2</v>
      </c>
      <c r="BE255">
        <v>0</v>
      </c>
      <c r="BF255">
        <v>2</v>
      </c>
      <c r="BG255">
        <v>0</v>
      </c>
      <c r="BH255">
        <v>1</v>
      </c>
      <c r="BI255">
        <v>0</v>
      </c>
      <c r="BJ255">
        <v>0</v>
      </c>
    </row>
    <row r="256" spans="1:62" x14ac:dyDescent="0.25">
      <c r="A256">
        <v>40</v>
      </c>
      <c r="B256" t="s">
        <v>42</v>
      </c>
      <c r="C256">
        <v>3</v>
      </c>
      <c r="D256" t="s">
        <v>647</v>
      </c>
      <c r="E256">
        <v>1</v>
      </c>
      <c r="F256" t="s">
        <v>653</v>
      </c>
      <c r="G256">
        <v>3</v>
      </c>
      <c r="H256" t="s">
        <v>668</v>
      </c>
      <c r="I256">
        <v>1</v>
      </c>
      <c r="J256" t="s">
        <v>657</v>
      </c>
      <c r="K256">
        <v>1</v>
      </c>
      <c r="L256" t="s">
        <v>742</v>
      </c>
      <c r="M256">
        <v>1</v>
      </c>
      <c r="N256" t="s">
        <v>745</v>
      </c>
      <c r="O256">
        <v>1</v>
      </c>
      <c r="P256" t="s">
        <v>748</v>
      </c>
      <c r="Q256">
        <v>2</v>
      </c>
      <c r="R256" t="s">
        <v>751</v>
      </c>
      <c r="S256">
        <v>1900</v>
      </c>
      <c r="T256">
        <v>2100</v>
      </c>
      <c r="U256">
        <v>0</v>
      </c>
      <c r="V256">
        <v>14.31</v>
      </c>
      <c r="W256">
        <v>10</v>
      </c>
      <c r="X256">
        <v>4.58</v>
      </c>
      <c r="Y256">
        <v>70.436500000000009</v>
      </c>
      <c r="Z256">
        <f t="shared" si="24"/>
        <v>58591.28750000002</v>
      </c>
      <c r="AA256">
        <v>30</v>
      </c>
      <c r="AB256">
        <f t="shared" si="19"/>
        <v>0.42591554094822992</v>
      </c>
      <c r="AC256">
        <v>0.42591554094822992</v>
      </c>
      <c r="AD256">
        <v>13.264825820847586</v>
      </c>
      <c r="AE256">
        <v>15.487627365356623</v>
      </c>
      <c r="AF256" t="b">
        <v>1</v>
      </c>
      <c r="AG256">
        <v>0</v>
      </c>
      <c r="AH256">
        <v>1</v>
      </c>
      <c r="AI256">
        <v>1</v>
      </c>
      <c r="AJ256">
        <v>63.217012229611598</v>
      </c>
      <c r="AK256" t="s">
        <v>60</v>
      </c>
      <c r="AL256">
        <f t="shared" si="20"/>
        <v>11.619434984631352</v>
      </c>
      <c r="AM256">
        <f t="shared" si="21"/>
        <v>0.29365813695012954</v>
      </c>
      <c r="AN256">
        <f t="shared" si="22"/>
        <v>63.217012229611598</v>
      </c>
      <c r="AO256">
        <f t="shared" si="23"/>
        <v>8986.0174803486334</v>
      </c>
      <c r="AP256">
        <v>0</v>
      </c>
      <c r="AQ256" s="5">
        <v>3</v>
      </c>
      <c r="AR256">
        <v>0</v>
      </c>
      <c r="AS256">
        <v>0</v>
      </c>
      <c r="AT256">
        <v>0</v>
      </c>
      <c r="AU256" s="5">
        <v>14.1732283464567</v>
      </c>
      <c r="AV256" s="5">
        <v>14.1732283464567</v>
      </c>
      <c r="AW256" s="5">
        <v>14.1732283464567</v>
      </c>
      <c r="AX256">
        <v>0</v>
      </c>
      <c r="AY256">
        <v>0</v>
      </c>
      <c r="AZ256">
        <v>1</v>
      </c>
      <c r="BA256">
        <v>3</v>
      </c>
      <c r="BB256">
        <v>1</v>
      </c>
      <c r="BC256">
        <v>0.10376000000000001</v>
      </c>
      <c r="BD256">
        <v>0.10376000000000001</v>
      </c>
      <c r="BE256">
        <v>48</v>
      </c>
      <c r="BF256">
        <v>2</v>
      </c>
      <c r="BG256">
        <v>0</v>
      </c>
      <c r="BH256">
        <v>1</v>
      </c>
      <c r="BI256">
        <v>0</v>
      </c>
      <c r="BJ256">
        <v>0</v>
      </c>
    </row>
    <row r="257" spans="1:62" x14ac:dyDescent="0.25">
      <c r="A257">
        <v>38</v>
      </c>
      <c r="B257" t="s">
        <v>40</v>
      </c>
      <c r="C257">
        <v>3</v>
      </c>
      <c r="D257" t="s">
        <v>647</v>
      </c>
      <c r="E257">
        <v>1</v>
      </c>
      <c r="F257" t="s">
        <v>653</v>
      </c>
      <c r="G257">
        <v>3</v>
      </c>
      <c r="H257" t="s">
        <v>668</v>
      </c>
      <c r="I257">
        <v>1</v>
      </c>
      <c r="J257" t="s">
        <v>657</v>
      </c>
      <c r="K257">
        <v>1</v>
      </c>
      <c r="L257" t="s">
        <v>742</v>
      </c>
      <c r="M257">
        <v>1</v>
      </c>
      <c r="N257" t="s">
        <v>745</v>
      </c>
      <c r="O257">
        <v>1</v>
      </c>
      <c r="P257" t="s">
        <v>748</v>
      </c>
      <c r="Q257">
        <v>2</v>
      </c>
      <c r="R257" t="s">
        <v>751</v>
      </c>
      <c r="S257">
        <v>1900</v>
      </c>
      <c r="T257">
        <v>2100</v>
      </c>
      <c r="U257">
        <v>0</v>
      </c>
      <c r="V257">
        <v>14.31</v>
      </c>
      <c r="W257">
        <v>10.9</v>
      </c>
      <c r="X257">
        <v>4.58</v>
      </c>
      <c r="Y257">
        <v>70.417000000000002</v>
      </c>
      <c r="Z257">
        <f t="shared" si="24"/>
        <v>58661.704500000022</v>
      </c>
      <c r="AA257">
        <v>30</v>
      </c>
      <c r="AB257">
        <f t="shared" si="19"/>
        <v>0.42603348623201781</v>
      </c>
      <c r="AC257">
        <v>0.42603348623201781</v>
      </c>
      <c r="AD257">
        <v>13.053337190993169</v>
      </c>
      <c r="AE257">
        <v>15.240174672489083</v>
      </c>
      <c r="AF257" t="b">
        <v>1</v>
      </c>
      <c r="AG257">
        <v>0</v>
      </c>
      <c r="AH257">
        <v>1</v>
      </c>
      <c r="AI257">
        <v>1</v>
      </c>
      <c r="AJ257">
        <v>63.25825517400196</v>
      </c>
      <c r="AK257" t="s">
        <v>59</v>
      </c>
      <c r="AL257">
        <f t="shared" si="20"/>
        <v>11.431933444105232</v>
      </c>
      <c r="AM257">
        <f t="shared" si="21"/>
        <v>0.29847458845725156</v>
      </c>
      <c r="AN257">
        <f t="shared" si="22"/>
        <v>63.25825517400196</v>
      </c>
      <c r="AO257">
        <f t="shared" si="23"/>
        <v>9018.6842609078703</v>
      </c>
      <c r="AP257">
        <v>0</v>
      </c>
      <c r="AQ257" s="5">
        <v>3</v>
      </c>
      <c r="AR257">
        <v>0</v>
      </c>
      <c r="AS257">
        <v>0</v>
      </c>
      <c r="AT257">
        <v>0</v>
      </c>
      <c r="AU257" s="5">
        <v>14.1732283464567</v>
      </c>
      <c r="AV257" s="5">
        <v>14.1732283464567</v>
      </c>
      <c r="AW257" s="5">
        <v>14.1732283464567</v>
      </c>
      <c r="AX257">
        <v>0</v>
      </c>
      <c r="AY257">
        <v>0</v>
      </c>
      <c r="AZ257">
        <v>1</v>
      </c>
      <c r="BA257">
        <v>3</v>
      </c>
      <c r="BB257">
        <v>1</v>
      </c>
      <c r="BC257">
        <v>0.10376000000000001</v>
      </c>
      <c r="BD257">
        <v>0.10376000000000001</v>
      </c>
      <c r="BE257">
        <v>48</v>
      </c>
      <c r="BF257">
        <v>2</v>
      </c>
      <c r="BG257">
        <v>0</v>
      </c>
      <c r="BH257">
        <v>1</v>
      </c>
      <c r="BI257">
        <v>0</v>
      </c>
      <c r="BJ257">
        <v>0</v>
      </c>
    </row>
    <row r="258" spans="1:62" x14ac:dyDescent="0.25">
      <c r="A258">
        <v>27</v>
      </c>
      <c r="B258" t="s">
        <v>29</v>
      </c>
      <c r="C258">
        <v>3</v>
      </c>
      <c r="D258" t="s">
        <v>647</v>
      </c>
      <c r="E258">
        <v>1</v>
      </c>
      <c r="F258" t="s">
        <v>653</v>
      </c>
      <c r="G258">
        <v>3</v>
      </c>
      <c r="H258" t="s">
        <v>668</v>
      </c>
      <c r="I258">
        <v>1</v>
      </c>
      <c r="J258" t="s">
        <v>657</v>
      </c>
      <c r="K258">
        <v>1</v>
      </c>
      <c r="L258" t="s">
        <v>742</v>
      </c>
      <c r="M258">
        <v>1</v>
      </c>
      <c r="N258" t="s">
        <v>745</v>
      </c>
      <c r="O258">
        <v>1</v>
      </c>
      <c r="P258" t="s">
        <v>748</v>
      </c>
      <c r="Q258">
        <v>2</v>
      </c>
      <c r="R258" t="s">
        <v>751</v>
      </c>
      <c r="S258">
        <v>1900</v>
      </c>
      <c r="T258">
        <v>2100</v>
      </c>
      <c r="U258">
        <v>0</v>
      </c>
      <c r="V258">
        <v>14.31</v>
      </c>
      <c r="W258">
        <v>10.9</v>
      </c>
      <c r="X258">
        <v>4.58</v>
      </c>
      <c r="Y258">
        <v>70.356999999999999</v>
      </c>
      <c r="Z258">
        <f t="shared" si="24"/>
        <v>58732.061500000025</v>
      </c>
      <c r="AA258">
        <v>30</v>
      </c>
      <c r="AB258">
        <f t="shared" ref="AB258:AB321" si="25">AA258/Y258</f>
        <v>0.42639680486660886</v>
      </c>
      <c r="AC258">
        <v>0.42639680486660886</v>
      </c>
      <c r="AD258">
        <v>13.067190143741652</v>
      </c>
      <c r="AE258">
        <v>15.254730713245996</v>
      </c>
      <c r="AF258" t="b">
        <v>1</v>
      </c>
      <c r="AG258">
        <v>0</v>
      </c>
      <c r="AH258">
        <v>1</v>
      </c>
      <c r="AI258">
        <v>1</v>
      </c>
      <c r="AJ258">
        <v>63.27658537150878</v>
      </c>
      <c r="AK258" t="s">
        <v>57</v>
      </c>
      <c r="AL258">
        <f t="shared" ref="AL258:AL321" si="26">(AJ258-W258)/X258</f>
        <v>11.435935670635105</v>
      </c>
      <c r="AM258">
        <f t="shared" ref="AM258:AM321" si="27">3.41214163*(1/AL258)</f>
        <v>0.2983701315111108</v>
      </c>
      <c r="AN258">
        <f t="shared" ref="AN258:AN321" si="28">W258+(X258*AL258)</f>
        <v>63.27658537150878</v>
      </c>
      <c r="AO258">
        <f t="shared" ref="AO258:AO321" si="29">(AN258*X258+W258)*AA258</f>
        <v>9021.2028300453057</v>
      </c>
      <c r="AP258">
        <v>0</v>
      </c>
      <c r="AQ258" s="5">
        <v>3</v>
      </c>
      <c r="AR258">
        <v>0</v>
      </c>
      <c r="AS258">
        <v>0</v>
      </c>
      <c r="AT258">
        <v>0</v>
      </c>
      <c r="AU258" s="5">
        <v>14.1732283464567</v>
      </c>
      <c r="AV258" s="5">
        <v>14.1732283464567</v>
      </c>
      <c r="AW258" s="5">
        <v>14.1732283464567</v>
      </c>
      <c r="AX258">
        <v>0</v>
      </c>
      <c r="AY258">
        <v>0</v>
      </c>
      <c r="AZ258">
        <v>1</v>
      </c>
      <c r="BA258">
        <v>3</v>
      </c>
      <c r="BB258">
        <v>1</v>
      </c>
      <c r="BC258">
        <v>0.10376000000000001</v>
      </c>
      <c r="BD258">
        <v>0.10376000000000001</v>
      </c>
      <c r="BE258">
        <v>48</v>
      </c>
      <c r="BF258">
        <v>2</v>
      </c>
      <c r="BG258">
        <v>0</v>
      </c>
      <c r="BH258">
        <v>1</v>
      </c>
      <c r="BI258">
        <v>0</v>
      </c>
      <c r="BJ258">
        <v>0</v>
      </c>
    </row>
    <row r="259" spans="1:62" x14ac:dyDescent="0.25">
      <c r="A259">
        <v>443</v>
      </c>
      <c r="B259" t="s">
        <v>445</v>
      </c>
      <c r="C259">
        <v>3</v>
      </c>
      <c r="D259" t="s">
        <v>647</v>
      </c>
      <c r="E259">
        <v>1</v>
      </c>
      <c r="F259" t="s">
        <v>653</v>
      </c>
      <c r="G259">
        <v>44</v>
      </c>
      <c r="H259" t="s">
        <v>707</v>
      </c>
      <c r="I259">
        <v>3</v>
      </c>
      <c r="J259" t="s">
        <v>662</v>
      </c>
      <c r="K259">
        <v>1</v>
      </c>
      <c r="L259" t="s">
        <v>742</v>
      </c>
      <c r="M259">
        <v>1</v>
      </c>
      <c r="N259" t="s">
        <v>745</v>
      </c>
      <c r="O259">
        <v>1</v>
      </c>
      <c r="P259" t="s">
        <v>748</v>
      </c>
      <c r="Q259">
        <v>2</v>
      </c>
      <c r="R259" t="s">
        <v>751</v>
      </c>
      <c r="S259">
        <v>1900</v>
      </c>
      <c r="T259">
        <v>2100</v>
      </c>
      <c r="U259">
        <v>0</v>
      </c>
      <c r="V259">
        <v>38.462357146148598</v>
      </c>
      <c r="W259">
        <v>14.6</v>
      </c>
      <c r="X259">
        <v>5.9</v>
      </c>
      <c r="Y259">
        <v>70</v>
      </c>
      <c r="Z259">
        <f t="shared" si="24"/>
        <v>58802.061500000025</v>
      </c>
      <c r="AA259">
        <v>22</v>
      </c>
      <c r="AB259">
        <f t="shared" si="25"/>
        <v>0.31428571428571428</v>
      </c>
      <c r="AC259">
        <v>0.31428571428571428</v>
      </c>
      <c r="AD259">
        <v>12.571428571428571</v>
      </c>
      <c r="AE259">
        <v>16</v>
      </c>
      <c r="AF259" t="b">
        <v>1</v>
      </c>
      <c r="AG259">
        <v>0</v>
      </c>
      <c r="AH259">
        <v>1</v>
      </c>
      <c r="AI259">
        <v>1</v>
      </c>
      <c r="AJ259">
        <v>63.314715730005034</v>
      </c>
      <c r="AK259" t="s">
        <v>763</v>
      </c>
      <c r="AL259">
        <f t="shared" si="26"/>
        <v>8.2567314796618696</v>
      </c>
      <c r="AM259">
        <f t="shared" si="27"/>
        <v>0.41325573423392159</v>
      </c>
      <c r="AN259">
        <f t="shared" si="28"/>
        <v>63.314715730005034</v>
      </c>
      <c r="AO259">
        <f t="shared" si="29"/>
        <v>8539.4501017546554</v>
      </c>
      <c r="AP259">
        <v>0</v>
      </c>
      <c r="AQ259" s="5">
        <v>3</v>
      </c>
      <c r="AR259">
        <v>0</v>
      </c>
      <c r="AS259">
        <v>0</v>
      </c>
      <c r="AT259">
        <v>0</v>
      </c>
      <c r="AU259" s="5">
        <v>14.1732283464567</v>
      </c>
      <c r="AV259" s="5">
        <v>14.1732283464567</v>
      </c>
      <c r="AW259" s="5">
        <v>14.1732283464567</v>
      </c>
      <c r="AX259">
        <v>0</v>
      </c>
      <c r="AY259">
        <v>0</v>
      </c>
      <c r="AZ259">
        <v>1</v>
      </c>
      <c r="BA259">
        <v>3</v>
      </c>
      <c r="BB259">
        <v>1</v>
      </c>
      <c r="BC259">
        <v>0.10874</v>
      </c>
      <c r="BD259">
        <v>7.7670000000000003E-2</v>
      </c>
      <c r="BE259">
        <v>0</v>
      </c>
      <c r="BF259">
        <v>2</v>
      </c>
      <c r="BG259">
        <v>0</v>
      </c>
      <c r="BH259">
        <v>1</v>
      </c>
      <c r="BI259">
        <v>0</v>
      </c>
      <c r="BJ259">
        <v>0</v>
      </c>
    </row>
    <row r="260" spans="1:62" x14ac:dyDescent="0.25">
      <c r="A260">
        <v>444</v>
      </c>
      <c r="B260" t="s">
        <v>446</v>
      </c>
      <c r="C260">
        <v>3</v>
      </c>
      <c r="D260" t="s">
        <v>647</v>
      </c>
      <c r="E260">
        <v>1</v>
      </c>
      <c r="F260" t="s">
        <v>653</v>
      </c>
      <c r="G260">
        <v>44</v>
      </c>
      <c r="H260" t="s">
        <v>707</v>
      </c>
      <c r="I260">
        <v>3</v>
      </c>
      <c r="J260" t="s">
        <v>662</v>
      </c>
      <c r="K260">
        <v>1</v>
      </c>
      <c r="L260" t="s">
        <v>742</v>
      </c>
      <c r="M260">
        <v>1</v>
      </c>
      <c r="N260" t="s">
        <v>745</v>
      </c>
      <c r="O260">
        <v>1</v>
      </c>
      <c r="P260" t="s">
        <v>748</v>
      </c>
      <c r="Q260">
        <v>2</v>
      </c>
      <c r="R260" t="s">
        <v>751</v>
      </c>
      <c r="S260">
        <v>2013</v>
      </c>
      <c r="T260">
        <v>2100</v>
      </c>
      <c r="U260">
        <v>0</v>
      </c>
      <c r="V260">
        <v>38.462357146148598</v>
      </c>
      <c r="W260">
        <v>14.6</v>
      </c>
      <c r="X260">
        <v>5.9</v>
      </c>
      <c r="Y260">
        <v>70</v>
      </c>
      <c r="Z260">
        <f t="shared" si="24"/>
        <v>58872.061500000025</v>
      </c>
      <c r="AA260">
        <v>22</v>
      </c>
      <c r="AB260">
        <f t="shared" si="25"/>
        <v>0.31428571428571428</v>
      </c>
      <c r="AC260">
        <v>0.31428571428571428</v>
      </c>
      <c r="AD260">
        <v>12.561743341404361</v>
      </c>
      <c r="AE260">
        <v>15.987673343605548</v>
      </c>
      <c r="AF260" t="b">
        <v>1</v>
      </c>
      <c r="AG260">
        <v>0</v>
      </c>
      <c r="AH260">
        <v>1</v>
      </c>
      <c r="AI260">
        <v>1</v>
      </c>
      <c r="AJ260">
        <v>63.314715730005034</v>
      </c>
      <c r="AK260" t="s">
        <v>763</v>
      </c>
      <c r="AL260">
        <f t="shared" si="26"/>
        <v>8.2567314796618696</v>
      </c>
      <c r="AM260">
        <f t="shared" si="27"/>
        <v>0.41325573423392159</v>
      </c>
      <c r="AN260">
        <f t="shared" si="28"/>
        <v>63.314715730005034</v>
      </c>
      <c r="AO260">
        <f t="shared" si="29"/>
        <v>8539.4501017546554</v>
      </c>
      <c r="AP260">
        <v>0</v>
      </c>
      <c r="AQ260" s="5">
        <v>3</v>
      </c>
      <c r="AR260">
        <v>0</v>
      </c>
      <c r="AS260">
        <v>0</v>
      </c>
      <c r="AT260">
        <v>0</v>
      </c>
      <c r="AU260" s="5">
        <v>14.1732283464567</v>
      </c>
      <c r="AV260" s="5">
        <v>14.1732283464567</v>
      </c>
      <c r="AW260" s="5">
        <v>14.1732283464567</v>
      </c>
      <c r="AX260">
        <v>0</v>
      </c>
      <c r="AY260">
        <v>0</v>
      </c>
      <c r="AZ260">
        <v>1</v>
      </c>
      <c r="BA260">
        <v>3</v>
      </c>
      <c r="BB260">
        <v>1</v>
      </c>
      <c r="BC260">
        <v>0.10874</v>
      </c>
      <c r="BD260">
        <v>7.7670000000000003E-2</v>
      </c>
      <c r="BE260">
        <v>0</v>
      </c>
      <c r="BF260">
        <v>2</v>
      </c>
      <c r="BG260">
        <v>0</v>
      </c>
      <c r="BH260">
        <v>1</v>
      </c>
      <c r="BI260">
        <v>0</v>
      </c>
      <c r="BJ260">
        <v>0</v>
      </c>
    </row>
    <row r="261" spans="1:62" x14ac:dyDescent="0.25">
      <c r="A261">
        <v>26</v>
      </c>
      <c r="B261" t="s">
        <v>28</v>
      </c>
      <c r="C261">
        <v>3</v>
      </c>
      <c r="D261" t="s">
        <v>647</v>
      </c>
      <c r="E261">
        <v>1</v>
      </c>
      <c r="F261" t="s">
        <v>653</v>
      </c>
      <c r="G261">
        <v>3</v>
      </c>
      <c r="H261" t="s">
        <v>668</v>
      </c>
      <c r="I261">
        <v>1</v>
      </c>
      <c r="J261" t="s">
        <v>657</v>
      </c>
      <c r="K261">
        <v>1</v>
      </c>
      <c r="L261" t="s">
        <v>742</v>
      </c>
      <c r="M261">
        <v>1</v>
      </c>
      <c r="N261" t="s">
        <v>745</v>
      </c>
      <c r="O261">
        <v>1</v>
      </c>
      <c r="P261" t="s">
        <v>748</v>
      </c>
      <c r="Q261">
        <v>2</v>
      </c>
      <c r="R261" t="s">
        <v>751</v>
      </c>
      <c r="S261">
        <v>1900</v>
      </c>
      <c r="T261">
        <v>2100</v>
      </c>
      <c r="U261">
        <v>0</v>
      </c>
      <c r="V261">
        <v>14.31</v>
      </c>
      <c r="W261">
        <v>10.9</v>
      </c>
      <c r="X261">
        <v>4.58</v>
      </c>
      <c r="Y261">
        <v>70.363</v>
      </c>
      <c r="Z261">
        <f t="shared" si="24"/>
        <v>58942.424500000023</v>
      </c>
      <c r="AA261">
        <v>30</v>
      </c>
      <c r="AB261">
        <f t="shared" si="25"/>
        <v>0.42636044512030469</v>
      </c>
      <c r="AC261">
        <v>0.42636044512030469</v>
      </c>
      <c r="AD261">
        <v>13.091988600350509</v>
      </c>
      <c r="AE261">
        <v>15.283842794759826</v>
      </c>
      <c r="AF261" t="b">
        <v>1</v>
      </c>
      <c r="AG261">
        <v>0</v>
      </c>
      <c r="AH261">
        <v>1</v>
      </c>
      <c r="AI261">
        <v>1</v>
      </c>
      <c r="AJ261">
        <v>63.400314204679859</v>
      </c>
      <c r="AK261" t="s">
        <v>56</v>
      </c>
      <c r="AL261">
        <f t="shared" si="26"/>
        <v>11.46295069971176</v>
      </c>
      <c r="AM261">
        <f t="shared" si="27"/>
        <v>0.29766695499142293</v>
      </c>
      <c r="AN261">
        <f t="shared" si="28"/>
        <v>63.400314204679859</v>
      </c>
      <c r="AO261">
        <f t="shared" si="29"/>
        <v>9038.2031717230129</v>
      </c>
      <c r="AP261">
        <v>0</v>
      </c>
      <c r="AQ261" s="5">
        <v>3</v>
      </c>
      <c r="AR261">
        <v>0</v>
      </c>
      <c r="AS261">
        <v>0</v>
      </c>
      <c r="AT261">
        <v>0</v>
      </c>
      <c r="AU261" s="5">
        <v>14.1732283464567</v>
      </c>
      <c r="AV261" s="5">
        <v>14.1732283464567</v>
      </c>
      <c r="AW261" s="5">
        <v>14.1732283464567</v>
      </c>
      <c r="AX261">
        <v>0</v>
      </c>
      <c r="AY261">
        <v>0</v>
      </c>
      <c r="AZ261">
        <v>1</v>
      </c>
      <c r="BA261">
        <v>3</v>
      </c>
      <c r="BB261">
        <v>1</v>
      </c>
      <c r="BC261">
        <v>0.10376000000000001</v>
      </c>
      <c r="BD261">
        <v>0.10376000000000001</v>
      </c>
      <c r="BE261">
        <v>48</v>
      </c>
      <c r="BF261">
        <v>2</v>
      </c>
      <c r="BG261">
        <v>0</v>
      </c>
      <c r="BH261">
        <v>1</v>
      </c>
      <c r="BI261">
        <v>0</v>
      </c>
      <c r="BJ261">
        <v>0</v>
      </c>
    </row>
    <row r="262" spans="1:62" x14ac:dyDescent="0.25">
      <c r="A262">
        <v>16</v>
      </c>
      <c r="B262" t="s">
        <v>18</v>
      </c>
      <c r="C262">
        <v>3</v>
      </c>
      <c r="D262" t="s">
        <v>647</v>
      </c>
      <c r="E262">
        <v>1</v>
      </c>
      <c r="F262" t="s">
        <v>653</v>
      </c>
      <c r="G262">
        <v>3</v>
      </c>
      <c r="H262" t="s">
        <v>668</v>
      </c>
      <c r="I262">
        <v>1</v>
      </c>
      <c r="J262" t="s">
        <v>657</v>
      </c>
      <c r="K262">
        <v>1</v>
      </c>
      <c r="L262" t="s">
        <v>742</v>
      </c>
      <c r="M262">
        <v>1</v>
      </c>
      <c r="N262" t="s">
        <v>745</v>
      </c>
      <c r="O262">
        <v>1</v>
      </c>
      <c r="P262" t="s">
        <v>748</v>
      </c>
      <c r="Q262">
        <v>2</v>
      </c>
      <c r="R262" t="s">
        <v>751</v>
      </c>
      <c r="S262">
        <v>1900</v>
      </c>
      <c r="T262">
        <v>2100</v>
      </c>
      <c r="U262">
        <v>0</v>
      </c>
      <c r="V262">
        <v>14.31</v>
      </c>
      <c r="W262">
        <v>10.9</v>
      </c>
      <c r="X262">
        <v>4.58</v>
      </c>
      <c r="Y262">
        <v>70.423999999999992</v>
      </c>
      <c r="Z262">
        <f t="shared" si="24"/>
        <v>59012.848500000022</v>
      </c>
      <c r="AA262">
        <v>30</v>
      </c>
      <c r="AB262">
        <f t="shared" si="25"/>
        <v>0.42599113938430083</v>
      </c>
      <c r="AC262">
        <v>0.42599113938430083</v>
      </c>
      <c r="AD262">
        <v>13.165380797633995</v>
      </c>
      <c r="AE262">
        <v>15.371179039301312</v>
      </c>
      <c r="AF262" t="b">
        <v>1</v>
      </c>
      <c r="AG262">
        <v>0</v>
      </c>
      <c r="AH262">
        <v>1</v>
      </c>
      <c r="AI262">
        <v>1</v>
      </c>
      <c r="AJ262">
        <v>63.670684617905508</v>
      </c>
      <c r="AK262" t="s">
        <v>54</v>
      </c>
      <c r="AL262">
        <f t="shared" si="26"/>
        <v>11.521983541027403</v>
      </c>
      <c r="AM262">
        <f t="shared" si="27"/>
        <v>0.29614185941596499</v>
      </c>
      <c r="AN262">
        <f t="shared" si="28"/>
        <v>63.670684617905508</v>
      </c>
      <c r="AO262">
        <f t="shared" si="29"/>
        <v>9075.3520665002161</v>
      </c>
      <c r="AP262">
        <v>0</v>
      </c>
      <c r="AQ262" s="5">
        <v>3</v>
      </c>
      <c r="AR262">
        <v>0</v>
      </c>
      <c r="AS262">
        <v>0</v>
      </c>
      <c r="AT262">
        <v>0</v>
      </c>
      <c r="AU262" s="5">
        <v>14.1732283464567</v>
      </c>
      <c r="AV262" s="5">
        <v>14.1732283464567</v>
      </c>
      <c r="AW262" s="5">
        <v>14.1732283464567</v>
      </c>
      <c r="AX262">
        <v>0</v>
      </c>
      <c r="AY262">
        <v>0</v>
      </c>
      <c r="AZ262">
        <v>1</v>
      </c>
      <c r="BA262">
        <v>3</v>
      </c>
      <c r="BB262">
        <v>1</v>
      </c>
      <c r="BC262">
        <v>0.10376000000000001</v>
      </c>
      <c r="BD262">
        <v>0.10376000000000001</v>
      </c>
      <c r="BE262">
        <v>48</v>
      </c>
      <c r="BF262">
        <v>2</v>
      </c>
      <c r="BG262">
        <v>0</v>
      </c>
      <c r="BH262">
        <v>1</v>
      </c>
      <c r="BI262">
        <v>0</v>
      </c>
      <c r="BJ262">
        <v>0</v>
      </c>
    </row>
    <row r="263" spans="1:62" x14ac:dyDescent="0.25">
      <c r="A263">
        <v>32</v>
      </c>
      <c r="B263" t="s">
        <v>34</v>
      </c>
      <c r="C263">
        <v>3</v>
      </c>
      <c r="D263" t="s">
        <v>647</v>
      </c>
      <c r="E263">
        <v>1</v>
      </c>
      <c r="F263" t="s">
        <v>653</v>
      </c>
      <c r="G263">
        <v>3</v>
      </c>
      <c r="H263" t="s">
        <v>668</v>
      </c>
      <c r="I263">
        <v>1</v>
      </c>
      <c r="J263" t="s">
        <v>657</v>
      </c>
      <c r="K263">
        <v>1</v>
      </c>
      <c r="L263" t="s">
        <v>742</v>
      </c>
      <c r="M263">
        <v>1</v>
      </c>
      <c r="N263" t="s">
        <v>745</v>
      </c>
      <c r="O263">
        <v>1</v>
      </c>
      <c r="P263" t="s">
        <v>748</v>
      </c>
      <c r="Q263">
        <v>2</v>
      </c>
      <c r="R263" t="s">
        <v>751</v>
      </c>
      <c r="S263">
        <v>1900</v>
      </c>
      <c r="T263">
        <v>2100</v>
      </c>
      <c r="U263">
        <v>0</v>
      </c>
      <c r="V263">
        <v>14.31</v>
      </c>
      <c r="W263">
        <v>10.9</v>
      </c>
      <c r="X263">
        <v>4.58</v>
      </c>
      <c r="Y263">
        <v>70.361000000000004</v>
      </c>
      <c r="Z263">
        <f t="shared" si="24"/>
        <v>59083.209500000019</v>
      </c>
      <c r="AA263">
        <v>30</v>
      </c>
      <c r="AB263">
        <f t="shared" si="25"/>
        <v>0.42637256434672616</v>
      </c>
      <c r="AC263">
        <v>0.42637256434672616</v>
      </c>
      <c r="AD263">
        <v>13.16684653548087</v>
      </c>
      <c r="AE263">
        <v>15.371179039301312</v>
      </c>
      <c r="AF263" t="b">
        <v>1</v>
      </c>
      <c r="AG263">
        <v>0</v>
      </c>
      <c r="AH263">
        <v>1</v>
      </c>
      <c r="AI263">
        <v>1</v>
      </c>
      <c r="AJ263">
        <v>63.711927562295863</v>
      </c>
      <c r="AK263" t="s">
        <v>58</v>
      </c>
      <c r="AL263">
        <f t="shared" si="26"/>
        <v>11.53098855071962</v>
      </c>
      <c r="AM263">
        <f t="shared" si="27"/>
        <v>0.29591059040528284</v>
      </c>
      <c r="AN263">
        <f t="shared" si="28"/>
        <v>63.711927562295855</v>
      </c>
      <c r="AO263">
        <f t="shared" si="29"/>
        <v>9081.0188470594494</v>
      </c>
      <c r="AP263">
        <v>0</v>
      </c>
      <c r="AQ263" s="5">
        <v>3</v>
      </c>
      <c r="AR263">
        <v>0</v>
      </c>
      <c r="AS263">
        <v>0</v>
      </c>
      <c r="AT263">
        <v>0</v>
      </c>
      <c r="AU263" s="5">
        <v>14.1732283464567</v>
      </c>
      <c r="AV263" s="5">
        <v>14.1732283464567</v>
      </c>
      <c r="AW263" s="5">
        <v>14.1732283464567</v>
      </c>
      <c r="AX263">
        <v>0</v>
      </c>
      <c r="AY263">
        <v>0</v>
      </c>
      <c r="AZ263">
        <v>1</v>
      </c>
      <c r="BA263">
        <v>3</v>
      </c>
      <c r="BB263">
        <v>1</v>
      </c>
      <c r="BC263">
        <v>0.10376000000000001</v>
      </c>
      <c r="BD263">
        <v>0.10376000000000001</v>
      </c>
      <c r="BE263">
        <v>48</v>
      </c>
      <c r="BF263">
        <v>2</v>
      </c>
      <c r="BG263">
        <v>0</v>
      </c>
      <c r="BH263">
        <v>1</v>
      </c>
      <c r="BI263">
        <v>0</v>
      </c>
      <c r="BJ263">
        <v>0</v>
      </c>
    </row>
    <row r="264" spans="1:62" x14ac:dyDescent="0.25">
      <c r="A264">
        <v>565</v>
      </c>
      <c r="B264" t="s">
        <v>567</v>
      </c>
      <c r="C264">
        <v>3</v>
      </c>
      <c r="D264" t="s">
        <v>647</v>
      </c>
      <c r="E264">
        <v>1</v>
      </c>
      <c r="F264" t="s">
        <v>653</v>
      </c>
      <c r="G264">
        <v>55</v>
      </c>
      <c r="H264" t="s">
        <v>718</v>
      </c>
      <c r="I264">
        <v>4</v>
      </c>
      <c r="J264" t="s">
        <v>663</v>
      </c>
      <c r="K264">
        <v>1</v>
      </c>
      <c r="L264" t="s">
        <v>742</v>
      </c>
      <c r="M264">
        <v>1</v>
      </c>
      <c r="N264" t="s">
        <v>745</v>
      </c>
      <c r="O264">
        <v>1</v>
      </c>
      <c r="P264" t="s">
        <v>748</v>
      </c>
      <c r="Q264">
        <v>2</v>
      </c>
      <c r="R264" t="s">
        <v>751</v>
      </c>
      <c r="S264">
        <v>1900</v>
      </c>
      <c r="T264">
        <v>2100</v>
      </c>
      <c r="U264">
        <v>0</v>
      </c>
      <c r="V264">
        <v>38.8672929903138</v>
      </c>
      <c r="W264">
        <v>9.8000000000000007</v>
      </c>
      <c r="X264">
        <v>4.58</v>
      </c>
      <c r="Y264">
        <v>53.409499999999994</v>
      </c>
      <c r="Z264">
        <f t="shared" si="24"/>
        <v>59136.619000000021</v>
      </c>
      <c r="AA264">
        <v>30</v>
      </c>
      <c r="AB264">
        <f t="shared" si="25"/>
        <v>0.56169782529325318</v>
      </c>
      <c r="AC264">
        <v>0.56169782529325318</v>
      </c>
      <c r="AD264">
        <v>14.06274432475684</v>
      </c>
      <c r="AE264">
        <v>15.79330422125182</v>
      </c>
      <c r="AF264" t="b">
        <v>1</v>
      </c>
      <c r="AG264">
        <v>0</v>
      </c>
      <c r="AH264">
        <v>1</v>
      </c>
      <c r="AI264">
        <v>1</v>
      </c>
      <c r="AJ264">
        <v>64.042215650189362</v>
      </c>
      <c r="AK264" t="s">
        <v>763</v>
      </c>
      <c r="AL264">
        <f t="shared" si="26"/>
        <v>11.843278526242219</v>
      </c>
      <c r="AM264">
        <f t="shared" si="27"/>
        <v>0.28810785986662474</v>
      </c>
      <c r="AN264">
        <f t="shared" si="28"/>
        <v>64.042215650189362</v>
      </c>
      <c r="AO264">
        <f t="shared" si="29"/>
        <v>9093.4004303360198</v>
      </c>
      <c r="AP264">
        <v>0</v>
      </c>
      <c r="AQ264" s="5">
        <v>3</v>
      </c>
      <c r="AR264">
        <v>0</v>
      </c>
      <c r="AS264">
        <v>0</v>
      </c>
      <c r="AT264">
        <v>0</v>
      </c>
      <c r="AU264" s="5">
        <v>14.1732283464567</v>
      </c>
      <c r="AV264" s="5">
        <v>14.1732283464567</v>
      </c>
      <c r="AW264" s="5">
        <v>14.1732283464567</v>
      </c>
      <c r="AX264">
        <v>0</v>
      </c>
      <c r="AY264">
        <v>0</v>
      </c>
      <c r="AZ264">
        <v>1</v>
      </c>
      <c r="BA264">
        <v>3</v>
      </c>
      <c r="BB264">
        <v>1</v>
      </c>
      <c r="BC264">
        <v>5.8029999999999998E-2</v>
      </c>
      <c r="BD264">
        <v>5.8029999999999998E-2</v>
      </c>
      <c r="BE264">
        <v>0</v>
      </c>
      <c r="BF264">
        <v>2</v>
      </c>
      <c r="BG264">
        <v>0</v>
      </c>
      <c r="BH264">
        <v>1</v>
      </c>
      <c r="BI264">
        <v>0</v>
      </c>
      <c r="BJ264">
        <v>0</v>
      </c>
    </row>
    <row r="265" spans="1:62" x14ac:dyDescent="0.25">
      <c r="A265">
        <v>572</v>
      </c>
      <c r="B265" t="s">
        <v>574</v>
      </c>
      <c r="C265">
        <v>3</v>
      </c>
      <c r="D265" t="s">
        <v>647</v>
      </c>
      <c r="E265">
        <v>1</v>
      </c>
      <c r="F265" t="s">
        <v>653</v>
      </c>
      <c r="G265">
        <v>55</v>
      </c>
      <c r="H265" t="s">
        <v>718</v>
      </c>
      <c r="I265">
        <v>4</v>
      </c>
      <c r="J265" t="s">
        <v>663</v>
      </c>
      <c r="K265">
        <v>1</v>
      </c>
      <c r="L265" t="s">
        <v>742</v>
      </c>
      <c r="M265">
        <v>1</v>
      </c>
      <c r="N265" t="s">
        <v>745</v>
      </c>
      <c r="O265">
        <v>1</v>
      </c>
      <c r="P265" t="s">
        <v>748</v>
      </c>
      <c r="Q265">
        <v>2</v>
      </c>
      <c r="R265" t="s">
        <v>751</v>
      </c>
      <c r="S265">
        <v>1900</v>
      </c>
      <c r="T265">
        <v>2100</v>
      </c>
      <c r="U265">
        <v>0</v>
      </c>
      <c r="V265">
        <v>38.8672929903138</v>
      </c>
      <c r="W265">
        <v>9.8000000000000007</v>
      </c>
      <c r="X265">
        <v>4.58</v>
      </c>
      <c r="Y265">
        <v>62.078999999999994</v>
      </c>
      <c r="Z265">
        <f t="shared" si="24"/>
        <v>59198.698000000019</v>
      </c>
      <c r="AA265">
        <v>30</v>
      </c>
      <c r="AB265">
        <f t="shared" si="25"/>
        <v>0.48325520707485631</v>
      </c>
      <c r="AC265">
        <v>0.48325520707485631</v>
      </c>
      <c r="AD265">
        <v>13.778378493778638</v>
      </c>
      <c r="AE265">
        <v>15.822416302765649</v>
      </c>
      <c r="AF265" t="b">
        <v>1</v>
      </c>
      <c r="AG265">
        <v>0</v>
      </c>
      <c r="AH265">
        <v>1</v>
      </c>
      <c r="AI265">
        <v>1</v>
      </c>
      <c r="AJ265">
        <v>64.160653970189372</v>
      </c>
      <c r="AK265" t="s">
        <v>763</v>
      </c>
      <c r="AL265">
        <f t="shared" si="26"/>
        <v>11.869138421438729</v>
      </c>
      <c r="AM265">
        <f t="shared" si="27"/>
        <v>0.28748014462758231</v>
      </c>
      <c r="AN265">
        <f t="shared" si="28"/>
        <v>64.160653970189372</v>
      </c>
      <c r="AO265">
        <f t="shared" si="29"/>
        <v>9109.6738555040192</v>
      </c>
      <c r="AP265">
        <v>0</v>
      </c>
      <c r="AQ265" s="5">
        <v>3</v>
      </c>
      <c r="AR265">
        <v>0</v>
      </c>
      <c r="AS265">
        <v>0</v>
      </c>
      <c r="AT265">
        <v>0</v>
      </c>
      <c r="AU265" s="5">
        <v>14.1732283464567</v>
      </c>
      <c r="AV265" s="5">
        <v>14.1732283464567</v>
      </c>
      <c r="AW265" s="5">
        <v>14.1732283464567</v>
      </c>
      <c r="AX265">
        <v>0</v>
      </c>
      <c r="AY265">
        <v>0</v>
      </c>
      <c r="AZ265">
        <v>1</v>
      </c>
      <c r="BA265">
        <v>3</v>
      </c>
      <c r="BB265">
        <v>1</v>
      </c>
      <c r="BC265">
        <v>5.8029999999999998E-2</v>
      </c>
      <c r="BD265">
        <v>5.8029999999999998E-2</v>
      </c>
      <c r="BE265">
        <v>0</v>
      </c>
      <c r="BF265">
        <v>2</v>
      </c>
      <c r="BG265">
        <v>0</v>
      </c>
      <c r="BH265">
        <v>1</v>
      </c>
      <c r="BI265">
        <v>0</v>
      </c>
      <c r="BJ265">
        <v>0</v>
      </c>
    </row>
    <row r="266" spans="1:62" x14ac:dyDescent="0.25">
      <c r="A266">
        <v>571</v>
      </c>
      <c r="B266" t="s">
        <v>573</v>
      </c>
      <c r="C266">
        <v>3</v>
      </c>
      <c r="D266" t="s">
        <v>647</v>
      </c>
      <c r="E266">
        <v>1</v>
      </c>
      <c r="F266" t="s">
        <v>653</v>
      </c>
      <c r="G266">
        <v>55</v>
      </c>
      <c r="H266" t="s">
        <v>718</v>
      </c>
      <c r="I266">
        <v>4</v>
      </c>
      <c r="J266" t="s">
        <v>663</v>
      </c>
      <c r="K266">
        <v>1</v>
      </c>
      <c r="L266" t="s">
        <v>742</v>
      </c>
      <c r="M266">
        <v>1</v>
      </c>
      <c r="N266" t="s">
        <v>745</v>
      </c>
      <c r="O266">
        <v>1</v>
      </c>
      <c r="P266" t="s">
        <v>748</v>
      </c>
      <c r="Q266">
        <v>2</v>
      </c>
      <c r="R266" t="s">
        <v>751</v>
      </c>
      <c r="S266">
        <v>1900</v>
      </c>
      <c r="T266">
        <v>2100</v>
      </c>
      <c r="U266">
        <v>0</v>
      </c>
      <c r="V266">
        <v>38.8672929903138</v>
      </c>
      <c r="W266">
        <v>9.8000000000000007</v>
      </c>
      <c r="X266">
        <v>4.58</v>
      </c>
      <c r="Y266">
        <v>61.543500000000009</v>
      </c>
      <c r="Z266">
        <f t="shared" si="24"/>
        <v>59260.241500000018</v>
      </c>
      <c r="AA266">
        <v>30</v>
      </c>
      <c r="AB266">
        <f t="shared" si="25"/>
        <v>0.48746008920519623</v>
      </c>
      <c r="AC266">
        <v>0.48746008920519623</v>
      </c>
      <c r="AD266">
        <v>13.858465856666939</v>
      </c>
      <c r="AE266">
        <v>15.895196506550219</v>
      </c>
      <c r="AF266" t="b">
        <v>1</v>
      </c>
      <c r="AG266">
        <v>0</v>
      </c>
      <c r="AH266">
        <v>1</v>
      </c>
      <c r="AI266">
        <v>1</v>
      </c>
      <c r="AJ266">
        <v>64.355209110189364</v>
      </c>
      <c r="AK266" t="s">
        <v>763</v>
      </c>
      <c r="AL266">
        <f t="shared" si="26"/>
        <v>11.911617709648333</v>
      </c>
      <c r="AM266">
        <f t="shared" si="27"/>
        <v>0.28645493107423919</v>
      </c>
      <c r="AN266">
        <f t="shared" si="28"/>
        <v>64.355209110189364</v>
      </c>
      <c r="AO266">
        <f t="shared" si="29"/>
        <v>9136.4057317400184</v>
      </c>
      <c r="AP266">
        <v>0</v>
      </c>
      <c r="AQ266" s="5">
        <v>3</v>
      </c>
      <c r="AR266">
        <v>0</v>
      </c>
      <c r="AS266">
        <v>0</v>
      </c>
      <c r="AT266">
        <v>0</v>
      </c>
      <c r="AU266" s="5">
        <v>14.1732283464567</v>
      </c>
      <c r="AV266" s="5">
        <v>14.1732283464567</v>
      </c>
      <c r="AW266" s="5">
        <v>14.1732283464567</v>
      </c>
      <c r="AX266">
        <v>0</v>
      </c>
      <c r="AY266">
        <v>0</v>
      </c>
      <c r="AZ266">
        <v>1</v>
      </c>
      <c r="BA266">
        <v>3</v>
      </c>
      <c r="BB266">
        <v>1</v>
      </c>
      <c r="BC266">
        <v>5.8029999999999998E-2</v>
      </c>
      <c r="BD266">
        <v>5.8029999999999998E-2</v>
      </c>
      <c r="BE266">
        <v>0</v>
      </c>
      <c r="BF266">
        <v>2</v>
      </c>
      <c r="BG266">
        <v>0</v>
      </c>
      <c r="BH266">
        <v>1</v>
      </c>
      <c r="BI266">
        <v>0</v>
      </c>
      <c r="BJ266">
        <v>0</v>
      </c>
    </row>
    <row r="267" spans="1:62" x14ac:dyDescent="0.25">
      <c r="A267">
        <v>560</v>
      </c>
      <c r="B267" t="s">
        <v>562</v>
      </c>
      <c r="C267">
        <v>3</v>
      </c>
      <c r="D267" t="s">
        <v>647</v>
      </c>
      <c r="E267">
        <v>1</v>
      </c>
      <c r="F267" t="s">
        <v>653</v>
      </c>
      <c r="G267">
        <v>55</v>
      </c>
      <c r="H267" t="s">
        <v>718</v>
      </c>
      <c r="I267">
        <v>4</v>
      </c>
      <c r="J267" t="s">
        <v>663</v>
      </c>
      <c r="K267">
        <v>1</v>
      </c>
      <c r="L267" t="s">
        <v>742</v>
      </c>
      <c r="M267">
        <v>1</v>
      </c>
      <c r="N267" t="s">
        <v>745</v>
      </c>
      <c r="O267">
        <v>1</v>
      </c>
      <c r="P267" t="s">
        <v>748</v>
      </c>
      <c r="Q267">
        <v>2</v>
      </c>
      <c r="R267" t="s">
        <v>751</v>
      </c>
      <c r="S267">
        <v>1900</v>
      </c>
      <c r="T267">
        <v>2100</v>
      </c>
      <c r="U267">
        <v>0</v>
      </c>
      <c r="V267">
        <v>38.8672929903138</v>
      </c>
      <c r="W267">
        <v>9.8000000000000007</v>
      </c>
      <c r="X267">
        <v>4.58</v>
      </c>
      <c r="Y267">
        <v>58.893999999999998</v>
      </c>
      <c r="Z267">
        <f t="shared" ref="Z267:Z330" si="30">Y267+Z266</f>
        <v>59319.135500000019</v>
      </c>
      <c r="AA267">
        <v>30</v>
      </c>
      <c r="AB267">
        <f t="shared" si="25"/>
        <v>0.50938975107820827</v>
      </c>
      <c r="AC267">
        <v>0.50938975107820827</v>
      </c>
      <c r="AD267">
        <v>13.932839222803223</v>
      </c>
      <c r="AE267">
        <v>15.880640465793302</v>
      </c>
      <c r="AF267" t="b">
        <v>1</v>
      </c>
      <c r="AG267">
        <v>0</v>
      </c>
      <c r="AH267">
        <v>1</v>
      </c>
      <c r="AI267">
        <v>1</v>
      </c>
      <c r="AJ267">
        <v>64.362338570189351</v>
      </c>
      <c r="AK267" t="s">
        <v>763</v>
      </c>
      <c r="AL267">
        <f t="shared" si="26"/>
        <v>11.913174360303353</v>
      </c>
      <c r="AM267">
        <f t="shared" si="27"/>
        <v>0.28641750106250558</v>
      </c>
      <c r="AN267">
        <f t="shared" si="28"/>
        <v>64.362338570189365</v>
      </c>
      <c r="AO267">
        <f t="shared" si="29"/>
        <v>9137.3853195440206</v>
      </c>
      <c r="AP267">
        <v>0</v>
      </c>
      <c r="AQ267" s="5">
        <v>3</v>
      </c>
      <c r="AR267">
        <v>0</v>
      </c>
      <c r="AS267">
        <v>0</v>
      </c>
      <c r="AT267">
        <v>0</v>
      </c>
      <c r="AU267" s="5">
        <v>14.1732283464567</v>
      </c>
      <c r="AV267" s="5">
        <v>14.1732283464567</v>
      </c>
      <c r="AW267" s="5">
        <v>14.1732283464567</v>
      </c>
      <c r="AX267">
        <v>0</v>
      </c>
      <c r="AY267">
        <v>0</v>
      </c>
      <c r="AZ267">
        <v>1</v>
      </c>
      <c r="BA267">
        <v>3</v>
      </c>
      <c r="BB267">
        <v>1</v>
      </c>
      <c r="BC267">
        <v>5.8029999999999998E-2</v>
      </c>
      <c r="BD267">
        <v>5.8029999999999998E-2</v>
      </c>
      <c r="BE267">
        <v>0</v>
      </c>
      <c r="BF267">
        <v>2</v>
      </c>
      <c r="BG267">
        <v>0</v>
      </c>
      <c r="BH267">
        <v>1</v>
      </c>
      <c r="BI267">
        <v>0</v>
      </c>
      <c r="BJ267">
        <v>0</v>
      </c>
    </row>
    <row r="268" spans="1:62" x14ac:dyDescent="0.25">
      <c r="A268">
        <v>558</v>
      </c>
      <c r="B268" t="s">
        <v>560</v>
      </c>
      <c r="C268">
        <v>3</v>
      </c>
      <c r="D268" t="s">
        <v>647</v>
      </c>
      <c r="E268">
        <v>1</v>
      </c>
      <c r="F268" t="s">
        <v>653</v>
      </c>
      <c r="G268">
        <v>55</v>
      </c>
      <c r="H268" t="s">
        <v>718</v>
      </c>
      <c r="I268">
        <v>4</v>
      </c>
      <c r="J268" t="s">
        <v>663</v>
      </c>
      <c r="K268">
        <v>1</v>
      </c>
      <c r="L268" t="s">
        <v>742</v>
      </c>
      <c r="M268">
        <v>1</v>
      </c>
      <c r="N268" t="s">
        <v>745</v>
      </c>
      <c r="O268">
        <v>1</v>
      </c>
      <c r="P268" t="s">
        <v>748</v>
      </c>
      <c r="Q268">
        <v>2</v>
      </c>
      <c r="R268" t="s">
        <v>751</v>
      </c>
      <c r="S268">
        <v>1900</v>
      </c>
      <c r="T268">
        <v>2100</v>
      </c>
      <c r="U268">
        <v>0</v>
      </c>
      <c r="V268">
        <v>38.8672929903138</v>
      </c>
      <c r="W268">
        <v>9.8000000000000007</v>
      </c>
      <c r="X268">
        <v>4.58</v>
      </c>
      <c r="Y268">
        <v>54.094500000000004</v>
      </c>
      <c r="Z268">
        <f t="shared" si="30"/>
        <v>59373.230000000018</v>
      </c>
      <c r="AA268">
        <v>30</v>
      </c>
      <c r="AB268">
        <f t="shared" si="25"/>
        <v>0.55458503174999307</v>
      </c>
      <c r="AC268">
        <v>0.55458503174999307</v>
      </c>
      <c r="AD268">
        <v>14.202817921621151</v>
      </c>
      <c r="AE268">
        <v>15.982532751091703</v>
      </c>
      <c r="AF268" t="b">
        <v>1</v>
      </c>
      <c r="AG268">
        <v>0</v>
      </c>
      <c r="AH268">
        <v>1</v>
      </c>
      <c r="AI268">
        <v>1</v>
      </c>
      <c r="AJ268">
        <v>64.696981190189362</v>
      </c>
      <c r="AK268" t="s">
        <v>763</v>
      </c>
      <c r="AL268">
        <f t="shared" si="26"/>
        <v>11.986240434539162</v>
      </c>
      <c r="AM268">
        <f t="shared" si="27"/>
        <v>0.28467154890099511</v>
      </c>
      <c r="AN268">
        <f t="shared" si="28"/>
        <v>64.696981190189362</v>
      </c>
      <c r="AO268">
        <f t="shared" si="29"/>
        <v>9183.3652155320178</v>
      </c>
      <c r="AP268">
        <v>0</v>
      </c>
      <c r="AQ268" s="5">
        <v>3</v>
      </c>
      <c r="AR268">
        <v>0</v>
      </c>
      <c r="AS268">
        <v>0</v>
      </c>
      <c r="AT268">
        <v>0</v>
      </c>
      <c r="AU268" s="5">
        <v>14.1732283464567</v>
      </c>
      <c r="AV268" s="5">
        <v>14.1732283464567</v>
      </c>
      <c r="AW268" s="5">
        <v>14.1732283464567</v>
      </c>
      <c r="AX268">
        <v>0</v>
      </c>
      <c r="AY268">
        <v>0</v>
      </c>
      <c r="AZ268">
        <v>1</v>
      </c>
      <c r="BA268">
        <v>3</v>
      </c>
      <c r="BB268">
        <v>1</v>
      </c>
      <c r="BC268">
        <v>5.8029999999999998E-2</v>
      </c>
      <c r="BD268">
        <v>5.8029999999999998E-2</v>
      </c>
      <c r="BE268">
        <v>0</v>
      </c>
      <c r="BF268">
        <v>2</v>
      </c>
      <c r="BG268">
        <v>0</v>
      </c>
      <c r="BH268">
        <v>1</v>
      </c>
      <c r="BI268">
        <v>0</v>
      </c>
      <c r="BJ268">
        <v>0</v>
      </c>
    </row>
    <row r="269" spans="1:62" x14ac:dyDescent="0.25">
      <c r="A269">
        <v>563</v>
      </c>
      <c r="B269" t="s">
        <v>565</v>
      </c>
      <c r="C269">
        <v>3</v>
      </c>
      <c r="D269" t="s">
        <v>647</v>
      </c>
      <c r="E269">
        <v>1</v>
      </c>
      <c r="F269" t="s">
        <v>653</v>
      </c>
      <c r="G269">
        <v>55</v>
      </c>
      <c r="H269" t="s">
        <v>718</v>
      </c>
      <c r="I269">
        <v>4</v>
      </c>
      <c r="J269" t="s">
        <v>663</v>
      </c>
      <c r="K269">
        <v>1</v>
      </c>
      <c r="L269" t="s">
        <v>742</v>
      </c>
      <c r="M269">
        <v>1</v>
      </c>
      <c r="N269" t="s">
        <v>745</v>
      </c>
      <c r="O269">
        <v>1</v>
      </c>
      <c r="P269" t="s">
        <v>748</v>
      </c>
      <c r="Q269">
        <v>2</v>
      </c>
      <c r="R269" t="s">
        <v>751</v>
      </c>
      <c r="S269">
        <v>1900</v>
      </c>
      <c r="T269">
        <v>2100</v>
      </c>
      <c r="U269">
        <v>0</v>
      </c>
      <c r="V269">
        <v>38.8672929903138</v>
      </c>
      <c r="W269">
        <v>9.8000000000000007</v>
      </c>
      <c r="X269">
        <v>4.58</v>
      </c>
      <c r="Y269">
        <v>52.256500000000003</v>
      </c>
      <c r="Z269">
        <f t="shared" si="30"/>
        <v>59425.486500000021</v>
      </c>
      <c r="AA269">
        <v>30</v>
      </c>
      <c r="AB269">
        <f t="shared" si="25"/>
        <v>0.57409126137418309</v>
      </c>
      <c r="AC269">
        <v>0.57409126137418309</v>
      </c>
      <c r="AD269">
        <v>14.397813050732248</v>
      </c>
      <c r="AE269">
        <v>16.113537117903935</v>
      </c>
      <c r="AF269" t="b">
        <v>1</v>
      </c>
      <c r="AG269">
        <v>0</v>
      </c>
      <c r="AH269">
        <v>1</v>
      </c>
      <c r="AI269">
        <v>1</v>
      </c>
      <c r="AJ269">
        <v>65.14385203018935</v>
      </c>
      <c r="AK269" t="s">
        <v>763</v>
      </c>
      <c r="AL269">
        <f t="shared" si="26"/>
        <v>12.083810486940907</v>
      </c>
      <c r="AM269">
        <f t="shared" si="27"/>
        <v>0.28237298438994346</v>
      </c>
      <c r="AN269">
        <f t="shared" si="28"/>
        <v>65.14385203018935</v>
      </c>
      <c r="AO269">
        <f t="shared" si="29"/>
        <v>9244.7652689480165</v>
      </c>
      <c r="AP269">
        <v>0</v>
      </c>
      <c r="AQ269" s="5">
        <v>3</v>
      </c>
      <c r="AR269">
        <v>0</v>
      </c>
      <c r="AS269">
        <v>0</v>
      </c>
      <c r="AT269">
        <v>0</v>
      </c>
      <c r="AU269" s="5">
        <v>14.1732283464567</v>
      </c>
      <c r="AV269" s="5">
        <v>14.1732283464567</v>
      </c>
      <c r="AW269" s="5">
        <v>14.1732283464567</v>
      </c>
      <c r="AX269">
        <v>0</v>
      </c>
      <c r="AY269">
        <v>0</v>
      </c>
      <c r="AZ269">
        <v>1</v>
      </c>
      <c r="BA269">
        <v>3</v>
      </c>
      <c r="BB269">
        <v>1</v>
      </c>
      <c r="BC269">
        <v>5.8029999999999998E-2</v>
      </c>
      <c r="BD269">
        <v>5.8029999999999998E-2</v>
      </c>
      <c r="BE269">
        <v>0</v>
      </c>
      <c r="BF269">
        <v>2</v>
      </c>
      <c r="BG269">
        <v>0</v>
      </c>
      <c r="BH269">
        <v>1</v>
      </c>
      <c r="BI269">
        <v>0</v>
      </c>
      <c r="BJ269">
        <v>0</v>
      </c>
    </row>
    <row r="270" spans="1:62" x14ac:dyDescent="0.25">
      <c r="A270">
        <v>509</v>
      </c>
      <c r="B270" t="s">
        <v>511</v>
      </c>
      <c r="C270">
        <v>3</v>
      </c>
      <c r="D270" t="s">
        <v>647</v>
      </c>
      <c r="E270">
        <v>1</v>
      </c>
      <c r="F270" t="s">
        <v>653</v>
      </c>
      <c r="G270">
        <v>51</v>
      </c>
      <c r="H270" t="s">
        <v>714</v>
      </c>
      <c r="I270">
        <v>4</v>
      </c>
      <c r="J270" t="s">
        <v>663</v>
      </c>
      <c r="K270">
        <v>1</v>
      </c>
      <c r="L270" t="s">
        <v>742</v>
      </c>
      <c r="M270">
        <v>1</v>
      </c>
      <c r="N270" t="s">
        <v>745</v>
      </c>
      <c r="O270">
        <v>1</v>
      </c>
      <c r="P270" t="s">
        <v>748</v>
      </c>
      <c r="Q270">
        <v>2</v>
      </c>
      <c r="R270" t="s">
        <v>751</v>
      </c>
      <c r="S270">
        <v>1900</v>
      </c>
      <c r="T270">
        <v>2100</v>
      </c>
      <c r="U270">
        <v>0</v>
      </c>
      <c r="V270">
        <v>14.991400000000001</v>
      </c>
      <c r="W270">
        <v>8.5</v>
      </c>
      <c r="X270">
        <v>3.25</v>
      </c>
      <c r="Y270">
        <v>71.923500000000004</v>
      </c>
      <c r="Z270">
        <f t="shared" si="30"/>
        <v>59497.410000000018</v>
      </c>
      <c r="AA270">
        <v>25</v>
      </c>
      <c r="AB270">
        <f t="shared" si="25"/>
        <v>0.34759153823159328</v>
      </c>
      <c r="AC270">
        <v>0.34759153823159328</v>
      </c>
      <c r="AD270">
        <v>19.871808026797705</v>
      </c>
      <c r="AE270">
        <v>24.424615384615386</v>
      </c>
      <c r="AF270" t="b">
        <v>1</v>
      </c>
      <c r="AG270">
        <v>0</v>
      </c>
      <c r="AH270">
        <v>1</v>
      </c>
      <c r="AI270">
        <v>1</v>
      </c>
      <c r="AJ270">
        <v>65.182143274990693</v>
      </c>
      <c r="AK270" t="s">
        <v>515</v>
      </c>
      <c r="AL270">
        <f t="shared" si="26"/>
        <v>17.440659469227906</v>
      </c>
      <c r="AM270">
        <f t="shared" si="27"/>
        <v>0.195642924857305</v>
      </c>
      <c r="AN270">
        <f t="shared" si="28"/>
        <v>65.182143274990693</v>
      </c>
      <c r="AO270">
        <f t="shared" si="29"/>
        <v>5508.5491410929944</v>
      </c>
      <c r="AP270">
        <v>0</v>
      </c>
      <c r="AQ270" s="5">
        <v>3</v>
      </c>
      <c r="AR270">
        <v>0</v>
      </c>
      <c r="AS270">
        <v>0</v>
      </c>
      <c r="AT270">
        <v>0</v>
      </c>
      <c r="AU270" s="5">
        <v>14.1732283464567</v>
      </c>
      <c r="AV270" s="5">
        <v>14.1732283464567</v>
      </c>
      <c r="AW270" s="5">
        <v>14.1732283464567</v>
      </c>
      <c r="AX270">
        <v>0</v>
      </c>
      <c r="AY270">
        <v>0</v>
      </c>
      <c r="AZ270">
        <v>1</v>
      </c>
      <c r="BA270">
        <v>3</v>
      </c>
      <c r="BB270">
        <v>1</v>
      </c>
      <c r="BC270">
        <v>0.10442</v>
      </c>
      <c r="BD270">
        <v>0.11336</v>
      </c>
      <c r="BE270">
        <v>48</v>
      </c>
      <c r="BF270">
        <v>48</v>
      </c>
      <c r="BG270">
        <v>0</v>
      </c>
      <c r="BH270">
        <v>1</v>
      </c>
      <c r="BI270">
        <v>0</v>
      </c>
      <c r="BJ270">
        <v>0</v>
      </c>
    </row>
    <row r="271" spans="1:62" x14ac:dyDescent="0.25">
      <c r="A271">
        <v>129</v>
      </c>
      <c r="B271" t="s">
        <v>131</v>
      </c>
      <c r="C271">
        <v>3</v>
      </c>
      <c r="D271" t="s">
        <v>647</v>
      </c>
      <c r="E271">
        <v>3</v>
      </c>
      <c r="F271" t="s">
        <v>652</v>
      </c>
      <c r="G271">
        <v>11</v>
      </c>
      <c r="H271" t="s">
        <v>675</v>
      </c>
      <c r="I271">
        <v>1</v>
      </c>
      <c r="J271" t="s">
        <v>657</v>
      </c>
      <c r="K271">
        <v>1</v>
      </c>
      <c r="L271" t="s">
        <v>742</v>
      </c>
      <c r="M271">
        <v>1</v>
      </c>
      <c r="N271" t="s">
        <v>745</v>
      </c>
      <c r="O271">
        <v>1</v>
      </c>
      <c r="P271" t="s">
        <v>748</v>
      </c>
      <c r="Q271">
        <v>2</v>
      </c>
      <c r="R271" t="s">
        <v>751</v>
      </c>
      <c r="S271">
        <v>1900</v>
      </c>
      <c r="T271">
        <v>2100</v>
      </c>
      <c r="U271">
        <v>0</v>
      </c>
      <c r="V271">
        <v>26.61</v>
      </c>
      <c r="W271">
        <v>8.8000000000000007</v>
      </c>
      <c r="X271">
        <v>4.6900000000000004</v>
      </c>
      <c r="Y271">
        <v>56.267499999999998</v>
      </c>
      <c r="Z271">
        <f t="shared" si="30"/>
        <v>59553.67750000002</v>
      </c>
      <c r="AA271">
        <v>20</v>
      </c>
      <c r="AB271">
        <f t="shared" si="25"/>
        <v>0.35544497267516773</v>
      </c>
      <c r="AC271">
        <v>0.35544497267516773</v>
      </c>
      <c r="AD271">
        <v>14.187914814088161</v>
      </c>
      <c r="AE271">
        <v>18.070362473347547</v>
      </c>
      <c r="AF271" t="b">
        <v>1</v>
      </c>
      <c r="AG271">
        <v>0</v>
      </c>
      <c r="AH271">
        <v>1</v>
      </c>
      <c r="AI271">
        <v>1</v>
      </c>
      <c r="AJ271">
        <v>65.284804013062001</v>
      </c>
      <c r="AK271" t="s">
        <v>763</v>
      </c>
      <c r="AL271">
        <f t="shared" si="26"/>
        <v>12.04366823306226</v>
      </c>
      <c r="AM271">
        <f t="shared" si="27"/>
        <v>0.28331415013849304</v>
      </c>
      <c r="AN271">
        <f t="shared" si="28"/>
        <v>65.284804013062001</v>
      </c>
      <c r="AO271">
        <f t="shared" si="29"/>
        <v>6299.7146164252163</v>
      </c>
      <c r="AP271">
        <v>0</v>
      </c>
      <c r="AQ271" s="5">
        <v>3</v>
      </c>
      <c r="AR271">
        <v>0</v>
      </c>
      <c r="AS271">
        <v>0</v>
      </c>
      <c r="AT271">
        <v>0</v>
      </c>
      <c r="AU271" s="5">
        <v>14.1732283464567</v>
      </c>
      <c r="AV271" s="5">
        <v>14.1732283464567</v>
      </c>
      <c r="AW271" s="5">
        <v>14.1732283464567</v>
      </c>
      <c r="AX271">
        <v>0</v>
      </c>
      <c r="AY271">
        <v>0</v>
      </c>
      <c r="AZ271">
        <v>1</v>
      </c>
      <c r="BA271">
        <v>3</v>
      </c>
      <c r="BB271">
        <v>1</v>
      </c>
      <c r="BC271">
        <v>0.06</v>
      </c>
      <c r="BD271">
        <v>0.06</v>
      </c>
      <c r="BE271">
        <v>0</v>
      </c>
      <c r="BF271">
        <v>2</v>
      </c>
      <c r="BG271">
        <v>0</v>
      </c>
      <c r="BH271">
        <v>1</v>
      </c>
      <c r="BI271">
        <v>0</v>
      </c>
      <c r="BJ271">
        <v>0</v>
      </c>
    </row>
    <row r="272" spans="1:62" x14ac:dyDescent="0.25">
      <c r="A272">
        <v>570</v>
      </c>
      <c r="B272" t="s">
        <v>572</v>
      </c>
      <c r="C272">
        <v>3</v>
      </c>
      <c r="D272" t="s">
        <v>647</v>
      </c>
      <c r="E272">
        <v>1</v>
      </c>
      <c r="F272" t="s">
        <v>653</v>
      </c>
      <c r="G272">
        <v>55</v>
      </c>
      <c r="H272" t="s">
        <v>718</v>
      </c>
      <c r="I272">
        <v>4</v>
      </c>
      <c r="J272" t="s">
        <v>663</v>
      </c>
      <c r="K272">
        <v>1</v>
      </c>
      <c r="L272" t="s">
        <v>742</v>
      </c>
      <c r="M272">
        <v>1</v>
      </c>
      <c r="N272" t="s">
        <v>745</v>
      </c>
      <c r="O272">
        <v>1</v>
      </c>
      <c r="P272" t="s">
        <v>748</v>
      </c>
      <c r="Q272">
        <v>2</v>
      </c>
      <c r="R272" t="s">
        <v>751</v>
      </c>
      <c r="S272">
        <v>1900</v>
      </c>
      <c r="T272">
        <v>2100</v>
      </c>
      <c r="U272">
        <v>0</v>
      </c>
      <c r="V272">
        <v>38.8672929903138</v>
      </c>
      <c r="W272">
        <v>9.8000000000000007</v>
      </c>
      <c r="X272">
        <v>4.58</v>
      </c>
      <c r="Y272">
        <v>63.6145</v>
      </c>
      <c r="Z272">
        <f t="shared" si="30"/>
        <v>59617.292000000023</v>
      </c>
      <c r="AA272">
        <v>30</v>
      </c>
      <c r="AB272">
        <f t="shared" si="25"/>
        <v>0.4715905964835061</v>
      </c>
      <c r="AC272">
        <v>0.4715905964835061</v>
      </c>
      <c r="AD272">
        <v>14.022800444311104</v>
      </c>
      <c r="AE272">
        <v>16.157205240174672</v>
      </c>
      <c r="AF272" t="b">
        <v>1</v>
      </c>
      <c r="AG272">
        <v>0</v>
      </c>
      <c r="AH272">
        <v>1</v>
      </c>
      <c r="AI272">
        <v>1</v>
      </c>
      <c r="AJ272">
        <v>65.300633850189371</v>
      </c>
      <c r="AK272" t="s">
        <v>763</v>
      </c>
      <c r="AL272">
        <f t="shared" si="26"/>
        <v>12.118042325368858</v>
      </c>
      <c r="AM272">
        <f t="shared" si="27"/>
        <v>0.28157531871767405</v>
      </c>
      <c r="AN272">
        <f t="shared" si="28"/>
        <v>65.300633850189371</v>
      </c>
      <c r="AO272">
        <f t="shared" si="29"/>
        <v>9266.3070910160204</v>
      </c>
      <c r="AP272">
        <v>0</v>
      </c>
      <c r="AQ272" s="5">
        <v>3</v>
      </c>
      <c r="AR272">
        <v>0</v>
      </c>
      <c r="AS272">
        <v>0</v>
      </c>
      <c r="AT272">
        <v>0</v>
      </c>
      <c r="AU272" s="5">
        <v>14.1732283464567</v>
      </c>
      <c r="AV272" s="5">
        <v>14.1732283464567</v>
      </c>
      <c r="AW272" s="5">
        <v>14.1732283464567</v>
      </c>
      <c r="AX272">
        <v>0</v>
      </c>
      <c r="AY272">
        <v>0</v>
      </c>
      <c r="AZ272">
        <v>1</v>
      </c>
      <c r="BA272">
        <v>3</v>
      </c>
      <c r="BB272">
        <v>1</v>
      </c>
      <c r="BC272">
        <v>5.8029999999999998E-2</v>
      </c>
      <c r="BD272">
        <v>5.8029999999999998E-2</v>
      </c>
      <c r="BE272">
        <v>0</v>
      </c>
      <c r="BF272">
        <v>2</v>
      </c>
      <c r="BG272">
        <v>0</v>
      </c>
      <c r="BH272">
        <v>1</v>
      </c>
      <c r="BI272">
        <v>0</v>
      </c>
      <c r="BJ272">
        <v>0</v>
      </c>
    </row>
    <row r="273" spans="1:62" x14ac:dyDescent="0.25">
      <c r="A273">
        <v>569</v>
      </c>
      <c r="B273" t="s">
        <v>571</v>
      </c>
      <c r="C273">
        <v>3</v>
      </c>
      <c r="D273" t="s">
        <v>647</v>
      </c>
      <c r="E273">
        <v>1</v>
      </c>
      <c r="F273" t="s">
        <v>653</v>
      </c>
      <c r="G273">
        <v>55</v>
      </c>
      <c r="H273" t="s">
        <v>718</v>
      </c>
      <c r="I273">
        <v>4</v>
      </c>
      <c r="J273" t="s">
        <v>663</v>
      </c>
      <c r="K273">
        <v>1</v>
      </c>
      <c r="L273" t="s">
        <v>742</v>
      </c>
      <c r="M273">
        <v>1</v>
      </c>
      <c r="N273" t="s">
        <v>745</v>
      </c>
      <c r="O273">
        <v>1</v>
      </c>
      <c r="P273" t="s">
        <v>748</v>
      </c>
      <c r="Q273">
        <v>2</v>
      </c>
      <c r="R273" t="s">
        <v>751</v>
      </c>
      <c r="S273">
        <v>1900</v>
      </c>
      <c r="T273">
        <v>2100</v>
      </c>
      <c r="U273">
        <v>0</v>
      </c>
      <c r="V273">
        <v>38.8672929903138</v>
      </c>
      <c r="W273">
        <v>9.8000000000000007</v>
      </c>
      <c r="X273">
        <v>4.58</v>
      </c>
      <c r="Y273">
        <v>61.085500000000003</v>
      </c>
      <c r="Z273">
        <f t="shared" si="30"/>
        <v>59678.377500000024</v>
      </c>
      <c r="AA273">
        <v>30</v>
      </c>
      <c r="AB273">
        <f t="shared" si="25"/>
        <v>0.49111491270432422</v>
      </c>
      <c r="AC273">
        <v>0.49111491270432422</v>
      </c>
      <c r="AD273">
        <v>14.114369243138663</v>
      </c>
      <c r="AE273">
        <v>16.171761280931587</v>
      </c>
      <c r="AF273" t="b">
        <v>1</v>
      </c>
      <c r="AG273">
        <v>0</v>
      </c>
      <c r="AH273">
        <v>1</v>
      </c>
      <c r="AI273">
        <v>1</v>
      </c>
      <c r="AJ273">
        <v>65.353426330189365</v>
      </c>
      <c r="AK273" t="s">
        <v>763</v>
      </c>
      <c r="AL273">
        <f t="shared" si="26"/>
        <v>12.129569067726935</v>
      </c>
      <c r="AM273">
        <f t="shared" si="27"/>
        <v>0.28130773739346293</v>
      </c>
      <c r="AN273">
        <f t="shared" si="28"/>
        <v>65.353426330189365</v>
      </c>
      <c r="AO273">
        <f t="shared" si="29"/>
        <v>9273.5607777680179</v>
      </c>
      <c r="AP273">
        <v>0</v>
      </c>
      <c r="AQ273" s="5">
        <v>3</v>
      </c>
      <c r="AR273">
        <v>0</v>
      </c>
      <c r="AS273">
        <v>0</v>
      </c>
      <c r="AT273">
        <v>0</v>
      </c>
      <c r="AU273" s="5">
        <v>14.1732283464567</v>
      </c>
      <c r="AV273" s="5">
        <v>14.1732283464567</v>
      </c>
      <c r="AW273" s="5">
        <v>14.1732283464567</v>
      </c>
      <c r="AX273">
        <v>0</v>
      </c>
      <c r="AY273">
        <v>0</v>
      </c>
      <c r="AZ273">
        <v>1</v>
      </c>
      <c r="BA273">
        <v>3</v>
      </c>
      <c r="BB273">
        <v>1</v>
      </c>
      <c r="BC273">
        <v>5.8029999999999998E-2</v>
      </c>
      <c r="BD273">
        <v>5.8029999999999998E-2</v>
      </c>
      <c r="BE273">
        <v>0</v>
      </c>
      <c r="BF273">
        <v>2</v>
      </c>
      <c r="BG273">
        <v>0</v>
      </c>
      <c r="BH273">
        <v>1</v>
      </c>
      <c r="BI273">
        <v>0</v>
      </c>
      <c r="BJ273">
        <v>0</v>
      </c>
    </row>
    <row r="274" spans="1:62" x14ac:dyDescent="0.25">
      <c r="A274">
        <v>567</v>
      </c>
      <c r="B274" t="s">
        <v>569</v>
      </c>
      <c r="C274">
        <v>3</v>
      </c>
      <c r="D274" t="s">
        <v>647</v>
      </c>
      <c r="E274">
        <v>1</v>
      </c>
      <c r="F274" t="s">
        <v>653</v>
      </c>
      <c r="G274">
        <v>55</v>
      </c>
      <c r="H274" t="s">
        <v>718</v>
      </c>
      <c r="I274">
        <v>4</v>
      </c>
      <c r="J274" t="s">
        <v>663</v>
      </c>
      <c r="K274">
        <v>1</v>
      </c>
      <c r="L274" t="s">
        <v>742</v>
      </c>
      <c r="M274">
        <v>1</v>
      </c>
      <c r="N274" t="s">
        <v>745</v>
      </c>
      <c r="O274">
        <v>1</v>
      </c>
      <c r="P274" t="s">
        <v>748</v>
      </c>
      <c r="Q274">
        <v>2</v>
      </c>
      <c r="R274" t="s">
        <v>751</v>
      </c>
      <c r="S274">
        <v>1900</v>
      </c>
      <c r="T274">
        <v>2100</v>
      </c>
      <c r="U274">
        <v>0</v>
      </c>
      <c r="V274">
        <v>38.8672929903138</v>
      </c>
      <c r="W274">
        <v>9.8000000000000007</v>
      </c>
      <c r="X274">
        <v>4.58</v>
      </c>
      <c r="Y274">
        <v>62.056499999999993</v>
      </c>
      <c r="Z274">
        <f t="shared" si="30"/>
        <v>59740.434000000023</v>
      </c>
      <c r="AA274">
        <v>30</v>
      </c>
      <c r="AB274">
        <f t="shared" si="25"/>
        <v>0.48343042227647393</v>
      </c>
      <c r="AC274">
        <v>0.48343042227647393</v>
      </c>
      <c r="AD274">
        <v>14.095977545747598</v>
      </c>
      <c r="AE274">
        <v>16.186317321688502</v>
      </c>
      <c r="AF274" t="b">
        <v>1</v>
      </c>
      <c r="AG274">
        <v>0</v>
      </c>
      <c r="AH274">
        <v>1</v>
      </c>
      <c r="AI274">
        <v>1</v>
      </c>
      <c r="AJ274">
        <v>65.404853030189372</v>
      </c>
      <c r="AK274" t="s">
        <v>763</v>
      </c>
      <c r="AL274">
        <f t="shared" si="26"/>
        <v>12.140797604844842</v>
      </c>
      <c r="AM274">
        <f t="shared" si="27"/>
        <v>0.28104756714158291</v>
      </c>
      <c r="AN274">
        <f t="shared" si="28"/>
        <v>65.404853030189372</v>
      </c>
      <c r="AO274">
        <f t="shared" si="29"/>
        <v>9280.6268063480202</v>
      </c>
      <c r="AP274">
        <v>0</v>
      </c>
      <c r="AQ274" s="5">
        <v>3</v>
      </c>
      <c r="AR274">
        <v>0</v>
      </c>
      <c r="AS274">
        <v>0</v>
      </c>
      <c r="AT274">
        <v>0</v>
      </c>
      <c r="AU274" s="5">
        <v>14.1732283464567</v>
      </c>
      <c r="AV274" s="5">
        <v>14.1732283464567</v>
      </c>
      <c r="AW274" s="5">
        <v>14.1732283464567</v>
      </c>
      <c r="AX274">
        <v>0</v>
      </c>
      <c r="AY274">
        <v>0</v>
      </c>
      <c r="AZ274">
        <v>1</v>
      </c>
      <c r="BA274">
        <v>3</v>
      </c>
      <c r="BB274">
        <v>1</v>
      </c>
      <c r="BC274">
        <v>5.8029999999999998E-2</v>
      </c>
      <c r="BD274">
        <v>5.8029999999999998E-2</v>
      </c>
      <c r="BE274">
        <v>0</v>
      </c>
      <c r="BF274">
        <v>2</v>
      </c>
      <c r="BG274">
        <v>0</v>
      </c>
      <c r="BH274">
        <v>1</v>
      </c>
      <c r="BI274">
        <v>0</v>
      </c>
      <c r="BJ274">
        <v>0</v>
      </c>
    </row>
    <row r="275" spans="1:62" x14ac:dyDescent="0.25">
      <c r="A275">
        <v>177</v>
      </c>
      <c r="B275" t="s">
        <v>179</v>
      </c>
      <c r="C275">
        <v>3</v>
      </c>
      <c r="D275" t="s">
        <v>647</v>
      </c>
      <c r="E275">
        <v>3</v>
      </c>
      <c r="F275" t="s">
        <v>652</v>
      </c>
      <c r="G275">
        <v>14</v>
      </c>
      <c r="H275" t="s">
        <v>680</v>
      </c>
      <c r="I275">
        <v>1</v>
      </c>
      <c r="J275" t="s">
        <v>657</v>
      </c>
      <c r="K275">
        <v>1</v>
      </c>
      <c r="L275" t="s">
        <v>742</v>
      </c>
      <c r="M275">
        <v>1</v>
      </c>
      <c r="N275" t="s">
        <v>745</v>
      </c>
      <c r="O275">
        <v>1</v>
      </c>
      <c r="P275" t="s">
        <v>748</v>
      </c>
      <c r="Q275">
        <v>2</v>
      </c>
      <c r="R275" t="s">
        <v>751</v>
      </c>
      <c r="S275">
        <v>1900</v>
      </c>
      <c r="T275">
        <v>2100</v>
      </c>
      <c r="U275">
        <v>0</v>
      </c>
      <c r="V275">
        <v>28.65</v>
      </c>
      <c r="W275">
        <v>9.4</v>
      </c>
      <c r="X275">
        <v>4.6900000000000004</v>
      </c>
      <c r="Y275">
        <v>108.6785</v>
      </c>
      <c r="Z275">
        <f t="shared" si="30"/>
        <v>59849.112500000025</v>
      </c>
      <c r="AA275">
        <v>40</v>
      </c>
      <c r="AB275">
        <f t="shared" si="25"/>
        <v>0.36805807956495534</v>
      </c>
      <c r="AC275">
        <v>0.36805807956495534</v>
      </c>
      <c r="AD275">
        <v>13.132114908713405</v>
      </c>
      <c r="AE275">
        <v>15.031982942430702</v>
      </c>
      <c r="AF275" t="b">
        <v>1</v>
      </c>
      <c r="AG275">
        <v>0</v>
      </c>
      <c r="AH275">
        <v>1</v>
      </c>
      <c r="AI275">
        <v>1</v>
      </c>
      <c r="AJ275">
        <v>65.821421502207272</v>
      </c>
      <c r="AK275" t="s">
        <v>763</v>
      </c>
      <c r="AL275">
        <f t="shared" si="26"/>
        <v>12.030153838423725</v>
      </c>
      <c r="AM275">
        <f t="shared" si="27"/>
        <v>0.28363241865634214</v>
      </c>
      <c r="AN275">
        <f t="shared" si="28"/>
        <v>65.821421502207272</v>
      </c>
      <c r="AO275">
        <f t="shared" si="29"/>
        <v>12724.098673814085</v>
      </c>
      <c r="AP275">
        <v>0</v>
      </c>
      <c r="AQ275" s="5">
        <v>3</v>
      </c>
      <c r="AR275">
        <v>0</v>
      </c>
      <c r="AS275">
        <v>0</v>
      </c>
      <c r="AT275">
        <v>0</v>
      </c>
      <c r="AU275" s="5">
        <v>14.1732283464567</v>
      </c>
      <c r="AV275" s="5">
        <v>14.1732283464567</v>
      </c>
      <c r="AW275" s="5">
        <v>14.1732283464567</v>
      </c>
      <c r="AX275">
        <v>0</v>
      </c>
      <c r="AY275">
        <v>0</v>
      </c>
      <c r="AZ275">
        <v>1</v>
      </c>
      <c r="BA275">
        <v>3</v>
      </c>
      <c r="BB275">
        <v>1</v>
      </c>
      <c r="BC275">
        <v>8.8239999999999999E-2</v>
      </c>
      <c r="BD275">
        <v>8.8239999999999999E-2</v>
      </c>
      <c r="BE275">
        <v>0</v>
      </c>
      <c r="BF275">
        <v>2</v>
      </c>
      <c r="BG275">
        <v>0</v>
      </c>
      <c r="BH275">
        <v>1</v>
      </c>
      <c r="BI275">
        <v>0</v>
      </c>
      <c r="BJ275">
        <v>0</v>
      </c>
    </row>
    <row r="276" spans="1:62" x14ac:dyDescent="0.25">
      <c r="A276">
        <v>178</v>
      </c>
      <c r="B276" t="s">
        <v>180</v>
      </c>
      <c r="C276">
        <v>3</v>
      </c>
      <c r="D276" t="s">
        <v>647</v>
      </c>
      <c r="E276">
        <v>3</v>
      </c>
      <c r="F276" t="s">
        <v>652</v>
      </c>
      <c r="G276">
        <v>14</v>
      </c>
      <c r="H276" t="s">
        <v>680</v>
      </c>
      <c r="I276">
        <v>1</v>
      </c>
      <c r="J276" t="s">
        <v>657</v>
      </c>
      <c r="K276">
        <v>1</v>
      </c>
      <c r="L276" t="s">
        <v>742</v>
      </c>
      <c r="M276">
        <v>1</v>
      </c>
      <c r="N276" t="s">
        <v>745</v>
      </c>
      <c r="O276">
        <v>1</v>
      </c>
      <c r="P276" t="s">
        <v>748</v>
      </c>
      <c r="Q276">
        <v>2</v>
      </c>
      <c r="R276" t="s">
        <v>751</v>
      </c>
      <c r="S276">
        <v>1900</v>
      </c>
      <c r="T276">
        <v>2100</v>
      </c>
      <c r="U276">
        <v>0</v>
      </c>
      <c r="V276">
        <v>28.65</v>
      </c>
      <c r="W276">
        <v>9.4</v>
      </c>
      <c r="X276">
        <v>4.6900000000000004</v>
      </c>
      <c r="Y276">
        <v>108.6785</v>
      </c>
      <c r="Z276">
        <f t="shared" si="30"/>
        <v>59957.791000000027</v>
      </c>
      <c r="AA276">
        <v>40</v>
      </c>
      <c r="AB276">
        <f t="shared" si="25"/>
        <v>0.36805807956495534</v>
      </c>
      <c r="AC276">
        <v>0.36805807956495534</v>
      </c>
      <c r="AD276">
        <v>13.143756854554463</v>
      </c>
      <c r="AE276">
        <v>15.045309168443495</v>
      </c>
      <c r="AF276" t="b">
        <v>1</v>
      </c>
      <c r="AG276">
        <v>0</v>
      </c>
      <c r="AH276">
        <v>1</v>
      </c>
      <c r="AI276">
        <v>1</v>
      </c>
      <c r="AJ276">
        <v>65.821421502207272</v>
      </c>
      <c r="AK276" t="s">
        <v>763</v>
      </c>
      <c r="AL276">
        <f t="shared" si="26"/>
        <v>12.030153838423725</v>
      </c>
      <c r="AM276">
        <f t="shared" si="27"/>
        <v>0.28363241865634214</v>
      </c>
      <c r="AN276">
        <f t="shared" si="28"/>
        <v>65.821421502207272</v>
      </c>
      <c r="AO276">
        <f t="shared" si="29"/>
        <v>12724.098673814085</v>
      </c>
      <c r="AP276">
        <v>0</v>
      </c>
      <c r="AQ276" s="5">
        <v>3</v>
      </c>
      <c r="AR276">
        <v>0</v>
      </c>
      <c r="AS276">
        <v>0</v>
      </c>
      <c r="AT276">
        <v>0</v>
      </c>
      <c r="AU276" s="5">
        <v>14.1732283464567</v>
      </c>
      <c r="AV276" s="5">
        <v>14.1732283464567</v>
      </c>
      <c r="AW276" s="5">
        <v>14.1732283464567</v>
      </c>
      <c r="AX276">
        <v>0</v>
      </c>
      <c r="AY276">
        <v>0</v>
      </c>
      <c r="AZ276">
        <v>1</v>
      </c>
      <c r="BA276">
        <v>3</v>
      </c>
      <c r="BB276">
        <v>1</v>
      </c>
      <c r="BC276">
        <v>8.8239999999999999E-2</v>
      </c>
      <c r="BD276">
        <v>8.8239999999999999E-2</v>
      </c>
      <c r="BE276">
        <v>0</v>
      </c>
      <c r="BF276">
        <v>2</v>
      </c>
      <c r="BG276">
        <v>0</v>
      </c>
      <c r="BH276">
        <v>1</v>
      </c>
      <c r="BI276">
        <v>0</v>
      </c>
      <c r="BJ276">
        <v>0</v>
      </c>
    </row>
    <row r="277" spans="1:62" x14ac:dyDescent="0.25">
      <c r="A277">
        <v>505</v>
      </c>
      <c r="B277" t="s">
        <v>507</v>
      </c>
      <c r="C277">
        <v>3</v>
      </c>
      <c r="D277" t="s">
        <v>647</v>
      </c>
      <c r="E277">
        <v>1</v>
      </c>
      <c r="F277" t="s">
        <v>653</v>
      </c>
      <c r="G277">
        <v>51</v>
      </c>
      <c r="H277" t="s">
        <v>714</v>
      </c>
      <c r="I277">
        <v>4</v>
      </c>
      <c r="J277" t="s">
        <v>663</v>
      </c>
      <c r="K277">
        <v>1</v>
      </c>
      <c r="L277" t="s">
        <v>742</v>
      </c>
      <c r="M277">
        <v>1</v>
      </c>
      <c r="N277" t="s">
        <v>745</v>
      </c>
      <c r="O277">
        <v>1</v>
      </c>
      <c r="P277" t="s">
        <v>748</v>
      </c>
      <c r="Q277">
        <v>2</v>
      </c>
      <c r="R277" t="s">
        <v>751</v>
      </c>
      <c r="S277">
        <v>1900</v>
      </c>
      <c r="T277">
        <v>2100</v>
      </c>
      <c r="U277">
        <v>0</v>
      </c>
      <c r="V277">
        <v>14.991400000000001</v>
      </c>
      <c r="W277">
        <v>8.5</v>
      </c>
      <c r="X277">
        <v>3.25</v>
      </c>
      <c r="Y277">
        <v>53.854500000000002</v>
      </c>
      <c r="Z277">
        <f t="shared" si="30"/>
        <v>60011.645500000028</v>
      </c>
      <c r="AA277">
        <v>25</v>
      </c>
      <c r="AB277">
        <f t="shared" si="25"/>
        <v>0.4642137611527356</v>
      </c>
      <c r="AC277">
        <v>0.4642137611527356</v>
      </c>
      <c r="AD277">
        <v>20.941030140328252</v>
      </c>
      <c r="AE277">
        <v>24.726153846153849</v>
      </c>
      <c r="AF277" t="b">
        <v>1</v>
      </c>
      <c r="AG277">
        <v>0</v>
      </c>
      <c r="AH277">
        <v>1</v>
      </c>
      <c r="AI277">
        <v>1</v>
      </c>
      <c r="AJ277">
        <v>65.89958327499069</v>
      </c>
      <c r="AK277" t="s">
        <v>514</v>
      </c>
      <c r="AL277">
        <f t="shared" si="26"/>
        <v>17.661410238458675</v>
      </c>
      <c r="AM277">
        <f t="shared" si="27"/>
        <v>0.19319757504810556</v>
      </c>
      <c r="AN277">
        <f t="shared" si="28"/>
        <v>65.899583274990704</v>
      </c>
      <c r="AO277">
        <f t="shared" si="29"/>
        <v>5566.8411410929948</v>
      </c>
      <c r="AP277">
        <v>0</v>
      </c>
      <c r="AQ277" s="5">
        <v>3</v>
      </c>
      <c r="AR277">
        <v>0</v>
      </c>
      <c r="AS277">
        <v>0</v>
      </c>
      <c r="AT277">
        <v>0</v>
      </c>
      <c r="AU277" s="5">
        <v>14.1732283464567</v>
      </c>
      <c r="AV277" s="5">
        <v>14.1732283464567</v>
      </c>
      <c r="AW277" s="5">
        <v>14.1732283464567</v>
      </c>
      <c r="AX277">
        <v>0</v>
      </c>
      <c r="AY277">
        <v>0</v>
      </c>
      <c r="AZ277">
        <v>1</v>
      </c>
      <c r="BA277">
        <v>3</v>
      </c>
      <c r="BB277">
        <v>1</v>
      </c>
      <c r="BC277">
        <v>0.10442</v>
      </c>
      <c r="BD277">
        <v>0.11336</v>
      </c>
      <c r="BE277">
        <v>48</v>
      </c>
      <c r="BF277">
        <v>48</v>
      </c>
      <c r="BG277">
        <v>0</v>
      </c>
      <c r="BH277">
        <v>1</v>
      </c>
      <c r="BI277">
        <v>0</v>
      </c>
      <c r="BJ277">
        <v>0</v>
      </c>
    </row>
    <row r="278" spans="1:62" x14ac:dyDescent="0.25">
      <c r="A278">
        <v>136</v>
      </c>
      <c r="B278" t="s">
        <v>138</v>
      </c>
      <c r="C278">
        <v>3</v>
      </c>
      <c r="D278" t="s">
        <v>647</v>
      </c>
      <c r="E278">
        <v>3</v>
      </c>
      <c r="F278" t="s">
        <v>652</v>
      </c>
      <c r="G278">
        <v>10</v>
      </c>
      <c r="H278" t="s">
        <v>676</v>
      </c>
      <c r="I278">
        <v>1</v>
      </c>
      <c r="J278" t="s">
        <v>657</v>
      </c>
      <c r="K278">
        <v>1</v>
      </c>
      <c r="L278" t="s">
        <v>742</v>
      </c>
      <c r="M278">
        <v>1</v>
      </c>
      <c r="N278" t="s">
        <v>745</v>
      </c>
      <c r="O278">
        <v>1</v>
      </c>
      <c r="P278" t="s">
        <v>748</v>
      </c>
      <c r="Q278">
        <v>2</v>
      </c>
      <c r="R278" t="s">
        <v>751</v>
      </c>
      <c r="S278">
        <v>1900</v>
      </c>
      <c r="T278">
        <v>2100</v>
      </c>
      <c r="U278">
        <v>0</v>
      </c>
      <c r="V278">
        <v>26.61</v>
      </c>
      <c r="W278">
        <v>8.8000000000000007</v>
      </c>
      <c r="X278">
        <v>4.6900000000000004</v>
      </c>
      <c r="Y278">
        <v>56.267499999999998</v>
      </c>
      <c r="Z278">
        <f t="shared" si="30"/>
        <v>60067.91300000003</v>
      </c>
      <c r="AA278">
        <v>20</v>
      </c>
      <c r="AB278">
        <f t="shared" si="25"/>
        <v>0.35544497267516773</v>
      </c>
      <c r="AC278">
        <v>0.35544497267516773</v>
      </c>
      <c r="AD278">
        <v>14.363694289660938</v>
      </c>
      <c r="AE278">
        <v>18.294243070362473</v>
      </c>
      <c r="AF278" t="b">
        <v>1</v>
      </c>
      <c r="AG278">
        <v>0</v>
      </c>
      <c r="AH278">
        <v>1</v>
      </c>
      <c r="AI278">
        <v>1</v>
      </c>
      <c r="AJ278">
        <v>65.997684013061999</v>
      </c>
      <c r="AK278" t="s">
        <v>763</v>
      </c>
      <c r="AL278">
        <f t="shared" si="26"/>
        <v>12.195668233062259</v>
      </c>
      <c r="AM278">
        <f t="shared" si="27"/>
        <v>0.2797830807458126</v>
      </c>
      <c r="AN278">
        <f t="shared" si="28"/>
        <v>65.997684013061999</v>
      </c>
      <c r="AO278">
        <f t="shared" si="29"/>
        <v>6366.5827604252163</v>
      </c>
      <c r="AP278">
        <v>0</v>
      </c>
      <c r="AQ278" s="5">
        <v>3</v>
      </c>
      <c r="AR278">
        <v>0</v>
      </c>
      <c r="AS278">
        <v>0</v>
      </c>
      <c r="AT278">
        <v>0</v>
      </c>
      <c r="AU278" s="5">
        <v>14.1732283464567</v>
      </c>
      <c r="AV278" s="5">
        <v>14.1732283464567</v>
      </c>
      <c r="AW278" s="5">
        <v>14.1732283464567</v>
      </c>
      <c r="AX278">
        <v>0</v>
      </c>
      <c r="AY278">
        <v>0</v>
      </c>
      <c r="AZ278">
        <v>1</v>
      </c>
      <c r="BA278">
        <v>3</v>
      </c>
      <c r="BB278">
        <v>1</v>
      </c>
      <c r="BC278">
        <v>0.06</v>
      </c>
      <c r="BD278">
        <v>0.06</v>
      </c>
      <c r="BE278">
        <v>0</v>
      </c>
      <c r="BF278">
        <v>2</v>
      </c>
      <c r="BG278">
        <v>0</v>
      </c>
      <c r="BH278">
        <v>1</v>
      </c>
      <c r="BI278">
        <v>0</v>
      </c>
      <c r="BJ278">
        <v>0</v>
      </c>
    </row>
    <row r="279" spans="1:62" x14ac:dyDescent="0.25">
      <c r="A279">
        <v>125</v>
      </c>
      <c r="B279" t="s">
        <v>127</v>
      </c>
      <c r="C279">
        <v>3</v>
      </c>
      <c r="D279" t="s">
        <v>647</v>
      </c>
      <c r="E279">
        <v>3</v>
      </c>
      <c r="F279" t="s">
        <v>652</v>
      </c>
      <c r="G279">
        <v>9</v>
      </c>
      <c r="H279" t="s">
        <v>674</v>
      </c>
      <c r="I279">
        <v>1</v>
      </c>
      <c r="J279" t="s">
        <v>657</v>
      </c>
      <c r="K279">
        <v>1</v>
      </c>
      <c r="L279" t="s">
        <v>742</v>
      </c>
      <c r="M279">
        <v>1</v>
      </c>
      <c r="N279" t="s">
        <v>745</v>
      </c>
      <c r="O279">
        <v>1</v>
      </c>
      <c r="P279" t="s">
        <v>748</v>
      </c>
      <c r="Q279">
        <v>2</v>
      </c>
      <c r="R279" t="s">
        <v>751</v>
      </c>
      <c r="S279">
        <v>1900</v>
      </c>
      <c r="T279">
        <v>2100</v>
      </c>
      <c r="U279">
        <v>0</v>
      </c>
      <c r="V279">
        <v>26.61</v>
      </c>
      <c r="W279">
        <v>8.8000000000000007</v>
      </c>
      <c r="X279">
        <v>4.6900000000000004</v>
      </c>
      <c r="Y279">
        <v>56.267499999999998</v>
      </c>
      <c r="Z279">
        <f t="shared" si="30"/>
        <v>60124.180500000031</v>
      </c>
      <c r="AA279">
        <v>20</v>
      </c>
      <c r="AB279">
        <f t="shared" si="25"/>
        <v>0.35544497267516773</v>
      </c>
      <c r="AC279">
        <v>0.35544497267516773</v>
      </c>
      <c r="AD279">
        <v>14.363694289660938</v>
      </c>
      <c r="AE279">
        <v>18.294243070362473</v>
      </c>
      <c r="AF279" t="b">
        <v>1</v>
      </c>
      <c r="AG279">
        <v>0</v>
      </c>
      <c r="AH279">
        <v>1</v>
      </c>
      <c r="AI279">
        <v>1</v>
      </c>
      <c r="AJ279">
        <v>65.998621860811056</v>
      </c>
      <c r="AK279" t="s">
        <v>763</v>
      </c>
      <c r="AL279">
        <f t="shared" si="26"/>
        <v>12.195868200599373</v>
      </c>
      <c r="AM279">
        <f t="shared" si="27"/>
        <v>0.27977849332877408</v>
      </c>
      <c r="AN279">
        <f t="shared" si="28"/>
        <v>65.998621860811056</v>
      </c>
      <c r="AO279">
        <f t="shared" si="29"/>
        <v>6366.6707305440777</v>
      </c>
      <c r="AP279">
        <v>0</v>
      </c>
      <c r="AQ279" s="5">
        <v>3</v>
      </c>
      <c r="AR279">
        <v>0</v>
      </c>
      <c r="AS279">
        <v>0</v>
      </c>
      <c r="AT279">
        <v>0</v>
      </c>
      <c r="AU279" s="5">
        <v>14.1732283464567</v>
      </c>
      <c r="AV279" s="5">
        <v>14.1732283464567</v>
      </c>
      <c r="AW279" s="5">
        <v>14.1732283464567</v>
      </c>
      <c r="AX279">
        <v>0</v>
      </c>
      <c r="AY279">
        <v>0</v>
      </c>
      <c r="AZ279">
        <v>1</v>
      </c>
      <c r="BA279">
        <v>3</v>
      </c>
      <c r="BB279">
        <v>1</v>
      </c>
      <c r="BC279">
        <v>0.06</v>
      </c>
      <c r="BD279">
        <v>0.06</v>
      </c>
      <c r="BE279">
        <v>0</v>
      </c>
      <c r="BF279">
        <v>2</v>
      </c>
      <c r="BG279">
        <v>0</v>
      </c>
      <c r="BH279">
        <v>1</v>
      </c>
      <c r="BI279">
        <v>0</v>
      </c>
      <c r="BJ279">
        <v>0</v>
      </c>
    </row>
    <row r="280" spans="1:62" x14ac:dyDescent="0.25">
      <c r="A280">
        <v>510</v>
      </c>
      <c r="B280" t="s">
        <v>512</v>
      </c>
      <c r="C280">
        <v>3</v>
      </c>
      <c r="D280" t="s">
        <v>647</v>
      </c>
      <c r="E280">
        <v>1</v>
      </c>
      <c r="F280" t="s">
        <v>653</v>
      </c>
      <c r="G280">
        <v>51</v>
      </c>
      <c r="H280" t="s">
        <v>714</v>
      </c>
      <c r="I280">
        <v>4</v>
      </c>
      <c r="J280" t="s">
        <v>663</v>
      </c>
      <c r="K280">
        <v>1</v>
      </c>
      <c r="L280" t="s">
        <v>742</v>
      </c>
      <c r="M280">
        <v>1</v>
      </c>
      <c r="N280" t="s">
        <v>745</v>
      </c>
      <c r="O280">
        <v>1</v>
      </c>
      <c r="P280" t="s">
        <v>748</v>
      </c>
      <c r="Q280">
        <v>2</v>
      </c>
      <c r="R280" t="s">
        <v>751</v>
      </c>
      <c r="S280">
        <v>1900</v>
      </c>
      <c r="T280">
        <v>2100</v>
      </c>
      <c r="U280">
        <v>0</v>
      </c>
      <c r="V280">
        <v>14.991400000000001</v>
      </c>
      <c r="W280">
        <v>8.5</v>
      </c>
      <c r="X280">
        <v>3.25</v>
      </c>
      <c r="Y280">
        <v>79.880499999999998</v>
      </c>
      <c r="Z280">
        <f t="shared" si="30"/>
        <v>60204.061000000031</v>
      </c>
      <c r="AA280">
        <v>25</v>
      </c>
      <c r="AB280">
        <f t="shared" si="25"/>
        <v>0.31296749519594896</v>
      </c>
      <c r="AC280">
        <v>0.31296749519594896</v>
      </c>
      <c r="AD280">
        <v>19.92446515058792</v>
      </c>
      <c r="AE280">
        <v>24.790769230769229</v>
      </c>
      <c r="AF280" t="b">
        <v>1</v>
      </c>
      <c r="AG280">
        <v>0</v>
      </c>
      <c r="AH280">
        <v>1</v>
      </c>
      <c r="AI280">
        <v>1</v>
      </c>
      <c r="AJ280">
        <v>66.041183274990686</v>
      </c>
      <c r="AK280" t="s">
        <v>515</v>
      </c>
      <c r="AL280">
        <f t="shared" si="26"/>
        <v>17.704979469227904</v>
      </c>
      <c r="AM280">
        <f t="shared" si="27"/>
        <v>0.19272214553710521</v>
      </c>
      <c r="AN280">
        <f t="shared" si="28"/>
        <v>66.041183274990686</v>
      </c>
      <c r="AO280">
        <f t="shared" si="29"/>
        <v>5578.3461410929931</v>
      </c>
      <c r="AP280">
        <v>0</v>
      </c>
      <c r="AQ280" s="5">
        <v>3</v>
      </c>
      <c r="AR280">
        <v>0</v>
      </c>
      <c r="AS280">
        <v>0</v>
      </c>
      <c r="AT280">
        <v>0</v>
      </c>
      <c r="AU280" s="5">
        <v>14.1732283464567</v>
      </c>
      <c r="AV280" s="5">
        <v>14.1732283464567</v>
      </c>
      <c r="AW280" s="5">
        <v>14.1732283464567</v>
      </c>
      <c r="AX280">
        <v>0</v>
      </c>
      <c r="AY280">
        <v>0</v>
      </c>
      <c r="AZ280">
        <v>1</v>
      </c>
      <c r="BA280">
        <v>9</v>
      </c>
      <c r="BB280">
        <v>0</v>
      </c>
      <c r="BC280">
        <v>0.10442</v>
      </c>
      <c r="BD280">
        <v>0.11336</v>
      </c>
      <c r="BE280">
        <v>48</v>
      </c>
      <c r="BF280">
        <v>48</v>
      </c>
      <c r="BG280">
        <v>0</v>
      </c>
      <c r="BH280">
        <v>1</v>
      </c>
      <c r="BI280">
        <v>0</v>
      </c>
      <c r="BJ280">
        <v>0</v>
      </c>
    </row>
    <row r="281" spans="1:62" x14ac:dyDescent="0.25">
      <c r="A281">
        <v>504</v>
      </c>
      <c r="B281" t="s">
        <v>506</v>
      </c>
      <c r="C281">
        <v>3</v>
      </c>
      <c r="D281" t="s">
        <v>647</v>
      </c>
      <c r="E281">
        <v>1</v>
      </c>
      <c r="F281" t="s">
        <v>653</v>
      </c>
      <c r="G281">
        <v>51</v>
      </c>
      <c r="H281" t="s">
        <v>714</v>
      </c>
      <c r="I281">
        <v>4</v>
      </c>
      <c r="J281" t="s">
        <v>663</v>
      </c>
      <c r="K281">
        <v>1</v>
      </c>
      <c r="L281" t="s">
        <v>742</v>
      </c>
      <c r="M281">
        <v>1</v>
      </c>
      <c r="N281" t="s">
        <v>745</v>
      </c>
      <c r="O281">
        <v>1</v>
      </c>
      <c r="P281" t="s">
        <v>748</v>
      </c>
      <c r="Q281">
        <v>2</v>
      </c>
      <c r="R281" t="s">
        <v>751</v>
      </c>
      <c r="S281">
        <v>1900</v>
      </c>
      <c r="T281">
        <v>2100</v>
      </c>
      <c r="U281">
        <v>0</v>
      </c>
      <c r="V281">
        <v>14.991400000000001</v>
      </c>
      <c r="W281">
        <v>8.5</v>
      </c>
      <c r="X281">
        <v>3.25</v>
      </c>
      <c r="Y281">
        <v>48</v>
      </c>
      <c r="Z281">
        <f t="shared" si="30"/>
        <v>60252.061000000031</v>
      </c>
      <c r="AA281">
        <v>25</v>
      </c>
      <c r="AB281">
        <f t="shared" si="25"/>
        <v>0.52083333333333337</v>
      </c>
      <c r="AC281">
        <v>0.52083333333333337</v>
      </c>
      <c r="AD281">
        <v>21.471153846153843</v>
      </c>
      <c r="AE281">
        <v>24.876923076923077</v>
      </c>
      <c r="AF281" t="b">
        <v>1</v>
      </c>
      <c r="AG281">
        <v>0</v>
      </c>
      <c r="AH281">
        <v>1</v>
      </c>
      <c r="AI281">
        <v>1</v>
      </c>
      <c r="AJ281">
        <v>66.267743274990693</v>
      </c>
      <c r="AK281" t="s">
        <v>514</v>
      </c>
      <c r="AL281">
        <f t="shared" si="26"/>
        <v>17.774690238458675</v>
      </c>
      <c r="AM281">
        <f t="shared" si="27"/>
        <v>0.19196630626041686</v>
      </c>
      <c r="AN281">
        <f t="shared" si="28"/>
        <v>66.267743274990693</v>
      </c>
      <c r="AO281">
        <f t="shared" si="29"/>
        <v>5596.7541410929944</v>
      </c>
      <c r="AP281">
        <v>0</v>
      </c>
      <c r="AQ281" s="5">
        <v>3</v>
      </c>
      <c r="AR281">
        <v>0</v>
      </c>
      <c r="AS281">
        <v>0</v>
      </c>
      <c r="AT281">
        <v>0</v>
      </c>
      <c r="AU281" s="5">
        <v>14.1732283464567</v>
      </c>
      <c r="AV281" s="5">
        <v>14.1732283464567</v>
      </c>
      <c r="AW281" s="5">
        <v>14.1732283464567</v>
      </c>
      <c r="AX281">
        <v>0</v>
      </c>
      <c r="AY281">
        <v>0</v>
      </c>
      <c r="AZ281">
        <v>1</v>
      </c>
      <c r="BA281">
        <v>3</v>
      </c>
      <c r="BB281">
        <v>1</v>
      </c>
      <c r="BC281">
        <v>0.10442</v>
      </c>
      <c r="BD281">
        <v>0.11336</v>
      </c>
      <c r="BE281">
        <v>48</v>
      </c>
      <c r="BF281">
        <v>48</v>
      </c>
      <c r="BG281">
        <v>0</v>
      </c>
      <c r="BH281">
        <v>1</v>
      </c>
      <c r="BI281">
        <v>0</v>
      </c>
      <c r="BJ281">
        <v>0</v>
      </c>
    </row>
    <row r="282" spans="1:62" x14ac:dyDescent="0.25">
      <c r="A282">
        <v>157</v>
      </c>
      <c r="B282" t="s">
        <v>159</v>
      </c>
      <c r="C282">
        <v>3</v>
      </c>
      <c r="D282" t="s">
        <v>647</v>
      </c>
      <c r="E282">
        <v>3</v>
      </c>
      <c r="F282" t="s">
        <v>652</v>
      </c>
      <c r="G282">
        <v>14</v>
      </c>
      <c r="H282" t="s">
        <v>680</v>
      </c>
      <c r="I282">
        <v>1</v>
      </c>
      <c r="J282" t="s">
        <v>657</v>
      </c>
      <c r="K282">
        <v>1</v>
      </c>
      <c r="L282" t="s">
        <v>742</v>
      </c>
      <c r="M282">
        <v>1</v>
      </c>
      <c r="N282" t="s">
        <v>745</v>
      </c>
      <c r="O282">
        <v>1</v>
      </c>
      <c r="P282" t="s">
        <v>748</v>
      </c>
      <c r="Q282">
        <v>2</v>
      </c>
      <c r="R282" t="s">
        <v>751</v>
      </c>
      <c r="S282">
        <v>1900</v>
      </c>
      <c r="T282">
        <v>2100</v>
      </c>
      <c r="U282">
        <v>0</v>
      </c>
      <c r="V282">
        <v>28.65</v>
      </c>
      <c r="W282">
        <v>9.4</v>
      </c>
      <c r="X282">
        <v>4.6900000000000004</v>
      </c>
      <c r="Y282">
        <v>56.8185</v>
      </c>
      <c r="Z282">
        <f t="shared" si="30"/>
        <v>60308.879500000032</v>
      </c>
      <c r="AA282">
        <v>25</v>
      </c>
      <c r="AB282">
        <f t="shared" si="25"/>
        <v>0.43999753601379832</v>
      </c>
      <c r="AC282">
        <v>0.43999753601379832</v>
      </c>
      <c r="AD282">
        <v>14.267450729141588</v>
      </c>
      <c r="AE282">
        <v>16.985074626865671</v>
      </c>
      <c r="AF282" t="b">
        <v>1</v>
      </c>
      <c r="AG282">
        <v>0</v>
      </c>
      <c r="AH282">
        <v>1</v>
      </c>
      <c r="AI282">
        <v>1</v>
      </c>
      <c r="AJ282">
        <v>66.33732150220726</v>
      </c>
      <c r="AK282" t="s">
        <v>763</v>
      </c>
      <c r="AL282">
        <f t="shared" si="26"/>
        <v>12.140153838423721</v>
      </c>
      <c r="AM282">
        <f t="shared" si="27"/>
        <v>0.28106247049362204</v>
      </c>
      <c r="AN282">
        <f t="shared" si="28"/>
        <v>66.33732150220726</v>
      </c>
      <c r="AO282">
        <f t="shared" si="29"/>
        <v>8013.0509461338006</v>
      </c>
      <c r="AP282">
        <v>0</v>
      </c>
      <c r="AQ282" s="5">
        <v>3</v>
      </c>
      <c r="AR282">
        <v>0</v>
      </c>
      <c r="AS282">
        <v>0</v>
      </c>
      <c r="AT282">
        <v>0</v>
      </c>
      <c r="AU282" s="5">
        <v>14.1732283464567</v>
      </c>
      <c r="AV282" s="5">
        <v>14.1732283464567</v>
      </c>
      <c r="AW282" s="5">
        <v>14.1732283464567</v>
      </c>
      <c r="AX282">
        <v>0</v>
      </c>
      <c r="AY282">
        <v>0</v>
      </c>
      <c r="AZ282">
        <v>1</v>
      </c>
      <c r="BA282">
        <v>3</v>
      </c>
      <c r="BB282">
        <v>1</v>
      </c>
      <c r="BC282">
        <v>0.08</v>
      </c>
      <c r="BD282">
        <v>0.08</v>
      </c>
      <c r="BE282">
        <v>0</v>
      </c>
      <c r="BF282">
        <v>2</v>
      </c>
      <c r="BG282">
        <v>0</v>
      </c>
      <c r="BH282">
        <v>1</v>
      </c>
      <c r="BI282">
        <v>0</v>
      </c>
      <c r="BJ282">
        <v>0</v>
      </c>
    </row>
    <row r="283" spans="1:62" x14ac:dyDescent="0.25">
      <c r="A283">
        <v>508</v>
      </c>
      <c r="B283" t="s">
        <v>510</v>
      </c>
      <c r="C283">
        <v>3</v>
      </c>
      <c r="D283" t="s">
        <v>647</v>
      </c>
      <c r="E283">
        <v>1</v>
      </c>
      <c r="F283" t="s">
        <v>653</v>
      </c>
      <c r="G283">
        <v>51</v>
      </c>
      <c r="H283" t="s">
        <v>714</v>
      </c>
      <c r="I283">
        <v>4</v>
      </c>
      <c r="J283" t="s">
        <v>663</v>
      </c>
      <c r="K283">
        <v>1</v>
      </c>
      <c r="L283" t="s">
        <v>742</v>
      </c>
      <c r="M283">
        <v>1</v>
      </c>
      <c r="N283" t="s">
        <v>745</v>
      </c>
      <c r="O283">
        <v>1</v>
      </c>
      <c r="P283" t="s">
        <v>748</v>
      </c>
      <c r="Q283">
        <v>2</v>
      </c>
      <c r="R283" t="s">
        <v>751</v>
      </c>
      <c r="S283">
        <v>1900</v>
      </c>
      <c r="T283">
        <v>2100</v>
      </c>
      <c r="U283">
        <v>0</v>
      </c>
      <c r="V283">
        <v>14.991400000000001</v>
      </c>
      <c r="W283">
        <v>8.5</v>
      </c>
      <c r="X283">
        <v>3.25</v>
      </c>
      <c r="Y283">
        <v>78.657499999999999</v>
      </c>
      <c r="Z283">
        <f t="shared" si="30"/>
        <v>60387.537000000033</v>
      </c>
      <c r="AA283">
        <v>25</v>
      </c>
      <c r="AB283">
        <f t="shared" si="25"/>
        <v>0.31783364586975177</v>
      </c>
      <c r="AC283">
        <v>0.31783364586975177</v>
      </c>
      <c r="AD283">
        <v>20.06297555859263</v>
      </c>
      <c r="AE283">
        <v>24.919999999999995</v>
      </c>
      <c r="AF283" t="b">
        <v>1</v>
      </c>
      <c r="AG283">
        <v>0</v>
      </c>
      <c r="AH283">
        <v>1</v>
      </c>
      <c r="AI283">
        <v>1</v>
      </c>
      <c r="AJ283">
        <v>66.347983274990682</v>
      </c>
      <c r="AK283" t="s">
        <v>515</v>
      </c>
      <c r="AL283">
        <f t="shared" si="26"/>
        <v>17.799379469227901</v>
      </c>
      <c r="AM283">
        <f t="shared" si="27"/>
        <v>0.19170003290839505</v>
      </c>
      <c r="AN283">
        <f t="shared" si="28"/>
        <v>66.347983274990682</v>
      </c>
      <c r="AO283">
        <f t="shared" si="29"/>
        <v>5603.2736410929929</v>
      </c>
      <c r="AP283">
        <v>0</v>
      </c>
      <c r="AQ283" s="5">
        <v>3</v>
      </c>
      <c r="AR283">
        <v>0</v>
      </c>
      <c r="AS283">
        <v>0</v>
      </c>
      <c r="AT283">
        <v>0</v>
      </c>
      <c r="AU283" s="5">
        <v>14.1732283464567</v>
      </c>
      <c r="AV283" s="5">
        <v>14.1732283464567</v>
      </c>
      <c r="AW283" s="5">
        <v>14.1732283464567</v>
      </c>
      <c r="AX283">
        <v>0</v>
      </c>
      <c r="AY283">
        <v>0</v>
      </c>
      <c r="AZ283">
        <v>1</v>
      </c>
      <c r="BA283">
        <v>3</v>
      </c>
      <c r="BB283">
        <v>1</v>
      </c>
      <c r="BC283">
        <v>1.704E-2</v>
      </c>
      <c r="BD283">
        <v>1.704E-2</v>
      </c>
      <c r="BE283">
        <v>48</v>
      </c>
      <c r="BF283">
        <v>48</v>
      </c>
      <c r="BG283">
        <v>0</v>
      </c>
      <c r="BH283">
        <v>1</v>
      </c>
      <c r="BI283">
        <v>0</v>
      </c>
      <c r="BJ283">
        <v>0</v>
      </c>
    </row>
    <row r="284" spans="1:62" x14ac:dyDescent="0.25">
      <c r="A284">
        <v>145</v>
      </c>
      <c r="B284" t="s">
        <v>147</v>
      </c>
      <c r="C284">
        <v>3</v>
      </c>
      <c r="D284" t="s">
        <v>647</v>
      </c>
      <c r="E284">
        <v>3</v>
      </c>
      <c r="F284" t="s">
        <v>652</v>
      </c>
      <c r="G284">
        <v>12</v>
      </c>
      <c r="H284" t="s">
        <v>677</v>
      </c>
      <c r="I284">
        <v>1</v>
      </c>
      <c r="J284" t="s">
        <v>657</v>
      </c>
      <c r="K284">
        <v>1</v>
      </c>
      <c r="L284" t="s">
        <v>742</v>
      </c>
      <c r="M284">
        <v>1</v>
      </c>
      <c r="N284" t="s">
        <v>745</v>
      </c>
      <c r="O284">
        <v>1</v>
      </c>
      <c r="P284" t="s">
        <v>748</v>
      </c>
      <c r="Q284">
        <v>2</v>
      </c>
      <c r="R284" t="s">
        <v>751</v>
      </c>
      <c r="S284">
        <v>1900</v>
      </c>
      <c r="T284">
        <v>2100</v>
      </c>
      <c r="U284">
        <v>0</v>
      </c>
      <c r="V284">
        <v>26.61</v>
      </c>
      <c r="W284">
        <v>8.8000000000000007</v>
      </c>
      <c r="X284">
        <v>4.6900000000000004</v>
      </c>
      <c r="Y284">
        <v>69.218999999999994</v>
      </c>
      <c r="Z284">
        <f t="shared" si="30"/>
        <v>60456.75600000003</v>
      </c>
      <c r="AA284">
        <v>20</v>
      </c>
      <c r="AB284">
        <f t="shared" si="25"/>
        <v>0.28893800835030847</v>
      </c>
      <c r="AC284">
        <v>0.28893800835030847</v>
      </c>
      <c r="AD284">
        <v>14.055738729315328</v>
      </c>
      <c r="AE284">
        <v>18.422174840085287</v>
      </c>
      <c r="AF284" t="b">
        <v>1</v>
      </c>
      <c r="AG284">
        <v>0</v>
      </c>
      <c r="AH284">
        <v>1</v>
      </c>
      <c r="AI284">
        <v>1</v>
      </c>
      <c r="AJ284">
        <v>66.382264013061999</v>
      </c>
      <c r="AK284" t="s">
        <v>763</v>
      </c>
      <c r="AL284">
        <f t="shared" si="26"/>
        <v>12.27766823306226</v>
      </c>
      <c r="AM284">
        <f t="shared" si="27"/>
        <v>0.27791446757060267</v>
      </c>
      <c r="AN284">
        <f t="shared" si="28"/>
        <v>66.382264013061999</v>
      </c>
      <c r="AO284">
        <f t="shared" si="29"/>
        <v>6402.6563644252165</v>
      </c>
      <c r="AP284">
        <v>0</v>
      </c>
      <c r="AQ284" s="5">
        <v>3</v>
      </c>
      <c r="AR284">
        <v>0</v>
      </c>
      <c r="AS284">
        <v>0</v>
      </c>
      <c r="AT284">
        <v>0</v>
      </c>
      <c r="AU284" s="5">
        <v>14.1732283464567</v>
      </c>
      <c r="AV284" s="5">
        <v>14.1732283464567</v>
      </c>
      <c r="AW284" s="5">
        <v>14.1732283464567</v>
      </c>
      <c r="AX284">
        <v>0</v>
      </c>
      <c r="AY284">
        <v>0</v>
      </c>
      <c r="AZ284">
        <v>1</v>
      </c>
      <c r="BA284">
        <v>3</v>
      </c>
      <c r="BB284">
        <v>1</v>
      </c>
      <c r="BC284">
        <v>6.0290000000000003E-2</v>
      </c>
      <c r="BD284">
        <v>6.8909999999999999E-2</v>
      </c>
      <c r="BE284">
        <v>0</v>
      </c>
      <c r="BF284">
        <v>2</v>
      </c>
      <c r="BG284">
        <v>0</v>
      </c>
      <c r="BH284">
        <v>1</v>
      </c>
      <c r="BI284">
        <v>0</v>
      </c>
      <c r="BJ284">
        <v>0</v>
      </c>
    </row>
    <row r="285" spans="1:62" x14ac:dyDescent="0.25">
      <c r="A285">
        <v>568</v>
      </c>
      <c r="B285" t="s">
        <v>570</v>
      </c>
      <c r="C285">
        <v>3</v>
      </c>
      <c r="D285" t="s">
        <v>647</v>
      </c>
      <c r="E285">
        <v>1</v>
      </c>
      <c r="F285" t="s">
        <v>653</v>
      </c>
      <c r="G285">
        <v>55</v>
      </c>
      <c r="H285" t="s">
        <v>718</v>
      </c>
      <c r="I285">
        <v>4</v>
      </c>
      <c r="J285" t="s">
        <v>663</v>
      </c>
      <c r="K285">
        <v>1</v>
      </c>
      <c r="L285" t="s">
        <v>742</v>
      </c>
      <c r="M285">
        <v>1</v>
      </c>
      <c r="N285" t="s">
        <v>745</v>
      </c>
      <c r="O285">
        <v>1</v>
      </c>
      <c r="P285" t="s">
        <v>748</v>
      </c>
      <c r="Q285">
        <v>2</v>
      </c>
      <c r="R285" t="s">
        <v>751</v>
      </c>
      <c r="S285">
        <v>1900</v>
      </c>
      <c r="T285">
        <v>2100</v>
      </c>
      <c r="U285">
        <v>0</v>
      </c>
      <c r="V285">
        <v>38.8672929903138</v>
      </c>
      <c r="W285">
        <v>9.8000000000000007</v>
      </c>
      <c r="X285">
        <v>4.58</v>
      </c>
      <c r="Y285">
        <v>60.028999999999996</v>
      </c>
      <c r="Z285">
        <f t="shared" si="30"/>
        <v>60516.785000000033</v>
      </c>
      <c r="AA285">
        <v>30</v>
      </c>
      <c r="AB285">
        <f t="shared" si="25"/>
        <v>0.49975845008246017</v>
      </c>
      <c r="AC285">
        <v>0.49975845008246017</v>
      </c>
      <c r="AD285">
        <v>14.467705965406385</v>
      </c>
      <c r="AE285">
        <v>16.53566229985444</v>
      </c>
      <c r="AF285" t="b">
        <v>1</v>
      </c>
      <c r="AG285">
        <v>0</v>
      </c>
      <c r="AH285">
        <v>1</v>
      </c>
      <c r="AI285">
        <v>1</v>
      </c>
      <c r="AJ285">
        <v>66.603831070189358</v>
      </c>
      <c r="AK285" t="s">
        <v>763</v>
      </c>
      <c r="AL285">
        <f t="shared" si="26"/>
        <v>12.402583203098114</v>
      </c>
      <c r="AM285">
        <f t="shared" si="27"/>
        <v>0.27511539927808432</v>
      </c>
      <c r="AN285">
        <f t="shared" si="28"/>
        <v>66.603831070189358</v>
      </c>
      <c r="AO285">
        <f t="shared" si="29"/>
        <v>9445.3663890440184</v>
      </c>
      <c r="AP285">
        <v>0</v>
      </c>
      <c r="AQ285" s="5">
        <v>3</v>
      </c>
      <c r="AR285">
        <v>0</v>
      </c>
      <c r="AS285">
        <v>0</v>
      </c>
      <c r="AT285">
        <v>0</v>
      </c>
      <c r="AU285" s="5">
        <v>14.1732283464567</v>
      </c>
      <c r="AV285" s="5">
        <v>14.1732283464567</v>
      </c>
      <c r="AW285" s="5">
        <v>14.1732283464567</v>
      </c>
      <c r="AX285">
        <v>0</v>
      </c>
      <c r="AY285">
        <v>0</v>
      </c>
      <c r="AZ285">
        <v>1</v>
      </c>
      <c r="BA285">
        <v>3</v>
      </c>
      <c r="BB285">
        <v>1</v>
      </c>
      <c r="BC285">
        <v>5.8029999999999998E-2</v>
      </c>
      <c r="BD285">
        <v>5.8029999999999998E-2</v>
      </c>
      <c r="BE285">
        <v>0</v>
      </c>
      <c r="BF285">
        <v>2</v>
      </c>
      <c r="BG285">
        <v>0</v>
      </c>
      <c r="BH285">
        <v>1</v>
      </c>
      <c r="BI285">
        <v>0</v>
      </c>
      <c r="BJ285">
        <v>0</v>
      </c>
    </row>
    <row r="286" spans="1:62" x14ac:dyDescent="0.25">
      <c r="A286">
        <v>559</v>
      </c>
      <c r="B286" t="s">
        <v>561</v>
      </c>
      <c r="C286">
        <v>3</v>
      </c>
      <c r="D286" t="s">
        <v>647</v>
      </c>
      <c r="E286">
        <v>1</v>
      </c>
      <c r="F286" t="s">
        <v>653</v>
      </c>
      <c r="G286">
        <v>55</v>
      </c>
      <c r="H286" t="s">
        <v>718</v>
      </c>
      <c r="I286">
        <v>4</v>
      </c>
      <c r="J286" t="s">
        <v>663</v>
      </c>
      <c r="K286">
        <v>1</v>
      </c>
      <c r="L286" t="s">
        <v>742</v>
      </c>
      <c r="M286">
        <v>1</v>
      </c>
      <c r="N286" t="s">
        <v>745</v>
      </c>
      <c r="O286">
        <v>1</v>
      </c>
      <c r="P286" t="s">
        <v>748</v>
      </c>
      <c r="Q286">
        <v>2</v>
      </c>
      <c r="R286" t="s">
        <v>751</v>
      </c>
      <c r="S286">
        <v>1900</v>
      </c>
      <c r="T286">
        <v>2100</v>
      </c>
      <c r="U286">
        <v>0</v>
      </c>
      <c r="V286">
        <v>38.8672929903138</v>
      </c>
      <c r="W286">
        <v>9.8000000000000007</v>
      </c>
      <c r="X286">
        <v>4.58</v>
      </c>
      <c r="Y286">
        <v>60.033000000000001</v>
      </c>
      <c r="Z286">
        <f t="shared" si="30"/>
        <v>60576.818000000036</v>
      </c>
      <c r="AA286">
        <v>30</v>
      </c>
      <c r="AB286">
        <f t="shared" si="25"/>
        <v>0.49972515116685823</v>
      </c>
      <c r="AC286">
        <v>0.49972515116685823</v>
      </c>
      <c r="AD286">
        <v>14.480303845985146</v>
      </c>
      <c r="AE286">
        <v>16.550218340611355</v>
      </c>
      <c r="AF286" t="b">
        <v>1</v>
      </c>
      <c r="AG286">
        <v>0</v>
      </c>
      <c r="AH286">
        <v>1</v>
      </c>
      <c r="AI286">
        <v>1</v>
      </c>
      <c r="AJ286">
        <v>66.638868410189374</v>
      </c>
      <c r="AK286" t="s">
        <v>763</v>
      </c>
      <c r="AL286">
        <f t="shared" si="26"/>
        <v>12.410233277333925</v>
      </c>
      <c r="AM286">
        <f t="shared" si="27"/>
        <v>0.27494580913575106</v>
      </c>
      <c r="AN286">
        <f t="shared" si="28"/>
        <v>66.638868410189374</v>
      </c>
      <c r="AO286">
        <f t="shared" si="29"/>
        <v>9450.1805195600209</v>
      </c>
      <c r="AP286">
        <v>0</v>
      </c>
      <c r="AQ286" s="5">
        <v>3</v>
      </c>
      <c r="AR286">
        <v>0</v>
      </c>
      <c r="AS286">
        <v>0</v>
      </c>
      <c r="AT286">
        <v>0</v>
      </c>
      <c r="AU286" s="5">
        <v>14.1732283464567</v>
      </c>
      <c r="AV286" s="5">
        <v>14.1732283464567</v>
      </c>
      <c r="AW286" s="5">
        <v>14.1732283464567</v>
      </c>
      <c r="AX286">
        <v>0</v>
      </c>
      <c r="AY286">
        <v>0</v>
      </c>
      <c r="AZ286">
        <v>1</v>
      </c>
      <c r="BA286">
        <v>3</v>
      </c>
      <c r="BB286">
        <v>1</v>
      </c>
      <c r="BC286">
        <v>5.8029999999999998E-2</v>
      </c>
      <c r="BD286">
        <v>5.8029999999999998E-2</v>
      </c>
      <c r="BE286">
        <v>0</v>
      </c>
      <c r="BF286">
        <v>2</v>
      </c>
      <c r="BG286">
        <v>0</v>
      </c>
      <c r="BH286">
        <v>1</v>
      </c>
      <c r="BI286">
        <v>0</v>
      </c>
      <c r="BJ286">
        <v>0</v>
      </c>
    </row>
    <row r="287" spans="1:62" x14ac:dyDescent="0.25">
      <c r="A287">
        <v>500</v>
      </c>
      <c r="B287" t="s">
        <v>502</v>
      </c>
      <c r="C287">
        <v>3</v>
      </c>
      <c r="D287" t="s">
        <v>647</v>
      </c>
      <c r="E287">
        <v>1</v>
      </c>
      <c r="F287" t="s">
        <v>653</v>
      </c>
      <c r="G287">
        <v>51</v>
      </c>
      <c r="H287" t="s">
        <v>714</v>
      </c>
      <c r="I287">
        <v>4</v>
      </c>
      <c r="J287" t="s">
        <v>663</v>
      </c>
      <c r="K287">
        <v>1</v>
      </c>
      <c r="L287" t="s">
        <v>742</v>
      </c>
      <c r="M287">
        <v>1</v>
      </c>
      <c r="N287" t="s">
        <v>745</v>
      </c>
      <c r="O287">
        <v>1</v>
      </c>
      <c r="P287" t="s">
        <v>748</v>
      </c>
      <c r="Q287">
        <v>2</v>
      </c>
      <c r="R287" t="s">
        <v>751</v>
      </c>
      <c r="S287">
        <v>1900</v>
      </c>
      <c r="T287">
        <v>2100</v>
      </c>
      <c r="U287">
        <v>0</v>
      </c>
      <c r="V287">
        <v>14.991400000000001</v>
      </c>
      <c r="W287">
        <v>8.5</v>
      </c>
      <c r="X287">
        <v>3.25</v>
      </c>
      <c r="Y287">
        <v>57.8855</v>
      </c>
      <c r="Z287">
        <f t="shared" si="30"/>
        <v>60634.703500000032</v>
      </c>
      <c r="AA287">
        <v>25</v>
      </c>
      <c r="AB287">
        <f t="shared" si="25"/>
        <v>0.43188708743985971</v>
      </c>
      <c r="AC287">
        <v>0.43188708743985971</v>
      </c>
      <c r="AD287">
        <v>20.983290355031119</v>
      </c>
      <c r="AE287">
        <v>25.049230769230771</v>
      </c>
      <c r="AF287" t="b">
        <v>1</v>
      </c>
      <c r="AG287">
        <v>0</v>
      </c>
      <c r="AH287">
        <v>1</v>
      </c>
      <c r="AI287">
        <v>1</v>
      </c>
      <c r="AJ287">
        <v>66.659503274990698</v>
      </c>
      <c r="AK287" t="s">
        <v>513</v>
      </c>
      <c r="AL287">
        <f t="shared" si="26"/>
        <v>17.895231776920216</v>
      </c>
      <c r="AM287">
        <f t="shared" si="27"/>
        <v>0.1906732291895038</v>
      </c>
      <c r="AN287">
        <f t="shared" si="28"/>
        <v>66.659503274990698</v>
      </c>
      <c r="AO287">
        <f t="shared" si="29"/>
        <v>5628.5846410929944</v>
      </c>
      <c r="AP287">
        <v>0</v>
      </c>
      <c r="AQ287" s="5">
        <v>3</v>
      </c>
      <c r="AR287">
        <v>0</v>
      </c>
      <c r="AS287">
        <v>0</v>
      </c>
      <c r="AT287">
        <v>0</v>
      </c>
      <c r="AU287" s="5">
        <v>14.1732283464567</v>
      </c>
      <c r="AV287" s="5">
        <v>14.1732283464567</v>
      </c>
      <c r="AW287" s="5">
        <v>14.1732283464567</v>
      </c>
      <c r="AX287">
        <v>0</v>
      </c>
      <c r="AY287">
        <v>0</v>
      </c>
      <c r="AZ287">
        <v>1</v>
      </c>
      <c r="BA287">
        <v>3</v>
      </c>
      <c r="BB287">
        <v>1</v>
      </c>
      <c r="BC287">
        <v>0.10442</v>
      </c>
      <c r="BD287">
        <v>0.11336</v>
      </c>
      <c r="BE287">
        <v>48</v>
      </c>
      <c r="BF287">
        <v>48</v>
      </c>
      <c r="BG287">
        <v>0</v>
      </c>
      <c r="BH287">
        <v>1</v>
      </c>
      <c r="BI287">
        <v>0</v>
      </c>
      <c r="BJ287">
        <v>0</v>
      </c>
    </row>
    <row r="288" spans="1:62" x14ac:dyDescent="0.25">
      <c r="A288">
        <v>506</v>
      </c>
      <c r="B288" t="s">
        <v>508</v>
      </c>
      <c r="C288">
        <v>3</v>
      </c>
      <c r="D288" t="s">
        <v>647</v>
      </c>
      <c r="E288">
        <v>1</v>
      </c>
      <c r="F288" t="s">
        <v>653</v>
      </c>
      <c r="G288">
        <v>51</v>
      </c>
      <c r="H288" t="s">
        <v>714</v>
      </c>
      <c r="I288">
        <v>4</v>
      </c>
      <c r="J288" t="s">
        <v>663</v>
      </c>
      <c r="K288">
        <v>1</v>
      </c>
      <c r="L288" t="s">
        <v>742</v>
      </c>
      <c r="M288">
        <v>1</v>
      </c>
      <c r="N288" t="s">
        <v>745</v>
      </c>
      <c r="O288">
        <v>1</v>
      </c>
      <c r="P288" t="s">
        <v>748</v>
      </c>
      <c r="Q288">
        <v>2</v>
      </c>
      <c r="R288" t="s">
        <v>751</v>
      </c>
      <c r="S288">
        <v>1900</v>
      </c>
      <c r="T288">
        <v>2100</v>
      </c>
      <c r="U288">
        <v>0</v>
      </c>
      <c r="V288">
        <v>14.991400000000001</v>
      </c>
      <c r="W288">
        <v>8.5</v>
      </c>
      <c r="X288">
        <v>3.25</v>
      </c>
      <c r="Y288">
        <v>51.2</v>
      </c>
      <c r="Z288">
        <f t="shared" si="30"/>
        <v>60685.903500000029</v>
      </c>
      <c r="AA288">
        <v>25</v>
      </c>
      <c r="AB288">
        <f t="shared" si="25"/>
        <v>0.48828125</v>
      </c>
      <c r="AC288">
        <v>0.48828125</v>
      </c>
      <c r="AD288">
        <v>21.405288461538461</v>
      </c>
      <c r="AE288">
        <v>25.07076923076923</v>
      </c>
      <c r="AF288" t="b">
        <v>1</v>
      </c>
      <c r="AG288">
        <v>0</v>
      </c>
      <c r="AH288">
        <v>1</v>
      </c>
      <c r="AI288">
        <v>1</v>
      </c>
      <c r="AJ288">
        <v>66.673663274990687</v>
      </c>
      <c r="AK288" t="s">
        <v>514</v>
      </c>
      <c r="AL288">
        <f t="shared" si="26"/>
        <v>17.899588699997135</v>
      </c>
      <c r="AM288">
        <f t="shared" si="27"/>
        <v>0.19062681758718544</v>
      </c>
      <c r="AN288">
        <f t="shared" si="28"/>
        <v>66.673663274990687</v>
      </c>
      <c r="AO288">
        <f t="shared" si="29"/>
        <v>5629.7351410929932</v>
      </c>
      <c r="AP288">
        <v>0</v>
      </c>
      <c r="AQ288" s="5">
        <v>3</v>
      </c>
      <c r="AR288">
        <v>0</v>
      </c>
      <c r="AS288">
        <v>0</v>
      </c>
      <c r="AT288">
        <v>0</v>
      </c>
      <c r="AU288" s="5">
        <v>14.1732283464567</v>
      </c>
      <c r="AV288" s="5">
        <v>14.1732283464567</v>
      </c>
      <c r="AW288" s="5">
        <v>14.1732283464567</v>
      </c>
      <c r="AX288">
        <v>0</v>
      </c>
      <c r="AY288">
        <v>0</v>
      </c>
      <c r="AZ288">
        <v>1</v>
      </c>
      <c r="BA288">
        <v>3</v>
      </c>
      <c r="BB288">
        <v>1</v>
      </c>
      <c r="BC288">
        <v>0.10442</v>
      </c>
      <c r="BD288">
        <v>0.11336</v>
      </c>
      <c r="BE288">
        <v>48</v>
      </c>
      <c r="BF288">
        <v>48</v>
      </c>
      <c r="BG288">
        <v>0</v>
      </c>
      <c r="BH288">
        <v>1</v>
      </c>
      <c r="BI288">
        <v>0</v>
      </c>
      <c r="BJ288">
        <v>0</v>
      </c>
    </row>
    <row r="289" spans="1:62" x14ac:dyDescent="0.25">
      <c r="A289">
        <v>138</v>
      </c>
      <c r="B289" t="s">
        <v>140</v>
      </c>
      <c r="C289">
        <v>3</v>
      </c>
      <c r="D289" t="s">
        <v>647</v>
      </c>
      <c r="E289">
        <v>3</v>
      </c>
      <c r="F289" t="s">
        <v>652</v>
      </c>
      <c r="G289">
        <v>10</v>
      </c>
      <c r="H289" t="s">
        <v>676</v>
      </c>
      <c r="I289">
        <v>1</v>
      </c>
      <c r="J289" t="s">
        <v>657</v>
      </c>
      <c r="K289">
        <v>1</v>
      </c>
      <c r="L289" t="s">
        <v>742</v>
      </c>
      <c r="M289">
        <v>1</v>
      </c>
      <c r="N289" t="s">
        <v>745</v>
      </c>
      <c r="O289">
        <v>1</v>
      </c>
      <c r="P289" t="s">
        <v>748</v>
      </c>
      <c r="Q289">
        <v>2</v>
      </c>
      <c r="R289" t="s">
        <v>751</v>
      </c>
      <c r="S289">
        <v>1900</v>
      </c>
      <c r="T289">
        <v>2100</v>
      </c>
      <c r="U289">
        <v>0</v>
      </c>
      <c r="V289">
        <v>26.61</v>
      </c>
      <c r="W289">
        <v>8.8000000000000007</v>
      </c>
      <c r="X289">
        <v>4.6900000000000004</v>
      </c>
      <c r="Y289">
        <v>56.267499999999998</v>
      </c>
      <c r="Z289">
        <f t="shared" si="30"/>
        <v>60742.171000000031</v>
      </c>
      <c r="AA289">
        <v>20</v>
      </c>
      <c r="AB289">
        <f t="shared" si="25"/>
        <v>0.35544497267516773</v>
      </c>
      <c r="AC289">
        <v>0.35544497267516773</v>
      </c>
      <c r="AD289">
        <v>14.552029442060338</v>
      </c>
      <c r="AE289">
        <v>18.53411513859275</v>
      </c>
      <c r="AF289" t="b">
        <v>1</v>
      </c>
      <c r="AG289">
        <v>0</v>
      </c>
      <c r="AH289">
        <v>1</v>
      </c>
      <c r="AI289">
        <v>1</v>
      </c>
      <c r="AJ289">
        <v>66.738704013062005</v>
      </c>
      <c r="AK289" t="s">
        <v>763</v>
      </c>
      <c r="AL289">
        <f t="shared" si="26"/>
        <v>12.35366823306226</v>
      </c>
      <c r="AM289">
        <f t="shared" si="27"/>
        <v>0.27620473252374117</v>
      </c>
      <c r="AN289">
        <f t="shared" si="28"/>
        <v>66.738704013062005</v>
      </c>
      <c r="AO289">
        <f t="shared" si="29"/>
        <v>6436.0904364252165</v>
      </c>
      <c r="AP289">
        <v>0</v>
      </c>
      <c r="AQ289" s="5">
        <v>3</v>
      </c>
      <c r="AR289">
        <v>0</v>
      </c>
      <c r="AS289">
        <v>0</v>
      </c>
      <c r="AT289">
        <v>0</v>
      </c>
      <c r="AU289" s="5">
        <v>14.1732283464567</v>
      </c>
      <c r="AV289" s="5">
        <v>14.1732283464567</v>
      </c>
      <c r="AW289" s="5">
        <v>14.1732283464567</v>
      </c>
      <c r="AX289">
        <v>0</v>
      </c>
      <c r="AY289">
        <v>0</v>
      </c>
      <c r="AZ289">
        <v>1</v>
      </c>
      <c r="BA289">
        <v>3</v>
      </c>
      <c r="BB289">
        <v>1</v>
      </c>
      <c r="BC289">
        <v>0.06</v>
      </c>
      <c r="BD289">
        <v>0.06</v>
      </c>
      <c r="BE289">
        <v>0</v>
      </c>
      <c r="BF289">
        <v>2</v>
      </c>
      <c r="BG289">
        <v>0</v>
      </c>
      <c r="BH289">
        <v>1</v>
      </c>
      <c r="BI289">
        <v>0</v>
      </c>
      <c r="BJ289">
        <v>0</v>
      </c>
    </row>
    <row r="290" spans="1:62" x14ac:dyDescent="0.25">
      <c r="A290">
        <v>503</v>
      </c>
      <c r="B290" t="s">
        <v>505</v>
      </c>
      <c r="C290">
        <v>3</v>
      </c>
      <c r="D290" t="s">
        <v>647</v>
      </c>
      <c r="E290">
        <v>1</v>
      </c>
      <c r="F290" t="s">
        <v>653</v>
      </c>
      <c r="G290">
        <v>51</v>
      </c>
      <c r="H290" t="s">
        <v>714</v>
      </c>
      <c r="I290">
        <v>4</v>
      </c>
      <c r="J290" t="s">
        <v>663</v>
      </c>
      <c r="K290">
        <v>1</v>
      </c>
      <c r="L290" t="s">
        <v>742</v>
      </c>
      <c r="M290">
        <v>1</v>
      </c>
      <c r="N290" t="s">
        <v>745</v>
      </c>
      <c r="O290">
        <v>1</v>
      </c>
      <c r="P290" t="s">
        <v>748</v>
      </c>
      <c r="Q290">
        <v>2</v>
      </c>
      <c r="R290" t="s">
        <v>751</v>
      </c>
      <c r="S290">
        <v>1900</v>
      </c>
      <c r="T290">
        <v>2100</v>
      </c>
      <c r="U290">
        <v>0</v>
      </c>
      <c r="V290">
        <v>14.991400000000001</v>
      </c>
      <c r="W290">
        <v>8.5</v>
      </c>
      <c r="X290">
        <v>3.25</v>
      </c>
      <c r="Y290">
        <v>60.9</v>
      </c>
      <c r="Z290">
        <f t="shared" si="30"/>
        <v>60803.071000000033</v>
      </c>
      <c r="AA290">
        <v>25</v>
      </c>
      <c r="AB290">
        <f t="shared" si="25"/>
        <v>0.41050903119868637</v>
      </c>
      <c r="AC290">
        <v>0.41050903119868637</v>
      </c>
      <c r="AD290">
        <v>20.866110900593661</v>
      </c>
      <c r="AE290">
        <v>25.092307692307696</v>
      </c>
      <c r="AF290" t="b">
        <v>1</v>
      </c>
      <c r="AG290">
        <v>0</v>
      </c>
      <c r="AH290">
        <v>1</v>
      </c>
      <c r="AI290">
        <v>1</v>
      </c>
      <c r="AJ290">
        <v>66.758623274990683</v>
      </c>
      <c r="AK290" t="s">
        <v>514</v>
      </c>
      <c r="AL290">
        <f t="shared" si="26"/>
        <v>17.925730238458673</v>
      </c>
      <c r="AM290">
        <f t="shared" si="27"/>
        <v>0.19034882175563686</v>
      </c>
      <c r="AN290">
        <f t="shared" si="28"/>
        <v>66.758623274990697</v>
      </c>
      <c r="AO290">
        <f t="shared" si="29"/>
        <v>5636.6381410929944</v>
      </c>
      <c r="AP290">
        <v>0</v>
      </c>
      <c r="AQ290" s="5">
        <v>3</v>
      </c>
      <c r="AR290">
        <v>0</v>
      </c>
      <c r="AS290">
        <v>0</v>
      </c>
      <c r="AT290">
        <v>0</v>
      </c>
      <c r="AU290" s="5">
        <v>14.1732283464567</v>
      </c>
      <c r="AV290" s="5">
        <v>14.1732283464567</v>
      </c>
      <c r="AW290" s="5">
        <v>14.1732283464567</v>
      </c>
      <c r="AX290">
        <v>0</v>
      </c>
      <c r="AY290">
        <v>0</v>
      </c>
      <c r="AZ290">
        <v>1</v>
      </c>
      <c r="BA290">
        <v>3</v>
      </c>
      <c r="BB290">
        <v>1</v>
      </c>
      <c r="BC290">
        <v>1.704E-2</v>
      </c>
      <c r="BD290">
        <v>1.704E-2</v>
      </c>
      <c r="BE290">
        <v>48</v>
      </c>
      <c r="BF290">
        <v>48</v>
      </c>
      <c r="BG290">
        <v>0</v>
      </c>
      <c r="BH290">
        <v>1</v>
      </c>
      <c r="BI290">
        <v>0</v>
      </c>
      <c r="BJ290">
        <v>0</v>
      </c>
    </row>
    <row r="291" spans="1:62" x14ac:dyDescent="0.25">
      <c r="A291">
        <v>357</v>
      </c>
      <c r="B291" t="s">
        <v>359</v>
      </c>
      <c r="C291">
        <v>3</v>
      </c>
      <c r="D291" t="s">
        <v>647</v>
      </c>
      <c r="E291">
        <v>3</v>
      </c>
      <c r="F291" t="s">
        <v>652</v>
      </c>
      <c r="G291">
        <v>36</v>
      </c>
      <c r="H291" t="s">
        <v>699</v>
      </c>
      <c r="I291">
        <v>2</v>
      </c>
      <c r="J291" t="s">
        <v>661</v>
      </c>
      <c r="K291">
        <v>1</v>
      </c>
      <c r="L291" t="s">
        <v>742</v>
      </c>
      <c r="M291">
        <v>1</v>
      </c>
      <c r="N291" t="s">
        <v>745</v>
      </c>
      <c r="O291">
        <v>1</v>
      </c>
      <c r="P291" t="s">
        <v>748</v>
      </c>
      <c r="Q291">
        <v>2</v>
      </c>
      <c r="R291" t="s">
        <v>751</v>
      </c>
      <c r="S291">
        <v>1900</v>
      </c>
      <c r="T291">
        <v>2100</v>
      </c>
      <c r="U291">
        <v>0</v>
      </c>
      <c r="V291">
        <v>38.462357146148598</v>
      </c>
      <c r="W291">
        <v>5.8</v>
      </c>
      <c r="X291">
        <v>4.6900000000000004</v>
      </c>
      <c r="Y291">
        <v>60.2</v>
      </c>
      <c r="Z291">
        <f t="shared" si="30"/>
        <v>60863.27100000003</v>
      </c>
      <c r="AA291">
        <v>15</v>
      </c>
      <c r="AB291">
        <f t="shared" si="25"/>
        <v>0.24916943521594684</v>
      </c>
      <c r="AC291">
        <v>0.24916943521594684</v>
      </c>
      <c r="AD291">
        <v>15.154495675396157</v>
      </c>
      <c r="AE291">
        <v>21.65955934612651</v>
      </c>
      <c r="AF291" t="b">
        <v>1</v>
      </c>
      <c r="AG291">
        <v>0</v>
      </c>
      <c r="AH291">
        <v>1</v>
      </c>
      <c r="AI291">
        <v>1</v>
      </c>
      <c r="AJ291">
        <v>66.764915497571678</v>
      </c>
      <c r="AK291" t="s">
        <v>763</v>
      </c>
      <c r="AL291">
        <f t="shared" si="26"/>
        <v>12.99891588434364</v>
      </c>
      <c r="AM291">
        <f t="shared" si="27"/>
        <v>0.26249432340043877</v>
      </c>
      <c r="AN291">
        <f t="shared" si="28"/>
        <v>66.764915497571678</v>
      </c>
      <c r="AO291">
        <f t="shared" si="29"/>
        <v>4783.911805254168</v>
      </c>
      <c r="AP291">
        <v>0</v>
      </c>
      <c r="AQ291" s="5">
        <v>3</v>
      </c>
      <c r="AR291">
        <v>0</v>
      </c>
      <c r="AS291">
        <v>0</v>
      </c>
      <c r="AT291">
        <v>0</v>
      </c>
      <c r="AU291" s="5">
        <v>14.1732283464567</v>
      </c>
      <c r="AV291" s="5">
        <v>14.1732283464567</v>
      </c>
      <c r="AW291" s="5">
        <v>14.1732283464567</v>
      </c>
      <c r="AX291">
        <v>0</v>
      </c>
      <c r="AY291">
        <v>0</v>
      </c>
      <c r="AZ291">
        <v>1</v>
      </c>
      <c r="BA291">
        <v>3</v>
      </c>
      <c r="BB291">
        <v>1</v>
      </c>
      <c r="BC291">
        <v>9.2420000000000002E-2</v>
      </c>
      <c r="BD291">
        <v>9.2420000000000002E-2</v>
      </c>
      <c r="BE291">
        <v>0</v>
      </c>
      <c r="BF291">
        <v>2</v>
      </c>
      <c r="BG291">
        <v>0</v>
      </c>
      <c r="BH291">
        <v>1</v>
      </c>
      <c r="BI291">
        <v>0</v>
      </c>
      <c r="BJ291">
        <v>0</v>
      </c>
    </row>
    <row r="292" spans="1:62" x14ac:dyDescent="0.25">
      <c r="A292">
        <v>499</v>
      </c>
      <c r="B292" t="s">
        <v>501</v>
      </c>
      <c r="C292">
        <v>3</v>
      </c>
      <c r="D292" t="s">
        <v>647</v>
      </c>
      <c r="E292">
        <v>1</v>
      </c>
      <c r="F292" t="s">
        <v>653</v>
      </c>
      <c r="G292">
        <v>51</v>
      </c>
      <c r="H292" t="s">
        <v>714</v>
      </c>
      <c r="I292">
        <v>4</v>
      </c>
      <c r="J292" t="s">
        <v>663</v>
      </c>
      <c r="K292">
        <v>1</v>
      </c>
      <c r="L292" t="s">
        <v>742</v>
      </c>
      <c r="M292">
        <v>1</v>
      </c>
      <c r="N292" t="s">
        <v>745</v>
      </c>
      <c r="O292">
        <v>1</v>
      </c>
      <c r="P292" t="s">
        <v>748</v>
      </c>
      <c r="Q292">
        <v>2</v>
      </c>
      <c r="R292" t="s">
        <v>751</v>
      </c>
      <c r="S292">
        <v>1900</v>
      </c>
      <c r="T292">
        <v>2100</v>
      </c>
      <c r="U292">
        <v>0</v>
      </c>
      <c r="V292">
        <v>14.991400000000001</v>
      </c>
      <c r="W292">
        <v>8.5</v>
      </c>
      <c r="X292">
        <v>3.25</v>
      </c>
      <c r="Y292">
        <v>53.543500000000002</v>
      </c>
      <c r="Z292">
        <f t="shared" si="30"/>
        <v>60916.81450000003</v>
      </c>
      <c r="AA292">
        <v>25</v>
      </c>
      <c r="AB292">
        <f t="shared" si="25"/>
        <v>0.46691008245632054</v>
      </c>
      <c r="AC292">
        <v>0.46691008245632054</v>
      </c>
      <c r="AD292">
        <v>21.288720960886586</v>
      </c>
      <c r="AE292">
        <v>25.113846153846154</v>
      </c>
      <c r="AF292" t="b">
        <v>1</v>
      </c>
      <c r="AG292">
        <v>0</v>
      </c>
      <c r="AH292">
        <v>1</v>
      </c>
      <c r="AI292">
        <v>1</v>
      </c>
      <c r="AJ292">
        <v>66.782223274990685</v>
      </c>
      <c r="AK292" t="s">
        <v>513</v>
      </c>
      <c r="AL292">
        <f t="shared" si="26"/>
        <v>17.932991776920211</v>
      </c>
      <c r="AM292">
        <f t="shared" si="27"/>
        <v>0.19027174452795051</v>
      </c>
      <c r="AN292">
        <f t="shared" si="28"/>
        <v>66.782223274990685</v>
      </c>
      <c r="AO292">
        <f t="shared" si="29"/>
        <v>5638.555641092993</v>
      </c>
      <c r="AP292">
        <v>0</v>
      </c>
      <c r="AQ292" s="5">
        <v>3</v>
      </c>
      <c r="AR292">
        <v>0</v>
      </c>
      <c r="AS292">
        <v>0</v>
      </c>
      <c r="AT292">
        <v>0</v>
      </c>
      <c r="AU292" s="5">
        <v>14.1732283464567</v>
      </c>
      <c r="AV292" s="5">
        <v>14.1732283464567</v>
      </c>
      <c r="AW292" s="5">
        <v>14.1732283464567</v>
      </c>
      <c r="AX292">
        <v>0</v>
      </c>
      <c r="AY292">
        <v>0</v>
      </c>
      <c r="AZ292">
        <v>1</v>
      </c>
      <c r="BA292">
        <v>3</v>
      </c>
      <c r="BB292">
        <v>1</v>
      </c>
      <c r="BC292">
        <v>0.10442</v>
      </c>
      <c r="BD292">
        <v>0.11336</v>
      </c>
      <c r="BE292">
        <v>48</v>
      </c>
      <c r="BF292">
        <v>48</v>
      </c>
      <c r="BG292">
        <v>0</v>
      </c>
      <c r="BH292">
        <v>1</v>
      </c>
      <c r="BI292">
        <v>0</v>
      </c>
      <c r="BJ292">
        <v>0</v>
      </c>
    </row>
    <row r="293" spans="1:62" x14ac:dyDescent="0.25">
      <c r="A293">
        <v>356</v>
      </c>
      <c r="B293" t="s">
        <v>358</v>
      </c>
      <c r="C293">
        <v>3</v>
      </c>
      <c r="D293" t="s">
        <v>647</v>
      </c>
      <c r="E293">
        <v>3</v>
      </c>
      <c r="F293" t="s">
        <v>652</v>
      </c>
      <c r="G293">
        <v>36</v>
      </c>
      <c r="H293" t="s">
        <v>699</v>
      </c>
      <c r="I293">
        <v>2</v>
      </c>
      <c r="J293" t="s">
        <v>661</v>
      </c>
      <c r="K293">
        <v>1</v>
      </c>
      <c r="L293" t="s">
        <v>742</v>
      </c>
      <c r="M293">
        <v>1</v>
      </c>
      <c r="N293" t="s">
        <v>745</v>
      </c>
      <c r="O293">
        <v>1</v>
      </c>
      <c r="P293" t="s">
        <v>748</v>
      </c>
      <c r="Q293">
        <v>2</v>
      </c>
      <c r="R293" t="s">
        <v>751</v>
      </c>
      <c r="S293">
        <v>1900</v>
      </c>
      <c r="T293">
        <v>2100</v>
      </c>
      <c r="U293">
        <v>0</v>
      </c>
      <c r="V293">
        <v>38.462357146148598</v>
      </c>
      <c r="W293">
        <v>5.8</v>
      </c>
      <c r="X293">
        <v>4.6900000000000004</v>
      </c>
      <c r="Y293">
        <v>60.2</v>
      </c>
      <c r="Z293">
        <f t="shared" si="30"/>
        <v>60977.014500000027</v>
      </c>
      <c r="AA293">
        <v>15</v>
      </c>
      <c r="AB293">
        <f t="shared" si="25"/>
        <v>0.24916943521594684</v>
      </c>
      <c r="AC293">
        <v>0.24916943521594684</v>
      </c>
      <c r="AD293">
        <v>15.16692758325128</v>
      </c>
      <c r="AE293">
        <v>21.677327647476901</v>
      </c>
      <c r="AF293" t="b">
        <v>1</v>
      </c>
      <c r="AG293">
        <v>0</v>
      </c>
      <c r="AH293">
        <v>1</v>
      </c>
      <c r="AI293">
        <v>1</v>
      </c>
      <c r="AJ293">
        <v>66.810382062660977</v>
      </c>
      <c r="AK293" t="s">
        <v>763</v>
      </c>
      <c r="AL293">
        <f t="shared" si="26"/>
        <v>13.008610247902126</v>
      </c>
      <c r="AM293">
        <f t="shared" si="27"/>
        <v>0.26229870562462809</v>
      </c>
      <c r="AN293">
        <f t="shared" si="28"/>
        <v>66.810382062660977</v>
      </c>
      <c r="AO293">
        <f t="shared" si="29"/>
        <v>4787.1103781082002</v>
      </c>
      <c r="AP293">
        <v>0</v>
      </c>
      <c r="AQ293" s="5">
        <v>3</v>
      </c>
      <c r="AR293">
        <v>0</v>
      </c>
      <c r="AS293">
        <v>0</v>
      </c>
      <c r="AT293">
        <v>0</v>
      </c>
      <c r="AU293" s="5">
        <v>14.1732283464567</v>
      </c>
      <c r="AV293" s="5">
        <v>14.1732283464567</v>
      </c>
      <c r="AW293" s="5">
        <v>14.1732283464567</v>
      </c>
      <c r="AX293">
        <v>0</v>
      </c>
      <c r="AY293">
        <v>0</v>
      </c>
      <c r="AZ293">
        <v>1</v>
      </c>
      <c r="BA293">
        <v>3</v>
      </c>
      <c r="BB293">
        <v>1</v>
      </c>
      <c r="BC293">
        <v>8.2100000000000006E-2</v>
      </c>
      <c r="BD293">
        <v>8.2100000000000006E-2</v>
      </c>
      <c r="BE293">
        <v>0</v>
      </c>
      <c r="BF293">
        <v>2</v>
      </c>
      <c r="BG293">
        <v>0</v>
      </c>
      <c r="BH293">
        <v>1</v>
      </c>
      <c r="BI293">
        <v>0</v>
      </c>
      <c r="BJ293">
        <v>0</v>
      </c>
    </row>
    <row r="294" spans="1:62" x14ac:dyDescent="0.25">
      <c r="A294">
        <v>501</v>
      </c>
      <c r="B294" t="s">
        <v>503</v>
      </c>
      <c r="C294">
        <v>3</v>
      </c>
      <c r="D294" t="s">
        <v>647</v>
      </c>
      <c r="E294">
        <v>1</v>
      </c>
      <c r="F294" t="s">
        <v>653</v>
      </c>
      <c r="G294">
        <v>51</v>
      </c>
      <c r="H294" t="s">
        <v>714</v>
      </c>
      <c r="I294">
        <v>4</v>
      </c>
      <c r="J294" t="s">
        <v>663</v>
      </c>
      <c r="K294">
        <v>1</v>
      </c>
      <c r="L294" t="s">
        <v>742</v>
      </c>
      <c r="M294">
        <v>1</v>
      </c>
      <c r="N294" t="s">
        <v>745</v>
      </c>
      <c r="O294">
        <v>1</v>
      </c>
      <c r="P294" t="s">
        <v>748</v>
      </c>
      <c r="Q294">
        <v>2</v>
      </c>
      <c r="R294" t="s">
        <v>751</v>
      </c>
      <c r="S294">
        <v>1900</v>
      </c>
      <c r="T294">
        <v>2100</v>
      </c>
      <c r="U294">
        <v>0</v>
      </c>
      <c r="V294">
        <v>14.991400000000001</v>
      </c>
      <c r="W294">
        <v>8.5</v>
      </c>
      <c r="X294">
        <v>3.25</v>
      </c>
      <c r="Y294">
        <v>55.767499999999998</v>
      </c>
      <c r="Z294">
        <f t="shared" si="30"/>
        <v>61032.782000000028</v>
      </c>
      <c r="AA294">
        <v>25</v>
      </c>
      <c r="AB294">
        <f t="shared" si="25"/>
        <v>0.44828977451024343</v>
      </c>
      <c r="AC294">
        <v>0.44828977451024343</v>
      </c>
      <c r="AD294">
        <v>21.227686376473756</v>
      </c>
      <c r="AE294">
        <v>25.2</v>
      </c>
      <c r="AF294" t="b">
        <v>1</v>
      </c>
      <c r="AG294">
        <v>0</v>
      </c>
      <c r="AH294">
        <v>1</v>
      </c>
      <c r="AI294">
        <v>1</v>
      </c>
      <c r="AJ294">
        <v>66.971023274990685</v>
      </c>
      <c r="AK294" t="s">
        <v>513</v>
      </c>
      <c r="AL294">
        <f t="shared" si="26"/>
        <v>17.991084084612517</v>
      </c>
      <c r="AM294">
        <f t="shared" si="27"/>
        <v>0.18965736661296301</v>
      </c>
      <c r="AN294">
        <f t="shared" si="28"/>
        <v>66.971023274990671</v>
      </c>
      <c r="AO294">
        <f t="shared" si="29"/>
        <v>5653.8956410929923</v>
      </c>
      <c r="AP294">
        <v>0</v>
      </c>
      <c r="AQ294" s="5">
        <v>3</v>
      </c>
      <c r="AR294">
        <v>0</v>
      </c>
      <c r="AS294">
        <v>0</v>
      </c>
      <c r="AT294">
        <v>0</v>
      </c>
      <c r="AU294" s="5">
        <v>14.1732283464567</v>
      </c>
      <c r="AV294" s="5">
        <v>14.1732283464567</v>
      </c>
      <c r="AW294" s="5">
        <v>14.1732283464567</v>
      </c>
      <c r="AX294">
        <v>0</v>
      </c>
      <c r="AY294">
        <v>0</v>
      </c>
      <c r="AZ294">
        <v>1</v>
      </c>
      <c r="BA294">
        <v>3</v>
      </c>
      <c r="BB294">
        <v>1</v>
      </c>
      <c r="BC294">
        <v>0.10442</v>
      </c>
      <c r="BD294">
        <v>0.11336</v>
      </c>
      <c r="BE294">
        <v>48</v>
      </c>
      <c r="BF294">
        <v>48</v>
      </c>
      <c r="BG294">
        <v>0</v>
      </c>
      <c r="BH294">
        <v>1</v>
      </c>
      <c r="BI294">
        <v>0</v>
      </c>
      <c r="BJ294">
        <v>0</v>
      </c>
    </row>
    <row r="295" spans="1:62" x14ac:dyDescent="0.25">
      <c r="A295">
        <v>165</v>
      </c>
      <c r="B295" t="s">
        <v>167</v>
      </c>
      <c r="C295">
        <v>3</v>
      </c>
      <c r="D295" t="s">
        <v>647</v>
      </c>
      <c r="E295">
        <v>3</v>
      </c>
      <c r="F295" t="s">
        <v>652</v>
      </c>
      <c r="G295">
        <v>14</v>
      </c>
      <c r="H295" t="s">
        <v>680</v>
      </c>
      <c r="I295">
        <v>1</v>
      </c>
      <c r="J295" t="s">
        <v>657</v>
      </c>
      <c r="K295">
        <v>1</v>
      </c>
      <c r="L295" t="s">
        <v>742</v>
      </c>
      <c r="M295">
        <v>1</v>
      </c>
      <c r="N295" t="s">
        <v>745</v>
      </c>
      <c r="O295">
        <v>1</v>
      </c>
      <c r="P295" t="s">
        <v>748</v>
      </c>
      <c r="Q295">
        <v>2</v>
      </c>
      <c r="R295" t="s">
        <v>751</v>
      </c>
      <c r="S295">
        <v>1900</v>
      </c>
      <c r="T295">
        <v>2100</v>
      </c>
      <c r="U295">
        <v>0</v>
      </c>
      <c r="V295">
        <v>28.65</v>
      </c>
      <c r="W295">
        <v>9.4</v>
      </c>
      <c r="X295">
        <v>4.6900000000000004</v>
      </c>
      <c r="Y295">
        <v>56.8185</v>
      </c>
      <c r="Z295">
        <f t="shared" si="30"/>
        <v>61089.60050000003</v>
      </c>
      <c r="AA295">
        <v>25</v>
      </c>
      <c r="AB295">
        <f t="shared" si="25"/>
        <v>0.43999753601379832</v>
      </c>
      <c r="AC295">
        <v>0.43999753601379832</v>
      </c>
      <c r="AD295">
        <v>14.442972970097633</v>
      </c>
      <c r="AE295">
        <v>17.194029850746269</v>
      </c>
      <c r="AF295" t="b">
        <v>1</v>
      </c>
      <c r="AG295">
        <v>0</v>
      </c>
      <c r="AH295">
        <v>1</v>
      </c>
      <c r="AI295">
        <v>1</v>
      </c>
      <c r="AJ295">
        <v>66.993921502207272</v>
      </c>
      <c r="AK295" t="s">
        <v>763</v>
      </c>
      <c r="AL295">
        <f t="shared" si="26"/>
        <v>12.280153838423725</v>
      </c>
      <c r="AM295">
        <f t="shared" si="27"/>
        <v>0.27785821536890293</v>
      </c>
      <c r="AN295">
        <f t="shared" si="28"/>
        <v>66.993921502207286</v>
      </c>
      <c r="AO295">
        <f t="shared" si="29"/>
        <v>8090.0372961338053</v>
      </c>
      <c r="AP295">
        <v>0</v>
      </c>
      <c r="AQ295" s="5">
        <v>3</v>
      </c>
      <c r="AR295">
        <v>0</v>
      </c>
      <c r="AS295">
        <v>0</v>
      </c>
      <c r="AT295">
        <v>0</v>
      </c>
      <c r="AU295" s="5">
        <v>14.1732283464567</v>
      </c>
      <c r="AV295" s="5">
        <v>14.1732283464567</v>
      </c>
      <c r="AW295" s="5">
        <v>14.1732283464567</v>
      </c>
      <c r="AX295">
        <v>0</v>
      </c>
      <c r="AY295">
        <v>0</v>
      </c>
      <c r="AZ295">
        <v>1</v>
      </c>
      <c r="BA295">
        <v>3</v>
      </c>
      <c r="BB295">
        <v>1</v>
      </c>
      <c r="BC295">
        <v>0.08</v>
      </c>
      <c r="BD295">
        <v>0.08</v>
      </c>
      <c r="BE295">
        <v>0</v>
      </c>
      <c r="BF295">
        <v>2</v>
      </c>
      <c r="BG295">
        <v>0</v>
      </c>
      <c r="BH295">
        <v>1</v>
      </c>
      <c r="BI295">
        <v>0</v>
      </c>
      <c r="BJ295">
        <v>0</v>
      </c>
    </row>
    <row r="296" spans="1:62" x14ac:dyDescent="0.25">
      <c r="A296">
        <v>507</v>
      </c>
      <c r="B296" t="s">
        <v>509</v>
      </c>
      <c r="C296">
        <v>3</v>
      </c>
      <c r="D296" t="s">
        <v>647</v>
      </c>
      <c r="E296">
        <v>1</v>
      </c>
      <c r="F296" t="s">
        <v>653</v>
      </c>
      <c r="G296">
        <v>51</v>
      </c>
      <c r="H296" t="s">
        <v>714</v>
      </c>
      <c r="I296">
        <v>4</v>
      </c>
      <c r="J296" t="s">
        <v>663</v>
      </c>
      <c r="K296">
        <v>1</v>
      </c>
      <c r="L296" t="s">
        <v>742</v>
      </c>
      <c r="M296">
        <v>1</v>
      </c>
      <c r="N296" t="s">
        <v>745</v>
      </c>
      <c r="O296">
        <v>1</v>
      </c>
      <c r="P296" t="s">
        <v>748</v>
      </c>
      <c r="Q296">
        <v>2</v>
      </c>
      <c r="R296" t="s">
        <v>751</v>
      </c>
      <c r="S296">
        <v>1900</v>
      </c>
      <c r="T296">
        <v>2100</v>
      </c>
      <c r="U296">
        <v>0</v>
      </c>
      <c r="V296">
        <v>14.991400000000001</v>
      </c>
      <c r="W296">
        <v>8.5</v>
      </c>
      <c r="X296">
        <v>3.25</v>
      </c>
      <c r="Y296">
        <v>74.555999999999997</v>
      </c>
      <c r="Z296">
        <f t="shared" si="30"/>
        <v>61164.156500000026</v>
      </c>
      <c r="AA296">
        <v>25</v>
      </c>
      <c r="AB296">
        <f t="shared" si="25"/>
        <v>0.33531841837008425</v>
      </c>
      <c r="AC296">
        <v>0.33531841837008425</v>
      </c>
      <c r="AD296">
        <v>20.414292612264607</v>
      </c>
      <c r="AE296">
        <v>25.2</v>
      </c>
      <c r="AF296" t="b">
        <v>1</v>
      </c>
      <c r="AG296">
        <v>0</v>
      </c>
      <c r="AH296">
        <v>1</v>
      </c>
      <c r="AI296">
        <v>1</v>
      </c>
      <c r="AJ296">
        <v>67.013503274990697</v>
      </c>
      <c r="AK296" t="s">
        <v>515</v>
      </c>
      <c r="AL296">
        <f t="shared" si="26"/>
        <v>18.004154853843293</v>
      </c>
      <c r="AM296">
        <f t="shared" si="27"/>
        <v>0.18951967796875621</v>
      </c>
      <c r="AN296">
        <f t="shared" si="28"/>
        <v>67.013503274990711</v>
      </c>
      <c r="AO296">
        <f t="shared" si="29"/>
        <v>5657.3471410929951</v>
      </c>
      <c r="AP296">
        <v>0</v>
      </c>
      <c r="AQ296" s="5">
        <v>3</v>
      </c>
      <c r="AR296">
        <v>0</v>
      </c>
      <c r="AS296">
        <v>0</v>
      </c>
      <c r="AT296">
        <v>0</v>
      </c>
      <c r="AU296" s="5">
        <v>14.1732283464567</v>
      </c>
      <c r="AV296" s="5">
        <v>14.1732283464567</v>
      </c>
      <c r="AW296" s="5">
        <v>14.1732283464567</v>
      </c>
      <c r="AX296">
        <v>0</v>
      </c>
      <c r="AY296">
        <v>0</v>
      </c>
      <c r="AZ296">
        <v>1</v>
      </c>
      <c r="BA296">
        <v>3</v>
      </c>
      <c r="BB296">
        <v>1</v>
      </c>
      <c r="BC296">
        <v>0.10442</v>
      </c>
      <c r="BD296">
        <v>0.11336</v>
      </c>
      <c r="BE296">
        <v>48</v>
      </c>
      <c r="BF296">
        <v>48</v>
      </c>
      <c r="BG296">
        <v>0</v>
      </c>
      <c r="BH296">
        <v>1</v>
      </c>
      <c r="BI296">
        <v>0</v>
      </c>
      <c r="BJ296">
        <v>0</v>
      </c>
    </row>
    <row r="297" spans="1:62" x14ac:dyDescent="0.25">
      <c r="A297">
        <v>148</v>
      </c>
      <c r="B297" t="s">
        <v>150</v>
      </c>
      <c r="C297">
        <v>3</v>
      </c>
      <c r="D297" t="s">
        <v>647</v>
      </c>
      <c r="E297">
        <v>3</v>
      </c>
      <c r="F297" t="s">
        <v>652</v>
      </c>
      <c r="G297">
        <v>12</v>
      </c>
      <c r="H297" t="s">
        <v>677</v>
      </c>
      <c r="I297">
        <v>1</v>
      </c>
      <c r="J297" t="s">
        <v>657</v>
      </c>
      <c r="K297">
        <v>1</v>
      </c>
      <c r="L297" t="s">
        <v>742</v>
      </c>
      <c r="M297">
        <v>1</v>
      </c>
      <c r="N297" t="s">
        <v>745</v>
      </c>
      <c r="O297">
        <v>1</v>
      </c>
      <c r="P297" t="s">
        <v>748</v>
      </c>
      <c r="Q297">
        <v>2</v>
      </c>
      <c r="R297" t="s">
        <v>751</v>
      </c>
      <c r="S297">
        <v>1900</v>
      </c>
      <c r="T297">
        <v>2100</v>
      </c>
      <c r="U297">
        <v>0</v>
      </c>
      <c r="V297">
        <v>26.61</v>
      </c>
      <c r="W297">
        <v>8.8000000000000007</v>
      </c>
      <c r="X297">
        <v>4.6900000000000004</v>
      </c>
      <c r="Y297">
        <v>69.218999999999994</v>
      </c>
      <c r="Z297">
        <f t="shared" si="30"/>
        <v>61233.375500000024</v>
      </c>
      <c r="AA297">
        <v>20</v>
      </c>
      <c r="AB297">
        <f t="shared" si="25"/>
        <v>0.28893800835030847</v>
      </c>
      <c r="AC297">
        <v>0.28893800835030847</v>
      </c>
      <c r="AD297">
        <v>14.2265549985952</v>
      </c>
      <c r="AE297">
        <v>18.646055437100209</v>
      </c>
      <c r="AF297" t="b">
        <v>1</v>
      </c>
      <c r="AG297">
        <v>0</v>
      </c>
      <c r="AH297">
        <v>1</v>
      </c>
      <c r="AI297">
        <v>1</v>
      </c>
      <c r="AJ297">
        <v>67.076384013062011</v>
      </c>
      <c r="AK297" t="s">
        <v>763</v>
      </c>
      <c r="AL297">
        <f t="shared" si="26"/>
        <v>12.425668233062263</v>
      </c>
      <c r="AM297">
        <f t="shared" si="27"/>
        <v>0.27460427608399857</v>
      </c>
      <c r="AN297">
        <f t="shared" si="28"/>
        <v>67.076384013062011</v>
      </c>
      <c r="AO297">
        <f t="shared" si="29"/>
        <v>6467.7648204252173</v>
      </c>
      <c r="AP297">
        <v>0</v>
      </c>
      <c r="AQ297" s="5">
        <v>3</v>
      </c>
      <c r="AR297">
        <v>0</v>
      </c>
      <c r="AS297">
        <v>0</v>
      </c>
      <c r="AT297">
        <v>0</v>
      </c>
      <c r="AU297" s="5">
        <v>14.1732283464567</v>
      </c>
      <c r="AV297" s="5">
        <v>14.1732283464567</v>
      </c>
      <c r="AW297" s="5">
        <v>14.1732283464567</v>
      </c>
      <c r="AX297">
        <v>0</v>
      </c>
      <c r="AY297">
        <v>0</v>
      </c>
      <c r="AZ297">
        <v>1</v>
      </c>
      <c r="BA297">
        <v>3</v>
      </c>
      <c r="BB297">
        <v>1</v>
      </c>
      <c r="BC297">
        <v>6.0290000000000003E-2</v>
      </c>
      <c r="BD297">
        <v>6.8909999999999999E-2</v>
      </c>
      <c r="BE297">
        <v>0</v>
      </c>
      <c r="BF297">
        <v>2</v>
      </c>
      <c r="BG297">
        <v>0</v>
      </c>
      <c r="BH297">
        <v>1</v>
      </c>
      <c r="BI297">
        <v>0</v>
      </c>
      <c r="BJ297">
        <v>0</v>
      </c>
    </row>
    <row r="298" spans="1:62" x14ac:dyDescent="0.25">
      <c r="A298">
        <v>562</v>
      </c>
      <c r="B298" t="s">
        <v>564</v>
      </c>
      <c r="C298">
        <v>3</v>
      </c>
      <c r="D298" t="s">
        <v>647</v>
      </c>
      <c r="E298">
        <v>1</v>
      </c>
      <c r="F298" t="s">
        <v>653</v>
      </c>
      <c r="G298">
        <v>55</v>
      </c>
      <c r="H298" t="s">
        <v>718</v>
      </c>
      <c r="I298">
        <v>4</v>
      </c>
      <c r="J298" t="s">
        <v>663</v>
      </c>
      <c r="K298">
        <v>1</v>
      </c>
      <c r="L298" t="s">
        <v>742</v>
      </c>
      <c r="M298">
        <v>1</v>
      </c>
      <c r="N298" t="s">
        <v>745</v>
      </c>
      <c r="O298">
        <v>1</v>
      </c>
      <c r="P298" t="s">
        <v>748</v>
      </c>
      <c r="Q298">
        <v>2</v>
      </c>
      <c r="R298" t="s">
        <v>751</v>
      </c>
      <c r="S298">
        <v>1900</v>
      </c>
      <c r="T298">
        <v>2100</v>
      </c>
      <c r="U298">
        <v>0</v>
      </c>
      <c r="V298">
        <v>38.8672929903138</v>
      </c>
      <c r="W298">
        <v>9.8000000000000007</v>
      </c>
      <c r="X298">
        <v>4.58</v>
      </c>
      <c r="Y298">
        <v>69.216500000000011</v>
      </c>
      <c r="Z298">
        <f t="shared" si="30"/>
        <v>61302.592000000026</v>
      </c>
      <c r="AA298">
        <v>30</v>
      </c>
      <c r="AB298">
        <f t="shared" si="25"/>
        <v>0.43342266656071882</v>
      </c>
      <c r="AC298">
        <v>0.43342266656071882</v>
      </c>
      <c r="AD298">
        <v>14.343410557538959</v>
      </c>
      <c r="AE298">
        <v>16.710334788937413</v>
      </c>
      <c r="AF298" t="b">
        <v>1</v>
      </c>
      <c r="AG298">
        <v>0</v>
      </c>
      <c r="AH298">
        <v>1</v>
      </c>
      <c r="AI298">
        <v>1</v>
      </c>
      <c r="AJ298">
        <v>67.187721910189367</v>
      </c>
      <c r="AK298" t="s">
        <v>763</v>
      </c>
      <c r="AL298">
        <f t="shared" si="26"/>
        <v>12.530070286067549</v>
      </c>
      <c r="AM298">
        <f t="shared" si="27"/>
        <v>0.27231624022045853</v>
      </c>
      <c r="AN298">
        <f t="shared" si="28"/>
        <v>67.187721910189367</v>
      </c>
      <c r="AO298">
        <f t="shared" si="29"/>
        <v>9525.5929904600198</v>
      </c>
      <c r="AP298">
        <v>0</v>
      </c>
      <c r="AQ298" s="5">
        <v>3</v>
      </c>
      <c r="AR298">
        <v>0</v>
      </c>
      <c r="AS298">
        <v>0</v>
      </c>
      <c r="AT298">
        <v>0</v>
      </c>
      <c r="AU298" s="5">
        <v>14.1732283464567</v>
      </c>
      <c r="AV298" s="5">
        <v>14.1732283464567</v>
      </c>
      <c r="AW298" s="5">
        <v>14.1732283464567</v>
      </c>
      <c r="AX298">
        <v>0</v>
      </c>
      <c r="AY298">
        <v>0</v>
      </c>
      <c r="AZ298">
        <v>1</v>
      </c>
      <c r="BA298">
        <v>3</v>
      </c>
      <c r="BB298">
        <v>1</v>
      </c>
      <c r="BC298">
        <v>5.8029999999999998E-2</v>
      </c>
      <c r="BD298">
        <v>5.8029999999999998E-2</v>
      </c>
      <c r="BE298">
        <v>0</v>
      </c>
      <c r="BF298">
        <v>2</v>
      </c>
      <c r="BG298">
        <v>0</v>
      </c>
      <c r="BH298">
        <v>1</v>
      </c>
      <c r="BI298">
        <v>0</v>
      </c>
      <c r="BJ298">
        <v>0</v>
      </c>
    </row>
    <row r="299" spans="1:62" x14ac:dyDescent="0.25">
      <c r="A299">
        <v>233</v>
      </c>
      <c r="B299" t="s">
        <v>235</v>
      </c>
      <c r="C299">
        <v>3</v>
      </c>
      <c r="D299" t="s">
        <v>647</v>
      </c>
      <c r="E299">
        <v>1</v>
      </c>
      <c r="F299" t="s">
        <v>653</v>
      </c>
      <c r="G299">
        <v>19</v>
      </c>
      <c r="H299" t="s">
        <v>684</v>
      </c>
      <c r="I299">
        <v>5</v>
      </c>
      <c r="J299" t="s">
        <v>815</v>
      </c>
      <c r="K299">
        <v>1</v>
      </c>
      <c r="L299" t="s">
        <v>742</v>
      </c>
      <c r="M299">
        <v>1</v>
      </c>
      <c r="N299" t="s">
        <v>745</v>
      </c>
      <c r="O299">
        <v>1</v>
      </c>
      <c r="P299" t="s">
        <v>748</v>
      </c>
      <c r="Q299">
        <v>2</v>
      </c>
      <c r="R299" t="s">
        <v>751</v>
      </c>
      <c r="S299">
        <v>1900</v>
      </c>
      <c r="T299">
        <v>2100</v>
      </c>
      <c r="U299">
        <v>0</v>
      </c>
      <c r="V299">
        <v>32.46</v>
      </c>
      <c r="W299">
        <v>16.7</v>
      </c>
      <c r="X299">
        <v>4.57</v>
      </c>
      <c r="Y299">
        <v>70.485500000000002</v>
      </c>
      <c r="Z299">
        <f t="shared" si="30"/>
        <v>61373.077500000029</v>
      </c>
      <c r="AA299">
        <v>30</v>
      </c>
      <c r="AB299">
        <f t="shared" si="25"/>
        <v>0.42561945364649467</v>
      </c>
      <c r="AC299">
        <v>0.42561945364649467</v>
      </c>
      <c r="AD299">
        <v>12.618073115182202</v>
      </c>
      <c r="AE299">
        <v>14.73377097009482</v>
      </c>
      <c r="AF299" t="b">
        <v>1</v>
      </c>
      <c r="AG299">
        <v>0</v>
      </c>
      <c r="AH299">
        <v>1</v>
      </c>
      <c r="AI299">
        <v>1</v>
      </c>
      <c r="AJ299">
        <v>67.210671773255527</v>
      </c>
      <c r="AK299" t="s">
        <v>763</v>
      </c>
      <c r="AL299">
        <f t="shared" si="26"/>
        <v>11.052663407714556</v>
      </c>
      <c r="AM299">
        <f t="shared" si="27"/>
        <v>0.30871668702209709</v>
      </c>
      <c r="AN299">
        <f t="shared" si="28"/>
        <v>67.210671773255527</v>
      </c>
      <c r="AO299">
        <f t="shared" si="29"/>
        <v>9715.5831001133338</v>
      </c>
      <c r="AP299">
        <v>0</v>
      </c>
      <c r="AQ299" s="5">
        <v>3</v>
      </c>
      <c r="AR299">
        <v>0</v>
      </c>
      <c r="AS299">
        <v>0</v>
      </c>
      <c r="AT299">
        <v>0</v>
      </c>
      <c r="AU299" s="5">
        <v>14.1732283464567</v>
      </c>
      <c r="AV299" s="5">
        <v>14.1732283464567</v>
      </c>
      <c r="AW299" s="5">
        <v>14.1732283464567</v>
      </c>
      <c r="AX299">
        <v>0</v>
      </c>
      <c r="AY299">
        <v>0</v>
      </c>
      <c r="AZ299">
        <v>1</v>
      </c>
      <c r="BA299">
        <v>3</v>
      </c>
      <c r="BB299">
        <v>1</v>
      </c>
      <c r="BC299">
        <v>6.25E-2</v>
      </c>
      <c r="BD299">
        <v>7.1429999999999993E-2</v>
      </c>
      <c r="BE299">
        <v>0</v>
      </c>
      <c r="BF299">
        <v>2</v>
      </c>
      <c r="BG299">
        <v>0</v>
      </c>
      <c r="BH299">
        <v>1</v>
      </c>
      <c r="BI299">
        <v>0</v>
      </c>
      <c r="BJ299">
        <v>0</v>
      </c>
    </row>
    <row r="300" spans="1:62" x14ac:dyDescent="0.25">
      <c r="A300">
        <v>127</v>
      </c>
      <c r="B300" t="s">
        <v>129</v>
      </c>
      <c r="C300">
        <v>3</v>
      </c>
      <c r="D300" t="s">
        <v>647</v>
      </c>
      <c r="E300">
        <v>3</v>
      </c>
      <c r="F300" t="s">
        <v>652</v>
      </c>
      <c r="G300">
        <v>9</v>
      </c>
      <c r="H300" t="s">
        <v>674</v>
      </c>
      <c r="I300">
        <v>1</v>
      </c>
      <c r="J300" t="s">
        <v>657</v>
      </c>
      <c r="K300">
        <v>1</v>
      </c>
      <c r="L300" t="s">
        <v>742</v>
      </c>
      <c r="M300">
        <v>1</v>
      </c>
      <c r="N300" t="s">
        <v>745</v>
      </c>
      <c r="O300">
        <v>1</v>
      </c>
      <c r="P300" t="s">
        <v>748</v>
      </c>
      <c r="Q300">
        <v>2</v>
      </c>
      <c r="R300" t="s">
        <v>751</v>
      </c>
      <c r="S300">
        <v>1900</v>
      </c>
      <c r="T300">
        <v>2100</v>
      </c>
      <c r="U300">
        <v>0</v>
      </c>
      <c r="V300">
        <v>26.61</v>
      </c>
      <c r="W300">
        <v>8.8000000000000007</v>
      </c>
      <c r="X300">
        <v>4.6900000000000004</v>
      </c>
      <c r="Y300">
        <v>56.267499999999998</v>
      </c>
      <c r="Z300">
        <f t="shared" si="30"/>
        <v>61429.34500000003</v>
      </c>
      <c r="AA300">
        <v>20</v>
      </c>
      <c r="AB300">
        <f t="shared" si="25"/>
        <v>0.35544497267516773</v>
      </c>
      <c r="AC300">
        <v>0.35544497267516773</v>
      </c>
      <c r="AD300">
        <v>14.665030533499978</v>
      </c>
      <c r="AE300">
        <v>18.678038379530914</v>
      </c>
      <c r="AF300" t="b">
        <v>1</v>
      </c>
      <c r="AG300">
        <v>0</v>
      </c>
      <c r="AH300">
        <v>1</v>
      </c>
      <c r="AI300">
        <v>1</v>
      </c>
      <c r="AJ300">
        <v>67.217084013062006</v>
      </c>
      <c r="AK300" t="s">
        <v>763</v>
      </c>
      <c r="AL300">
        <f t="shared" si="26"/>
        <v>12.45566823306226</v>
      </c>
      <c r="AM300">
        <f t="shared" si="27"/>
        <v>0.27394288015337698</v>
      </c>
      <c r="AN300">
        <f t="shared" si="28"/>
        <v>67.217084013062006</v>
      </c>
      <c r="AO300">
        <f t="shared" si="29"/>
        <v>6480.9624804252162</v>
      </c>
      <c r="AP300">
        <v>0</v>
      </c>
      <c r="AQ300" s="5">
        <v>3</v>
      </c>
      <c r="AR300">
        <v>0</v>
      </c>
      <c r="AS300">
        <v>0</v>
      </c>
      <c r="AT300">
        <v>0</v>
      </c>
      <c r="AU300" s="5">
        <v>14.1732283464567</v>
      </c>
      <c r="AV300" s="5">
        <v>14.1732283464567</v>
      </c>
      <c r="AW300" s="5">
        <v>14.1732283464567</v>
      </c>
      <c r="AX300">
        <v>0</v>
      </c>
      <c r="AY300">
        <v>0</v>
      </c>
      <c r="AZ300">
        <v>1</v>
      </c>
      <c r="BA300">
        <v>3</v>
      </c>
      <c r="BB300">
        <v>1</v>
      </c>
      <c r="BC300">
        <v>0.06</v>
      </c>
      <c r="BD300">
        <v>0.06</v>
      </c>
      <c r="BE300">
        <v>0</v>
      </c>
      <c r="BF300">
        <v>2</v>
      </c>
      <c r="BG300">
        <v>0</v>
      </c>
      <c r="BH300">
        <v>1</v>
      </c>
      <c r="BI300">
        <v>0</v>
      </c>
      <c r="BJ300">
        <v>0</v>
      </c>
    </row>
    <row r="301" spans="1:62" x14ac:dyDescent="0.25">
      <c r="A301">
        <v>149</v>
      </c>
      <c r="B301" t="s">
        <v>151</v>
      </c>
      <c r="C301">
        <v>3</v>
      </c>
      <c r="D301" t="s">
        <v>647</v>
      </c>
      <c r="E301">
        <v>3</v>
      </c>
      <c r="F301" t="s">
        <v>652</v>
      </c>
      <c r="G301">
        <v>12</v>
      </c>
      <c r="H301" t="s">
        <v>677</v>
      </c>
      <c r="I301">
        <v>1</v>
      </c>
      <c r="J301" t="s">
        <v>657</v>
      </c>
      <c r="K301">
        <v>1</v>
      </c>
      <c r="L301" t="s">
        <v>742</v>
      </c>
      <c r="M301">
        <v>1</v>
      </c>
      <c r="N301" t="s">
        <v>745</v>
      </c>
      <c r="O301">
        <v>1</v>
      </c>
      <c r="P301" t="s">
        <v>748</v>
      </c>
      <c r="Q301">
        <v>2</v>
      </c>
      <c r="R301" t="s">
        <v>751</v>
      </c>
      <c r="S301">
        <v>1900</v>
      </c>
      <c r="T301">
        <v>2100</v>
      </c>
      <c r="U301">
        <v>0</v>
      </c>
      <c r="V301">
        <v>26.61</v>
      </c>
      <c r="W301">
        <v>8.8000000000000007</v>
      </c>
      <c r="X301">
        <v>4.6900000000000004</v>
      </c>
      <c r="Y301">
        <v>69.218999999999994</v>
      </c>
      <c r="Z301">
        <f t="shared" si="30"/>
        <v>61498.564000000028</v>
      </c>
      <c r="AA301">
        <v>20</v>
      </c>
      <c r="AB301">
        <f t="shared" si="25"/>
        <v>0.28893800835030847</v>
      </c>
      <c r="AC301">
        <v>0.28893800835030847</v>
      </c>
      <c r="AD301">
        <v>14.275359646960878</v>
      </c>
      <c r="AE301">
        <v>18.710021321961619</v>
      </c>
      <c r="AF301" t="b">
        <v>1</v>
      </c>
      <c r="AG301">
        <v>0</v>
      </c>
      <c r="AH301">
        <v>1</v>
      </c>
      <c r="AI301">
        <v>1</v>
      </c>
      <c r="AJ301">
        <v>67.292124013062008</v>
      </c>
      <c r="AK301" t="s">
        <v>763</v>
      </c>
      <c r="AL301">
        <f t="shared" si="26"/>
        <v>12.471668233062262</v>
      </c>
      <c r="AM301">
        <f t="shared" si="27"/>
        <v>0.27359143670567243</v>
      </c>
      <c r="AN301">
        <f t="shared" si="28"/>
        <v>67.292124013062022</v>
      </c>
      <c r="AO301">
        <f t="shared" si="29"/>
        <v>6488.0012324252184</v>
      </c>
      <c r="AP301">
        <v>0</v>
      </c>
      <c r="AQ301" s="5">
        <v>3</v>
      </c>
      <c r="AR301">
        <v>0</v>
      </c>
      <c r="AS301">
        <v>0</v>
      </c>
      <c r="AT301">
        <v>0</v>
      </c>
      <c r="AU301" s="5">
        <v>14.1732283464567</v>
      </c>
      <c r="AV301" s="5">
        <v>14.1732283464567</v>
      </c>
      <c r="AW301" s="5">
        <v>14.1732283464567</v>
      </c>
      <c r="AX301">
        <v>0</v>
      </c>
      <c r="AY301">
        <v>0</v>
      </c>
      <c r="AZ301">
        <v>1</v>
      </c>
      <c r="BA301">
        <v>3</v>
      </c>
      <c r="BB301">
        <v>1</v>
      </c>
      <c r="BC301">
        <v>6.0290000000000003E-2</v>
      </c>
      <c r="BD301">
        <v>6.8909999999999999E-2</v>
      </c>
      <c r="BE301">
        <v>0</v>
      </c>
      <c r="BF301">
        <v>2</v>
      </c>
      <c r="BG301">
        <v>0</v>
      </c>
      <c r="BH301">
        <v>1</v>
      </c>
      <c r="BI301">
        <v>0</v>
      </c>
      <c r="BJ301">
        <v>0</v>
      </c>
    </row>
    <row r="302" spans="1:62" x14ac:dyDescent="0.25">
      <c r="A302">
        <v>133</v>
      </c>
      <c r="B302" t="s">
        <v>135</v>
      </c>
      <c r="C302">
        <v>3</v>
      </c>
      <c r="D302" t="s">
        <v>647</v>
      </c>
      <c r="E302">
        <v>3</v>
      </c>
      <c r="F302" t="s">
        <v>652</v>
      </c>
      <c r="G302">
        <v>10</v>
      </c>
      <c r="H302" t="s">
        <v>676</v>
      </c>
      <c r="I302">
        <v>1</v>
      </c>
      <c r="J302" t="s">
        <v>657</v>
      </c>
      <c r="K302">
        <v>1</v>
      </c>
      <c r="L302" t="s">
        <v>742</v>
      </c>
      <c r="M302">
        <v>1</v>
      </c>
      <c r="N302" t="s">
        <v>745</v>
      </c>
      <c r="O302">
        <v>1</v>
      </c>
      <c r="P302" t="s">
        <v>748</v>
      </c>
      <c r="Q302">
        <v>2</v>
      </c>
      <c r="R302" t="s">
        <v>751</v>
      </c>
      <c r="S302">
        <v>1900</v>
      </c>
      <c r="T302">
        <v>2100</v>
      </c>
      <c r="U302">
        <v>0</v>
      </c>
      <c r="V302">
        <v>26.61</v>
      </c>
      <c r="W302">
        <v>8.8000000000000007</v>
      </c>
      <c r="X302">
        <v>4.6900000000000004</v>
      </c>
      <c r="Y302">
        <v>56.267499999999998</v>
      </c>
      <c r="Z302">
        <f t="shared" si="30"/>
        <v>61554.831500000029</v>
      </c>
      <c r="AA302">
        <v>20</v>
      </c>
      <c r="AB302">
        <f t="shared" si="25"/>
        <v>0.35544497267516773</v>
      </c>
      <c r="AC302">
        <v>0.35544497267516773</v>
      </c>
      <c r="AD302">
        <v>14.697675293249207</v>
      </c>
      <c r="AE302">
        <v>18.71961620469083</v>
      </c>
      <c r="AF302" t="b">
        <v>1</v>
      </c>
      <c r="AG302">
        <v>0</v>
      </c>
      <c r="AH302">
        <v>1</v>
      </c>
      <c r="AI302">
        <v>1</v>
      </c>
      <c r="AJ302">
        <v>67.329150825787437</v>
      </c>
      <c r="AK302" t="s">
        <v>763</v>
      </c>
      <c r="AL302">
        <f t="shared" si="26"/>
        <v>12.47956307586086</v>
      </c>
      <c r="AM302">
        <f t="shared" si="27"/>
        <v>0.27341835681732191</v>
      </c>
      <c r="AN302">
        <f t="shared" si="28"/>
        <v>67.329150825787437</v>
      </c>
      <c r="AO302">
        <f t="shared" si="29"/>
        <v>6491.4743474588622</v>
      </c>
      <c r="AP302">
        <v>0</v>
      </c>
      <c r="AQ302" s="5">
        <v>3</v>
      </c>
      <c r="AR302">
        <v>0</v>
      </c>
      <c r="AS302">
        <v>0</v>
      </c>
      <c r="AT302">
        <v>0</v>
      </c>
      <c r="AU302" s="5">
        <v>14.1732283464567</v>
      </c>
      <c r="AV302" s="5">
        <v>14.1732283464567</v>
      </c>
      <c r="AW302" s="5">
        <v>14.1732283464567</v>
      </c>
      <c r="AX302">
        <v>0</v>
      </c>
      <c r="AY302">
        <v>0</v>
      </c>
      <c r="AZ302">
        <v>1</v>
      </c>
      <c r="BA302">
        <v>3</v>
      </c>
      <c r="BB302">
        <v>1</v>
      </c>
      <c r="BC302">
        <v>0.06</v>
      </c>
      <c r="BD302">
        <v>0.06</v>
      </c>
      <c r="BE302">
        <v>0</v>
      </c>
      <c r="BF302">
        <v>2</v>
      </c>
      <c r="BG302">
        <v>0</v>
      </c>
      <c r="BH302">
        <v>1</v>
      </c>
      <c r="BI302">
        <v>0</v>
      </c>
      <c r="BJ302">
        <v>0</v>
      </c>
    </row>
    <row r="303" spans="1:62" x14ac:dyDescent="0.25">
      <c r="A303">
        <v>557</v>
      </c>
      <c r="B303" t="s">
        <v>559</v>
      </c>
      <c r="C303">
        <v>3</v>
      </c>
      <c r="D303" t="s">
        <v>647</v>
      </c>
      <c r="E303">
        <v>1</v>
      </c>
      <c r="F303" t="s">
        <v>653</v>
      </c>
      <c r="G303">
        <v>55</v>
      </c>
      <c r="H303" t="s">
        <v>718</v>
      </c>
      <c r="I303">
        <v>4</v>
      </c>
      <c r="J303" t="s">
        <v>663</v>
      </c>
      <c r="K303">
        <v>1</v>
      </c>
      <c r="L303" t="s">
        <v>742</v>
      </c>
      <c r="M303">
        <v>1</v>
      </c>
      <c r="N303" t="s">
        <v>745</v>
      </c>
      <c r="O303">
        <v>1</v>
      </c>
      <c r="P303" t="s">
        <v>748</v>
      </c>
      <c r="Q303">
        <v>2</v>
      </c>
      <c r="R303" t="s">
        <v>751</v>
      </c>
      <c r="S303">
        <v>1900</v>
      </c>
      <c r="T303">
        <v>2100</v>
      </c>
      <c r="U303">
        <v>0</v>
      </c>
      <c r="V303">
        <v>38.8672929903138</v>
      </c>
      <c r="W303">
        <v>9.8000000000000007</v>
      </c>
      <c r="X303">
        <v>4.58</v>
      </c>
      <c r="Y303">
        <v>67.259</v>
      </c>
      <c r="Z303">
        <f t="shared" si="30"/>
        <v>61622.090500000028</v>
      </c>
      <c r="AA303">
        <v>30</v>
      </c>
      <c r="AB303">
        <f t="shared" si="25"/>
        <v>0.44603696159621758</v>
      </c>
      <c r="AC303">
        <v>0.44603696159621758</v>
      </c>
      <c r="AD303">
        <v>14.446268485294189</v>
      </c>
      <c r="AE303">
        <v>16.768558951965066</v>
      </c>
      <c r="AF303" t="b">
        <v>1</v>
      </c>
      <c r="AG303">
        <v>0</v>
      </c>
      <c r="AH303">
        <v>1</v>
      </c>
      <c r="AI303">
        <v>1</v>
      </c>
      <c r="AJ303">
        <v>67.364181570189373</v>
      </c>
      <c r="AK303" t="s">
        <v>763</v>
      </c>
      <c r="AL303">
        <f t="shared" si="26"/>
        <v>12.568598596111217</v>
      </c>
      <c r="AM303">
        <f t="shared" si="27"/>
        <v>0.27148147057984112</v>
      </c>
      <c r="AN303">
        <f t="shared" si="28"/>
        <v>67.364181570189373</v>
      </c>
      <c r="AO303">
        <f t="shared" si="29"/>
        <v>9549.8385477440206</v>
      </c>
      <c r="AP303">
        <v>0</v>
      </c>
      <c r="AQ303" s="5">
        <v>3</v>
      </c>
      <c r="AR303">
        <v>0</v>
      </c>
      <c r="AS303">
        <v>0</v>
      </c>
      <c r="AT303">
        <v>0</v>
      </c>
      <c r="AU303" s="5">
        <v>14.1732283464567</v>
      </c>
      <c r="AV303" s="5">
        <v>14.1732283464567</v>
      </c>
      <c r="AW303" s="5">
        <v>14.1732283464567</v>
      </c>
      <c r="AX303">
        <v>0</v>
      </c>
      <c r="AY303">
        <v>0</v>
      </c>
      <c r="AZ303">
        <v>1</v>
      </c>
      <c r="BA303">
        <v>3</v>
      </c>
      <c r="BB303">
        <v>1</v>
      </c>
      <c r="BC303">
        <v>5.8029999999999998E-2</v>
      </c>
      <c r="BD303">
        <v>5.8029999999999998E-2</v>
      </c>
      <c r="BE303">
        <v>0</v>
      </c>
      <c r="BF303">
        <v>2</v>
      </c>
      <c r="BG303">
        <v>0</v>
      </c>
      <c r="BH303">
        <v>1</v>
      </c>
      <c r="BI303">
        <v>0</v>
      </c>
      <c r="BJ303">
        <v>0</v>
      </c>
    </row>
    <row r="304" spans="1:62" x14ac:dyDescent="0.25">
      <c r="A304">
        <v>121</v>
      </c>
      <c r="B304" t="s">
        <v>123</v>
      </c>
      <c r="C304">
        <v>3</v>
      </c>
      <c r="D304" t="s">
        <v>647</v>
      </c>
      <c r="E304">
        <v>3</v>
      </c>
      <c r="F304" t="s">
        <v>652</v>
      </c>
      <c r="G304">
        <v>9</v>
      </c>
      <c r="H304" t="s">
        <v>674</v>
      </c>
      <c r="I304">
        <v>1</v>
      </c>
      <c r="J304" t="s">
        <v>657</v>
      </c>
      <c r="K304">
        <v>1</v>
      </c>
      <c r="L304" t="s">
        <v>742</v>
      </c>
      <c r="M304">
        <v>1</v>
      </c>
      <c r="N304" t="s">
        <v>745</v>
      </c>
      <c r="O304">
        <v>1</v>
      </c>
      <c r="P304" t="s">
        <v>748</v>
      </c>
      <c r="Q304">
        <v>2</v>
      </c>
      <c r="R304" t="s">
        <v>751</v>
      </c>
      <c r="S304">
        <v>1900</v>
      </c>
      <c r="T304">
        <v>2100</v>
      </c>
      <c r="U304">
        <v>0</v>
      </c>
      <c r="V304">
        <v>26.61</v>
      </c>
      <c r="W304">
        <v>8.8000000000000007</v>
      </c>
      <c r="X304">
        <v>4.6900000000000004</v>
      </c>
      <c r="Y304">
        <v>56.267499999999998</v>
      </c>
      <c r="Z304">
        <f t="shared" si="30"/>
        <v>61678.358000000029</v>
      </c>
      <c r="AA304">
        <v>20</v>
      </c>
      <c r="AB304">
        <f t="shared" si="25"/>
        <v>0.35544497267516773</v>
      </c>
      <c r="AC304">
        <v>0.35544497267516773</v>
      </c>
      <c r="AD304">
        <v>14.715253240806486</v>
      </c>
      <c r="AE304">
        <v>18.742004264392328</v>
      </c>
      <c r="AF304" t="b">
        <v>1</v>
      </c>
      <c r="AG304">
        <v>0</v>
      </c>
      <c r="AH304">
        <v>1</v>
      </c>
      <c r="AI304">
        <v>1</v>
      </c>
      <c r="AJ304">
        <v>67.417918933557502</v>
      </c>
      <c r="AK304" t="s">
        <v>763</v>
      </c>
      <c r="AL304">
        <f t="shared" si="26"/>
        <v>12.49849017773081</v>
      </c>
      <c r="AM304">
        <f t="shared" si="27"/>
        <v>0.27300430543839482</v>
      </c>
      <c r="AN304">
        <f t="shared" si="28"/>
        <v>67.417918933557502</v>
      </c>
      <c r="AO304">
        <f t="shared" si="29"/>
        <v>6499.8007959676943</v>
      </c>
      <c r="AP304">
        <v>0</v>
      </c>
      <c r="AQ304" s="5">
        <v>3</v>
      </c>
      <c r="AR304">
        <v>0</v>
      </c>
      <c r="AS304">
        <v>0</v>
      </c>
      <c r="AT304">
        <v>0</v>
      </c>
      <c r="AU304" s="5">
        <v>14.1732283464567</v>
      </c>
      <c r="AV304" s="5">
        <v>14.1732283464567</v>
      </c>
      <c r="AW304" s="5">
        <v>14.1732283464567</v>
      </c>
      <c r="AX304">
        <v>0</v>
      </c>
      <c r="AY304">
        <v>0</v>
      </c>
      <c r="AZ304">
        <v>1</v>
      </c>
      <c r="BA304">
        <v>3</v>
      </c>
      <c r="BB304">
        <v>1</v>
      </c>
      <c r="BC304">
        <v>0.06</v>
      </c>
      <c r="BD304">
        <v>0.06</v>
      </c>
      <c r="BE304">
        <v>0</v>
      </c>
      <c r="BF304">
        <v>2</v>
      </c>
      <c r="BG304">
        <v>0</v>
      </c>
      <c r="BH304">
        <v>1</v>
      </c>
      <c r="BI304">
        <v>0</v>
      </c>
      <c r="BJ304">
        <v>0</v>
      </c>
    </row>
    <row r="305" spans="1:62" x14ac:dyDescent="0.25">
      <c r="A305">
        <v>137</v>
      </c>
      <c r="B305" t="s">
        <v>139</v>
      </c>
      <c r="C305">
        <v>3</v>
      </c>
      <c r="D305" t="s">
        <v>647</v>
      </c>
      <c r="E305">
        <v>3</v>
      </c>
      <c r="F305" t="s">
        <v>652</v>
      </c>
      <c r="G305">
        <v>10</v>
      </c>
      <c r="H305" t="s">
        <v>676</v>
      </c>
      <c r="I305">
        <v>1</v>
      </c>
      <c r="J305" t="s">
        <v>657</v>
      </c>
      <c r="K305">
        <v>1</v>
      </c>
      <c r="L305" t="s">
        <v>742</v>
      </c>
      <c r="M305">
        <v>1</v>
      </c>
      <c r="N305" t="s">
        <v>745</v>
      </c>
      <c r="O305">
        <v>1</v>
      </c>
      <c r="P305" t="s">
        <v>748</v>
      </c>
      <c r="Q305">
        <v>2</v>
      </c>
      <c r="R305" t="s">
        <v>751</v>
      </c>
      <c r="S305">
        <v>1900</v>
      </c>
      <c r="T305">
        <v>2100</v>
      </c>
      <c r="U305">
        <v>0</v>
      </c>
      <c r="V305">
        <v>26.61</v>
      </c>
      <c r="W305">
        <v>8.8000000000000007</v>
      </c>
      <c r="X305">
        <v>4.6900000000000004</v>
      </c>
      <c r="Y305">
        <v>56.267499999999998</v>
      </c>
      <c r="Z305">
        <f t="shared" si="30"/>
        <v>61734.625500000031</v>
      </c>
      <c r="AA305">
        <v>20</v>
      </c>
      <c r="AB305">
        <f t="shared" si="25"/>
        <v>0.35544497267516773</v>
      </c>
      <c r="AC305">
        <v>0.35544497267516773</v>
      </c>
      <c r="AD305">
        <v>14.740364594459738</v>
      </c>
      <c r="AE305">
        <v>18.773987206823026</v>
      </c>
      <c r="AF305" t="b">
        <v>1</v>
      </c>
      <c r="AG305">
        <v>0</v>
      </c>
      <c r="AH305">
        <v>1</v>
      </c>
      <c r="AI305">
        <v>1</v>
      </c>
      <c r="AJ305">
        <v>67.484414013062008</v>
      </c>
      <c r="AK305" t="s">
        <v>763</v>
      </c>
      <c r="AL305">
        <f t="shared" si="26"/>
        <v>12.512668233062261</v>
      </c>
      <c r="AM305">
        <f t="shared" si="27"/>
        <v>0.27269496532994358</v>
      </c>
      <c r="AN305">
        <f t="shared" si="28"/>
        <v>67.484414013062008</v>
      </c>
      <c r="AO305">
        <f t="shared" si="29"/>
        <v>6506.0380344252171</v>
      </c>
      <c r="AP305">
        <v>0</v>
      </c>
      <c r="AQ305" s="5">
        <v>3</v>
      </c>
      <c r="AR305">
        <v>0</v>
      </c>
      <c r="AS305">
        <v>0</v>
      </c>
      <c r="AT305">
        <v>0</v>
      </c>
      <c r="AU305" s="5">
        <v>14.1732283464567</v>
      </c>
      <c r="AV305" s="5">
        <v>14.1732283464567</v>
      </c>
      <c r="AW305" s="5">
        <v>14.1732283464567</v>
      </c>
      <c r="AX305">
        <v>0</v>
      </c>
      <c r="AY305">
        <v>0</v>
      </c>
      <c r="AZ305">
        <v>1</v>
      </c>
      <c r="BA305">
        <v>3</v>
      </c>
      <c r="BB305">
        <v>1</v>
      </c>
      <c r="BC305">
        <v>0.06</v>
      </c>
      <c r="BD305">
        <v>0.06</v>
      </c>
      <c r="BE305">
        <v>0</v>
      </c>
      <c r="BF305">
        <v>2</v>
      </c>
      <c r="BG305">
        <v>0</v>
      </c>
      <c r="BH305">
        <v>1</v>
      </c>
      <c r="BI305">
        <v>0</v>
      </c>
      <c r="BJ305">
        <v>0</v>
      </c>
    </row>
    <row r="306" spans="1:62" x14ac:dyDescent="0.25">
      <c r="A306">
        <v>358</v>
      </c>
      <c r="B306" t="s">
        <v>360</v>
      </c>
      <c r="C306">
        <v>3</v>
      </c>
      <c r="D306" t="s">
        <v>647</v>
      </c>
      <c r="E306">
        <v>3</v>
      </c>
      <c r="F306" t="s">
        <v>652</v>
      </c>
      <c r="G306">
        <v>36</v>
      </c>
      <c r="H306" t="s">
        <v>699</v>
      </c>
      <c r="I306">
        <v>2</v>
      </c>
      <c r="J306" t="s">
        <v>661</v>
      </c>
      <c r="K306">
        <v>1</v>
      </c>
      <c r="L306" t="s">
        <v>742</v>
      </c>
      <c r="M306">
        <v>1</v>
      </c>
      <c r="N306" t="s">
        <v>745</v>
      </c>
      <c r="O306">
        <v>1</v>
      </c>
      <c r="P306" t="s">
        <v>748</v>
      </c>
      <c r="Q306">
        <v>2</v>
      </c>
      <c r="R306" t="s">
        <v>751</v>
      </c>
      <c r="S306">
        <v>1900</v>
      </c>
      <c r="T306">
        <v>2100</v>
      </c>
      <c r="U306">
        <v>0</v>
      </c>
      <c r="V306">
        <v>38.462357146148598</v>
      </c>
      <c r="W306">
        <v>5.8</v>
      </c>
      <c r="X306">
        <v>4.6900000000000004</v>
      </c>
      <c r="Y306">
        <v>60.2</v>
      </c>
      <c r="Z306">
        <f t="shared" si="30"/>
        <v>61794.825500000028</v>
      </c>
      <c r="AA306">
        <v>15</v>
      </c>
      <c r="AB306">
        <f t="shared" si="25"/>
        <v>0.24916943521594684</v>
      </c>
      <c r="AC306">
        <v>0.24916943521594684</v>
      </c>
      <c r="AD306">
        <v>15.340974293223013</v>
      </c>
      <c r="AE306">
        <v>21.926083866382374</v>
      </c>
      <c r="AF306" t="b">
        <v>1</v>
      </c>
      <c r="AG306">
        <v>0</v>
      </c>
      <c r="AH306">
        <v>1</v>
      </c>
      <c r="AI306">
        <v>1</v>
      </c>
      <c r="AJ306">
        <v>67.512691475524178</v>
      </c>
      <c r="AK306" t="s">
        <v>763</v>
      </c>
      <c r="AL306">
        <f t="shared" si="26"/>
        <v>13.158356391369761</v>
      </c>
      <c r="AM306">
        <f t="shared" si="27"/>
        <v>0.2593136656670843</v>
      </c>
      <c r="AN306">
        <f t="shared" si="28"/>
        <v>67.512691475524178</v>
      </c>
      <c r="AO306">
        <f t="shared" si="29"/>
        <v>4836.5178453031258</v>
      </c>
      <c r="AP306">
        <v>0</v>
      </c>
      <c r="AQ306" s="5">
        <v>3</v>
      </c>
      <c r="AR306">
        <v>0</v>
      </c>
      <c r="AS306">
        <v>0</v>
      </c>
      <c r="AT306">
        <v>0</v>
      </c>
      <c r="AU306" s="5">
        <v>14.1732283464567</v>
      </c>
      <c r="AV306" s="5">
        <v>14.1732283464567</v>
      </c>
      <c r="AW306" s="5">
        <v>14.1732283464567</v>
      </c>
      <c r="AX306">
        <v>0</v>
      </c>
      <c r="AY306">
        <v>0</v>
      </c>
      <c r="AZ306">
        <v>1</v>
      </c>
      <c r="BA306">
        <v>3</v>
      </c>
      <c r="BB306">
        <v>1</v>
      </c>
      <c r="BC306">
        <v>9.7850000000000006E-2</v>
      </c>
      <c r="BD306">
        <v>9.7850000000000006E-2</v>
      </c>
      <c r="BE306">
        <v>0</v>
      </c>
      <c r="BF306">
        <v>2</v>
      </c>
      <c r="BG306">
        <v>0</v>
      </c>
      <c r="BH306">
        <v>1</v>
      </c>
      <c r="BI306">
        <v>0</v>
      </c>
      <c r="BJ306">
        <v>0</v>
      </c>
    </row>
    <row r="307" spans="1:62" x14ac:dyDescent="0.25">
      <c r="A307">
        <v>155</v>
      </c>
      <c r="B307" t="s">
        <v>157</v>
      </c>
      <c r="C307">
        <v>3</v>
      </c>
      <c r="D307" t="s">
        <v>647</v>
      </c>
      <c r="E307">
        <v>3</v>
      </c>
      <c r="F307" t="s">
        <v>652</v>
      </c>
      <c r="G307">
        <v>15</v>
      </c>
      <c r="H307" t="s">
        <v>679</v>
      </c>
      <c r="I307">
        <v>1</v>
      </c>
      <c r="J307" t="s">
        <v>657</v>
      </c>
      <c r="K307">
        <v>1</v>
      </c>
      <c r="L307" t="s">
        <v>742</v>
      </c>
      <c r="M307">
        <v>1</v>
      </c>
      <c r="N307" t="s">
        <v>745</v>
      </c>
      <c r="O307">
        <v>1</v>
      </c>
      <c r="P307" t="s">
        <v>748</v>
      </c>
      <c r="Q307">
        <v>2</v>
      </c>
      <c r="R307" t="s">
        <v>751</v>
      </c>
      <c r="S307">
        <v>1900</v>
      </c>
      <c r="T307">
        <v>2100</v>
      </c>
      <c r="U307">
        <v>0</v>
      </c>
      <c r="V307">
        <v>28.65</v>
      </c>
      <c r="W307">
        <v>9.4</v>
      </c>
      <c r="X307">
        <v>4.6900000000000004</v>
      </c>
      <c r="Y307">
        <v>56.8185</v>
      </c>
      <c r="Z307">
        <f t="shared" si="30"/>
        <v>61851.644000000029</v>
      </c>
      <c r="AA307">
        <v>25</v>
      </c>
      <c r="AB307">
        <f t="shared" si="25"/>
        <v>0.43999753601379832</v>
      </c>
      <c r="AC307">
        <v>0.43999753601379832</v>
      </c>
      <c r="AD307">
        <v>14.593420605202818</v>
      </c>
      <c r="AE307">
        <v>17.373134328358205</v>
      </c>
      <c r="AF307" t="b">
        <v>1</v>
      </c>
      <c r="AG307">
        <v>0</v>
      </c>
      <c r="AH307">
        <v>1</v>
      </c>
      <c r="AI307">
        <v>1</v>
      </c>
      <c r="AJ307">
        <v>67.56610150220726</v>
      </c>
      <c r="AK307" t="s">
        <v>763</v>
      </c>
      <c r="AL307">
        <f t="shared" si="26"/>
        <v>12.402153838423722</v>
      </c>
      <c r="AM307">
        <f t="shared" si="27"/>
        <v>0.27512492381998005</v>
      </c>
      <c r="AN307">
        <f t="shared" si="28"/>
        <v>67.56610150220726</v>
      </c>
      <c r="AO307">
        <f t="shared" si="29"/>
        <v>8157.1254011338015</v>
      </c>
      <c r="AP307">
        <v>0</v>
      </c>
      <c r="AQ307" s="5">
        <v>3</v>
      </c>
      <c r="AR307">
        <v>0</v>
      </c>
      <c r="AS307">
        <v>0</v>
      </c>
      <c r="AT307">
        <v>0</v>
      </c>
      <c r="AU307" s="5">
        <v>14.1732283464567</v>
      </c>
      <c r="AV307" s="5">
        <v>14.1732283464567</v>
      </c>
      <c r="AW307" s="5">
        <v>14.1732283464567</v>
      </c>
      <c r="AX307">
        <v>0</v>
      </c>
      <c r="AY307">
        <v>0</v>
      </c>
      <c r="AZ307">
        <v>1</v>
      </c>
      <c r="BA307">
        <v>3</v>
      </c>
      <c r="BB307">
        <v>1</v>
      </c>
      <c r="BC307">
        <v>0.08</v>
      </c>
      <c r="BD307">
        <v>0.08</v>
      </c>
      <c r="BE307">
        <v>0</v>
      </c>
      <c r="BF307">
        <v>2</v>
      </c>
      <c r="BG307">
        <v>0</v>
      </c>
      <c r="BH307">
        <v>1</v>
      </c>
      <c r="BI307">
        <v>0</v>
      </c>
      <c r="BJ307">
        <v>0</v>
      </c>
    </row>
    <row r="308" spans="1:62" x14ac:dyDescent="0.25">
      <c r="A308">
        <v>360</v>
      </c>
      <c r="B308" t="s">
        <v>362</v>
      </c>
      <c r="C308">
        <v>3</v>
      </c>
      <c r="D308" t="s">
        <v>647</v>
      </c>
      <c r="E308">
        <v>3</v>
      </c>
      <c r="F308" t="s">
        <v>652</v>
      </c>
      <c r="G308">
        <v>36</v>
      </c>
      <c r="H308" t="s">
        <v>699</v>
      </c>
      <c r="I308">
        <v>2</v>
      </c>
      <c r="J308" t="s">
        <v>661</v>
      </c>
      <c r="K308">
        <v>1</v>
      </c>
      <c r="L308" t="s">
        <v>742</v>
      </c>
      <c r="M308">
        <v>1</v>
      </c>
      <c r="N308" t="s">
        <v>745</v>
      </c>
      <c r="O308">
        <v>1</v>
      </c>
      <c r="P308" t="s">
        <v>748</v>
      </c>
      <c r="Q308">
        <v>2</v>
      </c>
      <c r="R308" t="s">
        <v>751</v>
      </c>
      <c r="S308">
        <v>1900</v>
      </c>
      <c r="T308">
        <v>2100</v>
      </c>
      <c r="U308">
        <v>0</v>
      </c>
      <c r="V308">
        <v>38.462357146148598</v>
      </c>
      <c r="W308">
        <v>5.8</v>
      </c>
      <c r="X308">
        <v>4.6900000000000004</v>
      </c>
      <c r="Y308">
        <v>60.2</v>
      </c>
      <c r="Z308">
        <f t="shared" si="30"/>
        <v>61911.844000000026</v>
      </c>
      <c r="AA308">
        <v>15</v>
      </c>
      <c r="AB308">
        <f t="shared" si="25"/>
        <v>0.24916943521594684</v>
      </c>
      <c r="AC308">
        <v>0.24916943521594684</v>
      </c>
      <c r="AD308">
        <v>15.365838108933263</v>
      </c>
      <c r="AE308">
        <v>21.961620469083154</v>
      </c>
      <c r="AF308" t="b">
        <v>1</v>
      </c>
      <c r="AG308">
        <v>0</v>
      </c>
      <c r="AH308">
        <v>1</v>
      </c>
      <c r="AI308">
        <v>1</v>
      </c>
      <c r="AJ308">
        <v>67.61161146029859</v>
      </c>
      <c r="AK308" t="s">
        <v>763</v>
      </c>
      <c r="AL308">
        <f t="shared" si="26"/>
        <v>13.179448072558335</v>
      </c>
      <c r="AM308">
        <f t="shared" si="27"/>
        <v>0.25889867399717675</v>
      </c>
      <c r="AN308">
        <f t="shared" si="28"/>
        <v>67.611611460298604</v>
      </c>
      <c r="AO308">
        <f t="shared" si="29"/>
        <v>4843.4768662320066</v>
      </c>
      <c r="AP308">
        <v>0</v>
      </c>
      <c r="AQ308" s="5">
        <v>3</v>
      </c>
      <c r="AR308">
        <v>0</v>
      </c>
      <c r="AS308">
        <v>0</v>
      </c>
      <c r="AT308">
        <v>0</v>
      </c>
      <c r="AU308" s="5">
        <v>14.1732283464567</v>
      </c>
      <c r="AV308" s="5">
        <v>14.1732283464567</v>
      </c>
      <c r="AW308" s="5">
        <v>14.1732283464567</v>
      </c>
      <c r="AX308">
        <v>0</v>
      </c>
      <c r="AY308">
        <v>0</v>
      </c>
      <c r="AZ308">
        <v>1</v>
      </c>
      <c r="BA308">
        <v>3</v>
      </c>
      <c r="BB308">
        <v>1</v>
      </c>
      <c r="BC308">
        <v>9.2420000000000002E-2</v>
      </c>
      <c r="BD308">
        <v>9.2420000000000002E-2</v>
      </c>
      <c r="BE308">
        <v>0</v>
      </c>
      <c r="BF308">
        <v>2</v>
      </c>
      <c r="BG308">
        <v>0</v>
      </c>
      <c r="BH308">
        <v>1</v>
      </c>
      <c r="BI308">
        <v>0</v>
      </c>
      <c r="BJ308">
        <v>0</v>
      </c>
    </row>
    <row r="309" spans="1:62" x14ac:dyDescent="0.25">
      <c r="A309">
        <v>122</v>
      </c>
      <c r="B309" t="s">
        <v>124</v>
      </c>
      <c r="C309">
        <v>3</v>
      </c>
      <c r="D309" t="s">
        <v>647</v>
      </c>
      <c r="E309">
        <v>3</v>
      </c>
      <c r="F309" t="s">
        <v>652</v>
      </c>
      <c r="G309">
        <v>9</v>
      </c>
      <c r="H309" t="s">
        <v>674</v>
      </c>
      <c r="I309">
        <v>1</v>
      </c>
      <c r="J309" t="s">
        <v>657</v>
      </c>
      <c r="K309">
        <v>1</v>
      </c>
      <c r="L309" t="s">
        <v>742</v>
      </c>
      <c r="M309">
        <v>1</v>
      </c>
      <c r="N309" t="s">
        <v>745</v>
      </c>
      <c r="O309">
        <v>1</v>
      </c>
      <c r="P309" t="s">
        <v>748</v>
      </c>
      <c r="Q309">
        <v>2</v>
      </c>
      <c r="R309" t="s">
        <v>751</v>
      </c>
      <c r="S309">
        <v>1900</v>
      </c>
      <c r="T309">
        <v>2100</v>
      </c>
      <c r="U309">
        <v>0</v>
      </c>
      <c r="V309">
        <v>26.61</v>
      </c>
      <c r="W309">
        <v>8.8000000000000007</v>
      </c>
      <c r="X309">
        <v>4.6900000000000004</v>
      </c>
      <c r="Y309">
        <v>56.267499999999998</v>
      </c>
      <c r="Z309">
        <f t="shared" si="30"/>
        <v>61968.111500000028</v>
      </c>
      <c r="AA309">
        <v>20</v>
      </c>
      <c r="AB309">
        <f t="shared" si="25"/>
        <v>0.35544497267516773</v>
      </c>
      <c r="AC309">
        <v>0.35544497267516773</v>
      </c>
      <c r="AD309">
        <v>14.790587301766246</v>
      </c>
      <c r="AE309">
        <v>18.837953091684433</v>
      </c>
      <c r="AF309" t="b">
        <v>1</v>
      </c>
      <c r="AG309">
        <v>0</v>
      </c>
      <c r="AH309">
        <v>1</v>
      </c>
      <c r="AI309">
        <v>1</v>
      </c>
      <c r="AJ309">
        <v>67.732041622879834</v>
      </c>
      <c r="AK309" t="s">
        <v>763</v>
      </c>
      <c r="AL309">
        <f t="shared" si="26"/>
        <v>12.565467296989302</v>
      </c>
      <c r="AM309">
        <f t="shared" si="27"/>
        <v>0.27154912343113191</v>
      </c>
      <c r="AN309">
        <f t="shared" si="28"/>
        <v>67.732041622879834</v>
      </c>
      <c r="AO309">
        <f t="shared" si="29"/>
        <v>6529.2655042261285</v>
      </c>
      <c r="AP309">
        <v>0</v>
      </c>
      <c r="AQ309" s="5">
        <v>3</v>
      </c>
      <c r="AR309">
        <v>0</v>
      </c>
      <c r="AS309">
        <v>0</v>
      </c>
      <c r="AT309">
        <v>0</v>
      </c>
      <c r="AU309" s="5">
        <v>14.1732283464567</v>
      </c>
      <c r="AV309" s="5">
        <v>14.1732283464567</v>
      </c>
      <c r="AW309" s="5">
        <v>14.1732283464567</v>
      </c>
      <c r="AX309">
        <v>0</v>
      </c>
      <c r="AY309">
        <v>0</v>
      </c>
      <c r="AZ309">
        <v>1</v>
      </c>
      <c r="BA309">
        <v>3</v>
      </c>
      <c r="BB309">
        <v>1</v>
      </c>
      <c r="BC309">
        <v>0.06</v>
      </c>
      <c r="BD309">
        <v>0.06</v>
      </c>
      <c r="BE309">
        <v>0</v>
      </c>
      <c r="BF309">
        <v>2</v>
      </c>
      <c r="BG309">
        <v>0</v>
      </c>
      <c r="BH309">
        <v>1</v>
      </c>
      <c r="BI309">
        <v>0</v>
      </c>
      <c r="BJ309">
        <v>0</v>
      </c>
    </row>
    <row r="310" spans="1:62" x14ac:dyDescent="0.25">
      <c r="A310">
        <v>150</v>
      </c>
      <c r="B310" t="s">
        <v>152</v>
      </c>
      <c r="C310">
        <v>3</v>
      </c>
      <c r="D310" t="s">
        <v>647</v>
      </c>
      <c r="E310">
        <v>3</v>
      </c>
      <c r="F310" t="s">
        <v>652</v>
      </c>
      <c r="G310">
        <v>12</v>
      </c>
      <c r="H310" t="s">
        <v>677</v>
      </c>
      <c r="I310">
        <v>1</v>
      </c>
      <c r="J310" t="s">
        <v>657</v>
      </c>
      <c r="K310">
        <v>1</v>
      </c>
      <c r="L310" t="s">
        <v>742</v>
      </c>
      <c r="M310">
        <v>1</v>
      </c>
      <c r="N310" t="s">
        <v>745</v>
      </c>
      <c r="O310">
        <v>1</v>
      </c>
      <c r="P310" t="s">
        <v>748</v>
      </c>
      <c r="Q310">
        <v>2</v>
      </c>
      <c r="R310" t="s">
        <v>751</v>
      </c>
      <c r="S310">
        <v>1900</v>
      </c>
      <c r="T310">
        <v>2100</v>
      </c>
      <c r="U310">
        <v>0</v>
      </c>
      <c r="V310">
        <v>26.61</v>
      </c>
      <c r="W310">
        <v>8.8000000000000007</v>
      </c>
      <c r="X310">
        <v>4.6900000000000004</v>
      </c>
      <c r="Y310">
        <v>69.218999999999994</v>
      </c>
      <c r="Z310">
        <f t="shared" si="30"/>
        <v>62037.330500000025</v>
      </c>
      <c r="AA310">
        <v>20</v>
      </c>
      <c r="AB310">
        <f t="shared" si="25"/>
        <v>0.28893800835030847</v>
      </c>
      <c r="AC310">
        <v>0.28893800835030847</v>
      </c>
      <c r="AD310">
        <v>14.397371267875073</v>
      </c>
      <c r="AE310">
        <v>18.869936034115135</v>
      </c>
      <c r="AF310" t="b">
        <v>1</v>
      </c>
      <c r="AG310">
        <v>0</v>
      </c>
      <c r="AH310">
        <v>1</v>
      </c>
      <c r="AI310">
        <v>1</v>
      </c>
      <c r="AJ310">
        <v>67.784574013061999</v>
      </c>
      <c r="AK310" t="s">
        <v>763</v>
      </c>
      <c r="AL310">
        <f t="shared" si="26"/>
        <v>12.576668233062259</v>
      </c>
      <c r="AM310">
        <f t="shared" si="27"/>
        <v>0.27130727842768154</v>
      </c>
      <c r="AN310">
        <f t="shared" si="28"/>
        <v>67.784574013061999</v>
      </c>
      <c r="AO310">
        <f t="shared" si="29"/>
        <v>6534.1930424252168</v>
      </c>
      <c r="AP310">
        <v>0</v>
      </c>
      <c r="AQ310" s="5">
        <v>3</v>
      </c>
      <c r="AR310">
        <v>0</v>
      </c>
      <c r="AS310">
        <v>0</v>
      </c>
      <c r="AT310">
        <v>0</v>
      </c>
      <c r="AU310" s="5">
        <v>14.1732283464567</v>
      </c>
      <c r="AV310" s="5">
        <v>14.1732283464567</v>
      </c>
      <c r="AW310" s="5">
        <v>14.1732283464567</v>
      </c>
      <c r="AX310">
        <v>0</v>
      </c>
      <c r="AY310">
        <v>0</v>
      </c>
      <c r="AZ310">
        <v>1</v>
      </c>
      <c r="BA310">
        <v>3</v>
      </c>
      <c r="BB310">
        <v>1</v>
      </c>
      <c r="BC310">
        <v>6.0290000000000003E-2</v>
      </c>
      <c r="BD310">
        <v>6.8909999999999999E-2</v>
      </c>
      <c r="BE310">
        <v>0</v>
      </c>
      <c r="BF310">
        <v>2</v>
      </c>
      <c r="BG310">
        <v>0</v>
      </c>
      <c r="BH310">
        <v>1</v>
      </c>
      <c r="BI310">
        <v>0</v>
      </c>
      <c r="BJ310">
        <v>0</v>
      </c>
    </row>
    <row r="311" spans="1:62" x14ac:dyDescent="0.25">
      <c r="A311">
        <v>225</v>
      </c>
      <c r="B311" t="s">
        <v>227</v>
      </c>
      <c r="C311">
        <v>3</v>
      </c>
      <c r="D311" t="s">
        <v>647</v>
      </c>
      <c r="E311">
        <v>1</v>
      </c>
      <c r="F311" t="s">
        <v>653</v>
      </c>
      <c r="G311">
        <v>19</v>
      </c>
      <c r="H311" t="s">
        <v>684</v>
      </c>
      <c r="I311">
        <v>5</v>
      </c>
      <c r="J311" t="s">
        <v>815</v>
      </c>
      <c r="K311">
        <v>1</v>
      </c>
      <c r="L311" t="s">
        <v>742</v>
      </c>
      <c r="M311">
        <v>1</v>
      </c>
      <c r="N311" t="s">
        <v>745</v>
      </c>
      <c r="O311">
        <v>1</v>
      </c>
      <c r="P311" t="s">
        <v>748</v>
      </c>
      <c r="Q311">
        <v>2</v>
      </c>
      <c r="R311" t="s">
        <v>751</v>
      </c>
      <c r="S311">
        <v>1900</v>
      </c>
      <c r="T311">
        <v>2100</v>
      </c>
      <c r="U311">
        <v>0</v>
      </c>
      <c r="V311">
        <v>32.46</v>
      </c>
      <c r="W311">
        <v>16.7</v>
      </c>
      <c r="X311">
        <v>4.57</v>
      </c>
      <c r="Y311">
        <v>70.485500000000002</v>
      </c>
      <c r="Z311">
        <f t="shared" si="30"/>
        <v>62107.816000000028</v>
      </c>
      <c r="AA311">
        <v>25</v>
      </c>
      <c r="AB311">
        <f t="shared" si="25"/>
        <v>0.35468287803874554</v>
      </c>
      <c r="AC311">
        <v>0.35468287803874554</v>
      </c>
      <c r="AD311">
        <v>12.842949665749803</v>
      </c>
      <c r="AE311">
        <v>15.746170678336975</v>
      </c>
      <c r="AF311" t="b">
        <v>1</v>
      </c>
      <c r="AG311">
        <v>0</v>
      </c>
      <c r="AH311">
        <v>1</v>
      </c>
      <c r="AI311">
        <v>1</v>
      </c>
      <c r="AJ311">
        <v>68.060495174166036</v>
      </c>
      <c r="AK311" t="s">
        <v>763</v>
      </c>
      <c r="AL311">
        <f t="shared" si="26"/>
        <v>11.238620388220138</v>
      </c>
      <c r="AM311">
        <f t="shared" si="27"/>
        <v>0.30360858469572183</v>
      </c>
      <c r="AN311">
        <f t="shared" si="28"/>
        <v>68.060495174166036</v>
      </c>
      <c r="AO311">
        <f t="shared" si="29"/>
        <v>8193.4115736484691</v>
      </c>
      <c r="AP311">
        <v>0</v>
      </c>
      <c r="AQ311" s="5">
        <v>3</v>
      </c>
      <c r="AR311">
        <v>0</v>
      </c>
      <c r="AS311">
        <v>0</v>
      </c>
      <c r="AT311">
        <v>0</v>
      </c>
      <c r="AU311" s="5">
        <v>14.1732283464567</v>
      </c>
      <c r="AV311" s="5">
        <v>14.1732283464567</v>
      </c>
      <c r="AW311" s="5">
        <v>14.1732283464567</v>
      </c>
      <c r="AX311">
        <v>0</v>
      </c>
      <c r="AY311">
        <v>0</v>
      </c>
      <c r="AZ311">
        <v>1</v>
      </c>
      <c r="BA311">
        <v>3</v>
      </c>
      <c r="BB311">
        <v>1</v>
      </c>
      <c r="BC311">
        <v>6.25E-2</v>
      </c>
      <c r="BD311">
        <v>7.1429999999999993E-2</v>
      </c>
      <c r="BE311">
        <v>0</v>
      </c>
      <c r="BF311">
        <v>2</v>
      </c>
      <c r="BG311">
        <v>0</v>
      </c>
      <c r="BH311">
        <v>1</v>
      </c>
      <c r="BI311">
        <v>0</v>
      </c>
      <c r="BJ311">
        <v>0</v>
      </c>
    </row>
    <row r="312" spans="1:62" x14ac:dyDescent="0.25">
      <c r="A312">
        <v>353</v>
      </c>
      <c r="B312" t="s">
        <v>355</v>
      </c>
      <c r="C312">
        <v>3</v>
      </c>
      <c r="D312" t="s">
        <v>647</v>
      </c>
      <c r="E312">
        <v>3</v>
      </c>
      <c r="F312" t="s">
        <v>652</v>
      </c>
      <c r="G312">
        <v>36</v>
      </c>
      <c r="H312" t="s">
        <v>699</v>
      </c>
      <c r="I312">
        <v>2</v>
      </c>
      <c r="J312" t="s">
        <v>661</v>
      </c>
      <c r="K312">
        <v>1</v>
      </c>
      <c r="L312" t="s">
        <v>742</v>
      </c>
      <c r="M312">
        <v>1</v>
      </c>
      <c r="N312" t="s">
        <v>745</v>
      </c>
      <c r="O312">
        <v>1</v>
      </c>
      <c r="P312" t="s">
        <v>748</v>
      </c>
      <c r="Q312">
        <v>2</v>
      </c>
      <c r="R312" t="s">
        <v>751</v>
      </c>
      <c r="S312">
        <v>1900</v>
      </c>
      <c r="T312">
        <v>2100</v>
      </c>
      <c r="U312">
        <v>0</v>
      </c>
      <c r="V312">
        <v>38.462357146148598</v>
      </c>
      <c r="W312">
        <v>5.8</v>
      </c>
      <c r="X312">
        <v>4.6900000000000004</v>
      </c>
      <c r="Y312">
        <v>60.2</v>
      </c>
      <c r="Z312">
        <f t="shared" si="30"/>
        <v>62168.016000000025</v>
      </c>
      <c r="AA312">
        <v>15</v>
      </c>
      <c r="AB312">
        <f t="shared" si="25"/>
        <v>0.24916943521594684</v>
      </c>
      <c r="AC312">
        <v>0.24916943521594684</v>
      </c>
      <c r="AD312">
        <v>15.490157187484501</v>
      </c>
      <c r="AE312">
        <v>22.139303482587064</v>
      </c>
      <c r="AF312" t="b">
        <v>1</v>
      </c>
      <c r="AG312">
        <v>0</v>
      </c>
      <c r="AH312">
        <v>1</v>
      </c>
      <c r="AI312">
        <v>1</v>
      </c>
      <c r="AJ312">
        <v>68.076407499334152</v>
      </c>
      <c r="AK312" t="s">
        <v>763</v>
      </c>
      <c r="AL312">
        <f t="shared" si="26"/>
        <v>13.278551705614957</v>
      </c>
      <c r="AM312">
        <f t="shared" si="27"/>
        <v>0.25696640007487748</v>
      </c>
      <c r="AN312">
        <f t="shared" si="28"/>
        <v>68.076407499334152</v>
      </c>
      <c r="AO312">
        <f t="shared" si="29"/>
        <v>4876.1752675781581</v>
      </c>
      <c r="AP312">
        <v>0</v>
      </c>
      <c r="AQ312" s="5">
        <v>3</v>
      </c>
      <c r="AR312">
        <v>0</v>
      </c>
      <c r="AS312">
        <v>0</v>
      </c>
      <c r="AT312">
        <v>0</v>
      </c>
      <c r="AU312" s="5">
        <v>14.1732283464567</v>
      </c>
      <c r="AV312" s="5">
        <v>14.1732283464567</v>
      </c>
      <c r="AW312" s="5">
        <v>14.1732283464567</v>
      </c>
      <c r="AX312">
        <v>0</v>
      </c>
      <c r="AY312">
        <v>0</v>
      </c>
      <c r="AZ312">
        <v>1</v>
      </c>
      <c r="BA312">
        <v>3</v>
      </c>
      <c r="BB312">
        <v>1</v>
      </c>
      <c r="BC312">
        <v>8.9929999999999996E-2</v>
      </c>
      <c r="BD312">
        <v>8.9929999999999996E-2</v>
      </c>
      <c r="BE312">
        <v>0</v>
      </c>
      <c r="BF312">
        <v>2</v>
      </c>
      <c r="BG312">
        <v>0</v>
      </c>
      <c r="BH312">
        <v>1</v>
      </c>
      <c r="BI312">
        <v>0</v>
      </c>
      <c r="BJ312">
        <v>0</v>
      </c>
    </row>
    <row r="313" spans="1:62" x14ac:dyDescent="0.25">
      <c r="A313">
        <v>175</v>
      </c>
      <c r="B313" t="s">
        <v>177</v>
      </c>
      <c r="C313">
        <v>3</v>
      </c>
      <c r="D313" t="s">
        <v>647</v>
      </c>
      <c r="E313">
        <v>3</v>
      </c>
      <c r="F313" t="s">
        <v>652</v>
      </c>
      <c r="G313">
        <v>15</v>
      </c>
      <c r="H313" t="s">
        <v>679</v>
      </c>
      <c r="I313">
        <v>1</v>
      </c>
      <c r="J313" t="s">
        <v>657</v>
      </c>
      <c r="K313">
        <v>1</v>
      </c>
      <c r="L313" t="s">
        <v>742</v>
      </c>
      <c r="M313">
        <v>1</v>
      </c>
      <c r="N313" t="s">
        <v>745</v>
      </c>
      <c r="O313">
        <v>1</v>
      </c>
      <c r="P313" t="s">
        <v>748</v>
      </c>
      <c r="Q313">
        <v>2</v>
      </c>
      <c r="R313" t="s">
        <v>751</v>
      </c>
      <c r="S313">
        <v>1900</v>
      </c>
      <c r="T313">
        <v>2100</v>
      </c>
      <c r="U313">
        <v>0</v>
      </c>
      <c r="V313">
        <v>28.65</v>
      </c>
      <c r="W313">
        <v>9.4</v>
      </c>
      <c r="X313">
        <v>4.6900000000000004</v>
      </c>
      <c r="Y313">
        <v>69.346000000000004</v>
      </c>
      <c r="Z313">
        <f t="shared" si="30"/>
        <v>62237.362000000023</v>
      </c>
      <c r="AA313">
        <v>30</v>
      </c>
      <c r="AB313">
        <f t="shared" si="25"/>
        <v>0.4326132725752026</v>
      </c>
      <c r="AC313">
        <v>0.4326132725752026</v>
      </c>
      <c r="AD313">
        <v>14.320852814510616</v>
      </c>
      <c r="AE313">
        <v>16.687988628287133</v>
      </c>
      <c r="AF313" t="b">
        <v>1</v>
      </c>
      <c r="AG313">
        <v>0</v>
      </c>
      <c r="AH313">
        <v>1</v>
      </c>
      <c r="AI313">
        <v>1</v>
      </c>
      <c r="AJ313">
        <v>68.11014150220727</v>
      </c>
      <c r="AK313" t="s">
        <v>763</v>
      </c>
      <c r="AL313">
        <f t="shared" si="26"/>
        <v>12.518153838423725</v>
      </c>
      <c r="AM313">
        <f t="shared" si="27"/>
        <v>0.27257546712092917</v>
      </c>
      <c r="AN313">
        <f t="shared" si="28"/>
        <v>68.110141502207284</v>
      </c>
      <c r="AO313">
        <f t="shared" si="29"/>
        <v>9865.0969093605654</v>
      </c>
      <c r="AP313">
        <v>0</v>
      </c>
      <c r="AQ313" s="5">
        <v>3</v>
      </c>
      <c r="AR313">
        <v>0</v>
      </c>
      <c r="AS313">
        <v>0</v>
      </c>
      <c r="AT313">
        <v>0</v>
      </c>
      <c r="AU313" s="5">
        <v>14.1732283464567</v>
      </c>
      <c r="AV313" s="5">
        <v>14.1732283464567</v>
      </c>
      <c r="AW313" s="5">
        <v>14.1732283464567</v>
      </c>
      <c r="AX313">
        <v>0</v>
      </c>
      <c r="AY313">
        <v>0</v>
      </c>
      <c r="AZ313">
        <v>1</v>
      </c>
      <c r="BA313">
        <v>3</v>
      </c>
      <c r="BB313">
        <v>1</v>
      </c>
      <c r="BC313">
        <v>8.6760000000000004E-2</v>
      </c>
      <c r="BD313">
        <v>8.6760000000000004E-2</v>
      </c>
      <c r="BE313">
        <v>0</v>
      </c>
      <c r="BF313">
        <v>2</v>
      </c>
      <c r="BG313">
        <v>0</v>
      </c>
      <c r="BH313">
        <v>1</v>
      </c>
      <c r="BI313">
        <v>0</v>
      </c>
      <c r="BJ313">
        <v>0</v>
      </c>
    </row>
    <row r="314" spans="1:62" x14ac:dyDescent="0.25">
      <c r="A314">
        <v>359</v>
      </c>
      <c r="B314" t="s">
        <v>361</v>
      </c>
      <c r="C314">
        <v>3</v>
      </c>
      <c r="D314" t="s">
        <v>647</v>
      </c>
      <c r="E314">
        <v>3</v>
      </c>
      <c r="F314" t="s">
        <v>652</v>
      </c>
      <c r="G314">
        <v>36</v>
      </c>
      <c r="H314" t="s">
        <v>699</v>
      </c>
      <c r="I314">
        <v>2</v>
      </c>
      <c r="J314" t="s">
        <v>661</v>
      </c>
      <c r="K314">
        <v>1</v>
      </c>
      <c r="L314" t="s">
        <v>742</v>
      </c>
      <c r="M314">
        <v>1</v>
      </c>
      <c r="N314" t="s">
        <v>745</v>
      </c>
      <c r="O314">
        <v>1</v>
      </c>
      <c r="P314" t="s">
        <v>748</v>
      </c>
      <c r="Q314">
        <v>2</v>
      </c>
      <c r="R314" t="s">
        <v>751</v>
      </c>
      <c r="S314">
        <v>1900</v>
      </c>
      <c r="T314">
        <v>2100</v>
      </c>
      <c r="U314">
        <v>0</v>
      </c>
      <c r="V314">
        <v>38.462357146148598</v>
      </c>
      <c r="W314">
        <v>5.8</v>
      </c>
      <c r="X314">
        <v>4.6900000000000004</v>
      </c>
      <c r="Y314">
        <v>60.2</v>
      </c>
      <c r="Z314">
        <f t="shared" si="30"/>
        <v>62297.56200000002</v>
      </c>
      <c r="AA314">
        <v>15</v>
      </c>
      <c r="AB314">
        <f t="shared" si="25"/>
        <v>0.24916943521594684</v>
      </c>
      <c r="AC314">
        <v>0.24916943521594684</v>
      </c>
      <c r="AD314">
        <v>15.515021003194752</v>
      </c>
      <c r="AE314">
        <v>22.174840085287844</v>
      </c>
      <c r="AF314" t="b">
        <v>1</v>
      </c>
      <c r="AG314">
        <v>0</v>
      </c>
      <c r="AH314">
        <v>1</v>
      </c>
      <c r="AI314">
        <v>1</v>
      </c>
      <c r="AJ314">
        <v>68.243609525502208</v>
      </c>
      <c r="AK314" t="s">
        <v>763</v>
      </c>
      <c r="AL314">
        <f t="shared" si="26"/>
        <v>13.314202457463157</v>
      </c>
      <c r="AM314">
        <f t="shared" si="27"/>
        <v>0.25627833442530795</v>
      </c>
      <c r="AN314">
        <f t="shared" si="28"/>
        <v>68.243609525502208</v>
      </c>
      <c r="AO314">
        <f t="shared" si="29"/>
        <v>4887.9379301190811</v>
      </c>
      <c r="AP314">
        <v>0</v>
      </c>
      <c r="AQ314" s="5">
        <v>3</v>
      </c>
      <c r="AR314">
        <v>0</v>
      </c>
      <c r="AS314">
        <v>0</v>
      </c>
      <c r="AT314">
        <v>0</v>
      </c>
      <c r="AU314" s="5">
        <v>14.1732283464567</v>
      </c>
      <c r="AV314" s="5">
        <v>14.1732283464567</v>
      </c>
      <c r="AW314" s="5">
        <v>14.1732283464567</v>
      </c>
      <c r="AX314">
        <v>0</v>
      </c>
      <c r="AY314">
        <v>0</v>
      </c>
      <c r="AZ314">
        <v>1</v>
      </c>
      <c r="BA314">
        <v>3</v>
      </c>
      <c r="BB314">
        <v>1</v>
      </c>
      <c r="BC314">
        <v>8.251E-2</v>
      </c>
      <c r="BD314">
        <v>8.251E-2</v>
      </c>
      <c r="BE314">
        <v>0</v>
      </c>
      <c r="BF314">
        <v>2</v>
      </c>
      <c r="BG314">
        <v>0</v>
      </c>
      <c r="BH314">
        <v>1</v>
      </c>
      <c r="BI314">
        <v>0</v>
      </c>
      <c r="BJ314">
        <v>0</v>
      </c>
    </row>
    <row r="315" spans="1:62" x14ac:dyDescent="0.25">
      <c r="A315">
        <v>166</v>
      </c>
      <c r="B315" t="s">
        <v>168</v>
      </c>
      <c r="C315">
        <v>3</v>
      </c>
      <c r="D315" t="s">
        <v>647</v>
      </c>
      <c r="E315">
        <v>3</v>
      </c>
      <c r="F315" t="s">
        <v>652</v>
      </c>
      <c r="G315">
        <v>14</v>
      </c>
      <c r="H315" t="s">
        <v>680</v>
      </c>
      <c r="I315">
        <v>1</v>
      </c>
      <c r="J315" t="s">
        <v>657</v>
      </c>
      <c r="K315">
        <v>1</v>
      </c>
      <c r="L315" t="s">
        <v>742</v>
      </c>
      <c r="M315">
        <v>1</v>
      </c>
      <c r="N315" t="s">
        <v>745</v>
      </c>
      <c r="O315">
        <v>1</v>
      </c>
      <c r="P315" t="s">
        <v>748</v>
      </c>
      <c r="Q315">
        <v>2</v>
      </c>
      <c r="R315" t="s">
        <v>751</v>
      </c>
      <c r="S315">
        <v>1900</v>
      </c>
      <c r="T315">
        <v>2100</v>
      </c>
      <c r="U315">
        <v>0</v>
      </c>
      <c r="V315">
        <v>28.65</v>
      </c>
      <c r="W315">
        <v>9.4</v>
      </c>
      <c r="X315">
        <v>4.6900000000000004</v>
      </c>
      <c r="Y315">
        <v>56.8185</v>
      </c>
      <c r="Z315">
        <f t="shared" si="30"/>
        <v>62354.380500000021</v>
      </c>
      <c r="AA315">
        <v>25</v>
      </c>
      <c r="AB315">
        <f t="shared" si="25"/>
        <v>0.43999753601379832</v>
      </c>
      <c r="AC315">
        <v>0.43999753601379832</v>
      </c>
      <c r="AD315">
        <v>14.768942846158867</v>
      </c>
      <c r="AE315">
        <v>17.582089552238802</v>
      </c>
      <c r="AF315" t="b">
        <v>1</v>
      </c>
      <c r="AG315">
        <v>0</v>
      </c>
      <c r="AH315">
        <v>1</v>
      </c>
      <c r="AI315">
        <v>1</v>
      </c>
      <c r="AJ315">
        <v>68.330571502207263</v>
      </c>
      <c r="AK315" t="s">
        <v>763</v>
      </c>
      <c r="AL315">
        <f t="shared" si="26"/>
        <v>12.565153838423722</v>
      </c>
      <c r="AM315">
        <f t="shared" si="27"/>
        <v>0.27155589767359728</v>
      </c>
      <c r="AN315">
        <f t="shared" si="28"/>
        <v>68.330571502207263</v>
      </c>
      <c r="AO315">
        <f t="shared" si="29"/>
        <v>8246.7595086338024</v>
      </c>
      <c r="AP315">
        <v>0</v>
      </c>
      <c r="AQ315" s="5">
        <v>3</v>
      </c>
      <c r="AR315">
        <v>0</v>
      </c>
      <c r="AS315">
        <v>0</v>
      </c>
      <c r="AT315">
        <v>0</v>
      </c>
      <c r="AU315" s="5">
        <v>14.1732283464567</v>
      </c>
      <c r="AV315" s="5">
        <v>14.1732283464567</v>
      </c>
      <c r="AW315" s="5">
        <v>14.1732283464567</v>
      </c>
      <c r="AX315">
        <v>0</v>
      </c>
      <c r="AY315">
        <v>0</v>
      </c>
      <c r="AZ315">
        <v>1</v>
      </c>
      <c r="BA315">
        <v>3</v>
      </c>
      <c r="BB315">
        <v>1</v>
      </c>
      <c r="BC315">
        <v>0.08</v>
      </c>
      <c r="BD315">
        <v>0.08</v>
      </c>
      <c r="BE315">
        <v>0</v>
      </c>
      <c r="BF315">
        <v>2</v>
      </c>
      <c r="BG315">
        <v>0</v>
      </c>
      <c r="BH315">
        <v>1</v>
      </c>
      <c r="BI315">
        <v>0</v>
      </c>
      <c r="BJ315">
        <v>0</v>
      </c>
    </row>
    <row r="316" spans="1:62" x14ac:dyDescent="0.25">
      <c r="A316">
        <v>224</v>
      </c>
      <c r="B316" t="s">
        <v>226</v>
      </c>
      <c r="C316">
        <v>3</v>
      </c>
      <c r="D316" t="s">
        <v>647</v>
      </c>
      <c r="E316">
        <v>1</v>
      </c>
      <c r="F316" t="s">
        <v>653</v>
      </c>
      <c r="G316">
        <v>19</v>
      </c>
      <c r="H316" t="s">
        <v>684</v>
      </c>
      <c r="I316">
        <v>5</v>
      </c>
      <c r="J316" t="s">
        <v>815</v>
      </c>
      <c r="K316">
        <v>1</v>
      </c>
      <c r="L316" t="s">
        <v>742</v>
      </c>
      <c r="M316">
        <v>1</v>
      </c>
      <c r="N316" t="s">
        <v>745</v>
      </c>
      <c r="O316">
        <v>1</v>
      </c>
      <c r="P316" t="s">
        <v>748</v>
      </c>
      <c r="Q316">
        <v>2</v>
      </c>
      <c r="R316" t="s">
        <v>751</v>
      </c>
      <c r="S316">
        <v>1900</v>
      </c>
      <c r="T316">
        <v>2100</v>
      </c>
      <c r="U316">
        <v>0</v>
      </c>
      <c r="V316">
        <v>32.46</v>
      </c>
      <c r="W316">
        <v>16.7</v>
      </c>
      <c r="X316">
        <v>4.57</v>
      </c>
      <c r="Y316">
        <v>70.485500000000002</v>
      </c>
      <c r="Z316">
        <f t="shared" si="30"/>
        <v>62424.866000000024</v>
      </c>
      <c r="AA316">
        <v>25</v>
      </c>
      <c r="AB316">
        <f t="shared" si="25"/>
        <v>0.35468287803874554</v>
      </c>
      <c r="AC316">
        <v>0.35468287803874554</v>
      </c>
      <c r="AD316">
        <v>8.3204323710013313</v>
      </c>
      <c r="AE316">
        <v>10.201312910284463</v>
      </c>
      <c r="AF316" t="b">
        <v>1</v>
      </c>
      <c r="AG316">
        <v>0</v>
      </c>
      <c r="AH316">
        <v>1</v>
      </c>
      <c r="AI316">
        <v>1</v>
      </c>
      <c r="AJ316">
        <v>68.33920069812055</v>
      </c>
      <c r="AK316" t="s">
        <v>763</v>
      </c>
      <c r="AL316">
        <f t="shared" si="26"/>
        <v>11.299606279676269</v>
      </c>
      <c r="AM316">
        <f t="shared" si="27"/>
        <v>0.3019699576734064</v>
      </c>
      <c r="AN316">
        <f t="shared" si="28"/>
        <v>68.33920069812055</v>
      </c>
      <c r="AO316">
        <f t="shared" si="29"/>
        <v>8225.2536797602734</v>
      </c>
      <c r="AP316">
        <v>0</v>
      </c>
      <c r="AQ316" s="5">
        <v>3</v>
      </c>
      <c r="AR316">
        <v>0</v>
      </c>
      <c r="AS316">
        <v>0</v>
      </c>
      <c r="AT316">
        <v>0</v>
      </c>
      <c r="AU316" s="5">
        <v>14.1732283464567</v>
      </c>
      <c r="AV316" s="5">
        <v>14.1732283464567</v>
      </c>
      <c r="AW316" s="5">
        <v>14.1732283464567</v>
      </c>
      <c r="AX316">
        <v>0</v>
      </c>
      <c r="AY316">
        <v>0</v>
      </c>
      <c r="AZ316">
        <v>1</v>
      </c>
      <c r="BA316">
        <v>3</v>
      </c>
      <c r="BB316">
        <v>1</v>
      </c>
      <c r="BC316">
        <v>6.25E-2</v>
      </c>
      <c r="BD316">
        <v>7.1429999999999993E-2</v>
      </c>
      <c r="BE316">
        <v>0</v>
      </c>
      <c r="BF316">
        <v>2</v>
      </c>
      <c r="BG316">
        <v>0</v>
      </c>
      <c r="BH316">
        <v>1</v>
      </c>
      <c r="BI316">
        <v>0</v>
      </c>
      <c r="BJ316">
        <v>0</v>
      </c>
    </row>
    <row r="317" spans="1:62" x14ac:dyDescent="0.25">
      <c r="A317">
        <v>167</v>
      </c>
      <c r="B317" t="s">
        <v>169</v>
      </c>
      <c r="C317">
        <v>3</v>
      </c>
      <c r="D317" t="s">
        <v>647</v>
      </c>
      <c r="E317">
        <v>3</v>
      </c>
      <c r="F317" t="s">
        <v>652</v>
      </c>
      <c r="G317">
        <v>14</v>
      </c>
      <c r="H317" t="s">
        <v>680</v>
      </c>
      <c r="I317">
        <v>1</v>
      </c>
      <c r="J317" t="s">
        <v>657</v>
      </c>
      <c r="K317">
        <v>1</v>
      </c>
      <c r="L317" t="s">
        <v>742</v>
      </c>
      <c r="M317">
        <v>1</v>
      </c>
      <c r="N317" t="s">
        <v>745</v>
      </c>
      <c r="O317">
        <v>1</v>
      </c>
      <c r="P317" t="s">
        <v>748</v>
      </c>
      <c r="Q317">
        <v>2</v>
      </c>
      <c r="R317" t="s">
        <v>751</v>
      </c>
      <c r="S317">
        <v>1900</v>
      </c>
      <c r="T317">
        <v>2100</v>
      </c>
      <c r="U317">
        <v>0</v>
      </c>
      <c r="V317">
        <v>28.65</v>
      </c>
      <c r="W317">
        <v>9.4</v>
      </c>
      <c r="X317">
        <v>4.6900000000000004</v>
      </c>
      <c r="Y317">
        <v>56.8185</v>
      </c>
      <c r="Z317">
        <f t="shared" si="30"/>
        <v>62481.684500000025</v>
      </c>
      <c r="AA317">
        <v>25</v>
      </c>
      <c r="AB317">
        <f t="shared" si="25"/>
        <v>0.43999753601379832</v>
      </c>
      <c r="AC317">
        <v>0.43999753601379832</v>
      </c>
      <c r="AD317">
        <v>14.794017452009733</v>
      </c>
      <c r="AE317">
        <v>17.611940298507463</v>
      </c>
      <c r="AF317" t="b">
        <v>1</v>
      </c>
      <c r="AG317">
        <v>0</v>
      </c>
      <c r="AH317">
        <v>1</v>
      </c>
      <c r="AI317">
        <v>1</v>
      </c>
      <c r="AJ317">
        <v>68.386851502207264</v>
      </c>
      <c r="AK317" t="s">
        <v>763</v>
      </c>
      <c r="AL317">
        <f t="shared" si="26"/>
        <v>12.577153838423722</v>
      </c>
      <c r="AM317">
        <f t="shared" si="27"/>
        <v>0.2712968032223449</v>
      </c>
      <c r="AN317">
        <f t="shared" si="28"/>
        <v>68.386851502207264</v>
      </c>
      <c r="AO317">
        <f t="shared" si="29"/>
        <v>8253.3583386338032</v>
      </c>
      <c r="AP317">
        <v>0</v>
      </c>
      <c r="AQ317" s="5">
        <v>3</v>
      </c>
      <c r="AR317">
        <v>0</v>
      </c>
      <c r="AS317">
        <v>0</v>
      </c>
      <c r="AT317">
        <v>0</v>
      </c>
      <c r="AU317" s="5">
        <v>14.1732283464567</v>
      </c>
      <c r="AV317" s="5">
        <v>14.1732283464567</v>
      </c>
      <c r="AW317" s="5">
        <v>14.1732283464567</v>
      </c>
      <c r="AX317">
        <v>0</v>
      </c>
      <c r="AY317">
        <v>0</v>
      </c>
      <c r="AZ317">
        <v>1</v>
      </c>
      <c r="BA317">
        <v>3</v>
      </c>
      <c r="BB317">
        <v>1</v>
      </c>
      <c r="BC317">
        <v>0.08</v>
      </c>
      <c r="BD317">
        <v>0.08</v>
      </c>
      <c r="BE317">
        <v>0</v>
      </c>
      <c r="BF317">
        <v>2</v>
      </c>
      <c r="BG317">
        <v>0</v>
      </c>
      <c r="BH317">
        <v>1</v>
      </c>
      <c r="BI317">
        <v>0</v>
      </c>
      <c r="BJ317">
        <v>0</v>
      </c>
    </row>
    <row r="318" spans="1:62" x14ac:dyDescent="0.25">
      <c r="A318">
        <v>172</v>
      </c>
      <c r="B318" t="s">
        <v>174</v>
      </c>
      <c r="C318">
        <v>3</v>
      </c>
      <c r="D318" t="s">
        <v>647</v>
      </c>
      <c r="E318">
        <v>3</v>
      </c>
      <c r="F318" t="s">
        <v>652</v>
      </c>
      <c r="G318">
        <v>15</v>
      </c>
      <c r="H318" t="s">
        <v>679</v>
      </c>
      <c r="I318">
        <v>1</v>
      </c>
      <c r="J318" t="s">
        <v>657</v>
      </c>
      <c r="K318">
        <v>1</v>
      </c>
      <c r="L318" t="s">
        <v>742</v>
      </c>
      <c r="M318">
        <v>1</v>
      </c>
      <c r="N318" t="s">
        <v>745</v>
      </c>
      <c r="O318">
        <v>1</v>
      </c>
      <c r="P318" t="s">
        <v>748</v>
      </c>
      <c r="Q318">
        <v>2</v>
      </c>
      <c r="R318" t="s">
        <v>751</v>
      </c>
      <c r="S318">
        <v>1900</v>
      </c>
      <c r="T318">
        <v>2100</v>
      </c>
      <c r="U318">
        <v>0</v>
      </c>
      <c r="V318">
        <v>28.65</v>
      </c>
      <c r="W318">
        <v>9.4</v>
      </c>
      <c r="X318">
        <v>4.6900000000000004</v>
      </c>
      <c r="Y318">
        <v>69.346000000000004</v>
      </c>
      <c r="Z318">
        <f t="shared" si="30"/>
        <v>62551.030500000023</v>
      </c>
      <c r="AA318">
        <v>30</v>
      </c>
      <c r="AB318">
        <f t="shared" si="25"/>
        <v>0.4326132725752026</v>
      </c>
      <c r="AC318">
        <v>0.4326132725752026</v>
      </c>
      <c r="AD318">
        <v>14.39404286296638</v>
      </c>
      <c r="AE318">
        <v>16.773276474769013</v>
      </c>
      <c r="AF318" t="b">
        <v>1</v>
      </c>
      <c r="AG318">
        <v>0</v>
      </c>
      <c r="AH318">
        <v>1</v>
      </c>
      <c r="AI318">
        <v>1</v>
      </c>
      <c r="AJ318">
        <v>68.424371502207265</v>
      </c>
      <c r="AK318" t="s">
        <v>763</v>
      </c>
      <c r="AL318">
        <f t="shared" si="26"/>
        <v>12.585153838423723</v>
      </c>
      <c r="AM318">
        <f t="shared" si="27"/>
        <v>0.2711243480856303</v>
      </c>
      <c r="AN318">
        <f t="shared" si="28"/>
        <v>68.424371502207265</v>
      </c>
      <c r="AO318">
        <f t="shared" si="29"/>
        <v>9909.3090703605612</v>
      </c>
      <c r="AP318">
        <v>0</v>
      </c>
      <c r="AQ318" s="5">
        <v>3</v>
      </c>
      <c r="AR318">
        <v>0</v>
      </c>
      <c r="AS318">
        <v>0</v>
      </c>
      <c r="AT318">
        <v>0</v>
      </c>
      <c r="AU318" s="5">
        <v>14.1732283464567</v>
      </c>
      <c r="AV318" s="5">
        <v>14.1732283464567</v>
      </c>
      <c r="AW318" s="5">
        <v>14.1732283464567</v>
      </c>
      <c r="AX318">
        <v>0</v>
      </c>
      <c r="AY318">
        <v>0</v>
      </c>
      <c r="AZ318">
        <v>1</v>
      </c>
      <c r="BA318">
        <v>3</v>
      </c>
      <c r="BB318">
        <v>1</v>
      </c>
      <c r="BC318">
        <v>8.6760000000000004E-2</v>
      </c>
      <c r="BD318">
        <v>8.6760000000000004E-2</v>
      </c>
      <c r="BE318">
        <v>0</v>
      </c>
      <c r="BF318">
        <v>2</v>
      </c>
      <c r="BG318">
        <v>0</v>
      </c>
      <c r="BH318">
        <v>1</v>
      </c>
      <c r="BI318">
        <v>0</v>
      </c>
      <c r="BJ318">
        <v>0</v>
      </c>
    </row>
    <row r="319" spans="1:62" x14ac:dyDescent="0.25">
      <c r="A319">
        <v>135</v>
      </c>
      <c r="B319" t="s">
        <v>137</v>
      </c>
      <c r="C319">
        <v>3</v>
      </c>
      <c r="D319" t="s">
        <v>647</v>
      </c>
      <c r="E319">
        <v>3</v>
      </c>
      <c r="F319" t="s">
        <v>652</v>
      </c>
      <c r="G319">
        <v>10</v>
      </c>
      <c r="H319" t="s">
        <v>676</v>
      </c>
      <c r="I319">
        <v>1</v>
      </c>
      <c r="J319" t="s">
        <v>657</v>
      </c>
      <c r="K319">
        <v>1</v>
      </c>
      <c r="L319" t="s">
        <v>742</v>
      </c>
      <c r="M319">
        <v>1</v>
      </c>
      <c r="N319" t="s">
        <v>745</v>
      </c>
      <c r="O319">
        <v>1</v>
      </c>
      <c r="P319" t="s">
        <v>748</v>
      </c>
      <c r="Q319">
        <v>2</v>
      </c>
      <c r="R319" t="s">
        <v>751</v>
      </c>
      <c r="S319">
        <v>1900</v>
      </c>
      <c r="T319">
        <v>2100</v>
      </c>
      <c r="U319">
        <v>0</v>
      </c>
      <c r="V319">
        <v>26.61</v>
      </c>
      <c r="W319">
        <v>8.8000000000000007</v>
      </c>
      <c r="X319">
        <v>4.6900000000000004</v>
      </c>
      <c r="Y319">
        <v>56.267499999999998</v>
      </c>
      <c r="Z319">
        <f t="shared" si="30"/>
        <v>62607.298000000024</v>
      </c>
      <c r="AA319">
        <v>20</v>
      </c>
      <c r="AB319">
        <f t="shared" si="25"/>
        <v>0.35544497267516773</v>
      </c>
      <c r="AC319">
        <v>0.35544497267516773</v>
      </c>
      <c r="AD319">
        <v>14.966366777339022</v>
      </c>
      <c r="AE319">
        <v>19.061833688699362</v>
      </c>
      <c r="AF319" t="b">
        <v>1</v>
      </c>
      <c r="AG319">
        <v>0</v>
      </c>
      <c r="AH319">
        <v>1</v>
      </c>
      <c r="AI319">
        <v>1</v>
      </c>
      <c r="AJ319">
        <v>68.431794013062003</v>
      </c>
      <c r="AK319" t="s">
        <v>763</v>
      </c>
      <c r="AL319">
        <f t="shared" si="26"/>
        <v>12.714668233062261</v>
      </c>
      <c r="AM319">
        <f t="shared" si="27"/>
        <v>0.26836261611036966</v>
      </c>
      <c r="AN319">
        <f t="shared" si="28"/>
        <v>68.431794013062003</v>
      </c>
      <c r="AO319">
        <f t="shared" si="29"/>
        <v>6594.9022784252165</v>
      </c>
      <c r="AP319">
        <v>0</v>
      </c>
      <c r="AQ319" s="5">
        <v>3</v>
      </c>
      <c r="AR319">
        <v>0</v>
      </c>
      <c r="AS319">
        <v>0</v>
      </c>
      <c r="AT319">
        <v>0</v>
      </c>
      <c r="AU319" s="5">
        <v>14.1732283464567</v>
      </c>
      <c r="AV319" s="5">
        <v>14.1732283464567</v>
      </c>
      <c r="AW319" s="5">
        <v>14.1732283464567</v>
      </c>
      <c r="AX319">
        <v>0</v>
      </c>
      <c r="AY319">
        <v>0</v>
      </c>
      <c r="AZ319">
        <v>1</v>
      </c>
      <c r="BA319">
        <v>3</v>
      </c>
      <c r="BB319">
        <v>1</v>
      </c>
      <c r="BC319">
        <v>0.06</v>
      </c>
      <c r="BD319">
        <v>0.06</v>
      </c>
      <c r="BE319">
        <v>0</v>
      </c>
      <c r="BF319">
        <v>2</v>
      </c>
      <c r="BG319">
        <v>0</v>
      </c>
      <c r="BH319">
        <v>1</v>
      </c>
      <c r="BI319">
        <v>0</v>
      </c>
      <c r="BJ319">
        <v>0</v>
      </c>
    </row>
    <row r="320" spans="1:62" x14ac:dyDescent="0.25">
      <c r="A320">
        <v>143</v>
      </c>
      <c r="B320" t="s">
        <v>145</v>
      </c>
      <c r="C320">
        <v>3</v>
      </c>
      <c r="D320" t="s">
        <v>647</v>
      </c>
      <c r="E320">
        <v>3</v>
      </c>
      <c r="F320" t="s">
        <v>652</v>
      </c>
      <c r="G320">
        <v>12</v>
      </c>
      <c r="H320" t="s">
        <v>677</v>
      </c>
      <c r="I320">
        <v>1</v>
      </c>
      <c r="J320" t="s">
        <v>657</v>
      </c>
      <c r="K320">
        <v>1</v>
      </c>
      <c r="L320" t="s">
        <v>742</v>
      </c>
      <c r="M320">
        <v>1</v>
      </c>
      <c r="N320" t="s">
        <v>745</v>
      </c>
      <c r="O320">
        <v>1</v>
      </c>
      <c r="P320" t="s">
        <v>748</v>
      </c>
      <c r="Q320">
        <v>2</v>
      </c>
      <c r="R320" t="s">
        <v>751</v>
      </c>
      <c r="S320">
        <v>1900</v>
      </c>
      <c r="T320">
        <v>2100</v>
      </c>
      <c r="U320">
        <v>0</v>
      </c>
      <c r="V320">
        <v>26.61</v>
      </c>
      <c r="W320">
        <v>8.8000000000000007</v>
      </c>
      <c r="X320">
        <v>4.6900000000000004</v>
      </c>
      <c r="Y320">
        <v>69.218999999999994</v>
      </c>
      <c r="Z320">
        <f t="shared" si="30"/>
        <v>62676.517000000022</v>
      </c>
      <c r="AA320">
        <v>20</v>
      </c>
      <c r="AB320">
        <f t="shared" si="25"/>
        <v>0.28893800835030847</v>
      </c>
      <c r="AC320">
        <v>0.28893800835030847</v>
      </c>
      <c r="AD320">
        <v>14.568187537154948</v>
      </c>
      <c r="AE320">
        <v>19.093816631130061</v>
      </c>
      <c r="AF320" t="b">
        <v>1</v>
      </c>
      <c r="AG320">
        <v>0</v>
      </c>
      <c r="AH320">
        <v>1</v>
      </c>
      <c r="AI320">
        <v>1</v>
      </c>
      <c r="AJ320">
        <v>68.488074013062004</v>
      </c>
      <c r="AK320" t="s">
        <v>763</v>
      </c>
      <c r="AL320">
        <f t="shared" si="26"/>
        <v>12.726668233062261</v>
      </c>
      <c r="AM320">
        <f t="shared" si="27"/>
        <v>0.2681095764825307</v>
      </c>
      <c r="AN320">
        <f t="shared" si="28"/>
        <v>68.488074013062004</v>
      </c>
      <c r="AO320">
        <f t="shared" si="29"/>
        <v>6600.1813424252168</v>
      </c>
      <c r="AP320">
        <v>0</v>
      </c>
      <c r="AQ320" s="5">
        <v>3</v>
      </c>
      <c r="AR320">
        <v>0</v>
      </c>
      <c r="AS320">
        <v>0</v>
      </c>
      <c r="AT320">
        <v>0</v>
      </c>
      <c r="AU320" s="5">
        <v>14.1732283464567</v>
      </c>
      <c r="AV320" s="5">
        <v>14.1732283464567</v>
      </c>
      <c r="AW320" s="5">
        <v>14.1732283464567</v>
      </c>
      <c r="AX320">
        <v>0</v>
      </c>
      <c r="AY320">
        <v>0</v>
      </c>
      <c r="AZ320">
        <v>1</v>
      </c>
      <c r="BA320">
        <v>3</v>
      </c>
      <c r="BB320">
        <v>1</v>
      </c>
      <c r="BC320">
        <v>6.0290000000000003E-2</v>
      </c>
      <c r="BD320">
        <v>6.8909999999999999E-2</v>
      </c>
      <c r="BE320">
        <v>0</v>
      </c>
      <c r="BF320">
        <v>2</v>
      </c>
      <c r="BG320">
        <v>0</v>
      </c>
      <c r="BH320">
        <v>1</v>
      </c>
      <c r="BI320">
        <v>0</v>
      </c>
      <c r="BJ320">
        <v>0</v>
      </c>
    </row>
    <row r="321" spans="1:62" x14ac:dyDescent="0.25">
      <c r="A321">
        <v>140</v>
      </c>
      <c r="B321" t="s">
        <v>142</v>
      </c>
      <c r="C321">
        <v>3</v>
      </c>
      <c r="D321" t="s">
        <v>647</v>
      </c>
      <c r="E321">
        <v>3</v>
      </c>
      <c r="F321" t="s">
        <v>652</v>
      </c>
      <c r="G321">
        <v>11</v>
      </c>
      <c r="H321" t="s">
        <v>675</v>
      </c>
      <c r="I321">
        <v>1</v>
      </c>
      <c r="J321" t="s">
        <v>657</v>
      </c>
      <c r="K321">
        <v>1</v>
      </c>
      <c r="L321" t="s">
        <v>742</v>
      </c>
      <c r="M321">
        <v>1</v>
      </c>
      <c r="N321" t="s">
        <v>745</v>
      </c>
      <c r="O321">
        <v>1</v>
      </c>
      <c r="P321" t="s">
        <v>748</v>
      </c>
      <c r="Q321">
        <v>2</v>
      </c>
      <c r="R321" t="s">
        <v>751</v>
      </c>
      <c r="S321">
        <v>1900</v>
      </c>
      <c r="T321">
        <v>2100</v>
      </c>
      <c r="U321">
        <v>0</v>
      </c>
      <c r="V321">
        <v>26.61</v>
      </c>
      <c r="W321">
        <v>8.8000000000000007</v>
      </c>
      <c r="X321">
        <v>4.6900000000000004</v>
      </c>
      <c r="Y321">
        <v>56.267499999999998</v>
      </c>
      <c r="Z321">
        <f t="shared" si="30"/>
        <v>62732.784500000023</v>
      </c>
      <c r="AA321">
        <v>20</v>
      </c>
      <c r="AB321">
        <f t="shared" si="25"/>
        <v>0.35544497267516773</v>
      </c>
      <c r="AC321">
        <v>0.35544497267516773</v>
      </c>
      <c r="AD321">
        <v>14.99147813099227</v>
      </c>
      <c r="AE321">
        <v>19.093816631130061</v>
      </c>
      <c r="AF321" t="b">
        <v>1</v>
      </c>
      <c r="AG321">
        <v>0</v>
      </c>
      <c r="AH321">
        <v>1</v>
      </c>
      <c r="AI321">
        <v>1</v>
      </c>
      <c r="AJ321">
        <v>68.502144013062008</v>
      </c>
      <c r="AK321" t="s">
        <v>763</v>
      </c>
      <c r="AL321">
        <f t="shared" si="26"/>
        <v>12.729668233062261</v>
      </c>
      <c r="AM321">
        <f t="shared" si="27"/>
        <v>0.26804639111785961</v>
      </c>
      <c r="AN321">
        <f t="shared" si="28"/>
        <v>68.502144013062008</v>
      </c>
      <c r="AO321">
        <f t="shared" si="29"/>
        <v>6601.5011084252174</v>
      </c>
      <c r="AP321">
        <v>0</v>
      </c>
      <c r="AQ321" s="5">
        <v>3</v>
      </c>
      <c r="AR321">
        <v>0</v>
      </c>
      <c r="AS321">
        <v>0</v>
      </c>
      <c r="AT321">
        <v>0</v>
      </c>
      <c r="AU321" s="5">
        <v>14.1732283464567</v>
      </c>
      <c r="AV321" s="5">
        <v>14.1732283464567</v>
      </c>
      <c r="AW321" s="5">
        <v>14.1732283464567</v>
      </c>
      <c r="AX321">
        <v>0</v>
      </c>
      <c r="AY321">
        <v>0</v>
      </c>
      <c r="AZ321">
        <v>1</v>
      </c>
      <c r="BA321">
        <v>3</v>
      </c>
      <c r="BB321">
        <v>1</v>
      </c>
      <c r="BC321">
        <v>0.06</v>
      </c>
      <c r="BD321">
        <v>0.06</v>
      </c>
      <c r="BE321">
        <v>0</v>
      </c>
      <c r="BF321">
        <v>2</v>
      </c>
      <c r="BG321">
        <v>0</v>
      </c>
      <c r="BH321">
        <v>1</v>
      </c>
      <c r="BI321">
        <v>0</v>
      </c>
      <c r="BJ321">
        <v>0</v>
      </c>
    </row>
    <row r="322" spans="1:62" x14ac:dyDescent="0.25">
      <c r="A322">
        <v>223</v>
      </c>
      <c r="B322" t="s">
        <v>225</v>
      </c>
      <c r="C322">
        <v>3</v>
      </c>
      <c r="D322" t="s">
        <v>647</v>
      </c>
      <c r="E322">
        <v>1</v>
      </c>
      <c r="F322" t="s">
        <v>653</v>
      </c>
      <c r="G322">
        <v>19</v>
      </c>
      <c r="H322" t="s">
        <v>684</v>
      </c>
      <c r="I322">
        <v>5</v>
      </c>
      <c r="J322" t="s">
        <v>815</v>
      </c>
      <c r="K322">
        <v>1</v>
      </c>
      <c r="L322" t="s">
        <v>742</v>
      </c>
      <c r="M322">
        <v>1</v>
      </c>
      <c r="N322" t="s">
        <v>745</v>
      </c>
      <c r="O322">
        <v>1</v>
      </c>
      <c r="P322" t="s">
        <v>748</v>
      </c>
      <c r="Q322">
        <v>2</v>
      </c>
      <c r="R322" t="s">
        <v>751</v>
      </c>
      <c r="S322">
        <v>1900</v>
      </c>
      <c r="T322">
        <v>2100</v>
      </c>
      <c r="U322">
        <v>0</v>
      </c>
      <c r="V322">
        <v>32.46</v>
      </c>
      <c r="W322">
        <v>16.7</v>
      </c>
      <c r="X322">
        <v>4.57</v>
      </c>
      <c r="Y322">
        <v>70.485500000000002</v>
      </c>
      <c r="Z322">
        <f t="shared" si="30"/>
        <v>62803.270000000026</v>
      </c>
      <c r="AA322">
        <v>25</v>
      </c>
      <c r="AB322">
        <f t="shared" ref="AB322:AB385" si="31">AA322/Y322</f>
        <v>0.35468287803874554</v>
      </c>
      <c r="AC322">
        <v>0.35468287803874554</v>
      </c>
      <c r="AD322">
        <v>8.3204323710013313</v>
      </c>
      <c r="AE322">
        <v>10.201312910284463</v>
      </c>
      <c r="AF322" t="b">
        <v>1</v>
      </c>
      <c r="AG322">
        <v>0</v>
      </c>
      <c r="AH322">
        <v>1</v>
      </c>
      <c r="AI322">
        <v>1</v>
      </c>
      <c r="AJ322">
        <v>68.585923620965545</v>
      </c>
      <c r="AK322" t="s">
        <v>763</v>
      </c>
      <c r="AL322">
        <f t="shared" ref="AL322:AL385" si="32">(AJ322-W322)/X322</f>
        <v>11.353593790145633</v>
      </c>
      <c r="AM322">
        <f t="shared" ref="AM322:AM385" si="33">3.41214163*(1/AL322)</f>
        <v>0.30053405935322197</v>
      </c>
      <c r="AN322">
        <f t="shared" ref="AN322:AN385" si="34">W322+(X322*AL322)</f>
        <v>68.585923620965545</v>
      </c>
      <c r="AO322">
        <f t="shared" ref="AO322:AO385" si="35">(AN322*X322+W322)*AA322</f>
        <v>8253.4417736953128</v>
      </c>
      <c r="AP322">
        <v>0</v>
      </c>
      <c r="AQ322" s="5">
        <v>3</v>
      </c>
      <c r="AR322">
        <v>0</v>
      </c>
      <c r="AS322">
        <v>0</v>
      </c>
      <c r="AT322">
        <v>0</v>
      </c>
      <c r="AU322" s="5">
        <v>14.1732283464567</v>
      </c>
      <c r="AV322" s="5">
        <v>14.1732283464567</v>
      </c>
      <c r="AW322" s="5">
        <v>14.1732283464567</v>
      </c>
      <c r="AX322">
        <v>0</v>
      </c>
      <c r="AY322">
        <v>0</v>
      </c>
      <c r="AZ322">
        <v>1</v>
      </c>
      <c r="BA322">
        <v>3</v>
      </c>
      <c r="BB322">
        <v>1</v>
      </c>
      <c r="BC322">
        <v>6.25E-2</v>
      </c>
      <c r="BD322">
        <v>7.1429999999999993E-2</v>
      </c>
      <c r="BE322">
        <v>0</v>
      </c>
      <c r="BF322">
        <v>2</v>
      </c>
      <c r="BG322">
        <v>0</v>
      </c>
      <c r="BH322">
        <v>1</v>
      </c>
      <c r="BI322">
        <v>0</v>
      </c>
      <c r="BJ322">
        <v>0</v>
      </c>
    </row>
    <row r="323" spans="1:62" x14ac:dyDescent="0.25">
      <c r="A323">
        <v>354</v>
      </c>
      <c r="B323" t="s">
        <v>356</v>
      </c>
      <c r="C323">
        <v>3</v>
      </c>
      <c r="D323" t="s">
        <v>647</v>
      </c>
      <c r="E323">
        <v>3</v>
      </c>
      <c r="F323" t="s">
        <v>652</v>
      </c>
      <c r="G323">
        <v>36</v>
      </c>
      <c r="H323" t="s">
        <v>699</v>
      </c>
      <c r="I323">
        <v>2</v>
      </c>
      <c r="J323" t="s">
        <v>661</v>
      </c>
      <c r="K323">
        <v>1</v>
      </c>
      <c r="L323" t="s">
        <v>742</v>
      </c>
      <c r="M323">
        <v>1</v>
      </c>
      <c r="N323" t="s">
        <v>745</v>
      </c>
      <c r="O323">
        <v>1</v>
      </c>
      <c r="P323" t="s">
        <v>748</v>
      </c>
      <c r="Q323">
        <v>2</v>
      </c>
      <c r="R323" t="s">
        <v>751</v>
      </c>
      <c r="S323">
        <v>1900</v>
      </c>
      <c r="T323">
        <v>2100</v>
      </c>
      <c r="U323">
        <v>0</v>
      </c>
      <c r="V323">
        <v>38.462357146148598</v>
      </c>
      <c r="W323">
        <v>5.8</v>
      </c>
      <c r="X323">
        <v>4.6900000000000004</v>
      </c>
      <c r="Y323">
        <v>60.2</v>
      </c>
      <c r="Z323">
        <f t="shared" si="30"/>
        <v>62863.470000000023</v>
      </c>
      <c r="AA323">
        <v>15</v>
      </c>
      <c r="AB323">
        <f t="shared" si="31"/>
        <v>0.24916943521594684</v>
      </c>
      <c r="AC323">
        <v>0.24916943521594684</v>
      </c>
      <c r="AD323">
        <v>15.626511038705347</v>
      </c>
      <c r="AE323">
        <v>22.334187192071742</v>
      </c>
      <c r="AF323" t="b">
        <v>1</v>
      </c>
      <c r="AG323">
        <v>0</v>
      </c>
      <c r="AH323">
        <v>1</v>
      </c>
      <c r="AI323">
        <v>1</v>
      </c>
      <c r="AJ323">
        <v>68.648402758489894</v>
      </c>
      <c r="AK323" t="s">
        <v>763</v>
      </c>
      <c r="AL323">
        <f t="shared" si="32"/>
        <v>13.400512315243047</v>
      </c>
      <c r="AM323">
        <f t="shared" si="33"/>
        <v>0.25462770002596824</v>
      </c>
      <c r="AN323">
        <f t="shared" si="34"/>
        <v>68.648402758489894</v>
      </c>
      <c r="AO323">
        <f t="shared" si="35"/>
        <v>4916.4151340597646</v>
      </c>
      <c r="AP323">
        <v>0</v>
      </c>
      <c r="AQ323" s="5">
        <v>3</v>
      </c>
      <c r="AR323">
        <v>0</v>
      </c>
      <c r="AS323">
        <v>0</v>
      </c>
      <c r="AT323">
        <v>0</v>
      </c>
      <c r="AU323" s="5">
        <v>14.1732283464567</v>
      </c>
      <c r="AV323" s="5">
        <v>14.1732283464567</v>
      </c>
      <c r="AW323" s="5">
        <v>14.1732283464567</v>
      </c>
      <c r="AX323">
        <v>0</v>
      </c>
      <c r="AY323">
        <v>0</v>
      </c>
      <c r="AZ323">
        <v>1</v>
      </c>
      <c r="BA323">
        <v>3</v>
      </c>
      <c r="BB323">
        <v>1</v>
      </c>
      <c r="BC323">
        <v>8.881E-2</v>
      </c>
      <c r="BD323">
        <v>8.881E-2</v>
      </c>
      <c r="BE323">
        <v>0</v>
      </c>
      <c r="BF323">
        <v>2</v>
      </c>
      <c r="BG323">
        <v>0</v>
      </c>
      <c r="BH323">
        <v>1</v>
      </c>
      <c r="BI323">
        <v>0</v>
      </c>
      <c r="BJ323">
        <v>0</v>
      </c>
    </row>
    <row r="324" spans="1:62" x14ac:dyDescent="0.25">
      <c r="A324">
        <v>355</v>
      </c>
      <c r="B324" t="s">
        <v>357</v>
      </c>
      <c r="C324">
        <v>3</v>
      </c>
      <c r="D324" t="s">
        <v>647</v>
      </c>
      <c r="E324">
        <v>3</v>
      </c>
      <c r="F324" t="s">
        <v>652</v>
      </c>
      <c r="G324">
        <v>36</v>
      </c>
      <c r="H324" t="s">
        <v>699</v>
      </c>
      <c r="I324">
        <v>2</v>
      </c>
      <c r="J324" t="s">
        <v>661</v>
      </c>
      <c r="K324">
        <v>1</v>
      </c>
      <c r="L324" t="s">
        <v>742</v>
      </c>
      <c r="M324">
        <v>1</v>
      </c>
      <c r="N324" t="s">
        <v>745</v>
      </c>
      <c r="O324">
        <v>1</v>
      </c>
      <c r="P324" t="s">
        <v>748</v>
      </c>
      <c r="Q324">
        <v>2</v>
      </c>
      <c r="R324" t="s">
        <v>751</v>
      </c>
      <c r="S324">
        <v>1900</v>
      </c>
      <c r="T324">
        <v>2100</v>
      </c>
      <c r="U324">
        <v>0</v>
      </c>
      <c r="V324">
        <v>38.462357146148598</v>
      </c>
      <c r="W324">
        <v>5.8</v>
      </c>
      <c r="X324">
        <v>4.6900000000000004</v>
      </c>
      <c r="Y324">
        <v>60.2</v>
      </c>
      <c r="Z324">
        <f t="shared" si="30"/>
        <v>62923.67000000002</v>
      </c>
      <c r="AA324">
        <v>15</v>
      </c>
      <c r="AB324">
        <f t="shared" si="31"/>
        <v>0.24916943521594684</v>
      </c>
      <c r="AC324">
        <v>0.24916943521594684</v>
      </c>
      <c r="AD324">
        <v>15.638808166642486</v>
      </c>
      <c r="AE324">
        <v>22.35176285925635</v>
      </c>
      <c r="AF324" t="b">
        <v>1</v>
      </c>
      <c r="AG324">
        <v>0</v>
      </c>
      <c r="AH324">
        <v>1</v>
      </c>
      <c r="AI324">
        <v>1</v>
      </c>
      <c r="AJ324">
        <v>68.69786068594739</v>
      </c>
      <c r="AK324" t="s">
        <v>763</v>
      </c>
      <c r="AL324">
        <f t="shared" si="32"/>
        <v>13.411057715553813</v>
      </c>
      <c r="AM324">
        <f t="shared" si="33"/>
        <v>0.25442748084237105</v>
      </c>
      <c r="AN324">
        <f t="shared" si="34"/>
        <v>68.69786068594739</v>
      </c>
      <c r="AO324">
        <f t="shared" si="35"/>
        <v>4919.8944992563993</v>
      </c>
      <c r="AP324">
        <v>0</v>
      </c>
      <c r="AQ324" s="5">
        <v>3</v>
      </c>
      <c r="AR324">
        <v>0</v>
      </c>
      <c r="AS324">
        <v>0</v>
      </c>
      <c r="AT324">
        <v>0</v>
      </c>
      <c r="AU324" s="5">
        <v>14.1732283464567</v>
      </c>
      <c r="AV324" s="5">
        <v>14.1732283464567</v>
      </c>
      <c r="AW324" s="5">
        <v>14.1732283464567</v>
      </c>
      <c r="AX324">
        <v>0</v>
      </c>
      <c r="AY324">
        <v>0</v>
      </c>
      <c r="AZ324">
        <v>1</v>
      </c>
      <c r="BA324">
        <v>3</v>
      </c>
      <c r="BB324">
        <v>1</v>
      </c>
      <c r="BC324">
        <v>8.7260000000000004E-2</v>
      </c>
      <c r="BD324">
        <v>8.7260000000000004E-2</v>
      </c>
      <c r="BE324">
        <v>0</v>
      </c>
      <c r="BF324">
        <v>2</v>
      </c>
      <c r="BG324">
        <v>0</v>
      </c>
      <c r="BH324">
        <v>1</v>
      </c>
      <c r="BI324">
        <v>0</v>
      </c>
      <c r="BJ324">
        <v>0</v>
      </c>
    </row>
    <row r="325" spans="1:62" x14ac:dyDescent="0.25">
      <c r="A325">
        <v>144</v>
      </c>
      <c r="B325" t="s">
        <v>146</v>
      </c>
      <c r="C325">
        <v>3</v>
      </c>
      <c r="D325" t="s">
        <v>647</v>
      </c>
      <c r="E325">
        <v>3</v>
      </c>
      <c r="F325" t="s">
        <v>652</v>
      </c>
      <c r="G325">
        <v>12</v>
      </c>
      <c r="H325" t="s">
        <v>677</v>
      </c>
      <c r="I325">
        <v>1</v>
      </c>
      <c r="J325" t="s">
        <v>657</v>
      </c>
      <c r="K325">
        <v>1</v>
      </c>
      <c r="L325" t="s">
        <v>742</v>
      </c>
      <c r="M325">
        <v>1</v>
      </c>
      <c r="N325" t="s">
        <v>745</v>
      </c>
      <c r="O325">
        <v>1</v>
      </c>
      <c r="P325" t="s">
        <v>748</v>
      </c>
      <c r="Q325">
        <v>2</v>
      </c>
      <c r="R325" t="s">
        <v>751</v>
      </c>
      <c r="S325">
        <v>1900</v>
      </c>
      <c r="T325">
        <v>2100</v>
      </c>
      <c r="U325">
        <v>0</v>
      </c>
      <c r="V325">
        <v>26.61</v>
      </c>
      <c r="W325">
        <v>8.8000000000000007</v>
      </c>
      <c r="X325">
        <v>4.6900000000000004</v>
      </c>
      <c r="Y325">
        <v>69.218999999999994</v>
      </c>
      <c r="Z325">
        <f t="shared" si="30"/>
        <v>62992.889000000017</v>
      </c>
      <c r="AA325">
        <v>20</v>
      </c>
      <c r="AB325">
        <f t="shared" si="31"/>
        <v>0.28893800835030847</v>
      </c>
      <c r="AC325">
        <v>0.28893800835030847</v>
      </c>
      <c r="AD325">
        <v>14.616992185520628</v>
      </c>
      <c r="AE325">
        <v>19.157782515991475</v>
      </c>
      <c r="AF325" t="b">
        <v>1</v>
      </c>
      <c r="AG325">
        <v>0</v>
      </c>
      <c r="AH325">
        <v>1</v>
      </c>
      <c r="AI325">
        <v>1</v>
      </c>
      <c r="AJ325">
        <v>68.72467131552375</v>
      </c>
      <c r="AK325" t="s">
        <v>763</v>
      </c>
      <c r="AL325">
        <f t="shared" si="32"/>
        <v>12.777115419088219</v>
      </c>
      <c r="AM325">
        <f t="shared" si="33"/>
        <v>0.26705101410467585</v>
      </c>
      <c r="AN325">
        <f t="shared" si="34"/>
        <v>68.72467131552375</v>
      </c>
      <c r="AO325">
        <f t="shared" si="35"/>
        <v>6622.3741693961292</v>
      </c>
      <c r="AP325">
        <v>0</v>
      </c>
      <c r="AQ325" s="5">
        <v>3</v>
      </c>
      <c r="AR325">
        <v>0</v>
      </c>
      <c r="AS325">
        <v>0</v>
      </c>
      <c r="AT325">
        <v>0</v>
      </c>
      <c r="AU325" s="5">
        <v>14.1732283464567</v>
      </c>
      <c r="AV325" s="5">
        <v>14.1732283464567</v>
      </c>
      <c r="AW325" s="5">
        <v>14.1732283464567</v>
      </c>
      <c r="AX325">
        <v>0</v>
      </c>
      <c r="AY325">
        <v>0</v>
      </c>
      <c r="AZ325">
        <v>1</v>
      </c>
      <c r="BA325">
        <v>3</v>
      </c>
      <c r="BB325">
        <v>1</v>
      </c>
      <c r="BC325">
        <v>6.0290000000000003E-2</v>
      </c>
      <c r="BD325">
        <v>6.8909999999999999E-2</v>
      </c>
      <c r="BE325">
        <v>0</v>
      </c>
      <c r="BF325">
        <v>2</v>
      </c>
      <c r="BG325">
        <v>0</v>
      </c>
      <c r="BH325">
        <v>1</v>
      </c>
      <c r="BI325">
        <v>0</v>
      </c>
      <c r="BJ325">
        <v>0</v>
      </c>
    </row>
    <row r="326" spans="1:62" x14ac:dyDescent="0.25">
      <c r="A326">
        <v>146</v>
      </c>
      <c r="B326" t="s">
        <v>148</v>
      </c>
      <c r="C326">
        <v>3</v>
      </c>
      <c r="D326" t="s">
        <v>647</v>
      </c>
      <c r="E326">
        <v>3</v>
      </c>
      <c r="F326" t="s">
        <v>652</v>
      </c>
      <c r="G326">
        <v>12</v>
      </c>
      <c r="H326" t="s">
        <v>677</v>
      </c>
      <c r="I326">
        <v>1</v>
      </c>
      <c r="J326" t="s">
        <v>657</v>
      </c>
      <c r="K326">
        <v>1</v>
      </c>
      <c r="L326" t="s">
        <v>742</v>
      </c>
      <c r="M326">
        <v>1</v>
      </c>
      <c r="N326" t="s">
        <v>745</v>
      </c>
      <c r="O326">
        <v>1</v>
      </c>
      <c r="P326" t="s">
        <v>748</v>
      </c>
      <c r="Q326">
        <v>2</v>
      </c>
      <c r="R326" t="s">
        <v>751</v>
      </c>
      <c r="S326">
        <v>1900</v>
      </c>
      <c r="T326">
        <v>2100</v>
      </c>
      <c r="U326">
        <v>0</v>
      </c>
      <c r="V326">
        <v>26.61</v>
      </c>
      <c r="W326">
        <v>8.8000000000000007</v>
      </c>
      <c r="X326">
        <v>4.6900000000000004</v>
      </c>
      <c r="Y326">
        <v>69.218999999999994</v>
      </c>
      <c r="Z326">
        <f t="shared" si="30"/>
        <v>63062.108000000015</v>
      </c>
      <c r="AA326">
        <v>20</v>
      </c>
      <c r="AB326">
        <f t="shared" si="31"/>
        <v>0.28893800835030847</v>
      </c>
      <c r="AC326">
        <v>0.28893800835030847</v>
      </c>
      <c r="AD326">
        <v>14.616992185520628</v>
      </c>
      <c r="AE326">
        <v>19.157782515991475</v>
      </c>
      <c r="AF326" t="b">
        <v>1</v>
      </c>
      <c r="AG326">
        <v>0</v>
      </c>
      <c r="AH326">
        <v>1</v>
      </c>
      <c r="AI326">
        <v>1</v>
      </c>
      <c r="AJ326">
        <v>68.72467131552375</v>
      </c>
      <c r="AK326" t="s">
        <v>763</v>
      </c>
      <c r="AL326">
        <f t="shared" si="32"/>
        <v>12.777115419088219</v>
      </c>
      <c r="AM326">
        <f t="shared" si="33"/>
        <v>0.26705101410467585</v>
      </c>
      <c r="AN326">
        <f t="shared" si="34"/>
        <v>68.72467131552375</v>
      </c>
      <c r="AO326">
        <f t="shared" si="35"/>
        <v>6622.3741693961292</v>
      </c>
      <c r="AP326">
        <v>0</v>
      </c>
      <c r="AQ326" s="5">
        <v>3</v>
      </c>
      <c r="AR326">
        <v>0</v>
      </c>
      <c r="AS326">
        <v>0</v>
      </c>
      <c r="AT326">
        <v>0</v>
      </c>
      <c r="AU326" s="5">
        <v>14.1732283464567</v>
      </c>
      <c r="AV326" s="5">
        <v>14.1732283464567</v>
      </c>
      <c r="AW326" s="5">
        <v>14.1732283464567</v>
      </c>
      <c r="AX326">
        <v>0</v>
      </c>
      <c r="AY326">
        <v>0</v>
      </c>
      <c r="AZ326">
        <v>1</v>
      </c>
      <c r="BA326">
        <v>3</v>
      </c>
      <c r="BB326">
        <v>1</v>
      </c>
      <c r="BC326">
        <v>6.0290000000000003E-2</v>
      </c>
      <c r="BD326">
        <v>6.8909999999999999E-2</v>
      </c>
      <c r="BE326">
        <v>0</v>
      </c>
      <c r="BF326">
        <v>2</v>
      </c>
      <c r="BG326">
        <v>0</v>
      </c>
      <c r="BH326">
        <v>1</v>
      </c>
      <c r="BI326">
        <v>0</v>
      </c>
      <c r="BJ326">
        <v>0</v>
      </c>
    </row>
    <row r="327" spans="1:62" x14ac:dyDescent="0.25">
      <c r="A327">
        <v>134</v>
      </c>
      <c r="B327" t="s">
        <v>136</v>
      </c>
      <c r="C327">
        <v>3</v>
      </c>
      <c r="D327" t="s">
        <v>647</v>
      </c>
      <c r="E327">
        <v>3</v>
      </c>
      <c r="F327" t="s">
        <v>652</v>
      </c>
      <c r="G327">
        <v>10</v>
      </c>
      <c r="H327" t="s">
        <v>676</v>
      </c>
      <c r="I327">
        <v>1</v>
      </c>
      <c r="J327" t="s">
        <v>657</v>
      </c>
      <c r="K327">
        <v>1</v>
      </c>
      <c r="L327" t="s">
        <v>742</v>
      </c>
      <c r="M327">
        <v>1</v>
      </c>
      <c r="N327" t="s">
        <v>745</v>
      </c>
      <c r="O327">
        <v>1</v>
      </c>
      <c r="P327" t="s">
        <v>748</v>
      </c>
      <c r="Q327">
        <v>2</v>
      </c>
      <c r="R327" t="s">
        <v>751</v>
      </c>
      <c r="S327">
        <v>1900</v>
      </c>
      <c r="T327">
        <v>2100</v>
      </c>
      <c r="U327">
        <v>0</v>
      </c>
      <c r="V327">
        <v>26.61</v>
      </c>
      <c r="W327">
        <v>8.8000000000000007</v>
      </c>
      <c r="X327">
        <v>4.6900000000000004</v>
      </c>
      <c r="Y327">
        <v>56.267499999999998</v>
      </c>
      <c r="Z327">
        <f t="shared" si="30"/>
        <v>63118.375500000016</v>
      </c>
      <c r="AA327">
        <v>20</v>
      </c>
      <c r="AB327">
        <f t="shared" si="31"/>
        <v>0.35544497267516773</v>
      </c>
      <c r="AC327">
        <v>0.35544497267516773</v>
      </c>
      <c r="AD327">
        <v>15.06681219195203</v>
      </c>
      <c r="AE327">
        <v>19.189765458422176</v>
      </c>
      <c r="AF327" t="b">
        <v>1</v>
      </c>
      <c r="AG327">
        <v>0</v>
      </c>
      <c r="AH327">
        <v>1</v>
      </c>
      <c r="AI327">
        <v>1</v>
      </c>
      <c r="AJ327">
        <v>68.832697141517855</v>
      </c>
      <c r="AK327" t="s">
        <v>763</v>
      </c>
      <c r="AL327">
        <f t="shared" si="32"/>
        <v>12.800148644246876</v>
      </c>
      <c r="AM327">
        <f t="shared" si="33"/>
        <v>0.26657046920573163</v>
      </c>
      <c r="AN327">
        <f t="shared" si="34"/>
        <v>68.832697141517855</v>
      </c>
      <c r="AO327">
        <f t="shared" si="35"/>
        <v>6632.5069918743757</v>
      </c>
      <c r="AP327">
        <v>0</v>
      </c>
      <c r="AQ327" s="5">
        <v>3</v>
      </c>
      <c r="AR327">
        <v>0</v>
      </c>
      <c r="AS327">
        <v>0</v>
      </c>
      <c r="AT327">
        <v>0</v>
      </c>
      <c r="AU327" s="5">
        <v>14.1732283464567</v>
      </c>
      <c r="AV327" s="5">
        <v>14.1732283464567</v>
      </c>
      <c r="AW327" s="5">
        <v>14.1732283464567</v>
      </c>
      <c r="AX327">
        <v>0</v>
      </c>
      <c r="AY327">
        <v>0</v>
      </c>
      <c r="AZ327">
        <v>1</v>
      </c>
      <c r="BA327">
        <v>3</v>
      </c>
      <c r="BB327">
        <v>1</v>
      </c>
      <c r="BC327">
        <v>0.06</v>
      </c>
      <c r="BD327">
        <v>0.06</v>
      </c>
      <c r="BE327">
        <v>0</v>
      </c>
      <c r="BF327">
        <v>2</v>
      </c>
      <c r="BG327">
        <v>0</v>
      </c>
      <c r="BH327">
        <v>1</v>
      </c>
      <c r="BI327">
        <v>0</v>
      </c>
      <c r="BJ327">
        <v>0</v>
      </c>
    </row>
    <row r="328" spans="1:62" x14ac:dyDescent="0.25">
      <c r="A328">
        <v>234</v>
      </c>
      <c r="B328" t="s">
        <v>236</v>
      </c>
      <c r="C328">
        <v>3</v>
      </c>
      <c r="D328" t="s">
        <v>647</v>
      </c>
      <c r="E328">
        <v>1</v>
      </c>
      <c r="F328" t="s">
        <v>653</v>
      </c>
      <c r="G328">
        <v>19</v>
      </c>
      <c r="H328" t="s">
        <v>684</v>
      </c>
      <c r="I328">
        <v>5</v>
      </c>
      <c r="J328" t="s">
        <v>815</v>
      </c>
      <c r="K328">
        <v>1</v>
      </c>
      <c r="L328" t="s">
        <v>742</v>
      </c>
      <c r="M328">
        <v>1</v>
      </c>
      <c r="N328" t="s">
        <v>745</v>
      </c>
      <c r="O328">
        <v>1</v>
      </c>
      <c r="P328" t="s">
        <v>748</v>
      </c>
      <c r="Q328">
        <v>2</v>
      </c>
      <c r="R328" t="s">
        <v>751</v>
      </c>
      <c r="S328">
        <v>1900</v>
      </c>
      <c r="T328">
        <v>2100</v>
      </c>
      <c r="U328">
        <v>0</v>
      </c>
      <c r="V328">
        <v>32.46</v>
      </c>
      <c r="W328">
        <v>16.7</v>
      </c>
      <c r="X328">
        <v>4.57</v>
      </c>
      <c r="Y328">
        <v>70.485500000000002</v>
      </c>
      <c r="Z328">
        <f t="shared" si="30"/>
        <v>63188.861000000019</v>
      </c>
      <c r="AA328">
        <v>30</v>
      </c>
      <c r="AB328">
        <f t="shared" si="31"/>
        <v>0.42561945364649467</v>
      </c>
      <c r="AC328">
        <v>0.42561945364649467</v>
      </c>
      <c r="AD328">
        <v>13.040851725131661</v>
      </c>
      <c r="AE328">
        <v>15.227437725168182</v>
      </c>
      <c r="AF328" t="b">
        <v>1</v>
      </c>
      <c r="AG328">
        <v>0</v>
      </c>
      <c r="AH328">
        <v>1</v>
      </c>
      <c r="AI328">
        <v>1</v>
      </c>
      <c r="AJ328">
        <v>68.89204280301395</v>
      </c>
      <c r="AK328" t="s">
        <v>763</v>
      </c>
      <c r="AL328">
        <f t="shared" si="32"/>
        <v>11.420578293876137</v>
      </c>
      <c r="AM328">
        <f t="shared" si="33"/>
        <v>0.29877135309598418</v>
      </c>
      <c r="AN328">
        <f t="shared" si="34"/>
        <v>68.89204280301395</v>
      </c>
      <c r="AO328">
        <f t="shared" si="35"/>
        <v>9946.0990682932133</v>
      </c>
      <c r="AP328">
        <v>0</v>
      </c>
      <c r="AQ328" s="5">
        <v>3</v>
      </c>
      <c r="AR328">
        <v>0</v>
      </c>
      <c r="AS328">
        <v>0</v>
      </c>
      <c r="AT328">
        <v>0</v>
      </c>
      <c r="AU328" s="5">
        <v>14.1732283464567</v>
      </c>
      <c r="AV328" s="5">
        <v>14.1732283464567</v>
      </c>
      <c r="AW328" s="5">
        <v>14.1732283464567</v>
      </c>
      <c r="AX328">
        <v>0</v>
      </c>
      <c r="AY328">
        <v>0</v>
      </c>
      <c r="AZ328">
        <v>1</v>
      </c>
      <c r="BA328">
        <v>3</v>
      </c>
      <c r="BB328">
        <v>1</v>
      </c>
      <c r="BC328">
        <v>6.25E-2</v>
      </c>
      <c r="BD328">
        <v>7.1429999999999993E-2</v>
      </c>
      <c r="BE328">
        <v>0</v>
      </c>
      <c r="BF328">
        <v>2</v>
      </c>
      <c r="BG328">
        <v>0</v>
      </c>
      <c r="BH328">
        <v>1</v>
      </c>
      <c r="BI328">
        <v>0</v>
      </c>
      <c r="BJ328">
        <v>0</v>
      </c>
    </row>
    <row r="329" spans="1:62" x14ac:dyDescent="0.25">
      <c r="A329">
        <v>226</v>
      </c>
      <c r="B329" t="s">
        <v>228</v>
      </c>
      <c r="C329">
        <v>3</v>
      </c>
      <c r="D329" t="s">
        <v>647</v>
      </c>
      <c r="E329">
        <v>1</v>
      </c>
      <c r="F329" t="s">
        <v>653</v>
      </c>
      <c r="G329">
        <v>19</v>
      </c>
      <c r="H329" t="s">
        <v>684</v>
      </c>
      <c r="I329">
        <v>5</v>
      </c>
      <c r="J329" t="s">
        <v>815</v>
      </c>
      <c r="K329">
        <v>1</v>
      </c>
      <c r="L329" t="s">
        <v>742</v>
      </c>
      <c r="M329">
        <v>1</v>
      </c>
      <c r="N329" t="s">
        <v>745</v>
      </c>
      <c r="O329">
        <v>1</v>
      </c>
      <c r="P329" t="s">
        <v>748</v>
      </c>
      <c r="Q329">
        <v>2</v>
      </c>
      <c r="R329" t="s">
        <v>751</v>
      </c>
      <c r="S329">
        <v>1900</v>
      </c>
      <c r="T329">
        <v>2100</v>
      </c>
      <c r="U329">
        <v>0</v>
      </c>
      <c r="V329">
        <v>32.46</v>
      </c>
      <c r="W329">
        <v>16.7</v>
      </c>
      <c r="X329">
        <v>4.57</v>
      </c>
      <c r="Y329">
        <v>70.485500000000002</v>
      </c>
      <c r="Z329">
        <f t="shared" si="30"/>
        <v>63259.346500000021</v>
      </c>
      <c r="AA329">
        <v>25</v>
      </c>
      <c r="AB329">
        <f t="shared" si="31"/>
        <v>0.35468287803874554</v>
      </c>
      <c r="AC329">
        <v>0.35468287803874554</v>
      </c>
      <c r="AD329">
        <v>13.042839932921009</v>
      </c>
      <c r="AE329">
        <v>15.991247264770241</v>
      </c>
      <c r="AF329" t="b">
        <v>1</v>
      </c>
      <c r="AG329">
        <v>0</v>
      </c>
      <c r="AH329">
        <v>1</v>
      </c>
      <c r="AI329">
        <v>1</v>
      </c>
      <c r="AJ329">
        <v>68.901180689045248</v>
      </c>
      <c r="AK329" t="s">
        <v>763</v>
      </c>
      <c r="AL329">
        <f t="shared" si="32"/>
        <v>11.422577831300929</v>
      </c>
      <c r="AM329">
        <f t="shared" si="33"/>
        <v>0.29871905277369315</v>
      </c>
      <c r="AN329">
        <f t="shared" si="34"/>
        <v>68.901180689045248</v>
      </c>
      <c r="AO329">
        <f t="shared" si="35"/>
        <v>8289.4598937234186</v>
      </c>
      <c r="AP329">
        <v>0</v>
      </c>
      <c r="AQ329" s="5">
        <v>3</v>
      </c>
      <c r="AR329">
        <v>0</v>
      </c>
      <c r="AS329">
        <v>0</v>
      </c>
      <c r="AT329">
        <v>0</v>
      </c>
      <c r="AU329" s="5">
        <v>14.1732283464567</v>
      </c>
      <c r="AV329" s="5">
        <v>14.1732283464567</v>
      </c>
      <c r="AW329" s="5">
        <v>14.1732283464567</v>
      </c>
      <c r="AX329">
        <v>0</v>
      </c>
      <c r="AY329">
        <v>0</v>
      </c>
      <c r="AZ329">
        <v>1</v>
      </c>
      <c r="BA329">
        <v>3</v>
      </c>
      <c r="BB329">
        <v>1</v>
      </c>
      <c r="BC329">
        <v>6.25E-2</v>
      </c>
      <c r="BD329">
        <v>7.1429999999999993E-2</v>
      </c>
      <c r="BE329">
        <v>0</v>
      </c>
      <c r="BF329">
        <v>2</v>
      </c>
      <c r="BG329">
        <v>0</v>
      </c>
      <c r="BH329">
        <v>1</v>
      </c>
      <c r="BI329">
        <v>0</v>
      </c>
      <c r="BJ329">
        <v>0</v>
      </c>
    </row>
    <row r="330" spans="1:62" x14ac:dyDescent="0.25">
      <c r="A330">
        <v>168</v>
      </c>
      <c r="B330" t="s">
        <v>170</v>
      </c>
      <c r="C330">
        <v>3</v>
      </c>
      <c r="D330" t="s">
        <v>647</v>
      </c>
      <c r="E330">
        <v>3</v>
      </c>
      <c r="F330" t="s">
        <v>652</v>
      </c>
      <c r="G330">
        <v>14</v>
      </c>
      <c r="H330" t="s">
        <v>680</v>
      </c>
      <c r="I330">
        <v>1</v>
      </c>
      <c r="J330" t="s">
        <v>657</v>
      </c>
      <c r="K330">
        <v>1</v>
      </c>
      <c r="L330" t="s">
        <v>742</v>
      </c>
      <c r="M330">
        <v>1</v>
      </c>
      <c r="N330" t="s">
        <v>745</v>
      </c>
      <c r="O330">
        <v>1</v>
      </c>
      <c r="P330" t="s">
        <v>748</v>
      </c>
      <c r="Q330">
        <v>2</v>
      </c>
      <c r="R330" t="s">
        <v>751</v>
      </c>
      <c r="S330">
        <v>1900</v>
      </c>
      <c r="T330">
        <v>2100</v>
      </c>
      <c r="U330">
        <v>0</v>
      </c>
      <c r="V330">
        <v>28.65</v>
      </c>
      <c r="W330">
        <v>9.4</v>
      </c>
      <c r="X330">
        <v>4.6900000000000004</v>
      </c>
      <c r="Y330">
        <v>56.8185</v>
      </c>
      <c r="Z330">
        <f t="shared" si="30"/>
        <v>63316.165000000023</v>
      </c>
      <c r="AA330">
        <v>25</v>
      </c>
      <c r="AB330">
        <f t="shared" si="31"/>
        <v>0.43999753601379832</v>
      </c>
      <c r="AC330">
        <v>0.43999753601379832</v>
      </c>
      <c r="AD330">
        <v>14.919390481264053</v>
      </c>
      <c r="AE330">
        <v>17.761194029850746</v>
      </c>
      <c r="AF330" t="b">
        <v>1</v>
      </c>
      <c r="AG330">
        <v>0</v>
      </c>
      <c r="AH330">
        <v>1</v>
      </c>
      <c r="AI330">
        <v>1</v>
      </c>
      <c r="AJ330">
        <v>68.907441502207277</v>
      </c>
      <c r="AK330" t="s">
        <v>763</v>
      </c>
      <c r="AL330">
        <f t="shared" si="32"/>
        <v>12.688153838423725</v>
      </c>
      <c r="AM330">
        <f t="shared" si="33"/>
        <v>0.2689234126139739</v>
      </c>
      <c r="AN330">
        <f t="shared" si="34"/>
        <v>68.907441502207277</v>
      </c>
      <c r="AO330">
        <f t="shared" si="35"/>
        <v>8314.3975161338039</v>
      </c>
      <c r="AP330">
        <v>0</v>
      </c>
      <c r="AQ330" s="5">
        <v>3</v>
      </c>
      <c r="AR330">
        <v>0</v>
      </c>
      <c r="AS330">
        <v>0</v>
      </c>
      <c r="AT330">
        <v>0</v>
      </c>
      <c r="AU330" s="5">
        <v>14.1732283464567</v>
      </c>
      <c r="AV330" s="5">
        <v>14.1732283464567</v>
      </c>
      <c r="AW330" s="5">
        <v>14.1732283464567</v>
      </c>
      <c r="AX330">
        <v>0</v>
      </c>
      <c r="AY330">
        <v>0</v>
      </c>
      <c r="AZ330">
        <v>1</v>
      </c>
      <c r="BA330">
        <v>3</v>
      </c>
      <c r="BB330">
        <v>1</v>
      </c>
      <c r="BC330">
        <v>0.08</v>
      </c>
      <c r="BD330">
        <v>0.08</v>
      </c>
      <c r="BE330">
        <v>0</v>
      </c>
      <c r="BF330">
        <v>2</v>
      </c>
      <c r="BG330">
        <v>0</v>
      </c>
      <c r="BH330">
        <v>1</v>
      </c>
      <c r="BI330">
        <v>0</v>
      </c>
      <c r="BJ330">
        <v>0</v>
      </c>
    </row>
    <row r="331" spans="1:62" x14ac:dyDescent="0.25">
      <c r="A331">
        <v>164</v>
      </c>
      <c r="B331" t="s">
        <v>166</v>
      </c>
      <c r="C331">
        <v>3</v>
      </c>
      <c r="D331" t="s">
        <v>647</v>
      </c>
      <c r="E331">
        <v>3</v>
      </c>
      <c r="F331" t="s">
        <v>652</v>
      </c>
      <c r="G331">
        <v>14</v>
      </c>
      <c r="H331" t="s">
        <v>680</v>
      </c>
      <c r="I331">
        <v>1</v>
      </c>
      <c r="J331" t="s">
        <v>657</v>
      </c>
      <c r="K331">
        <v>1</v>
      </c>
      <c r="L331" t="s">
        <v>742</v>
      </c>
      <c r="M331">
        <v>1</v>
      </c>
      <c r="N331" t="s">
        <v>745</v>
      </c>
      <c r="O331">
        <v>1</v>
      </c>
      <c r="P331" t="s">
        <v>748</v>
      </c>
      <c r="Q331">
        <v>2</v>
      </c>
      <c r="R331" t="s">
        <v>751</v>
      </c>
      <c r="S331">
        <v>1900</v>
      </c>
      <c r="T331">
        <v>2100</v>
      </c>
      <c r="U331">
        <v>0</v>
      </c>
      <c r="V331">
        <v>28.65</v>
      </c>
      <c r="W331">
        <v>9.4</v>
      </c>
      <c r="X331">
        <v>4.6900000000000004</v>
      </c>
      <c r="Y331">
        <v>56.8185</v>
      </c>
      <c r="Z331">
        <f t="shared" ref="Z331:Z394" si="36">Y331+Z330</f>
        <v>63372.983500000024</v>
      </c>
      <c r="AA331">
        <v>25</v>
      </c>
      <c r="AB331">
        <f t="shared" si="31"/>
        <v>0.43999753601379832</v>
      </c>
      <c r="AC331">
        <v>0.43999753601379832</v>
      </c>
      <c r="AD331">
        <v>14.919390481264053</v>
      </c>
      <c r="AE331">
        <v>17.761194029850746</v>
      </c>
      <c r="AF331" t="b">
        <v>1</v>
      </c>
      <c r="AG331">
        <v>0</v>
      </c>
      <c r="AH331">
        <v>1</v>
      </c>
      <c r="AI331">
        <v>1</v>
      </c>
      <c r="AJ331">
        <v>68.930891502207274</v>
      </c>
      <c r="AK331" t="s">
        <v>763</v>
      </c>
      <c r="AL331">
        <f t="shared" si="32"/>
        <v>12.693153838423726</v>
      </c>
      <c r="AM331">
        <f t="shared" si="33"/>
        <v>0.26881748014989237</v>
      </c>
      <c r="AN331">
        <f t="shared" si="34"/>
        <v>68.930891502207274</v>
      </c>
      <c r="AO331">
        <f t="shared" si="35"/>
        <v>8317.1470286338044</v>
      </c>
      <c r="AP331">
        <v>0</v>
      </c>
      <c r="AQ331" s="5">
        <v>3</v>
      </c>
      <c r="AR331">
        <v>0</v>
      </c>
      <c r="AS331">
        <v>0</v>
      </c>
      <c r="AT331">
        <v>0</v>
      </c>
      <c r="AU331" s="5">
        <v>14.1732283464567</v>
      </c>
      <c r="AV331" s="5">
        <v>14.1732283464567</v>
      </c>
      <c r="AW331" s="5">
        <v>14.1732283464567</v>
      </c>
      <c r="AX331">
        <v>0</v>
      </c>
      <c r="AY331">
        <v>0</v>
      </c>
      <c r="AZ331">
        <v>1</v>
      </c>
      <c r="BA331">
        <v>3</v>
      </c>
      <c r="BB331">
        <v>1</v>
      </c>
      <c r="BC331">
        <v>0.08</v>
      </c>
      <c r="BD331">
        <v>0.08</v>
      </c>
      <c r="BE331">
        <v>0</v>
      </c>
      <c r="BF331">
        <v>2</v>
      </c>
      <c r="BG331">
        <v>0</v>
      </c>
      <c r="BH331">
        <v>1</v>
      </c>
      <c r="BI331">
        <v>0</v>
      </c>
      <c r="BJ331">
        <v>0</v>
      </c>
    </row>
    <row r="332" spans="1:62" x14ac:dyDescent="0.25">
      <c r="A332">
        <v>163</v>
      </c>
      <c r="B332" t="s">
        <v>165</v>
      </c>
      <c r="C332">
        <v>3</v>
      </c>
      <c r="D332" t="s">
        <v>647</v>
      </c>
      <c r="E332">
        <v>3</v>
      </c>
      <c r="F332" t="s">
        <v>652</v>
      </c>
      <c r="G332">
        <v>14</v>
      </c>
      <c r="H332" t="s">
        <v>680</v>
      </c>
      <c r="I332">
        <v>1</v>
      </c>
      <c r="J332" t="s">
        <v>657</v>
      </c>
      <c r="K332">
        <v>1</v>
      </c>
      <c r="L332" t="s">
        <v>742</v>
      </c>
      <c r="M332">
        <v>1</v>
      </c>
      <c r="N332" t="s">
        <v>745</v>
      </c>
      <c r="O332">
        <v>1</v>
      </c>
      <c r="P332" t="s">
        <v>748</v>
      </c>
      <c r="Q332">
        <v>2</v>
      </c>
      <c r="R332" t="s">
        <v>751</v>
      </c>
      <c r="S332">
        <v>1900</v>
      </c>
      <c r="T332">
        <v>2100</v>
      </c>
      <c r="U332">
        <v>0</v>
      </c>
      <c r="V332">
        <v>28.65</v>
      </c>
      <c r="W332">
        <v>9.4</v>
      </c>
      <c r="X332">
        <v>4.6900000000000004</v>
      </c>
      <c r="Y332">
        <v>56.8185</v>
      </c>
      <c r="Z332">
        <f t="shared" si="36"/>
        <v>63429.802000000025</v>
      </c>
      <c r="AA332">
        <v>25</v>
      </c>
      <c r="AB332">
        <f t="shared" si="31"/>
        <v>0.43999753601379832</v>
      </c>
      <c r="AC332">
        <v>0.43999753601379832</v>
      </c>
      <c r="AD332">
        <v>14.931927784189483</v>
      </c>
      <c r="AE332">
        <v>17.776119402985074</v>
      </c>
      <c r="AF332" t="b">
        <v>1</v>
      </c>
      <c r="AG332">
        <v>0</v>
      </c>
      <c r="AH332">
        <v>1</v>
      </c>
      <c r="AI332">
        <v>1</v>
      </c>
      <c r="AJ332">
        <v>68.944961502207263</v>
      </c>
      <c r="AK332" t="s">
        <v>763</v>
      </c>
      <c r="AL332">
        <f t="shared" si="32"/>
        <v>12.696153838423722</v>
      </c>
      <c r="AM332">
        <f t="shared" si="33"/>
        <v>0.26875396072103913</v>
      </c>
      <c r="AN332">
        <f t="shared" si="34"/>
        <v>68.944961502207263</v>
      </c>
      <c r="AO332">
        <f t="shared" si="35"/>
        <v>8318.7967361338015</v>
      </c>
      <c r="AP332">
        <v>0</v>
      </c>
      <c r="AQ332" s="5">
        <v>3</v>
      </c>
      <c r="AR332">
        <v>0</v>
      </c>
      <c r="AS332">
        <v>0</v>
      </c>
      <c r="AT332">
        <v>0</v>
      </c>
      <c r="AU332" s="5">
        <v>14.1732283464567</v>
      </c>
      <c r="AV332" s="5">
        <v>14.1732283464567</v>
      </c>
      <c r="AW332" s="5">
        <v>14.1732283464567</v>
      </c>
      <c r="AX332">
        <v>0</v>
      </c>
      <c r="AY332">
        <v>0</v>
      </c>
      <c r="AZ332">
        <v>1</v>
      </c>
      <c r="BA332">
        <v>3</v>
      </c>
      <c r="BB332">
        <v>1</v>
      </c>
      <c r="BC332">
        <v>0.08</v>
      </c>
      <c r="BD332">
        <v>0.08</v>
      </c>
      <c r="BE332">
        <v>0</v>
      </c>
      <c r="BF332">
        <v>2</v>
      </c>
      <c r="BG332">
        <v>0</v>
      </c>
      <c r="BH332">
        <v>1</v>
      </c>
      <c r="BI332">
        <v>0</v>
      </c>
      <c r="BJ332">
        <v>0</v>
      </c>
    </row>
    <row r="333" spans="1:62" x14ac:dyDescent="0.25">
      <c r="A333">
        <v>230</v>
      </c>
      <c r="B333" t="s">
        <v>232</v>
      </c>
      <c r="C333">
        <v>3</v>
      </c>
      <c r="D333" t="s">
        <v>647</v>
      </c>
      <c r="E333">
        <v>1</v>
      </c>
      <c r="F333" t="s">
        <v>653</v>
      </c>
      <c r="G333">
        <v>19</v>
      </c>
      <c r="H333" t="s">
        <v>684</v>
      </c>
      <c r="I333">
        <v>5</v>
      </c>
      <c r="J333" t="s">
        <v>815</v>
      </c>
      <c r="K333">
        <v>1</v>
      </c>
      <c r="L333" t="s">
        <v>742</v>
      </c>
      <c r="M333">
        <v>1</v>
      </c>
      <c r="N333" t="s">
        <v>745</v>
      </c>
      <c r="O333">
        <v>1</v>
      </c>
      <c r="P333" t="s">
        <v>748</v>
      </c>
      <c r="Q333">
        <v>2</v>
      </c>
      <c r="R333" t="s">
        <v>751</v>
      </c>
      <c r="S333">
        <v>1900</v>
      </c>
      <c r="T333">
        <v>2100</v>
      </c>
      <c r="U333">
        <v>0</v>
      </c>
      <c r="V333">
        <v>32.46</v>
      </c>
      <c r="W333">
        <v>16.7</v>
      </c>
      <c r="X333">
        <v>4.57</v>
      </c>
      <c r="Y333">
        <v>70.485500000000002</v>
      </c>
      <c r="Z333">
        <f t="shared" si="36"/>
        <v>63500.287500000028</v>
      </c>
      <c r="AA333">
        <v>30</v>
      </c>
      <c r="AB333">
        <f t="shared" si="31"/>
        <v>0.42561945364649467</v>
      </c>
      <c r="AC333">
        <v>0.42561945364649467</v>
      </c>
      <c r="AD333">
        <v>13.072816778534735</v>
      </c>
      <c r="AE333">
        <v>15.26476242376428</v>
      </c>
      <c r="AF333" t="b">
        <v>1</v>
      </c>
      <c r="AG333">
        <v>0</v>
      </c>
      <c r="AH333">
        <v>1</v>
      </c>
      <c r="AI333">
        <v>1</v>
      </c>
      <c r="AJ333">
        <v>69.019973207452082</v>
      </c>
      <c r="AK333" t="s">
        <v>763</v>
      </c>
      <c r="AL333">
        <f t="shared" si="32"/>
        <v>11.448571817823211</v>
      </c>
      <c r="AM333">
        <f t="shared" si="33"/>
        <v>0.29804081105452435</v>
      </c>
      <c r="AN333">
        <f t="shared" si="34"/>
        <v>69.019973207452082</v>
      </c>
      <c r="AO333">
        <f t="shared" si="35"/>
        <v>9963.6383267416804</v>
      </c>
      <c r="AP333">
        <v>0</v>
      </c>
      <c r="AQ333" s="5">
        <v>3</v>
      </c>
      <c r="AR333">
        <v>0</v>
      </c>
      <c r="AS333">
        <v>0</v>
      </c>
      <c r="AT333">
        <v>0</v>
      </c>
      <c r="AU333" s="5">
        <v>14.1732283464567</v>
      </c>
      <c r="AV333" s="5">
        <v>14.1732283464567</v>
      </c>
      <c r="AW333" s="5">
        <v>14.1732283464567</v>
      </c>
      <c r="AX333">
        <v>0</v>
      </c>
      <c r="AY333">
        <v>0</v>
      </c>
      <c r="AZ333">
        <v>1</v>
      </c>
      <c r="BA333">
        <v>3</v>
      </c>
      <c r="BB333">
        <v>1</v>
      </c>
      <c r="BC333">
        <v>6.25E-2</v>
      </c>
      <c r="BD333">
        <v>7.1429999999999993E-2</v>
      </c>
      <c r="BE333">
        <v>0</v>
      </c>
      <c r="BF333">
        <v>2</v>
      </c>
      <c r="BG333">
        <v>0</v>
      </c>
      <c r="BH333">
        <v>1</v>
      </c>
      <c r="BI333">
        <v>0</v>
      </c>
      <c r="BJ333">
        <v>0</v>
      </c>
    </row>
    <row r="334" spans="1:62" x14ac:dyDescent="0.25">
      <c r="A334">
        <v>228</v>
      </c>
      <c r="B334" t="s">
        <v>230</v>
      </c>
      <c r="C334">
        <v>3</v>
      </c>
      <c r="D334" t="s">
        <v>647</v>
      </c>
      <c r="E334">
        <v>1</v>
      </c>
      <c r="F334" t="s">
        <v>653</v>
      </c>
      <c r="G334">
        <v>19</v>
      </c>
      <c r="H334" t="s">
        <v>684</v>
      </c>
      <c r="I334">
        <v>5</v>
      </c>
      <c r="J334" t="s">
        <v>815</v>
      </c>
      <c r="K334">
        <v>1</v>
      </c>
      <c r="L334" t="s">
        <v>742</v>
      </c>
      <c r="M334">
        <v>1</v>
      </c>
      <c r="N334" t="s">
        <v>745</v>
      </c>
      <c r="O334">
        <v>1</v>
      </c>
      <c r="P334" t="s">
        <v>748</v>
      </c>
      <c r="Q334">
        <v>2</v>
      </c>
      <c r="R334" t="s">
        <v>751</v>
      </c>
      <c r="S334">
        <v>1900</v>
      </c>
      <c r="T334">
        <v>2100</v>
      </c>
      <c r="U334">
        <v>0</v>
      </c>
      <c r="V334">
        <v>32.46</v>
      </c>
      <c r="W334">
        <v>16.7</v>
      </c>
      <c r="X334">
        <v>4.57</v>
      </c>
      <c r="Y334">
        <v>70.485500000000002</v>
      </c>
      <c r="Z334">
        <f t="shared" si="36"/>
        <v>63570.77300000003</v>
      </c>
      <c r="AA334">
        <v>30</v>
      </c>
      <c r="AB334">
        <f t="shared" si="31"/>
        <v>0.42561945364649467</v>
      </c>
      <c r="AC334">
        <v>0.42561945364649467</v>
      </c>
      <c r="AD334">
        <v>13.092812499713807</v>
      </c>
      <c r="AE334">
        <v>15.288110867979574</v>
      </c>
      <c r="AF334" t="b">
        <v>1</v>
      </c>
      <c r="AG334">
        <v>0</v>
      </c>
      <c r="AH334">
        <v>1</v>
      </c>
      <c r="AI334">
        <v>1</v>
      </c>
      <c r="AJ334">
        <v>69.074800523639865</v>
      </c>
      <c r="AK334" t="s">
        <v>763</v>
      </c>
      <c r="AL334">
        <f t="shared" si="32"/>
        <v>11.46056904237196</v>
      </c>
      <c r="AM334">
        <f t="shared" si="33"/>
        <v>0.2977288141090243</v>
      </c>
      <c r="AN334">
        <f t="shared" si="34"/>
        <v>69.074800523639865</v>
      </c>
      <c r="AO334">
        <f t="shared" si="35"/>
        <v>9971.1551517910248</v>
      </c>
      <c r="AP334">
        <v>0</v>
      </c>
      <c r="AQ334" s="5">
        <v>3</v>
      </c>
      <c r="AR334">
        <v>0</v>
      </c>
      <c r="AS334">
        <v>0</v>
      </c>
      <c r="AT334">
        <v>0</v>
      </c>
      <c r="AU334" s="5">
        <v>14.1732283464567</v>
      </c>
      <c r="AV334" s="5">
        <v>14.1732283464567</v>
      </c>
      <c r="AW334" s="5">
        <v>14.1732283464567</v>
      </c>
      <c r="AX334">
        <v>0</v>
      </c>
      <c r="AY334">
        <v>0</v>
      </c>
      <c r="AZ334">
        <v>1</v>
      </c>
      <c r="BA334">
        <v>3</v>
      </c>
      <c r="BB334">
        <v>1</v>
      </c>
      <c r="BC334">
        <v>6.25E-2</v>
      </c>
      <c r="BD334">
        <v>7.1429999999999993E-2</v>
      </c>
      <c r="BE334">
        <v>0</v>
      </c>
      <c r="BF334">
        <v>2</v>
      </c>
      <c r="BG334">
        <v>0</v>
      </c>
      <c r="BH334">
        <v>1</v>
      </c>
      <c r="BI334">
        <v>0</v>
      </c>
      <c r="BJ334">
        <v>0</v>
      </c>
    </row>
    <row r="335" spans="1:62" x14ac:dyDescent="0.25">
      <c r="A335">
        <v>229</v>
      </c>
      <c r="B335" t="s">
        <v>231</v>
      </c>
      <c r="C335">
        <v>3</v>
      </c>
      <c r="D335" t="s">
        <v>647</v>
      </c>
      <c r="E335">
        <v>1</v>
      </c>
      <c r="F335" t="s">
        <v>653</v>
      </c>
      <c r="G335">
        <v>19</v>
      </c>
      <c r="H335" t="s">
        <v>684</v>
      </c>
      <c r="I335">
        <v>5</v>
      </c>
      <c r="J335" t="s">
        <v>815</v>
      </c>
      <c r="K335">
        <v>1</v>
      </c>
      <c r="L335" t="s">
        <v>742</v>
      </c>
      <c r="M335">
        <v>1</v>
      </c>
      <c r="N335" t="s">
        <v>745</v>
      </c>
      <c r="O335">
        <v>1</v>
      </c>
      <c r="P335" t="s">
        <v>748</v>
      </c>
      <c r="Q335">
        <v>2</v>
      </c>
      <c r="R335" t="s">
        <v>751</v>
      </c>
      <c r="S335">
        <v>1900</v>
      </c>
      <c r="T335">
        <v>2100</v>
      </c>
      <c r="U335">
        <v>0</v>
      </c>
      <c r="V335">
        <v>32.46</v>
      </c>
      <c r="W335">
        <v>16.7</v>
      </c>
      <c r="X335">
        <v>4.57</v>
      </c>
      <c r="Y335">
        <v>70.485500000000002</v>
      </c>
      <c r="Z335">
        <f t="shared" si="36"/>
        <v>63641.258500000033</v>
      </c>
      <c r="AA335">
        <v>30</v>
      </c>
      <c r="AB335">
        <f t="shared" si="31"/>
        <v>0.42561945364649467</v>
      </c>
      <c r="AC335">
        <v>0.42561945364649467</v>
      </c>
      <c r="AD335">
        <v>13.088799305236277</v>
      </c>
      <c r="AE335">
        <v>15.283424773062336</v>
      </c>
      <c r="AF335" t="b">
        <v>1</v>
      </c>
      <c r="AG335">
        <v>0</v>
      </c>
      <c r="AH335">
        <v>1</v>
      </c>
      <c r="AI335">
        <v>1</v>
      </c>
      <c r="AJ335">
        <v>69.083938409671163</v>
      </c>
      <c r="AK335" t="s">
        <v>763</v>
      </c>
      <c r="AL335">
        <f t="shared" si="32"/>
        <v>11.462568579796752</v>
      </c>
      <c r="AM335">
        <f t="shared" si="33"/>
        <v>0.29767687811386706</v>
      </c>
      <c r="AN335">
        <f t="shared" si="34"/>
        <v>69.083938409671163</v>
      </c>
      <c r="AO335">
        <f t="shared" si="35"/>
        <v>9972.4079559659167</v>
      </c>
      <c r="AP335">
        <v>0</v>
      </c>
      <c r="AQ335" s="5">
        <v>3</v>
      </c>
      <c r="AR335">
        <v>0</v>
      </c>
      <c r="AS335">
        <v>0</v>
      </c>
      <c r="AT335">
        <v>0</v>
      </c>
      <c r="AU335" s="5">
        <v>14.1732283464567</v>
      </c>
      <c r="AV335" s="5">
        <v>14.1732283464567</v>
      </c>
      <c r="AW335" s="5">
        <v>14.1732283464567</v>
      </c>
      <c r="AX335">
        <v>0</v>
      </c>
      <c r="AY335">
        <v>0</v>
      </c>
      <c r="AZ335">
        <v>1</v>
      </c>
      <c r="BA335">
        <v>3</v>
      </c>
      <c r="BB335">
        <v>1</v>
      </c>
      <c r="BC335">
        <v>6.25E-2</v>
      </c>
      <c r="BD335">
        <v>7.1429999999999993E-2</v>
      </c>
      <c r="BE335">
        <v>0</v>
      </c>
      <c r="BF335">
        <v>2</v>
      </c>
      <c r="BG335">
        <v>0</v>
      </c>
      <c r="BH335">
        <v>1</v>
      </c>
      <c r="BI335">
        <v>0</v>
      </c>
      <c r="BJ335">
        <v>0</v>
      </c>
    </row>
    <row r="336" spans="1:62" x14ac:dyDescent="0.25">
      <c r="A336">
        <v>128</v>
      </c>
      <c r="B336" t="s">
        <v>130</v>
      </c>
      <c r="C336">
        <v>3</v>
      </c>
      <c r="D336" t="s">
        <v>647</v>
      </c>
      <c r="E336">
        <v>3</v>
      </c>
      <c r="F336" t="s">
        <v>652</v>
      </c>
      <c r="G336">
        <v>9</v>
      </c>
      <c r="H336" t="s">
        <v>674</v>
      </c>
      <c r="I336">
        <v>1</v>
      </c>
      <c r="J336" t="s">
        <v>657</v>
      </c>
      <c r="K336">
        <v>1</v>
      </c>
      <c r="L336" t="s">
        <v>742</v>
      </c>
      <c r="M336">
        <v>1</v>
      </c>
      <c r="N336" t="s">
        <v>745</v>
      </c>
      <c r="O336">
        <v>1</v>
      </c>
      <c r="P336" t="s">
        <v>748</v>
      </c>
      <c r="Q336">
        <v>2</v>
      </c>
      <c r="R336" t="s">
        <v>751</v>
      </c>
      <c r="S336">
        <v>1900</v>
      </c>
      <c r="T336">
        <v>2100</v>
      </c>
      <c r="U336">
        <v>0</v>
      </c>
      <c r="V336">
        <v>26.61</v>
      </c>
      <c r="W336">
        <v>8.8000000000000007</v>
      </c>
      <c r="X336">
        <v>4.6900000000000004</v>
      </c>
      <c r="Y336">
        <v>56.267499999999998</v>
      </c>
      <c r="Z336">
        <f t="shared" si="36"/>
        <v>63697.526000000034</v>
      </c>
      <c r="AA336">
        <v>20</v>
      </c>
      <c r="AB336">
        <f t="shared" si="31"/>
        <v>0.35544497267516773</v>
      </c>
      <c r="AC336">
        <v>0.35544497267516773</v>
      </c>
      <c r="AD336">
        <v>15.154701929738421</v>
      </c>
      <c r="AE336">
        <v>19.301705756929643</v>
      </c>
      <c r="AF336" t="b">
        <v>1</v>
      </c>
      <c r="AG336">
        <v>0</v>
      </c>
      <c r="AH336">
        <v>1</v>
      </c>
      <c r="AI336">
        <v>1</v>
      </c>
      <c r="AJ336">
        <v>69.146385838876142</v>
      </c>
      <c r="AK336" t="s">
        <v>763</v>
      </c>
      <c r="AL336">
        <f t="shared" si="32"/>
        <v>12.86703322790536</v>
      </c>
      <c r="AM336">
        <f t="shared" si="33"/>
        <v>0.26518479975632009</v>
      </c>
      <c r="AN336">
        <f t="shared" si="34"/>
        <v>69.146385838876142</v>
      </c>
      <c r="AO336">
        <f t="shared" si="35"/>
        <v>6661.9309916865823</v>
      </c>
      <c r="AP336">
        <v>0</v>
      </c>
      <c r="AQ336" s="5">
        <v>3</v>
      </c>
      <c r="AR336">
        <v>0</v>
      </c>
      <c r="AS336">
        <v>0</v>
      </c>
      <c r="AT336">
        <v>0</v>
      </c>
      <c r="AU336" s="5">
        <v>14.1732283464567</v>
      </c>
      <c r="AV336" s="5">
        <v>14.1732283464567</v>
      </c>
      <c r="AW336" s="5">
        <v>14.1732283464567</v>
      </c>
      <c r="AX336">
        <v>0</v>
      </c>
      <c r="AY336">
        <v>0</v>
      </c>
      <c r="AZ336">
        <v>1</v>
      </c>
      <c r="BA336">
        <v>3</v>
      </c>
      <c r="BB336">
        <v>1</v>
      </c>
      <c r="BC336">
        <v>0.06</v>
      </c>
      <c r="BD336">
        <v>0.06</v>
      </c>
      <c r="BE336">
        <v>0</v>
      </c>
      <c r="BF336">
        <v>2</v>
      </c>
      <c r="BG336">
        <v>0</v>
      </c>
      <c r="BH336">
        <v>1</v>
      </c>
      <c r="BI336">
        <v>0</v>
      </c>
      <c r="BJ336">
        <v>0</v>
      </c>
    </row>
    <row r="337" spans="1:62" x14ac:dyDescent="0.25">
      <c r="A337">
        <v>171</v>
      </c>
      <c r="B337" t="s">
        <v>173</v>
      </c>
      <c r="C337">
        <v>3</v>
      </c>
      <c r="D337" t="s">
        <v>647</v>
      </c>
      <c r="E337">
        <v>3</v>
      </c>
      <c r="F337" t="s">
        <v>652</v>
      </c>
      <c r="G337">
        <v>15</v>
      </c>
      <c r="H337" t="s">
        <v>679</v>
      </c>
      <c r="I337">
        <v>1</v>
      </c>
      <c r="J337" t="s">
        <v>657</v>
      </c>
      <c r="K337">
        <v>1</v>
      </c>
      <c r="L337" t="s">
        <v>742</v>
      </c>
      <c r="M337">
        <v>1</v>
      </c>
      <c r="N337" t="s">
        <v>745</v>
      </c>
      <c r="O337">
        <v>1</v>
      </c>
      <c r="P337" t="s">
        <v>748</v>
      </c>
      <c r="Q337">
        <v>2</v>
      </c>
      <c r="R337" t="s">
        <v>751</v>
      </c>
      <c r="S337">
        <v>1900</v>
      </c>
      <c r="T337">
        <v>2100</v>
      </c>
      <c r="U337">
        <v>0</v>
      </c>
      <c r="V337">
        <v>28.65</v>
      </c>
      <c r="W337">
        <v>9.4</v>
      </c>
      <c r="X337">
        <v>4.6900000000000004</v>
      </c>
      <c r="Y337">
        <v>69.346000000000004</v>
      </c>
      <c r="Z337">
        <f t="shared" si="36"/>
        <v>63766.872000000032</v>
      </c>
      <c r="AA337">
        <v>30</v>
      </c>
      <c r="AB337">
        <f t="shared" si="31"/>
        <v>0.4326132725752026</v>
      </c>
      <c r="AC337">
        <v>0.4326132725752026</v>
      </c>
      <c r="AD337">
        <v>14.589216325515075</v>
      </c>
      <c r="AE337">
        <v>17.000710732054014</v>
      </c>
      <c r="AF337" t="b">
        <v>1</v>
      </c>
      <c r="AG337">
        <v>0</v>
      </c>
      <c r="AH337">
        <v>1</v>
      </c>
      <c r="AI337">
        <v>1</v>
      </c>
      <c r="AJ337">
        <v>69.184151502207271</v>
      </c>
      <c r="AK337" t="s">
        <v>763</v>
      </c>
      <c r="AL337">
        <f t="shared" si="32"/>
        <v>12.747153838423724</v>
      </c>
      <c r="AM337">
        <f t="shared" si="33"/>
        <v>0.26767870485055156</v>
      </c>
      <c r="AN337">
        <f t="shared" si="34"/>
        <v>69.184151502207271</v>
      </c>
      <c r="AO337">
        <f t="shared" si="35"/>
        <v>10016.210116360564</v>
      </c>
      <c r="AP337">
        <v>0</v>
      </c>
      <c r="AQ337" s="5">
        <v>3</v>
      </c>
      <c r="AR337">
        <v>0</v>
      </c>
      <c r="AS337">
        <v>0</v>
      </c>
      <c r="AT337">
        <v>0</v>
      </c>
      <c r="AU337" s="5">
        <v>14.1732283464567</v>
      </c>
      <c r="AV337" s="5">
        <v>14.1732283464567</v>
      </c>
      <c r="AW337" s="5">
        <v>14.1732283464567</v>
      </c>
      <c r="AX337">
        <v>0</v>
      </c>
      <c r="AY337">
        <v>0</v>
      </c>
      <c r="AZ337">
        <v>1</v>
      </c>
      <c r="BA337">
        <v>3</v>
      </c>
      <c r="BB337">
        <v>1</v>
      </c>
      <c r="BC337">
        <v>8.6760000000000004E-2</v>
      </c>
      <c r="BD337">
        <v>8.6760000000000004E-2</v>
      </c>
      <c r="BE337">
        <v>0</v>
      </c>
      <c r="BF337">
        <v>2</v>
      </c>
      <c r="BG337">
        <v>0</v>
      </c>
      <c r="BH337">
        <v>1</v>
      </c>
      <c r="BI337">
        <v>0</v>
      </c>
      <c r="BJ337">
        <v>0</v>
      </c>
    </row>
    <row r="338" spans="1:62" x14ac:dyDescent="0.25">
      <c r="A338">
        <v>232</v>
      </c>
      <c r="B338" t="s">
        <v>234</v>
      </c>
      <c r="C338">
        <v>3</v>
      </c>
      <c r="D338" t="s">
        <v>647</v>
      </c>
      <c r="E338">
        <v>1</v>
      </c>
      <c r="F338" t="s">
        <v>653</v>
      </c>
      <c r="G338">
        <v>19</v>
      </c>
      <c r="H338" t="s">
        <v>684</v>
      </c>
      <c r="I338">
        <v>5</v>
      </c>
      <c r="J338" t="s">
        <v>815</v>
      </c>
      <c r="K338">
        <v>1</v>
      </c>
      <c r="L338" t="s">
        <v>742</v>
      </c>
      <c r="M338">
        <v>1</v>
      </c>
      <c r="N338" t="s">
        <v>745</v>
      </c>
      <c r="O338">
        <v>1</v>
      </c>
      <c r="P338" t="s">
        <v>748</v>
      </c>
      <c r="Q338">
        <v>2</v>
      </c>
      <c r="R338" t="s">
        <v>751</v>
      </c>
      <c r="S338">
        <v>1900</v>
      </c>
      <c r="T338">
        <v>2100</v>
      </c>
      <c r="U338">
        <v>0</v>
      </c>
      <c r="V338">
        <v>32.46</v>
      </c>
      <c r="W338">
        <v>16.7</v>
      </c>
      <c r="X338">
        <v>4.57</v>
      </c>
      <c r="Y338">
        <v>70.485500000000002</v>
      </c>
      <c r="Z338">
        <f t="shared" si="36"/>
        <v>63837.357500000035</v>
      </c>
      <c r="AA338">
        <v>30</v>
      </c>
      <c r="AB338">
        <f t="shared" si="31"/>
        <v>0.42561945364649467</v>
      </c>
      <c r="AC338">
        <v>0.42561945364649467</v>
      </c>
      <c r="AD338">
        <v>13.117798783110208</v>
      </c>
      <c r="AE338">
        <v>15.317286652078772</v>
      </c>
      <c r="AF338" t="b">
        <v>1</v>
      </c>
      <c r="AG338">
        <v>0</v>
      </c>
      <c r="AH338">
        <v>1</v>
      </c>
      <c r="AI338">
        <v>1</v>
      </c>
      <c r="AJ338">
        <v>69.202730928078012</v>
      </c>
      <c r="AK338" t="s">
        <v>763</v>
      </c>
      <c r="AL338">
        <f t="shared" si="32"/>
        <v>11.488562566319038</v>
      </c>
      <c r="AM338">
        <f t="shared" si="33"/>
        <v>0.29700335531995609</v>
      </c>
      <c r="AN338">
        <f t="shared" si="34"/>
        <v>69.202730928078012</v>
      </c>
      <c r="AO338">
        <f t="shared" si="35"/>
        <v>9988.6944102394955</v>
      </c>
      <c r="AP338">
        <v>0</v>
      </c>
      <c r="AQ338" s="5">
        <v>3</v>
      </c>
      <c r="AR338">
        <v>0</v>
      </c>
      <c r="AS338">
        <v>0</v>
      </c>
      <c r="AT338">
        <v>0</v>
      </c>
      <c r="AU338" s="5">
        <v>14.1732283464567</v>
      </c>
      <c r="AV338" s="5">
        <v>14.1732283464567</v>
      </c>
      <c r="AW338" s="5">
        <v>14.1732283464567</v>
      </c>
      <c r="AX338">
        <v>0</v>
      </c>
      <c r="AY338">
        <v>0</v>
      </c>
      <c r="AZ338">
        <v>1</v>
      </c>
      <c r="BA338">
        <v>3</v>
      </c>
      <c r="BB338">
        <v>1</v>
      </c>
      <c r="BC338">
        <v>6.25E-2</v>
      </c>
      <c r="BD338">
        <v>7.1429999999999993E-2</v>
      </c>
      <c r="BE338">
        <v>0</v>
      </c>
      <c r="BF338">
        <v>2</v>
      </c>
      <c r="BG338">
        <v>0</v>
      </c>
      <c r="BH338">
        <v>1</v>
      </c>
      <c r="BI338">
        <v>0</v>
      </c>
      <c r="BJ338">
        <v>0</v>
      </c>
    </row>
    <row r="339" spans="1:62" x14ac:dyDescent="0.25">
      <c r="A339">
        <v>566</v>
      </c>
      <c r="B339" t="s">
        <v>568</v>
      </c>
      <c r="C339">
        <v>3</v>
      </c>
      <c r="D339" t="s">
        <v>647</v>
      </c>
      <c r="E339">
        <v>1</v>
      </c>
      <c r="F339" t="s">
        <v>653</v>
      </c>
      <c r="G339">
        <v>55</v>
      </c>
      <c r="H339" t="s">
        <v>718</v>
      </c>
      <c r="I339">
        <v>4</v>
      </c>
      <c r="J339" t="s">
        <v>663</v>
      </c>
      <c r="K339">
        <v>1</v>
      </c>
      <c r="L339" t="s">
        <v>742</v>
      </c>
      <c r="M339">
        <v>1</v>
      </c>
      <c r="N339" t="s">
        <v>745</v>
      </c>
      <c r="O339">
        <v>1</v>
      </c>
      <c r="P339" t="s">
        <v>748</v>
      </c>
      <c r="Q339">
        <v>2</v>
      </c>
      <c r="R339" t="s">
        <v>751</v>
      </c>
      <c r="S339">
        <v>1900</v>
      </c>
      <c r="T339">
        <v>2100</v>
      </c>
      <c r="U339">
        <v>0</v>
      </c>
      <c r="V339">
        <v>38.8672929903138</v>
      </c>
      <c r="W339">
        <v>9.8000000000000007</v>
      </c>
      <c r="X339">
        <v>4.58</v>
      </c>
      <c r="Y339">
        <v>54.658999999999999</v>
      </c>
      <c r="Z339">
        <f t="shared" si="36"/>
        <v>63892.016500000034</v>
      </c>
      <c r="AA339">
        <v>30</v>
      </c>
      <c r="AB339">
        <f t="shared" si="31"/>
        <v>0.54885746171719207</v>
      </c>
      <c r="AC339">
        <v>0.54885746171719207</v>
      </c>
      <c r="AD339">
        <v>15.368050871337186</v>
      </c>
      <c r="AE339">
        <v>17.321688500727802</v>
      </c>
      <c r="AF339" t="b">
        <v>1</v>
      </c>
      <c r="AG339">
        <v>0</v>
      </c>
      <c r="AH339">
        <v>1</v>
      </c>
      <c r="AI339">
        <v>1</v>
      </c>
      <c r="AJ339">
        <v>69.324283610189369</v>
      </c>
      <c r="AK339" t="s">
        <v>763</v>
      </c>
      <c r="AL339">
        <f t="shared" si="32"/>
        <v>12.996568473840474</v>
      </c>
      <c r="AM339">
        <f t="shared" si="33"/>
        <v>0.26254173452538393</v>
      </c>
      <c r="AN339">
        <f t="shared" si="34"/>
        <v>69.324283610189369</v>
      </c>
      <c r="AO339">
        <f t="shared" si="35"/>
        <v>9819.1565680400199</v>
      </c>
      <c r="AP339">
        <v>0</v>
      </c>
      <c r="AQ339" s="5">
        <v>3</v>
      </c>
      <c r="AR339">
        <v>0</v>
      </c>
      <c r="AS339">
        <v>0</v>
      </c>
      <c r="AT339">
        <v>0</v>
      </c>
      <c r="AU339" s="5">
        <v>14.1732283464567</v>
      </c>
      <c r="AV339" s="5">
        <v>14.1732283464567</v>
      </c>
      <c r="AW339" s="5">
        <v>14.1732283464567</v>
      </c>
      <c r="AX339">
        <v>0</v>
      </c>
      <c r="AY339">
        <v>0</v>
      </c>
      <c r="AZ339">
        <v>1</v>
      </c>
      <c r="BA339">
        <v>3</v>
      </c>
      <c r="BB339">
        <v>1</v>
      </c>
      <c r="BC339">
        <v>5.8029999999999998E-2</v>
      </c>
      <c r="BD339">
        <v>5.8029999999999998E-2</v>
      </c>
      <c r="BE339">
        <v>0</v>
      </c>
      <c r="BF339">
        <v>2</v>
      </c>
      <c r="BG339">
        <v>0</v>
      </c>
      <c r="BH339">
        <v>1</v>
      </c>
      <c r="BI339">
        <v>0</v>
      </c>
      <c r="BJ339">
        <v>0</v>
      </c>
    </row>
    <row r="340" spans="1:62" x14ac:dyDescent="0.25">
      <c r="A340">
        <v>169</v>
      </c>
      <c r="B340" t="s">
        <v>171</v>
      </c>
      <c r="C340">
        <v>3</v>
      </c>
      <c r="D340" t="s">
        <v>647</v>
      </c>
      <c r="E340">
        <v>3</v>
      </c>
      <c r="F340" t="s">
        <v>652</v>
      </c>
      <c r="G340">
        <v>15</v>
      </c>
      <c r="H340" t="s">
        <v>679</v>
      </c>
      <c r="I340">
        <v>1</v>
      </c>
      <c r="J340" t="s">
        <v>657</v>
      </c>
      <c r="K340">
        <v>1</v>
      </c>
      <c r="L340" t="s">
        <v>742</v>
      </c>
      <c r="M340">
        <v>1</v>
      </c>
      <c r="N340" t="s">
        <v>745</v>
      </c>
      <c r="O340">
        <v>1</v>
      </c>
      <c r="P340" t="s">
        <v>748</v>
      </c>
      <c r="Q340">
        <v>2</v>
      </c>
      <c r="R340" t="s">
        <v>751</v>
      </c>
      <c r="S340">
        <v>1900</v>
      </c>
      <c r="T340">
        <v>2100</v>
      </c>
      <c r="U340">
        <v>0</v>
      </c>
      <c r="V340">
        <v>28.65</v>
      </c>
      <c r="W340">
        <v>9.4</v>
      </c>
      <c r="X340">
        <v>4.6900000000000004</v>
      </c>
      <c r="Y340">
        <v>56.8185</v>
      </c>
      <c r="Z340">
        <f t="shared" si="36"/>
        <v>63948.835000000036</v>
      </c>
      <c r="AA340">
        <v>25</v>
      </c>
      <c r="AB340">
        <f t="shared" si="31"/>
        <v>0.43999753601379832</v>
      </c>
      <c r="AC340">
        <v>0.43999753601379832</v>
      </c>
      <c r="AD340">
        <v>15.032226207592934</v>
      </c>
      <c r="AE340">
        <v>17.895522388059696</v>
      </c>
      <c r="AF340" t="b">
        <v>1</v>
      </c>
      <c r="AG340">
        <v>0</v>
      </c>
      <c r="AH340">
        <v>1</v>
      </c>
      <c r="AI340">
        <v>1</v>
      </c>
      <c r="AJ340">
        <v>69.33892150220727</v>
      </c>
      <c r="AK340" t="s">
        <v>763</v>
      </c>
      <c r="AL340">
        <f t="shared" si="32"/>
        <v>12.780153838423724</v>
      </c>
      <c r="AM340">
        <f t="shared" si="33"/>
        <v>0.2669875240266158</v>
      </c>
      <c r="AN340">
        <f t="shared" si="34"/>
        <v>69.33892150220727</v>
      </c>
      <c r="AO340">
        <f t="shared" si="35"/>
        <v>8364.9885461338035</v>
      </c>
      <c r="AP340">
        <v>0</v>
      </c>
      <c r="AQ340" s="5">
        <v>3</v>
      </c>
      <c r="AR340">
        <v>0</v>
      </c>
      <c r="AS340">
        <v>0</v>
      </c>
      <c r="AT340">
        <v>0</v>
      </c>
      <c r="AU340" s="5">
        <v>14.1732283464567</v>
      </c>
      <c r="AV340" s="5">
        <v>14.1732283464567</v>
      </c>
      <c r="AW340" s="5">
        <v>14.1732283464567</v>
      </c>
      <c r="AX340">
        <v>0</v>
      </c>
      <c r="AY340">
        <v>0</v>
      </c>
      <c r="AZ340">
        <v>1</v>
      </c>
      <c r="BA340">
        <v>3</v>
      </c>
      <c r="BB340">
        <v>1</v>
      </c>
      <c r="BC340">
        <v>0.08</v>
      </c>
      <c r="BD340">
        <v>0.08</v>
      </c>
      <c r="BE340">
        <v>0</v>
      </c>
      <c r="BF340">
        <v>2</v>
      </c>
      <c r="BG340">
        <v>0</v>
      </c>
      <c r="BH340">
        <v>1</v>
      </c>
      <c r="BI340">
        <v>0</v>
      </c>
      <c r="BJ340">
        <v>0</v>
      </c>
    </row>
    <row r="341" spans="1:62" x14ac:dyDescent="0.25">
      <c r="A341">
        <v>158</v>
      </c>
      <c r="B341" t="s">
        <v>160</v>
      </c>
      <c r="C341">
        <v>3</v>
      </c>
      <c r="D341" t="s">
        <v>647</v>
      </c>
      <c r="E341">
        <v>3</v>
      </c>
      <c r="F341" t="s">
        <v>652</v>
      </c>
      <c r="G341">
        <v>14</v>
      </c>
      <c r="H341" t="s">
        <v>680</v>
      </c>
      <c r="I341">
        <v>1</v>
      </c>
      <c r="J341" t="s">
        <v>657</v>
      </c>
      <c r="K341">
        <v>1</v>
      </c>
      <c r="L341" t="s">
        <v>742</v>
      </c>
      <c r="M341">
        <v>1</v>
      </c>
      <c r="N341" t="s">
        <v>745</v>
      </c>
      <c r="O341">
        <v>1</v>
      </c>
      <c r="P341" t="s">
        <v>748</v>
      </c>
      <c r="Q341">
        <v>2</v>
      </c>
      <c r="R341" t="s">
        <v>751</v>
      </c>
      <c r="S341">
        <v>1900</v>
      </c>
      <c r="T341">
        <v>2100</v>
      </c>
      <c r="U341">
        <v>0</v>
      </c>
      <c r="V341">
        <v>28.65</v>
      </c>
      <c r="W341">
        <v>9.4</v>
      </c>
      <c r="X341">
        <v>4.6900000000000004</v>
      </c>
      <c r="Y341">
        <v>56.8185</v>
      </c>
      <c r="Z341">
        <f t="shared" si="36"/>
        <v>64005.653500000037</v>
      </c>
      <c r="AA341">
        <v>25</v>
      </c>
      <c r="AB341">
        <f t="shared" si="31"/>
        <v>0.43999753601379832</v>
      </c>
      <c r="AC341">
        <v>0.43999753601379832</v>
      </c>
      <c r="AD341">
        <v>15.044763510518372</v>
      </c>
      <c r="AE341">
        <v>17.910447761194032</v>
      </c>
      <c r="AF341" t="b">
        <v>1</v>
      </c>
      <c r="AG341">
        <v>0</v>
      </c>
      <c r="AH341">
        <v>1</v>
      </c>
      <c r="AI341">
        <v>1</v>
      </c>
      <c r="AJ341">
        <v>69.409271502207275</v>
      </c>
      <c r="AK341" t="s">
        <v>763</v>
      </c>
      <c r="AL341">
        <f t="shared" si="32"/>
        <v>12.795153838423726</v>
      </c>
      <c r="AM341">
        <f t="shared" si="33"/>
        <v>0.26667452952018217</v>
      </c>
      <c r="AN341">
        <f t="shared" si="34"/>
        <v>69.409271502207275</v>
      </c>
      <c r="AO341">
        <f t="shared" si="35"/>
        <v>8373.2370836338032</v>
      </c>
      <c r="AP341">
        <v>0</v>
      </c>
      <c r="AQ341" s="5">
        <v>3</v>
      </c>
      <c r="AR341">
        <v>0</v>
      </c>
      <c r="AS341">
        <v>0</v>
      </c>
      <c r="AT341">
        <v>0</v>
      </c>
      <c r="AU341" s="5">
        <v>14.1732283464567</v>
      </c>
      <c r="AV341" s="5">
        <v>14.1732283464567</v>
      </c>
      <c r="AW341" s="5">
        <v>14.1732283464567</v>
      </c>
      <c r="AX341">
        <v>0</v>
      </c>
      <c r="AY341">
        <v>0</v>
      </c>
      <c r="AZ341">
        <v>1</v>
      </c>
      <c r="BA341">
        <v>3</v>
      </c>
      <c r="BB341">
        <v>1</v>
      </c>
      <c r="BC341">
        <v>0.08</v>
      </c>
      <c r="BD341">
        <v>0.08</v>
      </c>
      <c r="BE341">
        <v>0</v>
      </c>
      <c r="BF341">
        <v>2</v>
      </c>
      <c r="BG341">
        <v>0</v>
      </c>
      <c r="BH341">
        <v>1</v>
      </c>
      <c r="BI341">
        <v>0</v>
      </c>
      <c r="BJ341">
        <v>0</v>
      </c>
    </row>
    <row r="342" spans="1:62" x14ac:dyDescent="0.25">
      <c r="A342">
        <v>227</v>
      </c>
      <c r="B342" t="s">
        <v>229</v>
      </c>
      <c r="C342">
        <v>3</v>
      </c>
      <c r="D342" t="s">
        <v>647</v>
      </c>
      <c r="E342">
        <v>1</v>
      </c>
      <c r="F342" t="s">
        <v>653</v>
      </c>
      <c r="G342">
        <v>19</v>
      </c>
      <c r="H342" t="s">
        <v>684</v>
      </c>
      <c r="I342">
        <v>5</v>
      </c>
      <c r="J342" t="s">
        <v>815</v>
      </c>
      <c r="K342">
        <v>1</v>
      </c>
      <c r="L342" t="s">
        <v>742</v>
      </c>
      <c r="M342">
        <v>1</v>
      </c>
      <c r="N342" t="s">
        <v>745</v>
      </c>
      <c r="O342">
        <v>1</v>
      </c>
      <c r="P342" t="s">
        <v>748</v>
      </c>
      <c r="Q342">
        <v>2</v>
      </c>
      <c r="R342" t="s">
        <v>751</v>
      </c>
      <c r="S342">
        <v>1900</v>
      </c>
      <c r="T342">
        <v>2100</v>
      </c>
      <c r="U342">
        <v>0</v>
      </c>
      <c r="V342">
        <v>32.46</v>
      </c>
      <c r="W342">
        <v>16.7</v>
      </c>
      <c r="X342">
        <v>4.57</v>
      </c>
      <c r="Y342">
        <v>70.485500000000002</v>
      </c>
      <c r="Z342">
        <f t="shared" si="36"/>
        <v>64076.139000000039</v>
      </c>
      <c r="AA342">
        <v>30</v>
      </c>
      <c r="AB342">
        <f t="shared" si="31"/>
        <v>0.42561945364649467</v>
      </c>
      <c r="AC342">
        <v>0.42561945364649467</v>
      </c>
      <c r="AD342">
        <v>13.16777134990301</v>
      </c>
      <c r="AE342">
        <v>15.375638220277171</v>
      </c>
      <c r="AF342" t="b">
        <v>1</v>
      </c>
      <c r="AG342">
        <v>0</v>
      </c>
      <c r="AH342">
        <v>1</v>
      </c>
      <c r="AI342">
        <v>1</v>
      </c>
      <c r="AJ342">
        <v>69.41747124981346</v>
      </c>
      <c r="AK342" t="s">
        <v>763</v>
      </c>
      <c r="AL342">
        <f t="shared" si="32"/>
        <v>11.535551695801631</v>
      </c>
      <c r="AM342">
        <f t="shared" si="33"/>
        <v>0.29579353636305494</v>
      </c>
      <c r="AN342">
        <f t="shared" si="34"/>
        <v>69.41747124981346</v>
      </c>
      <c r="AO342">
        <f t="shared" si="35"/>
        <v>10018.135308349425</v>
      </c>
      <c r="AP342">
        <v>0</v>
      </c>
      <c r="AQ342" s="5">
        <v>3</v>
      </c>
      <c r="AR342">
        <v>0</v>
      </c>
      <c r="AS342">
        <v>0</v>
      </c>
      <c r="AT342">
        <v>0</v>
      </c>
      <c r="AU342" s="5">
        <v>14.1732283464567</v>
      </c>
      <c r="AV342" s="5">
        <v>14.1732283464567</v>
      </c>
      <c r="AW342" s="5">
        <v>14.1732283464567</v>
      </c>
      <c r="AX342">
        <v>0</v>
      </c>
      <c r="AY342">
        <v>0</v>
      </c>
      <c r="AZ342">
        <v>1</v>
      </c>
      <c r="BA342">
        <v>3</v>
      </c>
      <c r="BB342">
        <v>1</v>
      </c>
      <c r="BC342">
        <v>6.25E-2</v>
      </c>
      <c r="BD342">
        <v>7.1429999999999993E-2</v>
      </c>
      <c r="BE342">
        <v>0</v>
      </c>
      <c r="BF342">
        <v>2</v>
      </c>
      <c r="BG342">
        <v>0</v>
      </c>
      <c r="BH342">
        <v>1</v>
      </c>
      <c r="BI342">
        <v>0</v>
      </c>
      <c r="BJ342">
        <v>0</v>
      </c>
    </row>
    <row r="343" spans="1:62" x14ac:dyDescent="0.25">
      <c r="A343">
        <v>147</v>
      </c>
      <c r="B343" t="s">
        <v>149</v>
      </c>
      <c r="C343">
        <v>3</v>
      </c>
      <c r="D343" t="s">
        <v>647</v>
      </c>
      <c r="E343">
        <v>3</v>
      </c>
      <c r="F343" t="s">
        <v>652</v>
      </c>
      <c r="G343">
        <v>12</v>
      </c>
      <c r="H343" t="s">
        <v>677</v>
      </c>
      <c r="I343">
        <v>1</v>
      </c>
      <c r="J343" t="s">
        <v>657</v>
      </c>
      <c r="K343">
        <v>1</v>
      </c>
      <c r="L343" t="s">
        <v>742</v>
      </c>
      <c r="M343">
        <v>1</v>
      </c>
      <c r="N343" t="s">
        <v>745</v>
      </c>
      <c r="O343">
        <v>1</v>
      </c>
      <c r="P343" t="s">
        <v>748</v>
      </c>
      <c r="Q343">
        <v>2</v>
      </c>
      <c r="R343" t="s">
        <v>751</v>
      </c>
      <c r="S343">
        <v>1900</v>
      </c>
      <c r="T343">
        <v>2100</v>
      </c>
      <c r="U343">
        <v>0</v>
      </c>
      <c r="V343">
        <v>26.61</v>
      </c>
      <c r="W343">
        <v>8.8000000000000007</v>
      </c>
      <c r="X343">
        <v>4.6900000000000004</v>
      </c>
      <c r="Y343">
        <v>69.218999999999994</v>
      </c>
      <c r="Z343">
        <f t="shared" si="36"/>
        <v>64145.358000000037</v>
      </c>
      <c r="AA343">
        <v>20</v>
      </c>
      <c r="AB343">
        <f t="shared" si="31"/>
        <v>0.28893800835030847</v>
      </c>
      <c r="AC343">
        <v>0.28893800835030847</v>
      </c>
      <c r="AD343">
        <v>14.787808454800501</v>
      </c>
      <c r="AE343">
        <v>19.381663113006397</v>
      </c>
      <c r="AF343" t="b">
        <v>1</v>
      </c>
      <c r="AG343">
        <v>0</v>
      </c>
      <c r="AH343">
        <v>1</v>
      </c>
      <c r="AI343">
        <v>1</v>
      </c>
      <c r="AJ343">
        <v>69.435454013062014</v>
      </c>
      <c r="AK343" t="s">
        <v>763</v>
      </c>
      <c r="AL343">
        <f t="shared" si="32"/>
        <v>12.928668233062263</v>
      </c>
      <c r="AM343">
        <f t="shared" si="33"/>
        <v>0.2639205808742302</v>
      </c>
      <c r="AN343">
        <f t="shared" si="34"/>
        <v>69.435454013062014</v>
      </c>
      <c r="AO343">
        <f t="shared" si="35"/>
        <v>6689.0455864252181</v>
      </c>
      <c r="AP343">
        <v>0</v>
      </c>
      <c r="AQ343" s="5">
        <v>3</v>
      </c>
      <c r="AR343">
        <v>0</v>
      </c>
      <c r="AS343">
        <v>0</v>
      </c>
      <c r="AT343">
        <v>0</v>
      </c>
      <c r="AU343" s="5">
        <v>14.1732283464567</v>
      </c>
      <c r="AV343" s="5">
        <v>14.1732283464567</v>
      </c>
      <c r="AW343" s="5">
        <v>14.1732283464567</v>
      </c>
      <c r="AX343">
        <v>0</v>
      </c>
      <c r="AY343">
        <v>0</v>
      </c>
      <c r="AZ343">
        <v>1</v>
      </c>
      <c r="BA343">
        <v>3</v>
      </c>
      <c r="BB343">
        <v>1</v>
      </c>
      <c r="BC343">
        <v>6.0290000000000003E-2</v>
      </c>
      <c r="BD343">
        <v>6.8909999999999999E-2</v>
      </c>
      <c r="BE343">
        <v>0</v>
      </c>
      <c r="BF343">
        <v>2</v>
      </c>
      <c r="BG343">
        <v>0</v>
      </c>
      <c r="BH343">
        <v>1</v>
      </c>
      <c r="BI343">
        <v>0</v>
      </c>
      <c r="BJ343">
        <v>0</v>
      </c>
    </row>
    <row r="344" spans="1:62" x14ac:dyDescent="0.25">
      <c r="A344">
        <v>502</v>
      </c>
      <c r="B344" t="s">
        <v>504</v>
      </c>
      <c r="C344">
        <v>3</v>
      </c>
      <c r="D344" t="s">
        <v>647</v>
      </c>
      <c r="E344">
        <v>1</v>
      </c>
      <c r="F344" t="s">
        <v>653</v>
      </c>
      <c r="G344">
        <v>51</v>
      </c>
      <c r="H344" t="s">
        <v>714</v>
      </c>
      <c r="I344">
        <v>4</v>
      </c>
      <c r="J344" t="s">
        <v>663</v>
      </c>
      <c r="K344">
        <v>1</v>
      </c>
      <c r="L344" t="s">
        <v>742</v>
      </c>
      <c r="M344">
        <v>1</v>
      </c>
      <c r="N344" t="s">
        <v>745</v>
      </c>
      <c r="O344">
        <v>1</v>
      </c>
      <c r="P344" t="s">
        <v>748</v>
      </c>
      <c r="Q344">
        <v>2</v>
      </c>
      <c r="R344" t="s">
        <v>751</v>
      </c>
      <c r="S344">
        <v>1900</v>
      </c>
      <c r="T344">
        <v>2100</v>
      </c>
      <c r="U344">
        <v>0</v>
      </c>
      <c r="V344">
        <v>14.991400000000001</v>
      </c>
      <c r="W344">
        <v>8.5</v>
      </c>
      <c r="X344">
        <v>3.25</v>
      </c>
      <c r="Y344">
        <v>65.5</v>
      </c>
      <c r="Z344">
        <f t="shared" si="36"/>
        <v>64210.858000000037</v>
      </c>
      <c r="AA344">
        <v>25</v>
      </c>
      <c r="AB344">
        <f t="shared" si="31"/>
        <v>0.38167938931297712</v>
      </c>
      <c r="AC344">
        <v>0.38167938931297712</v>
      </c>
      <c r="AD344">
        <v>21.617028772753962</v>
      </c>
      <c r="AE344">
        <v>26.255384615384617</v>
      </c>
      <c r="AF344" t="b">
        <v>1</v>
      </c>
      <c r="AG344">
        <v>0</v>
      </c>
      <c r="AH344">
        <v>1</v>
      </c>
      <c r="AI344">
        <v>1</v>
      </c>
      <c r="AJ344">
        <v>69.44902327499068</v>
      </c>
      <c r="AK344" t="s">
        <v>513</v>
      </c>
      <c r="AL344">
        <f t="shared" si="32"/>
        <v>18.753545623074054</v>
      </c>
      <c r="AM344">
        <f t="shared" si="33"/>
        <v>0.18194648087248935</v>
      </c>
      <c r="AN344">
        <f t="shared" si="34"/>
        <v>69.44902327499068</v>
      </c>
      <c r="AO344">
        <f t="shared" si="35"/>
        <v>5855.2331410929928</v>
      </c>
      <c r="AP344">
        <v>0</v>
      </c>
      <c r="AQ344" s="5">
        <v>3</v>
      </c>
      <c r="AR344">
        <v>0</v>
      </c>
      <c r="AS344">
        <v>0</v>
      </c>
      <c r="AT344">
        <v>0</v>
      </c>
      <c r="AU344" s="5">
        <v>14.1732283464567</v>
      </c>
      <c r="AV344" s="5">
        <v>14.1732283464567</v>
      </c>
      <c r="AW344" s="5">
        <v>14.1732283464567</v>
      </c>
      <c r="AX344">
        <v>0</v>
      </c>
      <c r="AY344">
        <v>0</v>
      </c>
      <c r="AZ344">
        <v>1</v>
      </c>
      <c r="BA344">
        <v>3</v>
      </c>
      <c r="BB344">
        <v>1</v>
      </c>
      <c r="BC344">
        <v>0.10442</v>
      </c>
      <c r="BD344">
        <v>0.11336</v>
      </c>
      <c r="BE344">
        <v>48</v>
      </c>
      <c r="BF344">
        <v>48</v>
      </c>
      <c r="BG344">
        <v>0</v>
      </c>
      <c r="BH344">
        <v>1</v>
      </c>
      <c r="BI344">
        <v>0</v>
      </c>
      <c r="BJ344">
        <v>0</v>
      </c>
    </row>
    <row r="345" spans="1:62" x14ac:dyDescent="0.25">
      <c r="A345">
        <v>231</v>
      </c>
      <c r="B345" t="s">
        <v>233</v>
      </c>
      <c r="C345">
        <v>3</v>
      </c>
      <c r="D345" t="s">
        <v>647</v>
      </c>
      <c r="E345">
        <v>1</v>
      </c>
      <c r="F345" t="s">
        <v>653</v>
      </c>
      <c r="G345">
        <v>19</v>
      </c>
      <c r="H345" t="s">
        <v>684</v>
      </c>
      <c r="I345">
        <v>5</v>
      </c>
      <c r="J345" t="s">
        <v>815</v>
      </c>
      <c r="K345">
        <v>1</v>
      </c>
      <c r="L345" t="s">
        <v>742</v>
      </c>
      <c r="M345">
        <v>1</v>
      </c>
      <c r="N345" t="s">
        <v>745</v>
      </c>
      <c r="O345">
        <v>1</v>
      </c>
      <c r="P345" t="s">
        <v>748</v>
      </c>
      <c r="Q345">
        <v>2</v>
      </c>
      <c r="R345" t="s">
        <v>751</v>
      </c>
      <c r="S345">
        <v>1900</v>
      </c>
      <c r="T345">
        <v>2100</v>
      </c>
      <c r="U345">
        <v>0</v>
      </c>
      <c r="V345">
        <v>32.46</v>
      </c>
      <c r="W345">
        <v>16.7</v>
      </c>
      <c r="X345">
        <v>4.57</v>
      </c>
      <c r="Y345">
        <v>70.485500000000002</v>
      </c>
      <c r="Z345">
        <f t="shared" si="36"/>
        <v>64281.343500000039</v>
      </c>
      <c r="AA345">
        <v>30</v>
      </c>
      <c r="AB345">
        <f t="shared" si="31"/>
        <v>0.42561945364649467</v>
      </c>
      <c r="AC345">
        <v>0.42561945364649467</v>
      </c>
      <c r="AD345">
        <v>13.193827337846381</v>
      </c>
      <c r="AE345">
        <v>15.406063068449532</v>
      </c>
      <c r="AF345" t="b">
        <v>1</v>
      </c>
      <c r="AG345">
        <v>0</v>
      </c>
      <c r="AH345">
        <v>1</v>
      </c>
      <c r="AI345">
        <v>1</v>
      </c>
      <c r="AJ345">
        <v>69.504281167110776</v>
      </c>
      <c r="AK345" t="s">
        <v>763</v>
      </c>
      <c r="AL345">
        <f t="shared" si="32"/>
        <v>11.554547301337148</v>
      </c>
      <c r="AM345">
        <f t="shared" si="33"/>
        <v>0.29530725358709037</v>
      </c>
      <c r="AN345">
        <f t="shared" si="34"/>
        <v>69.504281167110776</v>
      </c>
      <c r="AO345">
        <f t="shared" si="35"/>
        <v>10030.036948010887</v>
      </c>
      <c r="AP345">
        <v>0</v>
      </c>
      <c r="AQ345" s="5">
        <v>3</v>
      </c>
      <c r="AR345">
        <v>0</v>
      </c>
      <c r="AS345">
        <v>0</v>
      </c>
      <c r="AT345">
        <v>0</v>
      </c>
      <c r="AU345" s="5">
        <v>14.1732283464567</v>
      </c>
      <c r="AV345" s="5">
        <v>14.1732283464567</v>
      </c>
      <c r="AW345" s="5">
        <v>14.1732283464567</v>
      </c>
      <c r="AX345">
        <v>0</v>
      </c>
      <c r="AY345">
        <v>0</v>
      </c>
      <c r="AZ345">
        <v>1</v>
      </c>
      <c r="BA345">
        <v>3</v>
      </c>
      <c r="BB345">
        <v>1</v>
      </c>
      <c r="BC345">
        <v>6.25E-2</v>
      </c>
      <c r="BD345">
        <v>7.1429999999999993E-2</v>
      </c>
      <c r="BE345">
        <v>0</v>
      </c>
      <c r="BF345">
        <v>2</v>
      </c>
      <c r="BG345">
        <v>0</v>
      </c>
      <c r="BH345">
        <v>1</v>
      </c>
      <c r="BI345">
        <v>0</v>
      </c>
      <c r="BJ345">
        <v>0</v>
      </c>
    </row>
    <row r="346" spans="1:62" x14ac:dyDescent="0.25">
      <c r="A346">
        <v>162</v>
      </c>
      <c r="B346" t="s">
        <v>164</v>
      </c>
      <c r="C346">
        <v>3</v>
      </c>
      <c r="D346" t="s">
        <v>647</v>
      </c>
      <c r="E346">
        <v>3</v>
      </c>
      <c r="F346" t="s">
        <v>652</v>
      </c>
      <c r="G346">
        <v>14</v>
      </c>
      <c r="H346" t="s">
        <v>680</v>
      </c>
      <c r="I346">
        <v>1</v>
      </c>
      <c r="J346" t="s">
        <v>657</v>
      </c>
      <c r="K346">
        <v>1</v>
      </c>
      <c r="L346" t="s">
        <v>742</v>
      </c>
      <c r="M346">
        <v>1</v>
      </c>
      <c r="N346" t="s">
        <v>745</v>
      </c>
      <c r="O346">
        <v>1</v>
      </c>
      <c r="P346" t="s">
        <v>748</v>
      </c>
      <c r="Q346">
        <v>2</v>
      </c>
      <c r="R346" t="s">
        <v>751</v>
      </c>
      <c r="S346">
        <v>1900</v>
      </c>
      <c r="T346">
        <v>2100</v>
      </c>
      <c r="U346">
        <v>0</v>
      </c>
      <c r="V346">
        <v>28.65</v>
      </c>
      <c r="W346">
        <v>9.4</v>
      </c>
      <c r="X346">
        <v>4.6900000000000004</v>
      </c>
      <c r="Y346">
        <v>56.8185</v>
      </c>
      <c r="Z346">
        <f t="shared" si="36"/>
        <v>64338.16200000004</v>
      </c>
      <c r="AA346">
        <v>25</v>
      </c>
      <c r="AB346">
        <f t="shared" si="31"/>
        <v>0.43999753601379832</v>
      </c>
      <c r="AC346">
        <v>0.43999753601379832</v>
      </c>
      <c r="AD346">
        <v>15.119987328070962</v>
      </c>
      <c r="AE346">
        <v>18</v>
      </c>
      <c r="AF346" t="b">
        <v>1</v>
      </c>
      <c r="AG346">
        <v>0</v>
      </c>
      <c r="AH346">
        <v>1</v>
      </c>
      <c r="AI346">
        <v>1</v>
      </c>
      <c r="AJ346">
        <v>69.657841502207276</v>
      </c>
      <c r="AK346" t="s">
        <v>763</v>
      </c>
      <c r="AL346">
        <f t="shared" si="32"/>
        <v>12.848153838423725</v>
      </c>
      <c r="AM346">
        <f t="shared" si="33"/>
        <v>0.26557446874551266</v>
      </c>
      <c r="AN346">
        <f t="shared" si="34"/>
        <v>69.657841502207276</v>
      </c>
      <c r="AO346">
        <f t="shared" si="35"/>
        <v>8402.3819161338033</v>
      </c>
      <c r="AP346">
        <v>0</v>
      </c>
      <c r="AQ346" s="5">
        <v>3</v>
      </c>
      <c r="AR346">
        <v>0</v>
      </c>
      <c r="AS346">
        <v>0</v>
      </c>
      <c r="AT346">
        <v>0</v>
      </c>
      <c r="AU346" s="5">
        <v>14.1732283464567</v>
      </c>
      <c r="AV346" s="5">
        <v>14.1732283464567</v>
      </c>
      <c r="AW346" s="5">
        <v>14.1732283464567</v>
      </c>
      <c r="AX346">
        <v>0</v>
      </c>
      <c r="AY346">
        <v>0</v>
      </c>
      <c r="AZ346">
        <v>1</v>
      </c>
      <c r="BA346">
        <v>3</v>
      </c>
      <c r="BB346">
        <v>1</v>
      </c>
      <c r="BC346">
        <v>0.08</v>
      </c>
      <c r="BD346">
        <v>0.08</v>
      </c>
      <c r="BE346">
        <v>0</v>
      </c>
      <c r="BF346">
        <v>2</v>
      </c>
      <c r="BG346">
        <v>0</v>
      </c>
      <c r="BH346">
        <v>1</v>
      </c>
      <c r="BI346">
        <v>0</v>
      </c>
      <c r="BJ346">
        <v>0</v>
      </c>
    </row>
    <row r="347" spans="1:62" x14ac:dyDescent="0.25">
      <c r="A347">
        <v>139</v>
      </c>
      <c r="B347" t="s">
        <v>141</v>
      </c>
      <c r="C347">
        <v>3</v>
      </c>
      <c r="D347" t="s">
        <v>647</v>
      </c>
      <c r="E347">
        <v>3</v>
      </c>
      <c r="F347" t="s">
        <v>652</v>
      </c>
      <c r="G347">
        <v>11</v>
      </c>
      <c r="H347" t="s">
        <v>675</v>
      </c>
      <c r="I347">
        <v>1</v>
      </c>
      <c r="J347" t="s">
        <v>657</v>
      </c>
      <c r="K347">
        <v>1</v>
      </c>
      <c r="L347" t="s">
        <v>742</v>
      </c>
      <c r="M347">
        <v>1</v>
      </c>
      <c r="N347" t="s">
        <v>745</v>
      </c>
      <c r="O347">
        <v>1</v>
      </c>
      <c r="P347" t="s">
        <v>748</v>
      </c>
      <c r="Q347">
        <v>2</v>
      </c>
      <c r="R347" t="s">
        <v>751</v>
      </c>
      <c r="S347">
        <v>1900</v>
      </c>
      <c r="T347">
        <v>2100</v>
      </c>
      <c r="U347">
        <v>0</v>
      </c>
      <c r="V347">
        <v>26.61</v>
      </c>
      <c r="W347">
        <v>8.8000000000000007</v>
      </c>
      <c r="X347">
        <v>4.6900000000000004</v>
      </c>
      <c r="Y347">
        <v>56.267499999999998</v>
      </c>
      <c r="Z347">
        <f t="shared" si="36"/>
        <v>64394.429500000042</v>
      </c>
      <c r="AA347">
        <v>20</v>
      </c>
      <c r="AB347">
        <f t="shared" si="31"/>
        <v>0.35544497267516773</v>
      </c>
      <c r="AC347">
        <v>0.35544497267516773</v>
      </c>
      <c r="AD347">
        <v>15.343037082137821</v>
      </c>
      <c r="AE347">
        <v>19.541577825159912</v>
      </c>
      <c r="AF347" t="b">
        <v>1</v>
      </c>
      <c r="AG347">
        <v>0</v>
      </c>
      <c r="AH347">
        <v>1</v>
      </c>
      <c r="AI347">
        <v>1</v>
      </c>
      <c r="AJ347">
        <v>69.900882021413139</v>
      </c>
      <c r="AK347" t="s">
        <v>763</v>
      </c>
      <c r="AL347">
        <f t="shared" si="32"/>
        <v>13.027906614373803</v>
      </c>
      <c r="AM347">
        <f t="shared" si="33"/>
        <v>0.26191020023396189</v>
      </c>
      <c r="AN347">
        <f t="shared" si="34"/>
        <v>69.900882021413139</v>
      </c>
      <c r="AO347">
        <f t="shared" si="35"/>
        <v>6732.702733608553</v>
      </c>
      <c r="AP347">
        <v>0</v>
      </c>
      <c r="AQ347" s="5">
        <v>3</v>
      </c>
      <c r="AR347">
        <v>0</v>
      </c>
      <c r="AS347">
        <v>0</v>
      </c>
      <c r="AT347">
        <v>0</v>
      </c>
      <c r="AU347" s="5">
        <v>14.1732283464567</v>
      </c>
      <c r="AV347" s="5">
        <v>14.1732283464567</v>
      </c>
      <c r="AW347" s="5">
        <v>14.1732283464567</v>
      </c>
      <c r="AX347">
        <v>0</v>
      </c>
      <c r="AY347">
        <v>0</v>
      </c>
      <c r="AZ347">
        <v>1</v>
      </c>
      <c r="BA347">
        <v>3</v>
      </c>
      <c r="BB347">
        <v>1</v>
      </c>
      <c r="BC347">
        <v>0.06</v>
      </c>
      <c r="BD347">
        <v>0.06</v>
      </c>
      <c r="BE347">
        <v>0</v>
      </c>
      <c r="BF347">
        <v>2</v>
      </c>
      <c r="BG347">
        <v>0</v>
      </c>
      <c r="BH347">
        <v>1</v>
      </c>
      <c r="BI347">
        <v>0</v>
      </c>
      <c r="BJ347">
        <v>0</v>
      </c>
    </row>
    <row r="348" spans="1:62" x14ac:dyDescent="0.25">
      <c r="A348">
        <v>123</v>
      </c>
      <c r="B348" t="s">
        <v>125</v>
      </c>
      <c r="C348">
        <v>3</v>
      </c>
      <c r="D348" t="s">
        <v>647</v>
      </c>
      <c r="E348">
        <v>3</v>
      </c>
      <c r="F348" t="s">
        <v>652</v>
      </c>
      <c r="G348">
        <v>9</v>
      </c>
      <c r="H348" t="s">
        <v>674</v>
      </c>
      <c r="I348">
        <v>1</v>
      </c>
      <c r="J348" t="s">
        <v>657</v>
      </c>
      <c r="K348">
        <v>1</v>
      </c>
      <c r="L348" t="s">
        <v>742</v>
      </c>
      <c r="M348">
        <v>1</v>
      </c>
      <c r="N348" t="s">
        <v>745</v>
      </c>
      <c r="O348">
        <v>1</v>
      </c>
      <c r="P348" t="s">
        <v>748</v>
      </c>
      <c r="Q348">
        <v>2</v>
      </c>
      <c r="R348" t="s">
        <v>751</v>
      </c>
      <c r="S348">
        <v>1900</v>
      </c>
      <c r="T348">
        <v>2100</v>
      </c>
      <c r="U348">
        <v>0</v>
      </c>
      <c r="V348">
        <v>26.61</v>
      </c>
      <c r="W348">
        <v>8.8000000000000007</v>
      </c>
      <c r="X348">
        <v>4.6900000000000004</v>
      </c>
      <c r="Y348">
        <v>56.267499999999998</v>
      </c>
      <c r="Z348">
        <f t="shared" si="36"/>
        <v>64450.697000000044</v>
      </c>
      <c r="AA348">
        <v>20</v>
      </c>
      <c r="AB348">
        <f t="shared" si="31"/>
        <v>0.35544497267516773</v>
      </c>
      <c r="AC348">
        <v>0.35544497267516773</v>
      </c>
      <c r="AD348">
        <v>15.36814843579107</v>
      </c>
      <c r="AE348">
        <v>19.573560767590614</v>
      </c>
      <c r="AF348" t="b">
        <v>1</v>
      </c>
      <c r="AG348">
        <v>0</v>
      </c>
      <c r="AH348">
        <v>1</v>
      </c>
      <c r="AI348">
        <v>1</v>
      </c>
      <c r="AJ348">
        <v>69.941974013062008</v>
      </c>
      <c r="AK348" t="s">
        <v>763</v>
      </c>
      <c r="AL348">
        <f t="shared" si="32"/>
        <v>13.036668233062262</v>
      </c>
      <c r="AM348">
        <f t="shared" si="33"/>
        <v>0.26173417693843554</v>
      </c>
      <c r="AN348">
        <f t="shared" si="34"/>
        <v>69.941974013062008</v>
      </c>
      <c r="AO348">
        <f t="shared" si="35"/>
        <v>6736.557162425217</v>
      </c>
      <c r="AP348">
        <v>0</v>
      </c>
      <c r="AQ348" s="5">
        <v>3</v>
      </c>
      <c r="AR348">
        <v>0</v>
      </c>
      <c r="AS348">
        <v>0</v>
      </c>
      <c r="AT348">
        <v>0</v>
      </c>
      <c r="AU348" s="5">
        <v>14.1732283464567</v>
      </c>
      <c r="AV348" s="5">
        <v>14.1732283464567</v>
      </c>
      <c r="AW348" s="5">
        <v>14.1732283464567</v>
      </c>
      <c r="AX348">
        <v>0</v>
      </c>
      <c r="AY348">
        <v>0</v>
      </c>
      <c r="AZ348">
        <v>1</v>
      </c>
      <c r="BA348">
        <v>3</v>
      </c>
      <c r="BB348">
        <v>1</v>
      </c>
      <c r="BC348">
        <v>0.06</v>
      </c>
      <c r="BD348">
        <v>0.06</v>
      </c>
      <c r="BE348">
        <v>0</v>
      </c>
      <c r="BF348">
        <v>2</v>
      </c>
      <c r="BG348">
        <v>0</v>
      </c>
      <c r="BH348">
        <v>1</v>
      </c>
      <c r="BI348">
        <v>0</v>
      </c>
      <c r="BJ348">
        <v>0</v>
      </c>
    </row>
    <row r="349" spans="1:62" x14ac:dyDescent="0.25">
      <c r="A349">
        <v>126</v>
      </c>
      <c r="B349" t="s">
        <v>128</v>
      </c>
      <c r="C349">
        <v>3</v>
      </c>
      <c r="D349" t="s">
        <v>647</v>
      </c>
      <c r="E349">
        <v>3</v>
      </c>
      <c r="F349" t="s">
        <v>652</v>
      </c>
      <c r="G349">
        <v>9</v>
      </c>
      <c r="H349" t="s">
        <v>674</v>
      </c>
      <c r="I349">
        <v>1</v>
      </c>
      <c r="J349" t="s">
        <v>657</v>
      </c>
      <c r="K349">
        <v>1</v>
      </c>
      <c r="L349" t="s">
        <v>742</v>
      </c>
      <c r="M349">
        <v>1</v>
      </c>
      <c r="N349" t="s">
        <v>745</v>
      </c>
      <c r="O349">
        <v>1</v>
      </c>
      <c r="P349" t="s">
        <v>748</v>
      </c>
      <c r="Q349">
        <v>2</v>
      </c>
      <c r="R349" t="s">
        <v>751</v>
      </c>
      <c r="S349">
        <v>1900</v>
      </c>
      <c r="T349">
        <v>2100</v>
      </c>
      <c r="U349">
        <v>0</v>
      </c>
      <c r="V349">
        <v>26.61</v>
      </c>
      <c r="W349">
        <v>8.8000000000000007</v>
      </c>
      <c r="X349">
        <v>4.6900000000000004</v>
      </c>
      <c r="Y349">
        <v>56.267499999999998</v>
      </c>
      <c r="Z349">
        <f t="shared" si="36"/>
        <v>64506.964500000046</v>
      </c>
      <c r="AA349">
        <v>20</v>
      </c>
      <c r="AB349">
        <f t="shared" si="31"/>
        <v>0.35544497267516773</v>
      </c>
      <c r="AC349">
        <v>0.35544497267516773</v>
      </c>
      <c r="AD349">
        <v>15.393259789444322</v>
      </c>
      <c r="AE349">
        <v>19.605543710021319</v>
      </c>
      <c r="AF349" t="b">
        <v>1</v>
      </c>
      <c r="AG349">
        <v>0</v>
      </c>
      <c r="AH349">
        <v>1</v>
      </c>
      <c r="AI349">
        <v>1</v>
      </c>
      <c r="AJ349">
        <v>70.077984013062007</v>
      </c>
      <c r="AK349" t="s">
        <v>763</v>
      </c>
      <c r="AL349">
        <f t="shared" si="32"/>
        <v>13.065668233062262</v>
      </c>
      <c r="AM349">
        <f t="shared" si="33"/>
        <v>0.26115324292145142</v>
      </c>
      <c r="AN349">
        <f t="shared" si="34"/>
        <v>70.077984013062007</v>
      </c>
      <c r="AO349">
        <f t="shared" si="35"/>
        <v>6749.3149004252164</v>
      </c>
      <c r="AP349">
        <v>0</v>
      </c>
      <c r="AQ349" s="5">
        <v>3</v>
      </c>
      <c r="AR349">
        <v>0</v>
      </c>
      <c r="AS349">
        <v>0</v>
      </c>
      <c r="AT349">
        <v>0</v>
      </c>
      <c r="AU349" s="5">
        <v>14.1732283464567</v>
      </c>
      <c r="AV349" s="5">
        <v>14.1732283464567</v>
      </c>
      <c r="AW349" s="5">
        <v>14.1732283464567</v>
      </c>
      <c r="AX349">
        <v>0</v>
      </c>
      <c r="AY349">
        <v>0</v>
      </c>
      <c r="AZ349">
        <v>1</v>
      </c>
      <c r="BA349">
        <v>3</v>
      </c>
      <c r="BB349">
        <v>1</v>
      </c>
      <c r="BC349">
        <v>0.06</v>
      </c>
      <c r="BD349">
        <v>0.06</v>
      </c>
      <c r="BE349">
        <v>0</v>
      </c>
      <c r="BF349">
        <v>2</v>
      </c>
      <c r="BG349">
        <v>0</v>
      </c>
      <c r="BH349">
        <v>1</v>
      </c>
      <c r="BI349">
        <v>0</v>
      </c>
      <c r="BJ349">
        <v>0</v>
      </c>
    </row>
    <row r="350" spans="1:62" x14ac:dyDescent="0.25">
      <c r="A350">
        <v>130</v>
      </c>
      <c r="B350" t="s">
        <v>132</v>
      </c>
      <c r="C350">
        <v>3</v>
      </c>
      <c r="D350" t="s">
        <v>647</v>
      </c>
      <c r="E350">
        <v>3</v>
      </c>
      <c r="F350" t="s">
        <v>652</v>
      </c>
      <c r="G350">
        <v>11</v>
      </c>
      <c r="H350" t="s">
        <v>675</v>
      </c>
      <c r="I350">
        <v>1</v>
      </c>
      <c r="J350" t="s">
        <v>657</v>
      </c>
      <c r="K350">
        <v>1</v>
      </c>
      <c r="L350" t="s">
        <v>742</v>
      </c>
      <c r="M350">
        <v>1</v>
      </c>
      <c r="N350" t="s">
        <v>745</v>
      </c>
      <c r="O350">
        <v>1</v>
      </c>
      <c r="P350" t="s">
        <v>748</v>
      </c>
      <c r="Q350">
        <v>2</v>
      </c>
      <c r="R350" t="s">
        <v>751</v>
      </c>
      <c r="S350">
        <v>1900</v>
      </c>
      <c r="T350">
        <v>2100</v>
      </c>
      <c r="U350">
        <v>0</v>
      </c>
      <c r="V350">
        <v>26.61</v>
      </c>
      <c r="W350">
        <v>8.8000000000000007</v>
      </c>
      <c r="X350">
        <v>4.6900000000000004</v>
      </c>
      <c r="Y350">
        <v>56.267499999999998</v>
      </c>
      <c r="Z350">
        <f t="shared" si="36"/>
        <v>64563.232000000047</v>
      </c>
      <c r="AA350">
        <v>20</v>
      </c>
      <c r="AB350">
        <f t="shared" si="31"/>
        <v>0.35544497267516773</v>
      </c>
      <c r="AC350">
        <v>0.35544497267516773</v>
      </c>
      <c r="AD350">
        <v>15.393259789444322</v>
      </c>
      <c r="AE350">
        <v>19.605543710021319</v>
      </c>
      <c r="AF350" t="b">
        <v>1</v>
      </c>
      <c r="AG350">
        <v>0</v>
      </c>
      <c r="AH350">
        <v>1</v>
      </c>
      <c r="AI350">
        <v>1</v>
      </c>
      <c r="AJ350">
        <v>70.077984013062007</v>
      </c>
      <c r="AK350" t="s">
        <v>763</v>
      </c>
      <c r="AL350">
        <f t="shared" si="32"/>
        <v>13.065668233062262</v>
      </c>
      <c r="AM350">
        <f t="shared" si="33"/>
        <v>0.26115324292145142</v>
      </c>
      <c r="AN350">
        <f t="shared" si="34"/>
        <v>70.077984013062007</v>
      </c>
      <c r="AO350">
        <f t="shared" si="35"/>
        <v>6749.3149004252164</v>
      </c>
      <c r="AP350">
        <v>0</v>
      </c>
      <c r="AQ350" s="5">
        <v>3</v>
      </c>
      <c r="AR350">
        <v>0</v>
      </c>
      <c r="AS350">
        <v>0</v>
      </c>
      <c r="AT350">
        <v>0</v>
      </c>
      <c r="AU350" s="5">
        <v>14.1732283464567</v>
      </c>
      <c r="AV350" s="5">
        <v>14.1732283464567</v>
      </c>
      <c r="AW350" s="5">
        <v>14.1732283464567</v>
      </c>
      <c r="AX350">
        <v>0</v>
      </c>
      <c r="AY350">
        <v>0</v>
      </c>
      <c r="AZ350">
        <v>1</v>
      </c>
      <c r="BA350">
        <v>3</v>
      </c>
      <c r="BB350">
        <v>1</v>
      </c>
      <c r="BC350">
        <v>0.06</v>
      </c>
      <c r="BD350">
        <v>0.06</v>
      </c>
      <c r="BE350">
        <v>0</v>
      </c>
      <c r="BF350">
        <v>2</v>
      </c>
      <c r="BG350">
        <v>0</v>
      </c>
      <c r="BH350">
        <v>1</v>
      </c>
      <c r="BI350">
        <v>0</v>
      </c>
      <c r="BJ350">
        <v>0</v>
      </c>
    </row>
    <row r="351" spans="1:62" x14ac:dyDescent="0.25">
      <c r="A351">
        <v>131</v>
      </c>
      <c r="B351" t="s">
        <v>133</v>
      </c>
      <c r="C351">
        <v>3</v>
      </c>
      <c r="D351" t="s">
        <v>647</v>
      </c>
      <c r="E351">
        <v>3</v>
      </c>
      <c r="F351" t="s">
        <v>652</v>
      </c>
      <c r="G351">
        <v>10</v>
      </c>
      <c r="H351" t="s">
        <v>676</v>
      </c>
      <c r="I351">
        <v>1</v>
      </c>
      <c r="J351" t="s">
        <v>657</v>
      </c>
      <c r="K351">
        <v>1</v>
      </c>
      <c r="L351" t="s">
        <v>742</v>
      </c>
      <c r="M351">
        <v>1</v>
      </c>
      <c r="N351" t="s">
        <v>745</v>
      </c>
      <c r="O351">
        <v>1</v>
      </c>
      <c r="P351" t="s">
        <v>748</v>
      </c>
      <c r="Q351">
        <v>2</v>
      </c>
      <c r="R351" t="s">
        <v>751</v>
      </c>
      <c r="S351">
        <v>1900</v>
      </c>
      <c r="T351">
        <v>2100</v>
      </c>
      <c r="U351">
        <v>0</v>
      </c>
      <c r="V351">
        <v>26.61</v>
      </c>
      <c r="W351">
        <v>8.8000000000000007</v>
      </c>
      <c r="X351">
        <v>4.6900000000000004</v>
      </c>
      <c r="Y351">
        <v>56.267499999999998</v>
      </c>
      <c r="Z351">
        <f t="shared" si="36"/>
        <v>64619.499500000049</v>
      </c>
      <c r="AA351">
        <v>20</v>
      </c>
      <c r="AB351">
        <f t="shared" si="31"/>
        <v>0.35544497267516773</v>
      </c>
      <c r="AC351">
        <v>0.35544497267516773</v>
      </c>
      <c r="AD351">
        <v>15.3807041126177</v>
      </c>
      <c r="AE351">
        <v>19.589552238805968</v>
      </c>
      <c r="AF351" t="b">
        <v>1</v>
      </c>
      <c r="AG351">
        <v>0</v>
      </c>
      <c r="AH351">
        <v>1</v>
      </c>
      <c r="AI351">
        <v>1</v>
      </c>
      <c r="AJ351">
        <v>70.082674013062004</v>
      </c>
      <c r="AK351" t="s">
        <v>763</v>
      </c>
      <c r="AL351">
        <f t="shared" si="32"/>
        <v>13.066668233062261</v>
      </c>
      <c r="AM351">
        <f t="shared" si="33"/>
        <v>0.2611332567062768</v>
      </c>
      <c r="AN351">
        <f t="shared" si="34"/>
        <v>70.082674013062004</v>
      </c>
      <c r="AO351">
        <f t="shared" si="35"/>
        <v>6749.7548224252168</v>
      </c>
      <c r="AP351">
        <v>0</v>
      </c>
      <c r="AQ351" s="5">
        <v>3</v>
      </c>
      <c r="AR351">
        <v>0</v>
      </c>
      <c r="AS351">
        <v>0</v>
      </c>
      <c r="AT351">
        <v>0</v>
      </c>
      <c r="AU351" s="5">
        <v>14.1732283464567</v>
      </c>
      <c r="AV351" s="5">
        <v>14.1732283464567</v>
      </c>
      <c r="AW351" s="5">
        <v>14.1732283464567</v>
      </c>
      <c r="AX351">
        <v>0</v>
      </c>
      <c r="AY351">
        <v>0</v>
      </c>
      <c r="AZ351">
        <v>1</v>
      </c>
      <c r="BA351">
        <v>3</v>
      </c>
      <c r="BB351">
        <v>1</v>
      </c>
      <c r="BC351">
        <v>0.06</v>
      </c>
      <c r="BD351">
        <v>0.06</v>
      </c>
      <c r="BE351">
        <v>0</v>
      </c>
      <c r="BF351">
        <v>2</v>
      </c>
      <c r="BG351">
        <v>0</v>
      </c>
      <c r="BH351">
        <v>1</v>
      </c>
      <c r="BI351">
        <v>0</v>
      </c>
      <c r="BJ351">
        <v>0</v>
      </c>
    </row>
    <row r="352" spans="1:62" x14ac:dyDescent="0.25">
      <c r="A352">
        <v>156</v>
      </c>
      <c r="B352" t="s">
        <v>158</v>
      </c>
      <c r="C352">
        <v>3</v>
      </c>
      <c r="D352" t="s">
        <v>647</v>
      </c>
      <c r="E352">
        <v>3</v>
      </c>
      <c r="F352" t="s">
        <v>652</v>
      </c>
      <c r="G352">
        <v>15</v>
      </c>
      <c r="H352" t="s">
        <v>679</v>
      </c>
      <c r="I352">
        <v>1</v>
      </c>
      <c r="J352" t="s">
        <v>657</v>
      </c>
      <c r="K352">
        <v>1</v>
      </c>
      <c r="L352" t="s">
        <v>742</v>
      </c>
      <c r="M352">
        <v>1</v>
      </c>
      <c r="N352" t="s">
        <v>745</v>
      </c>
      <c r="O352">
        <v>1</v>
      </c>
      <c r="P352" t="s">
        <v>748</v>
      </c>
      <c r="Q352">
        <v>2</v>
      </c>
      <c r="R352" t="s">
        <v>751</v>
      </c>
      <c r="S352">
        <v>1900</v>
      </c>
      <c r="T352">
        <v>2100</v>
      </c>
      <c r="U352">
        <v>0</v>
      </c>
      <c r="V352">
        <v>28.65</v>
      </c>
      <c r="W352">
        <v>9.4</v>
      </c>
      <c r="X352">
        <v>4.6900000000000004</v>
      </c>
      <c r="Y352">
        <v>56.8185</v>
      </c>
      <c r="Z352">
        <f t="shared" si="36"/>
        <v>64676.31800000005</v>
      </c>
      <c r="AA352">
        <v>25</v>
      </c>
      <c r="AB352">
        <f t="shared" si="31"/>
        <v>0.43999753601379832</v>
      </c>
      <c r="AC352">
        <v>0.43999753601379832</v>
      </c>
      <c r="AD352">
        <v>15.245360357325284</v>
      </c>
      <c r="AE352">
        <v>18.149253731343283</v>
      </c>
      <c r="AF352" t="b">
        <v>1</v>
      </c>
      <c r="AG352">
        <v>0</v>
      </c>
      <c r="AH352">
        <v>1</v>
      </c>
      <c r="AI352">
        <v>1</v>
      </c>
      <c r="AJ352">
        <v>70.211261502207265</v>
      </c>
      <c r="AK352" t="s">
        <v>763</v>
      </c>
      <c r="AL352">
        <f t="shared" si="32"/>
        <v>12.966153838423724</v>
      </c>
      <c r="AM352">
        <f t="shared" si="33"/>
        <v>0.26315757722143523</v>
      </c>
      <c r="AN352">
        <f t="shared" si="34"/>
        <v>70.211261502207265</v>
      </c>
      <c r="AO352">
        <f t="shared" si="35"/>
        <v>8467.2704111338026</v>
      </c>
      <c r="AP352">
        <v>0</v>
      </c>
      <c r="AQ352" s="5">
        <v>3</v>
      </c>
      <c r="AR352">
        <v>0</v>
      </c>
      <c r="AS352">
        <v>0</v>
      </c>
      <c r="AT352">
        <v>0</v>
      </c>
      <c r="AU352" s="5">
        <v>14.1732283464567</v>
      </c>
      <c r="AV352" s="5">
        <v>14.1732283464567</v>
      </c>
      <c r="AW352" s="5">
        <v>14.1732283464567</v>
      </c>
      <c r="AX352">
        <v>0</v>
      </c>
      <c r="AY352">
        <v>0</v>
      </c>
      <c r="AZ352">
        <v>1</v>
      </c>
      <c r="BA352">
        <v>3</v>
      </c>
      <c r="BB352">
        <v>1</v>
      </c>
      <c r="BC352">
        <v>0.08</v>
      </c>
      <c r="BD352">
        <v>0.08</v>
      </c>
      <c r="BE352">
        <v>0</v>
      </c>
      <c r="BF352">
        <v>2</v>
      </c>
      <c r="BG352">
        <v>0</v>
      </c>
      <c r="BH352">
        <v>1</v>
      </c>
      <c r="BI352">
        <v>0</v>
      </c>
      <c r="BJ352">
        <v>0</v>
      </c>
    </row>
    <row r="353" spans="1:62" x14ac:dyDescent="0.25">
      <c r="A353">
        <v>132</v>
      </c>
      <c r="B353" t="s">
        <v>134</v>
      </c>
      <c r="C353">
        <v>3</v>
      </c>
      <c r="D353" t="s">
        <v>647</v>
      </c>
      <c r="E353">
        <v>3</v>
      </c>
      <c r="F353" t="s">
        <v>652</v>
      </c>
      <c r="G353">
        <v>10</v>
      </c>
      <c r="H353" t="s">
        <v>676</v>
      </c>
      <c r="I353">
        <v>1</v>
      </c>
      <c r="J353" t="s">
        <v>657</v>
      </c>
      <c r="K353">
        <v>1</v>
      </c>
      <c r="L353" t="s">
        <v>742</v>
      </c>
      <c r="M353">
        <v>1</v>
      </c>
      <c r="N353" t="s">
        <v>745</v>
      </c>
      <c r="O353">
        <v>1</v>
      </c>
      <c r="P353" t="s">
        <v>748</v>
      </c>
      <c r="Q353">
        <v>2</v>
      </c>
      <c r="R353" t="s">
        <v>751</v>
      </c>
      <c r="S353">
        <v>1900</v>
      </c>
      <c r="T353">
        <v>2100</v>
      </c>
      <c r="U353">
        <v>0</v>
      </c>
      <c r="V353">
        <v>26.61</v>
      </c>
      <c r="W353">
        <v>8.8000000000000007</v>
      </c>
      <c r="X353">
        <v>4.6900000000000004</v>
      </c>
      <c r="Y353">
        <v>56.267499999999998</v>
      </c>
      <c r="Z353">
        <f t="shared" si="36"/>
        <v>64732.585500000052</v>
      </c>
      <c r="AA353">
        <v>20</v>
      </c>
      <c r="AB353">
        <f t="shared" si="31"/>
        <v>0.35544497267516773</v>
      </c>
      <c r="AC353">
        <v>0.35544497267516773</v>
      </c>
      <c r="AD353">
        <v>15.44348249675083</v>
      </c>
      <c r="AE353">
        <v>19.669509594882729</v>
      </c>
      <c r="AF353" t="b">
        <v>1</v>
      </c>
      <c r="AG353">
        <v>0</v>
      </c>
      <c r="AH353">
        <v>1</v>
      </c>
      <c r="AI353">
        <v>1</v>
      </c>
      <c r="AJ353">
        <v>70.289034013062007</v>
      </c>
      <c r="AK353" t="s">
        <v>763</v>
      </c>
      <c r="AL353">
        <f t="shared" si="32"/>
        <v>13.110668233062261</v>
      </c>
      <c r="AM353">
        <f t="shared" si="33"/>
        <v>0.26025688159779065</v>
      </c>
      <c r="AN353">
        <f t="shared" si="34"/>
        <v>70.289034013062007</v>
      </c>
      <c r="AO353">
        <f t="shared" si="35"/>
        <v>6769.1113904252161</v>
      </c>
      <c r="AP353">
        <v>0</v>
      </c>
      <c r="AQ353" s="5">
        <v>3</v>
      </c>
      <c r="AR353">
        <v>0</v>
      </c>
      <c r="AS353">
        <v>0</v>
      </c>
      <c r="AT353">
        <v>0</v>
      </c>
      <c r="AU353" s="5">
        <v>14.1732283464567</v>
      </c>
      <c r="AV353" s="5">
        <v>14.1732283464567</v>
      </c>
      <c r="AW353" s="5">
        <v>14.1732283464567</v>
      </c>
      <c r="AX353">
        <v>0</v>
      </c>
      <c r="AY353">
        <v>0</v>
      </c>
      <c r="AZ353">
        <v>1</v>
      </c>
      <c r="BA353">
        <v>3</v>
      </c>
      <c r="BB353">
        <v>1</v>
      </c>
      <c r="BC353">
        <v>0.06</v>
      </c>
      <c r="BD353">
        <v>0.06</v>
      </c>
      <c r="BE353">
        <v>0</v>
      </c>
      <c r="BF353">
        <v>2</v>
      </c>
      <c r="BG353">
        <v>0</v>
      </c>
      <c r="BH353">
        <v>1</v>
      </c>
      <c r="BI353">
        <v>0</v>
      </c>
      <c r="BJ353">
        <v>0</v>
      </c>
    </row>
    <row r="354" spans="1:62" x14ac:dyDescent="0.25">
      <c r="A354">
        <v>159</v>
      </c>
      <c r="B354" t="s">
        <v>161</v>
      </c>
      <c r="C354">
        <v>3</v>
      </c>
      <c r="D354" t="s">
        <v>647</v>
      </c>
      <c r="E354">
        <v>3</v>
      </c>
      <c r="F354" t="s">
        <v>652</v>
      </c>
      <c r="G354">
        <v>14</v>
      </c>
      <c r="H354" t="s">
        <v>680</v>
      </c>
      <c r="I354">
        <v>1</v>
      </c>
      <c r="J354" t="s">
        <v>657</v>
      </c>
      <c r="K354">
        <v>1</v>
      </c>
      <c r="L354" t="s">
        <v>742</v>
      </c>
      <c r="M354">
        <v>1</v>
      </c>
      <c r="N354" t="s">
        <v>745</v>
      </c>
      <c r="O354">
        <v>1</v>
      </c>
      <c r="P354" t="s">
        <v>748</v>
      </c>
      <c r="Q354">
        <v>2</v>
      </c>
      <c r="R354" t="s">
        <v>751</v>
      </c>
      <c r="S354">
        <v>1900</v>
      </c>
      <c r="T354">
        <v>2100</v>
      </c>
      <c r="U354">
        <v>0</v>
      </c>
      <c r="V354">
        <v>28.65</v>
      </c>
      <c r="W354">
        <v>9.4</v>
      </c>
      <c r="X354">
        <v>4.6900000000000004</v>
      </c>
      <c r="Y354">
        <v>56.8185</v>
      </c>
      <c r="Z354">
        <f t="shared" si="36"/>
        <v>64789.404000000053</v>
      </c>
      <c r="AA354">
        <v>25</v>
      </c>
      <c r="AB354">
        <f t="shared" si="31"/>
        <v>0.43999753601379832</v>
      </c>
      <c r="AC354">
        <v>0.43999753601379832</v>
      </c>
      <c r="AD354">
        <v>15.282972266101577</v>
      </c>
      <c r="AE354">
        <v>18.194029850746265</v>
      </c>
      <c r="AF354" t="b">
        <v>1</v>
      </c>
      <c r="AG354">
        <v>0</v>
      </c>
      <c r="AH354">
        <v>1</v>
      </c>
      <c r="AI354">
        <v>1</v>
      </c>
      <c r="AJ354">
        <v>70.35196150220726</v>
      </c>
      <c r="AK354" t="s">
        <v>763</v>
      </c>
      <c r="AL354">
        <f t="shared" si="32"/>
        <v>12.996153838423721</v>
      </c>
      <c r="AM354">
        <f t="shared" si="33"/>
        <v>0.26255011078061019</v>
      </c>
      <c r="AN354">
        <f t="shared" si="34"/>
        <v>70.35196150220726</v>
      </c>
      <c r="AO354">
        <f t="shared" si="35"/>
        <v>8483.7674861338019</v>
      </c>
      <c r="AP354">
        <v>0</v>
      </c>
      <c r="AQ354" s="5">
        <v>3</v>
      </c>
      <c r="AR354">
        <v>0</v>
      </c>
      <c r="AS354">
        <v>0</v>
      </c>
      <c r="AT354">
        <v>0</v>
      </c>
      <c r="AU354" s="5">
        <v>14.1732283464567</v>
      </c>
      <c r="AV354" s="5">
        <v>14.1732283464567</v>
      </c>
      <c r="AW354" s="5">
        <v>14.1732283464567</v>
      </c>
      <c r="AX354">
        <v>0</v>
      </c>
      <c r="AY354">
        <v>0</v>
      </c>
      <c r="AZ354">
        <v>1</v>
      </c>
      <c r="BA354">
        <v>3</v>
      </c>
      <c r="BB354">
        <v>1</v>
      </c>
      <c r="BC354">
        <v>0.08</v>
      </c>
      <c r="BD354">
        <v>0.08</v>
      </c>
      <c r="BE354">
        <v>0</v>
      </c>
      <c r="BF354">
        <v>2</v>
      </c>
      <c r="BG354">
        <v>0</v>
      </c>
      <c r="BH354">
        <v>1</v>
      </c>
      <c r="BI354">
        <v>0</v>
      </c>
      <c r="BJ354">
        <v>0</v>
      </c>
    </row>
    <row r="355" spans="1:62" x14ac:dyDescent="0.25">
      <c r="A355">
        <v>173</v>
      </c>
      <c r="B355" t="s">
        <v>175</v>
      </c>
      <c r="C355">
        <v>3</v>
      </c>
      <c r="D355" t="s">
        <v>647</v>
      </c>
      <c r="E355">
        <v>3</v>
      </c>
      <c r="F355" t="s">
        <v>652</v>
      </c>
      <c r="G355">
        <v>15</v>
      </c>
      <c r="H355" t="s">
        <v>679</v>
      </c>
      <c r="I355">
        <v>1</v>
      </c>
      <c r="J355" t="s">
        <v>657</v>
      </c>
      <c r="K355">
        <v>1</v>
      </c>
      <c r="L355" t="s">
        <v>742</v>
      </c>
      <c r="M355">
        <v>1</v>
      </c>
      <c r="N355" t="s">
        <v>745</v>
      </c>
      <c r="O355">
        <v>1</v>
      </c>
      <c r="P355" t="s">
        <v>748</v>
      </c>
      <c r="Q355">
        <v>2</v>
      </c>
      <c r="R355" t="s">
        <v>751</v>
      </c>
      <c r="S355">
        <v>1900</v>
      </c>
      <c r="T355">
        <v>2100</v>
      </c>
      <c r="U355">
        <v>0</v>
      </c>
      <c r="V355">
        <v>28.65</v>
      </c>
      <c r="W355">
        <v>9.4</v>
      </c>
      <c r="X355">
        <v>4.6900000000000004</v>
      </c>
      <c r="Y355">
        <v>56.7</v>
      </c>
      <c r="Z355">
        <f t="shared" si="36"/>
        <v>64846.10400000005</v>
      </c>
      <c r="AA355">
        <v>30</v>
      </c>
      <c r="AB355">
        <f t="shared" si="31"/>
        <v>0.52910052910052907</v>
      </c>
      <c r="AC355">
        <v>0.52910052910052907</v>
      </c>
      <c r="AD355">
        <v>15.300293694039251</v>
      </c>
      <c r="AE355">
        <v>17.34186211798152</v>
      </c>
      <c r="AF355" t="b">
        <v>1</v>
      </c>
      <c r="AG355">
        <v>0</v>
      </c>
      <c r="AH355">
        <v>1</v>
      </c>
      <c r="AI355">
        <v>1</v>
      </c>
      <c r="AJ355">
        <v>70.356651502207271</v>
      </c>
      <c r="AK355" t="s">
        <v>763</v>
      </c>
      <c r="AL355">
        <f t="shared" si="32"/>
        <v>12.997153838423724</v>
      </c>
      <c r="AM355">
        <f t="shared" si="33"/>
        <v>0.26252991019561706</v>
      </c>
      <c r="AN355">
        <f t="shared" si="34"/>
        <v>70.356651502207271</v>
      </c>
      <c r="AO355">
        <f t="shared" si="35"/>
        <v>10181.180866360563</v>
      </c>
      <c r="AP355">
        <v>0</v>
      </c>
      <c r="AQ355" s="5">
        <v>3</v>
      </c>
      <c r="AR355">
        <v>0</v>
      </c>
      <c r="AS355">
        <v>0</v>
      </c>
      <c r="AT355">
        <v>0</v>
      </c>
      <c r="AU355" s="5">
        <v>14.1732283464567</v>
      </c>
      <c r="AV355" s="5">
        <v>14.1732283464567</v>
      </c>
      <c r="AW355" s="5">
        <v>14.1732283464567</v>
      </c>
      <c r="AX355">
        <v>0</v>
      </c>
      <c r="AY355">
        <v>0</v>
      </c>
      <c r="AZ355">
        <v>1</v>
      </c>
      <c r="BA355">
        <v>3</v>
      </c>
      <c r="BB355">
        <v>1</v>
      </c>
      <c r="BC355">
        <v>8.6760000000000004E-2</v>
      </c>
      <c r="BD355">
        <v>8.6760000000000004E-2</v>
      </c>
      <c r="BE355">
        <v>0</v>
      </c>
      <c r="BF355">
        <v>2</v>
      </c>
      <c r="BG355">
        <v>0</v>
      </c>
      <c r="BH355">
        <v>1</v>
      </c>
      <c r="BI355">
        <v>0</v>
      </c>
      <c r="BJ355">
        <v>0</v>
      </c>
    </row>
    <row r="356" spans="1:62" x14ac:dyDescent="0.25">
      <c r="A356">
        <v>160</v>
      </c>
      <c r="B356" t="s">
        <v>162</v>
      </c>
      <c r="C356">
        <v>3</v>
      </c>
      <c r="D356" t="s">
        <v>647</v>
      </c>
      <c r="E356">
        <v>3</v>
      </c>
      <c r="F356" t="s">
        <v>652</v>
      </c>
      <c r="G356">
        <v>14</v>
      </c>
      <c r="H356" t="s">
        <v>680</v>
      </c>
      <c r="I356">
        <v>1</v>
      </c>
      <c r="J356" t="s">
        <v>657</v>
      </c>
      <c r="K356">
        <v>1</v>
      </c>
      <c r="L356" t="s">
        <v>742</v>
      </c>
      <c r="M356">
        <v>1</v>
      </c>
      <c r="N356" t="s">
        <v>745</v>
      </c>
      <c r="O356">
        <v>1</v>
      </c>
      <c r="P356" t="s">
        <v>748</v>
      </c>
      <c r="Q356">
        <v>2</v>
      </c>
      <c r="R356" t="s">
        <v>751</v>
      </c>
      <c r="S356">
        <v>1900</v>
      </c>
      <c r="T356">
        <v>2100</v>
      </c>
      <c r="U356">
        <v>0</v>
      </c>
      <c r="V356">
        <v>28.65</v>
      </c>
      <c r="W356">
        <v>9.4</v>
      </c>
      <c r="X356">
        <v>4.6900000000000004</v>
      </c>
      <c r="Y356">
        <v>56.8185</v>
      </c>
      <c r="Z356">
        <f t="shared" si="36"/>
        <v>64902.922500000052</v>
      </c>
      <c r="AA356">
        <v>25</v>
      </c>
      <c r="AB356">
        <f t="shared" si="31"/>
        <v>0.43999753601379832</v>
      </c>
      <c r="AC356">
        <v>0.43999753601379832</v>
      </c>
      <c r="AD356">
        <v>15.29550956902701</v>
      </c>
      <c r="AE356">
        <v>18.208955223880597</v>
      </c>
      <c r="AF356" t="b">
        <v>1</v>
      </c>
      <c r="AG356">
        <v>0</v>
      </c>
      <c r="AH356">
        <v>1</v>
      </c>
      <c r="AI356">
        <v>1</v>
      </c>
      <c r="AJ356">
        <v>70.394171502207271</v>
      </c>
      <c r="AK356" t="s">
        <v>763</v>
      </c>
      <c r="AL356">
        <f t="shared" si="32"/>
        <v>13.005153838423725</v>
      </c>
      <c r="AM356">
        <f t="shared" si="33"/>
        <v>0.26236841735149857</v>
      </c>
      <c r="AN356">
        <f t="shared" si="34"/>
        <v>70.394171502207271</v>
      </c>
      <c r="AO356">
        <f t="shared" si="35"/>
        <v>8488.716608633802</v>
      </c>
      <c r="AP356">
        <v>0</v>
      </c>
      <c r="AQ356" s="5">
        <v>3</v>
      </c>
      <c r="AR356">
        <v>0</v>
      </c>
      <c r="AS356">
        <v>0</v>
      </c>
      <c r="AT356">
        <v>0</v>
      </c>
      <c r="AU356" s="5">
        <v>14.1732283464567</v>
      </c>
      <c r="AV356" s="5">
        <v>14.1732283464567</v>
      </c>
      <c r="AW356" s="5">
        <v>14.1732283464567</v>
      </c>
      <c r="AX356">
        <v>0</v>
      </c>
      <c r="AY356">
        <v>0</v>
      </c>
      <c r="AZ356">
        <v>1</v>
      </c>
      <c r="BA356">
        <v>3</v>
      </c>
      <c r="BB356">
        <v>1</v>
      </c>
      <c r="BC356">
        <v>0.08</v>
      </c>
      <c r="BD356">
        <v>0.08</v>
      </c>
      <c r="BE356">
        <v>0</v>
      </c>
      <c r="BF356">
        <v>2</v>
      </c>
      <c r="BG356">
        <v>0</v>
      </c>
      <c r="BH356">
        <v>1</v>
      </c>
      <c r="BI356">
        <v>0</v>
      </c>
      <c r="BJ356">
        <v>0</v>
      </c>
    </row>
    <row r="357" spans="1:62" x14ac:dyDescent="0.25">
      <c r="A357">
        <v>176</v>
      </c>
      <c r="B357" t="s">
        <v>178</v>
      </c>
      <c r="C357">
        <v>3</v>
      </c>
      <c r="D357" t="s">
        <v>647</v>
      </c>
      <c r="E357">
        <v>3</v>
      </c>
      <c r="F357" t="s">
        <v>652</v>
      </c>
      <c r="G357">
        <v>15</v>
      </c>
      <c r="H357" t="s">
        <v>679</v>
      </c>
      <c r="I357">
        <v>1</v>
      </c>
      <c r="J357" t="s">
        <v>657</v>
      </c>
      <c r="K357">
        <v>1</v>
      </c>
      <c r="L357" t="s">
        <v>742</v>
      </c>
      <c r="M357">
        <v>1</v>
      </c>
      <c r="N357" t="s">
        <v>745</v>
      </c>
      <c r="O357">
        <v>1</v>
      </c>
      <c r="P357" t="s">
        <v>748</v>
      </c>
      <c r="Q357">
        <v>2</v>
      </c>
      <c r="R357" t="s">
        <v>751</v>
      </c>
      <c r="S357">
        <v>1900</v>
      </c>
      <c r="T357">
        <v>2100</v>
      </c>
      <c r="U357">
        <v>0</v>
      </c>
      <c r="V357">
        <v>28.65</v>
      </c>
      <c r="W357">
        <v>9.4</v>
      </c>
      <c r="X357">
        <v>4.6900000000000004</v>
      </c>
      <c r="Y357">
        <v>69.346000000000004</v>
      </c>
      <c r="Z357">
        <f t="shared" si="36"/>
        <v>64972.268500000049</v>
      </c>
      <c r="AA357">
        <v>30</v>
      </c>
      <c r="AB357">
        <f t="shared" si="31"/>
        <v>0.4326132725752026</v>
      </c>
      <c r="AC357">
        <v>0.4326132725752026</v>
      </c>
      <c r="AD357">
        <v>14.906373202156706</v>
      </c>
      <c r="AE357">
        <v>17.370291400142147</v>
      </c>
      <c r="AF357" t="b">
        <v>1</v>
      </c>
      <c r="AG357">
        <v>0</v>
      </c>
      <c r="AH357">
        <v>1</v>
      </c>
      <c r="AI357">
        <v>1</v>
      </c>
      <c r="AJ357">
        <v>70.497351502207266</v>
      </c>
      <c r="AK357" t="s">
        <v>763</v>
      </c>
      <c r="AL357">
        <f t="shared" si="32"/>
        <v>13.027153838423724</v>
      </c>
      <c r="AM357">
        <f t="shared" si="33"/>
        <v>0.26192533475238877</v>
      </c>
      <c r="AN357">
        <f t="shared" si="34"/>
        <v>70.497351502207266</v>
      </c>
      <c r="AO357">
        <f t="shared" si="35"/>
        <v>10200.977356360561</v>
      </c>
      <c r="AP357">
        <v>0</v>
      </c>
      <c r="AQ357" s="5">
        <v>3</v>
      </c>
      <c r="AR357">
        <v>0</v>
      </c>
      <c r="AS357">
        <v>0</v>
      </c>
      <c r="AT357">
        <v>0</v>
      </c>
      <c r="AU357" s="5">
        <v>14.1732283464567</v>
      </c>
      <c r="AV357" s="5">
        <v>14.1732283464567</v>
      </c>
      <c r="AW357" s="5">
        <v>14.1732283464567</v>
      </c>
      <c r="AX357">
        <v>0</v>
      </c>
      <c r="AY357">
        <v>0</v>
      </c>
      <c r="AZ357">
        <v>1</v>
      </c>
      <c r="BA357">
        <v>3</v>
      </c>
      <c r="BB357">
        <v>1</v>
      </c>
      <c r="BC357">
        <v>8.6760000000000004E-2</v>
      </c>
      <c r="BD357">
        <v>8.6760000000000004E-2</v>
      </c>
      <c r="BE357">
        <v>0</v>
      </c>
      <c r="BF357">
        <v>2</v>
      </c>
      <c r="BG357">
        <v>0</v>
      </c>
      <c r="BH357">
        <v>1</v>
      </c>
      <c r="BI357">
        <v>0</v>
      </c>
      <c r="BJ357">
        <v>0</v>
      </c>
    </row>
    <row r="358" spans="1:62" x14ac:dyDescent="0.25">
      <c r="A358">
        <v>142</v>
      </c>
      <c r="B358" t="s">
        <v>144</v>
      </c>
      <c r="C358">
        <v>3</v>
      </c>
      <c r="D358" t="s">
        <v>647</v>
      </c>
      <c r="E358">
        <v>3</v>
      </c>
      <c r="F358" t="s">
        <v>652</v>
      </c>
      <c r="G358">
        <v>12</v>
      </c>
      <c r="H358" t="s">
        <v>677</v>
      </c>
      <c r="I358">
        <v>1</v>
      </c>
      <c r="J358" t="s">
        <v>657</v>
      </c>
      <c r="K358">
        <v>1</v>
      </c>
      <c r="L358" t="s">
        <v>742</v>
      </c>
      <c r="M358">
        <v>1</v>
      </c>
      <c r="N358" t="s">
        <v>745</v>
      </c>
      <c r="O358">
        <v>1</v>
      </c>
      <c r="P358" t="s">
        <v>748</v>
      </c>
      <c r="Q358">
        <v>2</v>
      </c>
      <c r="R358" t="s">
        <v>751</v>
      </c>
      <c r="S358">
        <v>1900</v>
      </c>
      <c r="T358">
        <v>2100</v>
      </c>
      <c r="U358">
        <v>0</v>
      </c>
      <c r="V358">
        <v>26.61</v>
      </c>
      <c r="W358">
        <v>8.8000000000000007</v>
      </c>
      <c r="X358">
        <v>4.6900000000000004</v>
      </c>
      <c r="Y358">
        <v>69.218999999999994</v>
      </c>
      <c r="Z358">
        <f t="shared" si="36"/>
        <v>65041.487500000047</v>
      </c>
      <c r="AA358">
        <v>20</v>
      </c>
      <c r="AB358">
        <f t="shared" si="31"/>
        <v>0.28893800835030847</v>
      </c>
      <c r="AC358">
        <v>0.28893800835030847</v>
      </c>
      <c r="AD358">
        <v>15.056234020811729</v>
      </c>
      <c r="AE358">
        <v>19.733475479744136</v>
      </c>
      <c r="AF358" t="b">
        <v>1</v>
      </c>
      <c r="AG358">
        <v>0</v>
      </c>
      <c r="AH358">
        <v>1</v>
      </c>
      <c r="AI358">
        <v>1</v>
      </c>
      <c r="AJ358">
        <v>70.509464013062015</v>
      </c>
      <c r="AK358" t="s">
        <v>763</v>
      </c>
      <c r="AL358">
        <f t="shared" si="32"/>
        <v>13.157668233062262</v>
      </c>
      <c r="AM358">
        <f t="shared" si="33"/>
        <v>0.25932722801339947</v>
      </c>
      <c r="AN358">
        <f t="shared" si="34"/>
        <v>70.509464013062015</v>
      </c>
      <c r="AO358">
        <f t="shared" si="35"/>
        <v>6789.7877244252177</v>
      </c>
      <c r="AP358">
        <v>0</v>
      </c>
      <c r="AQ358" s="5">
        <v>3</v>
      </c>
      <c r="AR358">
        <v>0</v>
      </c>
      <c r="AS358">
        <v>0</v>
      </c>
      <c r="AT358">
        <v>0</v>
      </c>
      <c r="AU358" s="5">
        <v>14.1732283464567</v>
      </c>
      <c r="AV358" s="5">
        <v>14.1732283464567</v>
      </c>
      <c r="AW358" s="5">
        <v>14.1732283464567</v>
      </c>
      <c r="AX358">
        <v>0</v>
      </c>
      <c r="AY358">
        <v>0</v>
      </c>
      <c r="AZ358">
        <v>1</v>
      </c>
      <c r="BA358">
        <v>3</v>
      </c>
      <c r="BB358">
        <v>1</v>
      </c>
      <c r="BC358">
        <v>6.0290000000000003E-2</v>
      </c>
      <c r="BD358">
        <v>6.8909999999999999E-2</v>
      </c>
      <c r="BE358">
        <v>0</v>
      </c>
      <c r="BF358">
        <v>2</v>
      </c>
      <c r="BG358">
        <v>0</v>
      </c>
      <c r="BH358">
        <v>1</v>
      </c>
      <c r="BI358">
        <v>0</v>
      </c>
      <c r="BJ358">
        <v>0</v>
      </c>
    </row>
    <row r="359" spans="1:62" x14ac:dyDescent="0.25">
      <c r="A359">
        <v>174</v>
      </c>
      <c r="B359" t="s">
        <v>176</v>
      </c>
      <c r="C359">
        <v>3</v>
      </c>
      <c r="D359" t="s">
        <v>647</v>
      </c>
      <c r="E359">
        <v>3</v>
      </c>
      <c r="F359" t="s">
        <v>652</v>
      </c>
      <c r="G359">
        <v>15</v>
      </c>
      <c r="H359" t="s">
        <v>679</v>
      </c>
      <c r="I359">
        <v>1</v>
      </c>
      <c r="J359" t="s">
        <v>657</v>
      </c>
      <c r="K359">
        <v>1</v>
      </c>
      <c r="L359" t="s">
        <v>742</v>
      </c>
      <c r="M359">
        <v>1</v>
      </c>
      <c r="N359" t="s">
        <v>745</v>
      </c>
      <c r="O359">
        <v>1</v>
      </c>
      <c r="P359" t="s">
        <v>748</v>
      </c>
      <c r="Q359">
        <v>2</v>
      </c>
      <c r="R359" t="s">
        <v>751</v>
      </c>
      <c r="S359">
        <v>1900</v>
      </c>
      <c r="T359">
        <v>2100</v>
      </c>
      <c r="U359">
        <v>0</v>
      </c>
      <c r="V359">
        <v>28.65</v>
      </c>
      <c r="W359">
        <v>9.4</v>
      </c>
      <c r="X359">
        <v>4.6900000000000004</v>
      </c>
      <c r="Y359">
        <v>69.346000000000004</v>
      </c>
      <c r="Z359">
        <f t="shared" si="36"/>
        <v>65110.833500000044</v>
      </c>
      <c r="AA359">
        <v>30</v>
      </c>
      <c r="AB359">
        <f t="shared" si="31"/>
        <v>0.4326132725752026</v>
      </c>
      <c r="AC359">
        <v>0.4326132725752026</v>
      </c>
      <c r="AD359">
        <v>14.930769884975291</v>
      </c>
      <c r="AE359">
        <v>17.39872068230277</v>
      </c>
      <c r="AF359" t="b">
        <v>1</v>
      </c>
      <c r="AG359">
        <v>0</v>
      </c>
      <c r="AH359">
        <v>1</v>
      </c>
      <c r="AI359">
        <v>1</v>
      </c>
      <c r="AJ359">
        <v>70.558321502207264</v>
      </c>
      <c r="AK359" t="s">
        <v>763</v>
      </c>
      <c r="AL359">
        <f t="shared" si="32"/>
        <v>13.040153838423723</v>
      </c>
      <c r="AM359">
        <f t="shared" si="33"/>
        <v>0.26166421595011302</v>
      </c>
      <c r="AN359">
        <f t="shared" si="34"/>
        <v>70.558321502207264</v>
      </c>
      <c r="AO359">
        <f t="shared" si="35"/>
        <v>10209.555835360563</v>
      </c>
      <c r="AP359">
        <v>0</v>
      </c>
      <c r="AQ359" s="5">
        <v>3</v>
      </c>
      <c r="AR359">
        <v>0</v>
      </c>
      <c r="AS359">
        <v>0</v>
      </c>
      <c r="AT359">
        <v>0</v>
      </c>
      <c r="AU359" s="5">
        <v>14.1732283464567</v>
      </c>
      <c r="AV359" s="5">
        <v>14.1732283464567</v>
      </c>
      <c r="AW359" s="5">
        <v>14.1732283464567</v>
      </c>
      <c r="AX359">
        <v>0</v>
      </c>
      <c r="AY359">
        <v>0</v>
      </c>
      <c r="AZ359">
        <v>1</v>
      </c>
      <c r="BA359">
        <v>3</v>
      </c>
      <c r="BB359">
        <v>1</v>
      </c>
      <c r="BC359">
        <v>8.6760000000000004E-2</v>
      </c>
      <c r="BD359">
        <v>8.6760000000000004E-2</v>
      </c>
      <c r="BE359">
        <v>0</v>
      </c>
      <c r="BF359">
        <v>2</v>
      </c>
      <c r="BG359">
        <v>0</v>
      </c>
      <c r="BH359">
        <v>1</v>
      </c>
      <c r="BI359">
        <v>0</v>
      </c>
      <c r="BJ359">
        <v>0</v>
      </c>
    </row>
    <row r="360" spans="1:62" x14ac:dyDescent="0.25">
      <c r="A360">
        <v>351</v>
      </c>
      <c r="B360" t="s">
        <v>353</v>
      </c>
      <c r="C360">
        <v>3</v>
      </c>
      <c r="D360" t="s">
        <v>647</v>
      </c>
      <c r="E360">
        <v>3</v>
      </c>
      <c r="F360" t="s">
        <v>652</v>
      </c>
      <c r="G360">
        <v>35</v>
      </c>
      <c r="H360" t="s">
        <v>698</v>
      </c>
      <c r="I360">
        <v>2</v>
      </c>
      <c r="J360" t="s">
        <v>661</v>
      </c>
      <c r="K360">
        <v>1</v>
      </c>
      <c r="L360" t="s">
        <v>742</v>
      </c>
      <c r="M360">
        <v>1</v>
      </c>
      <c r="N360" t="s">
        <v>745</v>
      </c>
      <c r="O360">
        <v>1</v>
      </c>
      <c r="P360" t="s">
        <v>748</v>
      </c>
      <c r="Q360">
        <v>2</v>
      </c>
      <c r="R360" t="s">
        <v>751</v>
      </c>
      <c r="S360">
        <v>1900</v>
      </c>
      <c r="T360">
        <v>2100</v>
      </c>
      <c r="U360">
        <v>0</v>
      </c>
      <c r="V360">
        <v>38.462357146148598</v>
      </c>
      <c r="W360">
        <v>8.5</v>
      </c>
      <c r="X360">
        <v>4.6900000000000004</v>
      </c>
      <c r="Y360">
        <v>59</v>
      </c>
      <c r="Z360">
        <f t="shared" si="36"/>
        <v>65169.833500000044</v>
      </c>
      <c r="AA360">
        <v>15</v>
      </c>
      <c r="AB360">
        <f t="shared" si="31"/>
        <v>0.25423728813559321</v>
      </c>
      <c r="AC360">
        <v>0.25423728813559321</v>
      </c>
      <c r="AD360">
        <v>15.584908387842868</v>
      </c>
      <c r="AE360">
        <v>22.210376687988628</v>
      </c>
      <c r="AF360" t="b">
        <v>1</v>
      </c>
      <c r="AG360">
        <v>0</v>
      </c>
      <c r="AH360">
        <v>1</v>
      </c>
      <c r="AI360">
        <v>1</v>
      </c>
      <c r="AJ360">
        <v>71.011535934156839</v>
      </c>
      <c r="AK360" t="s">
        <v>763</v>
      </c>
      <c r="AL360">
        <f t="shared" si="32"/>
        <v>13.328685700246659</v>
      </c>
      <c r="AM360">
        <f t="shared" si="33"/>
        <v>0.25599985675533299</v>
      </c>
      <c r="AN360">
        <f t="shared" si="34"/>
        <v>71.011535934156839</v>
      </c>
      <c r="AO360">
        <f t="shared" si="35"/>
        <v>5123.1615529679339</v>
      </c>
      <c r="AP360">
        <v>0</v>
      </c>
      <c r="AQ360" s="5">
        <v>3</v>
      </c>
      <c r="AR360">
        <v>0</v>
      </c>
      <c r="AS360">
        <v>0</v>
      </c>
      <c r="AT360">
        <v>0</v>
      </c>
      <c r="AU360" s="5">
        <v>14.1732283464567</v>
      </c>
      <c r="AV360" s="5">
        <v>14.1732283464567</v>
      </c>
      <c r="AW360" s="5">
        <v>14.1732283464567</v>
      </c>
      <c r="AX360">
        <v>0</v>
      </c>
      <c r="AY360">
        <v>0</v>
      </c>
      <c r="AZ360">
        <v>1</v>
      </c>
      <c r="BA360">
        <v>3</v>
      </c>
      <c r="BB360">
        <v>1</v>
      </c>
      <c r="BC360">
        <v>9.042E-2</v>
      </c>
      <c r="BD360">
        <v>9.042E-2</v>
      </c>
      <c r="BE360">
        <v>0</v>
      </c>
      <c r="BF360">
        <v>2</v>
      </c>
      <c r="BG360">
        <v>0</v>
      </c>
      <c r="BH360">
        <v>1</v>
      </c>
      <c r="BI360">
        <v>0</v>
      </c>
      <c r="BJ360">
        <v>0</v>
      </c>
    </row>
    <row r="361" spans="1:62" x14ac:dyDescent="0.25">
      <c r="A361">
        <v>348</v>
      </c>
      <c r="B361" t="s">
        <v>350</v>
      </c>
      <c r="C361">
        <v>3</v>
      </c>
      <c r="D361" t="s">
        <v>647</v>
      </c>
      <c r="E361">
        <v>3</v>
      </c>
      <c r="F361" t="s">
        <v>652</v>
      </c>
      <c r="G361">
        <v>35</v>
      </c>
      <c r="H361" t="s">
        <v>698</v>
      </c>
      <c r="I361">
        <v>2</v>
      </c>
      <c r="J361" t="s">
        <v>661</v>
      </c>
      <c r="K361">
        <v>1</v>
      </c>
      <c r="L361" t="s">
        <v>742</v>
      </c>
      <c r="M361">
        <v>1</v>
      </c>
      <c r="N361" t="s">
        <v>745</v>
      </c>
      <c r="O361">
        <v>1</v>
      </c>
      <c r="P361" t="s">
        <v>748</v>
      </c>
      <c r="Q361">
        <v>2</v>
      </c>
      <c r="R361" t="s">
        <v>751</v>
      </c>
      <c r="S361">
        <v>1900</v>
      </c>
      <c r="T361">
        <v>2100</v>
      </c>
      <c r="U361">
        <v>0</v>
      </c>
      <c r="V361">
        <v>38.462357146148598</v>
      </c>
      <c r="W361">
        <v>8.5</v>
      </c>
      <c r="X361">
        <v>4.6900000000000004</v>
      </c>
      <c r="Y361">
        <v>59</v>
      </c>
      <c r="Z361">
        <f t="shared" si="36"/>
        <v>65228.833500000044</v>
      </c>
      <c r="AA361">
        <v>15</v>
      </c>
      <c r="AB361">
        <f t="shared" si="31"/>
        <v>0.25423728813559321</v>
      </c>
      <c r="AC361">
        <v>0.25423728813559321</v>
      </c>
      <c r="AD361">
        <v>15.597774060681218</v>
      </c>
      <c r="AE361">
        <v>22.228711825608499</v>
      </c>
      <c r="AF361" t="b">
        <v>1</v>
      </c>
      <c r="AG361">
        <v>0</v>
      </c>
      <c r="AH361">
        <v>1</v>
      </c>
      <c r="AI361">
        <v>1</v>
      </c>
      <c r="AJ361">
        <v>71.05159507726232</v>
      </c>
      <c r="AK361" t="s">
        <v>763</v>
      </c>
      <c r="AL361">
        <f t="shared" si="32"/>
        <v>13.337227095365099</v>
      </c>
      <c r="AM361">
        <f t="shared" si="33"/>
        <v>0.25583590993856387</v>
      </c>
      <c r="AN361">
        <f t="shared" si="34"/>
        <v>71.05159507726232</v>
      </c>
      <c r="AO361">
        <f t="shared" si="35"/>
        <v>5125.9797136854049</v>
      </c>
      <c r="AP361">
        <v>0</v>
      </c>
      <c r="AQ361" s="5">
        <v>3</v>
      </c>
      <c r="AR361">
        <v>0</v>
      </c>
      <c r="AS361">
        <v>0</v>
      </c>
      <c r="AT361">
        <v>0</v>
      </c>
      <c r="AU361" s="5">
        <v>14.1732283464567</v>
      </c>
      <c r="AV361" s="5">
        <v>14.1732283464567</v>
      </c>
      <c r="AW361" s="5">
        <v>14.1732283464567</v>
      </c>
      <c r="AX361">
        <v>0</v>
      </c>
      <c r="AY361">
        <v>0</v>
      </c>
      <c r="AZ361">
        <v>1</v>
      </c>
      <c r="BA361">
        <v>3</v>
      </c>
      <c r="BB361">
        <v>1</v>
      </c>
      <c r="BC361">
        <v>9.042E-2</v>
      </c>
      <c r="BD361">
        <v>9.042E-2</v>
      </c>
      <c r="BE361">
        <v>0</v>
      </c>
      <c r="BF361">
        <v>2</v>
      </c>
      <c r="BG361">
        <v>0</v>
      </c>
      <c r="BH361">
        <v>1</v>
      </c>
      <c r="BI361">
        <v>0</v>
      </c>
      <c r="BJ361">
        <v>0</v>
      </c>
    </row>
    <row r="362" spans="1:62" x14ac:dyDescent="0.25">
      <c r="A362">
        <v>161</v>
      </c>
      <c r="B362" t="s">
        <v>163</v>
      </c>
      <c r="C362">
        <v>3</v>
      </c>
      <c r="D362" t="s">
        <v>647</v>
      </c>
      <c r="E362">
        <v>3</v>
      </c>
      <c r="F362" t="s">
        <v>652</v>
      </c>
      <c r="G362">
        <v>14</v>
      </c>
      <c r="H362" t="s">
        <v>680</v>
      </c>
      <c r="I362">
        <v>1</v>
      </c>
      <c r="J362" t="s">
        <v>657</v>
      </c>
      <c r="K362">
        <v>1</v>
      </c>
      <c r="L362" t="s">
        <v>742</v>
      </c>
      <c r="M362">
        <v>1</v>
      </c>
      <c r="N362" t="s">
        <v>745</v>
      </c>
      <c r="O362">
        <v>1</v>
      </c>
      <c r="P362" t="s">
        <v>748</v>
      </c>
      <c r="Q362">
        <v>2</v>
      </c>
      <c r="R362" t="s">
        <v>751</v>
      </c>
      <c r="S362">
        <v>1900</v>
      </c>
      <c r="T362">
        <v>2100</v>
      </c>
      <c r="U362">
        <v>0</v>
      </c>
      <c r="V362">
        <v>28.65</v>
      </c>
      <c r="W362">
        <v>9.4</v>
      </c>
      <c r="X362">
        <v>4.6900000000000004</v>
      </c>
      <c r="Y362">
        <v>56.8185</v>
      </c>
      <c r="Z362">
        <f t="shared" si="36"/>
        <v>65285.652000000046</v>
      </c>
      <c r="AA362">
        <v>25</v>
      </c>
      <c r="AB362">
        <f t="shared" si="31"/>
        <v>0.43999753601379832</v>
      </c>
      <c r="AC362">
        <v>0.43999753601379832</v>
      </c>
      <c r="AD362">
        <v>15.458494507057623</v>
      </c>
      <c r="AE362">
        <v>18.402985074626862</v>
      </c>
      <c r="AF362" t="b">
        <v>1</v>
      </c>
      <c r="AG362">
        <v>0</v>
      </c>
      <c r="AH362">
        <v>1</v>
      </c>
      <c r="AI362">
        <v>1</v>
      </c>
      <c r="AJ362">
        <v>71.055461502207265</v>
      </c>
      <c r="AK362" t="s">
        <v>763</v>
      </c>
      <c r="AL362">
        <f t="shared" si="32"/>
        <v>13.146153838423723</v>
      </c>
      <c r="AM362">
        <f t="shared" si="33"/>
        <v>0.25955436639018742</v>
      </c>
      <c r="AN362">
        <f t="shared" si="34"/>
        <v>71.055461502207265</v>
      </c>
      <c r="AO362">
        <f t="shared" si="35"/>
        <v>8566.2528611338021</v>
      </c>
      <c r="AP362">
        <v>0</v>
      </c>
      <c r="AQ362" s="5">
        <v>3</v>
      </c>
      <c r="AR362">
        <v>0</v>
      </c>
      <c r="AS362">
        <v>0</v>
      </c>
      <c r="AT362">
        <v>0</v>
      </c>
      <c r="AU362" s="5">
        <v>14.1732283464567</v>
      </c>
      <c r="AV362" s="5">
        <v>14.1732283464567</v>
      </c>
      <c r="AW362" s="5">
        <v>14.1732283464567</v>
      </c>
      <c r="AX362">
        <v>0</v>
      </c>
      <c r="AY362">
        <v>0</v>
      </c>
      <c r="AZ362">
        <v>1</v>
      </c>
      <c r="BA362">
        <v>3</v>
      </c>
      <c r="BB362">
        <v>1</v>
      </c>
      <c r="BC362">
        <v>0.08</v>
      </c>
      <c r="BD362">
        <v>0.08</v>
      </c>
      <c r="BE362">
        <v>0</v>
      </c>
      <c r="BF362">
        <v>2</v>
      </c>
      <c r="BG362">
        <v>0</v>
      </c>
      <c r="BH362">
        <v>1</v>
      </c>
      <c r="BI362">
        <v>0</v>
      </c>
      <c r="BJ362">
        <v>0</v>
      </c>
    </row>
    <row r="363" spans="1:62" x14ac:dyDescent="0.25">
      <c r="A363">
        <v>124</v>
      </c>
      <c r="B363" t="s">
        <v>126</v>
      </c>
      <c r="C363">
        <v>3</v>
      </c>
      <c r="D363" t="s">
        <v>647</v>
      </c>
      <c r="E363">
        <v>3</v>
      </c>
      <c r="F363" t="s">
        <v>652</v>
      </c>
      <c r="G363">
        <v>9</v>
      </c>
      <c r="H363" t="s">
        <v>674</v>
      </c>
      <c r="I363">
        <v>1</v>
      </c>
      <c r="J363" t="s">
        <v>657</v>
      </c>
      <c r="K363">
        <v>1</v>
      </c>
      <c r="L363" t="s">
        <v>742</v>
      </c>
      <c r="M363">
        <v>1</v>
      </c>
      <c r="N363" t="s">
        <v>745</v>
      </c>
      <c r="O363">
        <v>1</v>
      </c>
      <c r="P363" t="s">
        <v>748</v>
      </c>
      <c r="Q363">
        <v>2</v>
      </c>
      <c r="R363" t="s">
        <v>751</v>
      </c>
      <c r="S363">
        <v>1900</v>
      </c>
      <c r="T363">
        <v>2100</v>
      </c>
      <c r="U363">
        <v>0</v>
      </c>
      <c r="V363">
        <v>26.61</v>
      </c>
      <c r="W363">
        <v>8.8000000000000007</v>
      </c>
      <c r="X363">
        <v>4.6900000000000004</v>
      </c>
      <c r="Y363">
        <v>56.267499999999998</v>
      </c>
      <c r="Z363">
        <f t="shared" si="36"/>
        <v>65341.919500000047</v>
      </c>
      <c r="AA363">
        <v>20</v>
      </c>
      <c r="AB363">
        <f t="shared" si="31"/>
        <v>0.35544497267516773</v>
      </c>
      <c r="AC363">
        <v>0.35544497267516773</v>
      </c>
      <c r="AD363">
        <v>15.694596033283366</v>
      </c>
      <c r="AE363">
        <v>19.989339019189764</v>
      </c>
      <c r="AF363" t="b">
        <v>1</v>
      </c>
      <c r="AG363">
        <v>0</v>
      </c>
      <c r="AH363">
        <v>1</v>
      </c>
      <c r="AI363">
        <v>1</v>
      </c>
      <c r="AJ363">
        <v>71.264554013062011</v>
      </c>
      <c r="AK363" t="s">
        <v>763</v>
      </c>
      <c r="AL363">
        <f t="shared" si="32"/>
        <v>13.318668233062262</v>
      </c>
      <c r="AM363">
        <f t="shared" si="33"/>
        <v>0.25619240379677749</v>
      </c>
      <c r="AN363">
        <f t="shared" si="34"/>
        <v>71.264554013062011</v>
      </c>
      <c r="AO363">
        <f t="shared" si="35"/>
        <v>6860.6151664252175</v>
      </c>
      <c r="AP363">
        <v>0</v>
      </c>
      <c r="AQ363" s="5">
        <v>3</v>
      </c>
      <c r="AR363">
        <v>0</v>
      </c>
      <c r="AS363">
        <v>0</v>
      </c>
      <c r="AT363">
        <v>0</v>
      </c>
      <c r="AU363" s="5">
        <v>14.1732283464567</v>
      </c>
      <c r="AV363" s="5">
        <v>14.1732283464567</v>
      </c>
      <c r="AW363" s="5">
        <v>14.1732283464567</v>
      </c>
      <c r="AX363">
        <v>0</v>
      </c>
      <c r="AY363">
        <v>0</v>
      </c>
      <c r="AZ363">
        <v>1</v>
      </c>
      <c r="BA363">
        <v>3</v>
      </c>
      <c r="BB363">
        <v>1</v>
      </c>
      <c r="BC363">
        <v>0.06</v>
      </c>
      <c r="BD363">
        <v>0.06</v>
      </c>
      <c r="BE363">
        <v>0</v>
      </c>
      <c r="BF363">
        <v>2</v>
      </c>
      <c r="BG363">
        <v>0</v>
      </c>
      <c r="BH363">
        <v>1</v>
      </c>
      <c r="BI363">
        <v>0</v>
      </c>
      <c r="BJ363">
        <v>0</v>
      </c>
    </row>
    <row r="364" spans="1:62" x14ac:dyDescent="0.25">
      <c r="A364">
        <v>170</v>
      </c>
      <c r="B364" t="s">
        <v>172</v>
      </c>
      <c r="C364">
        <v>3</v>
      </c>
      <c r="D364" t="s">
        <v>647</v>
      </c>
      <c r="E364">
        <v>3</v>
      </c>
      <c r="F364" t="s">
        <v>652</v>
      </c>
      <c r="G364">
        <v>15</v>
      </c>
      <c r="H364" t="s">
        <v>679</v>
      </c>
      <c r="I364">
        <v>1</v>
      </c>
      <c r="J364" t="s">
        <v>657</v>
      </c>
      <c r="K364">
        <v>1</v>
      </c>
      <c r="L364" t="s">
        <v>742</v>
      </c>
      <c r="M364">
        <v>1</v>
      </c>
      <c r="N364" t="s">
        <v>745</v>
      </c>
      <c r="O364">
        <v>1</v>
      </c>
      <c r="P364" t="s">
        <v>748</v>
      </c>
      <c r="Q364">
        <v>2</v>
      </c>
      <c r="R364" t="s">
        <v>751</v>
      </c>
      <c r="S364">
        <v>1900</v>
      </c>
      <c r="T364">
        <v>2100</v>
      </c>
      <c r="U364">
        <v>0</v>
      </c>
      <c r="V364">
        <v>28.65</v>
      </c>
      <c r="W364">
        <v>9.4</v>
      </c>
      <c r="X364">
        <v>4.6900000000000004</v>
      </c>
      <c r="Y364">
        <v>56.8185</v>
      </c>
      <c r="Z364">
        <f t="shared" si="36"/>
        <v>65398.738000000048</v>
      </c>
      <c r="AA364">
        <v>25</v>
      </c>
      <c r="AB364">
        <f t="shared" si="31"/>
        <v>0.43999753601379832</v>
      </c>
      <c r="AC364">
        <v>0.43999753601379832</v>
      </c>
      <c r="AD364">
        <v>15.533718324610216</v>
      </c>
      <c r="AE364">
        <v>18.492537313432834</v>
      </c>
      <c r="AF364" t="b">
        <v>1</v>
      </c>
      <c r="AG364">
        <v>0</v>
      </c>
      <c r="AH364">
        <v>1</v>
      </c>
      <c r="AI364">
        <v>1</v>
      </c>
      <c r="AJ364">
        <v>71.346241502207278</v>
      </c>
      <c r="AK364" t="s">
        <v>763</v>
      </c>
      <c r="AL364">
        <f t="shared" si="32"/>
        <v>13.208153838423726</v>
      </c>
      <c r="AM364">
        <f t="shared" si="33"/>
        <v>0.25833599999977047</v>
      </c>
      <c r="AN364">
        <f t="shared" si="34"/>
        <v>71.346241502207278</v>
      </c>
      <c r="AO364">
        <f t="shared" si="35"/>
        <v>8600.3468161338042</v>
      </c>
      <c r="AP364">
        <v>0</v>
      </c>
      <c r="AQ364" s="5">
        <v>3</v>
      </c>
      <c r="AR364">
        <v>0</v>
      </c>
      <c r="AS364">
        <v>0</v>
      </c>
      <c r="AT364">
        <v>0</v>
      </c>
      <c r="AU364" s="5">
        <v>14.1732283464567</v>
      </c>
      <c r="AV364" s="5">
        <v>14.1732283464567</v>
      </c>
      <c r="AW364" s="5">
        <v>14.1732283464567</v>
      </c>
      <c r="AX364">
        <v>0</v>
      </c>
      <c r="AY364">
        <v>0</v>
      </c>
      <c r="AZ364">
        <v>1</v>
      </c>
      <c r="BA364">
        <v>3</v>
      </c>
      <c r="BB364">
        <v>1</v>
      </c>
      <c r="BC364">
        <v>0.08</v>
      </c>
      <c r="BD364">
        <v>0.08</v>
      </c>
      <c r="BE364">
        <v>0</v>
      </c>
      <c r="BF364">
        <v>2</v>
      </c>
      <c r="BG364">
        <v>0</v>
      </c>
      <c r="BH364">
        <v>1</v>
      </c>
      <c r="BI364">
        <v>0</v>
      </c>
      <c r="BJ364">
        <v>0</v>
      </c>
    </row>
    <row r="365" spans="1:62" x14ac:dyDescent="0.25">
      <c r="A365">
        <v>218</v>
      </c>
      <c r="B365" t="s">
        <v>220</v>
      </c>
      <c r="C365">
        <v>3</v>
      </c>
      <c r="D365" t="s">
        <v>647</v>
      </c>
      <c r="E365">
        <v>1</v>
      </c>
      <c r="F365" t="s">
        <v>653</v>
      </c>
      <c r="G365">
        <v>19</v>
      </c>
      <c r="H365" t="s">
        <v>684</v>
      </c>
      <c r="I365">
        <v>5</v>
      </c>
      <c r="J365" t="s">
        <v>815</v>
      </c>
      <c r="K365">
        <v>1</v>
      </c>
      <c r="L365" t="s">
        <v>742</v>
      </c>
      <c r="M365">
        <v>1</v>
      </c>
      <c r="N365" t="s">
        <v>745</v>
      </c>
      <c r="O365">
        <v>1</v>
      </c>
      <c r="P365" t="s">
        <v>748</v>
      </c>
      <c r="Q365">
        <v>2</v>
      </c>
      <c r="R365" t="s">
        <v>751</v>
      </c>
      <c r="S365">
        <v>1900</v>
      </c>
      <c r="T365">
        <v>2100</v>
      </c>
      <c r="U365">
        <v>0</v>
      </c>
      <c r="V365">
        <v>32.46</v>
      </c>
      <c r="W365">
        <v>16.7</v>
      </c>
      <c r="X365">
        <v>4.57</v>
      </c>
      <c r="Y365">
        <v>63.25</v>
      </c>
      <c r="Z365">
        <f t="shared" si="36"/>
        <v>65461.988000000048</v>
      </c>
      <c r="AA365">
        <v>25</v>
      </c>
      <c r="AB365">
        <f t="shared" si="31"/>
        <v>0.39525691699604742</v>
      </c>
      <c r="AC365">
        <v>0.39525691699604742</v>
      </c>
      <c r="AD365">
        <v>14.115169389643752</v>
      </c>
      <c r="AE365">
        <v>17.063457330415755</v>
      </c>
      <c r="AF365" t="b">
        <v>1</v>
      </c>
      <c r="AG365">
        <v>0</v>
      </c>
      <c r="AH365">
        <v>1</v>
      </c>
      <c r="AI365">
        <v>1</v>
      </c>
      <c r="AJ365">
        <v>72.39691164055472</v>
      </c>
      <c r="AK365" t="s">
        <v>763</v>
      </c>
      <c r="AL365">
        <f t="shared" si="32"/>
        <v>12.187508017626852</v>
      </c>
      <c r="AM365">
        <f t="shared" si="33"/>
        <v>0.27997041110167908</v>
      </c>
      <c r="AN365">
        <f t="shared" si="34"/>
        <v>72.39691164055472</v>
      </c>
      <c r="AO365">
        <f t="shared" si="35"/>
        <v>8688.8471549333772</v>
      </c>
      <c r="AP365">
        <v>0</v>
      </c>
      <c r="AQ365" s="5">
        <v>3</v>
      </c>
      <c r="AR365">
        <v>0</v>
      </c>
      <c r="AS365">
        <v>0</v>
      </c>
      <c r="AT365">
        <v>0</v>
      </c>
      <c r="AU365" s="5">
        <v>14.1732283464567</v>
      </c>
      <c r="AV365" s="5">
        <v>14.1732283464567</v>
      </c>
      <c r="AW365" s="5">
        <v>14.1732283464567</v>
      </c>
      <c r="AX365">
        <v>0</v>
      </c>
      <c r="AY365">
        <v>0</v>
      </c>
      <c r="AZ365">
        <v>1</v>
      </c>
      <c r="BA365">
        <v>3</v>
      </c>
      <c r="BB365">
        <v>1</v>
      </c>
      <c r="BC365">
        <v>6.1330000000000003E-2</v>
      </c>
      <c r="BD365">
        <v>7.009E-2</v>
      </c>
      <c r="BE365">
        <v>0</v>
      </c>
      <c r="BF365">
        <v>2</v>
      </c>
      <c r="BG365">
        <v>0</v>
      </c>
      <c r="BH365">
        <v>1</v>
      </c>
      <c r="BI365">
        <v>0</v>
      </c>
      <c r="BJ365">
        <v>0</v>
      </c>
    </row>
    <row r="366" spans="1:62" x14ac:dyDescent="0.25">
      <c r="A366">
        <v>347</v>
      </c>
      <c r="B366" t="s">
        <v>349</v>
      </c>
      <c r="C366">
        <v>3</v>
      </c>
      <c r="D366" t="s">
        <v>647</v>
      </c>
      <c r="E366">
        <v>3</v>
      </c>
      <c r="F366" t="s">
        <v>652</v>
      </c>
      <c r="G366">
        <v>35</v>
      </c>
      <c r="H366" t="s">
        <v>698</v>
      </c>
      <c r="I366">
        <v>2</v>
      </c>
      <c r="J366" t="s">
        <v>661</v>
      </c>
      <c r="K366">
        <v>1</v>
      </c>
      <c r="L366" t="s">
        <v>742</v>
      </c>
      <c r="M366">
        <v>1</v>
      </c>
      <c r="N366" t="s">
        <v>745</v>
      </c>
      <c r="O366">
        <v>1</v>
      </c>
      <c r="P366" t="s">
        <v>748</v>
      </c>
      <c r="Q366">
        <v>2</v>
      </c>
      <c r="R366" t="s">
        <v>751</v>
      </c>
      <c r="S366">
        <v>1900</v>
      </c>
      <c r="T366">
        <v>2100</v>
      </c>
      <c r="U366">
        <v>0</v>
      </c>
      <c r="V366">
        <v>38.462357146148598</v>
      </c>
      <c r="W366">
        <v>8.5</v>
      </c>
      <c r="X366">
        <v>4.6900000000000004</v>
      </c>
      <c r="Y366">
        <v>59</v>
      </c>
      <c r="Z366">
        <f t="shared" si="36"/>
        <v>65520.988000000048</v>
      </c>
      <c r="AA366">
        <v>15</v>
      </c>
      <c r="AB366">
        <f t="shared" si="31"/>
        <v>0.25423728813559321</v>
      </c>
      <c r="AC366">
        <v>0.25423728813559321</v>
      </c>
      <c r="AD366">
        <v>15.983882042571643</v>
      </c>
      <c r="AE366">
        <v>22.778962331201132</v>
      </c>
      <c r="AF366" t="b">
        <v>1</v>
      </c>
      <c r="AG366">
        <v>0</v>
      </c>
      <c r="AH366">
        <v>1</v>
      </c>
      <c r="AI366">
        <v>1</v>
      </c>
      <c r="AJ366">
        <v>72.594969690347398</v>
      </c>
      <c r="AK366" t="s">
        <v>763</v>
      </c>
      <c r="AL366">
        <f t="shared" si="32"/>
        <v>13.666304838027163</v>
      </c>
      <c r="AM366">
        <f t="shared" si="33"/>
        <v>0.24967550998171417</v>
      </c>
      <c r="AN366">
        <f t="shared" si="34"/>
        <v>72.594969690347398</v>
      </c>
      <c r="AO366">
        <f t="shared" si="35"/>
        <v>5234.5561177159398</v>
      </c>
      <c r="AP366">
        <v>0</v>
      </c>
      <c r="AQ366" s="5">
        <v>3</v>
      </c>
      <c r="AR366">
        <v>0</v>
      </c>
      <c r="AS366">
        <v>0</v>
      </c>
      <c r="AT366">
        <v>0</v>
      </c>
      <c r="AU366" s="5">
        <v>14.1732283464567</v>
      </c>
      <c r="AV366" s="5">
        <v>14.1732283464567</v>
      </c>
      <c r="AW366" s="5">
        <v>14.1732283464567</v>
      </c>
      <c r="AX366">
        <v>0</v>
      </c>
      <c r="AY366">
        <v>0</v>
      </c>
      <c r="AZ366">
        <v>1</v>
      </c>
      <c r="BA366">
        <v>3</v>
      </c>
      <c r="BB366">
        <v>1</v>
      </c>
      <c r="BC366">
        <v>8.7870000000000004E-2</v>
      </c>
      <c r="BD366">
        <v>8.7870000000000004E-2</v>
      </c>
      <c r="BE366">
        <v>0</v>
      </c>
      <c r="BF366">
        <v>2</v>
      </c>
      <c r="BG366">
        <v>0</v>
      </c>
      <c r="BH366">
        <v>1</v>
      </c>
      <c r="BI366">
        <v>0</v>
      </c>
      <c r="BJ366">
        <v>0</v>
      </c>
    </row>
    <row r="367" spans="1:62" x14ac:dyDescent="0.25">
      <c r="A367">
        <v>141</v>
      </c>
      <c r="B367" t="s">
        <v>143</v>
      </c>
      <c r="C367">
        <v>3</v>
      </c>
      <c r="D367" t="s">
        <v>647</v>
      </c>
      <c r="E367">
        <v>3</v>
      </c>
      <c r="F367" t="s">
        <v>652</v>
      </c>
      <c r="G367">
        <v>12</v>
      </c>
      <c r="H367" t="s">
        <v>677</v>
      </c>
      <c r="I367">
        <v>1</v>
      </c>
      <c r="J367" t="s">
        <v>657</v>
      </c>
      <c r="K367">
        <v>1</v>
      </c>
      <c r="L367" t="s">
        <v>742</v>
      </c>
      <c r="M367">
        <v>1</v>
      </c>
      <c r="N367" t="s">
        <v>745</v>
      </c>
      <c r="O367">
        <v>1</v>
      </c>
      <c r="P367" t="s">
        <v>748</v>
      </c>
      <c r="Q367">
        <v>2</v>
      </c>
      <c r="R367" t="s">
        <v>751</v>
      </c>
      <c r="S367">
        <v>1900</v>
      </c>
      <c r="T367">
        <v>2100</v>
      </c>
      <c r="U367">
        <v>0</v>
      </c>
      <c r="V367">
        <v>26.61</v>
      </c>
      <c r="W367">
        <v>8.8000000000000007</v>
      </c>
      <c r="X367">
        <v>4.6900000000000004</v>
      </c>
      <c r="Y367">
        <v>69.1755</v>
      </c>
      <c r="Z367">
        <f t="shared" si="36"/>
        <v>65590.163500000053</v>
      </c>
      <c r="AA367">
        <v>20</v>
      </c>
      <c r="AB367">
        <f t="shared" si="31"/>
        <v>0.28911970278494553</v>
      </c>
      <c r="AC367">
        <v>0.28911970278494553</v>
      </c>
      <c r="AD367">
        <v>15.618727183180866</v>
      </c>
      <c r="AE367">
        <v>20.469083155650321</v>
      </c>
      <c r="AF367" t="b">
        <v>1</v>
      </c>
      <c r="AG367">
        <v>0</v>
      </c>
      <c r="AH367">
        <v>1</v>
      </c>
      <c r="AI367">
        <v>1</v>
      </c>
      <c r="AJ367">
        <v>72.829032432755881</v>
      </c>
      <c r="AK367" t="s">
        <v>763</v>
      </c>
      <c r="AL367">
        <f t="shared" si="32"/>
        <v>13.65224572126991</v>
      </c>
      <c r="AM367">
        <f t="shared" si="33"/>
        <v>0.24993262644576894</v>
      </c>
      <c r="AN367">
        <f t="shared" si="34"/>
        <v>72.829032432755881</v>
      </c>
      <c r="AO367">
        <f t="shared" si="35"/>
        <v>7007.3632421925031</v>
      </c>
      <c r="AP367">
        <v>0</v>
      </c>
      <c r="AQ367" s="5">
        <v>3</v>
      </c>
      <c r="AR367">
        <v>0</v>
      </c>
      <c r="AS367">
        <v>0</v>
      </c>
      <c r="AT367">
        <v>0</v>
      </c>
      <c r="AU367" s="5">
        <v>14.1732283464567</v>
      </c>
      <c r="AV367" s="5">
        <v>14.1732283464567</v>
      </c>
      <c r="AW367" s="5">
        <v>14.1732283464567</v>
      </c>
      <c r="AX367">
        <v>0</v>
      </c>
      <c r="AY367">
        <v>0</v>
      </c>
      <c r="AZ367">
        <v>1</v>
      </c>
      <c r="BA367">
        <v>3</v>
      </c>
      <c r="BB367">
        <v>1</v>
      </c>
      <c r="BC367">
        <v>6.0290000000000003E-2</v>
      </c>
      <c r="BD367">
        <v>6.8909999999999999E-2</v>
      </c>
      <c r="BE367">
        <v>0</v>
      </c>
      <c r="BF367">
        <v>2</v>
      </c>
      <c r="BG367">
        <v>0</v>
      </c>
      <c r="BH367">
        <v>1</v>
      </c>
      <c r="BI367">
        <v>0</v>
      </c>
      <c r="BJ367">
        <v>0</v>
      </c>
    </row>
    <row r="368" spans="1:62" x14ac:dyDescent="0.25">
      <c r="A368">
        <v>220</v>
      </c>
      <c r="B368" t="s">
        <v>222</v>
      </c>
      <c r="C368">
        <v>3</v>
      </c>
      <c r="D368" t="s">
        <v>647</v>
      </c>
      <c r="E368">
        <v>1</v>
      </c>
      <c r="F368" t="s">
        <v>653</v>
      </c>
      <c r="G368">
        <v>19</v>
      </c>
      <c r="H368" t="s">
        <v>684</v>
      </c>
      <c r="I368">
        <v>5</v>
      </c>
      <c r="J368" t="s">
        <v>815</v>
      </c>
      <c r="K368">
        <v>1</v>
      </c>
      <c r="L368" t="s">
        <v>742</v>
      </c>
      <c r="M368">
        <v>1</v>
      </c>
      <c r="N368" t="s">
        <v>745</v>
      </c>
      <c r="O368">
        <v>1</v>
      </c>
      <c r="P368" t="s">
        <v>748</v>
      </c>
      <c r="Q368">
        <v>2</v>
      </c>
      <c r="R368" t="s">
        <v>751</v>
      </c>
      <c r="S368">
        <v>1900</v>
      </c>
      <c r="T368">
        <v>2100</v>
      </c>
      <c r="U368">
        <v>0</v>
      </c>
      <c r="V368">
        <v>32.46</v>
      </c>
      <c r="W368">
        <v>16.7</v>
      </c>
      <c r="X368">
        <v>4.57</v>
      </c>
      <c r="Y368">
        <v>63.25</v>
      </c>
      <c r="Z368">
        <f t="shared" si="36"/>
        <v>65653.413500000053</v>
      </c>
      <c r="AA368">
        <v>25</v>
      </c>
      <c r="AB368">
        <f t="shared" si="31"/>
        <v>0.39525691699604742</v>
      </c>
      <c r="AC368">
        <v>0.39525691699604742</v>
      </c>
      <c r="AD368">
        <v>8.4386919331263357</v>
      </c>
      <c r="AE368">
        <v>10.201312910284463</v>
      </c>
      <c r="AF368" t="b">
        <v>1</v>
      </c>
      <c r="AG368">
        <v>0</v>
      </c>
      <c r="AH368">
        <v>1</v>
      </c>
      <c r="AI368">
        <v>1</v>
      </c>
      <c r="AJ368">
        <v>73.203479101066378</v>
      </c>
      <c r="AK368" t="s">
        <v>763</v>
      </c>
      <c r="AL368">
        <f t="shared" si="32"/>
        <v>12.363999803296799</v>
      </c>
      <c r="AM368">
        <f t="shared" si="33"/>
        <v>0.2759739311133092</v>
      </c>
      <c r="AN368">
        <f t="shared" si="34"/>
        <v>73.203479101066378</v>
      </c>
      <c r="AO368">
        <f t="shared" si="35"/>
        <v>8780.9974872968342</v>
      </c>
      <c r="AP368">
        <v>0</v>
      </c>
      <c r="AQ368" s="5">
        <v>3</v>
      </c>
      <c r="AR368">
        <v>0</v>
      </c>
      <c r="AS368">
        <v>0</v>
      </c>
      <c r="AT368">
        <v>0</v>
      </c>
      <c r="AU368" s="5">
        <v>14.1732283464567</v>
      </c>
      <c r="AV368" s="5">
        <v>14.1732283464567</v>
      </c>
      <c r="AW368" s="5">
        <v>14.1732283464567</v>
      </c>
      <c r="AX368">
        <v>0</v>
      </c>
      <c r="AY368">
        <v>0</v>
      </c>
      <c r="AZ368">
        <v>1</v>
      </c>
      <c r="BA368">
        <v>3</v>
      </c>
      <c r="BB368">
        <v>1</v>
      </c>
      <c r="BC368">
        <v>6.1330000000000003E-2</v>
      </c>
      <c r="BD368">
        <v>7.009E-2</v>
      </c>
      <c r="BE368">
        <v>0</v>
      </c>
      <c r="BF368">
        <v>2</v>
      </c>
      <c r="BG368">
        <v>0</v>
      </c>
      <c r="BH368">
        <v>1</v>
      </c>
      <c r="BI368">
        <v>0</v>
      </c>
      <c r="BJ368">
        <v>0</v>
      </c>
    </row>
    <row r="369" spans="1:62" x14ac:dyDescent="0.25">
      <c r="A369">
        <v>349</v>
      </c>
      <c r="B369" t="s">
        <v>351</v>
      </c>
      <c r="C369">
        <v>3</v>
      </c>
      <c r="D369" t="s">
        <v>647</v>
      </c>
      <c r="E369">
        <v>3</v>
      </c>
      <c r="F369" t="s">
        <v>652</v>
      </c>
      <c r="G369">
        <v>35</v>
      </c>
      <c r="H369" t="s">
        <v>698</v>
      </c>
      <c r="I369">
        <v>2</v>
      </c>
      <c r="J369" t="s">
        <v>661</v>
      </c>
      <c r="K369">
        <v>1</v>
      </c>
      <c r="L369" t="s">
        <v>742</v>
      </c>
      <c r="M369">
        <v>1</v>
      </c>
      <c r="N369" t="s">
        <v>745</v>
      </c>
      <c r="O369">
        <v>1</v>
      </c>
      <c r="P369" t="s">
        <v>748</v>
      </c>
      <c r="Q369">
        <v>2</v>
      </c>
      <c r="R369" t="s">
        <v>751</v>
      </c>
      <c r="S369">
        <v>1900</v>
      </c>
      <c r="T369">
        <v>2100</v>
      </c>
      <c r="U369">
        <v>0</v>
      </c>
      <c r="V369">
        <v>38.462357146148598</v>
      </c>
      <c r="W369">
        <v>8.5</v>
      </c>
      <c r="X369">
        <v>4.6900000000000004</v>
      </c>
      <c r="Y369">
        <v>59</v>
      </c>
      <c r="Z369">
        <f t="shared" si="36"/>
        <v>65712.413500000053</v>
      </c>
      <c r="AA369">
        <v>15</v>
      </c>
      <c r="AB369">
        <f t="shared" si="31"/>
        <v>0.25423728813559321</v>
      </c>
      <c r="AC369">
        <v>0.25423728813559321</v>
      </c>
      <c r="AD369">
        <v>16.195836796646308</v>
      </c>
      <c r="AE369">
        <v>23.081023454157783</v>
      </c>
      <c r="AF369" t="b">
        <v>1</v>
      </c>
      <c r="AG369">
        <v>0</v>
      </c>
      <c r="AH369">
        <v>1</v>
      </c>
      <c r="AI369">
        <v>1</v>
      </c>
      <c r="AJ369">
        <v>73.435278100906913</v>
      </c>
      <c r="AK369" t="s">
        <v>763</v>
      </c>
      <c r="AL369">
        <f t="shared" si="32"/>
        <v>13.845475074820236</v>
      </c>
      <c r="AM369">
        <f t="shared" si="33"/>
        <v>0.24644453235161393</v>
      </c>
      <c r="AN369">
        <f t="shared" si="34"/>
        <v>73.435278100906913</v>
      </c>
      <c r="AO369">
        <f t="shared" si="35"/>
        <v>5293.6718143988019</v>
      </c>
      <c r="AP369">
        <v>0</v>
      </c>
      <c r="AQ369" s="5">
        <v>3</v>
      </c>
      <c r="AR369">
        <v>0</v>
      </c>
      <c r="AS369">
        <v>0</v>
      </c>
      <c r="AT369">
        <v>0</v>
      </c>
      <c r="AU369" s="5">
        <v>14.1732283464567</v>
      </c>
      <c r="AV369" s="5">
        <v>14.1732283464567</v>
      </c>
      <c r="AW369" s="5">
        <v>14.1732283464567</v>
      </c>
      <c r="AX369">
        <v>0</v>
      </c>
      <c r="AY369">
        <v>0</v>
      </c>
      <c r="AZ369">
        <v>1</v>
      </c>
      <c r="BA369">
        <v>3</v>
      </c>
      <c r="BB369">
        <v>1</v>
      </c>
      <c r="BC369">
        <v>9.042E-2</v>
      </c>
      <c r="BD369">
        <v>9.042E-2</v>
      </c>
      <c r="BE369">
        <v>0</v>
      </c>
      <c r="BF369">
        <v>2</v>
      </c>
      <c r="BG369">
        <v>0</v>
      </c>
      <c r="BH369">
        <v>1</v>
      </c>
      <c r="BI369">
        <v>0</v>
      </c>
      <c r="BJ369">
        <v>0</v>
      </c>
    </row>
    <row r="370" spans="1:62" x14ac:dyDescent="0.25">
      <c r="A370">
        <v>219</v>
      </c>
      <c r="B370" t="s">
        <v>221</v>
      </c>
      <c r="C370">
        <v>3</v>
      </c>
      <c r="D370" t="s">
        <v>647</v>
      </c>
      <c r="E370">
        <v>1</v>
      </c>
      <c r="F370" t="s">
        <v>653</v>
      </c>
      <c r="G370">
        <v>19</v>
      </c>
      <c r="H370" t="s">
        <v>684</v>
      </c>
      <c r="I370">
        <v>5</v>
      </c>
      <c r="J370" t="s">
        <v>815</v>
      </c>
      <c r="K370">
        <v>1</v>
      </c>
      <c r="L370" t="s">
        <v>742</v>
      </c>
      <c r="M370">
        <v>1</v>
      </c>
      <c r="N370" t="s">
        <v>745</v>
      </c>
      <c r="O370">
        <v>1</v>
      </c>
      <c r="P370" t="s">
        <v>748</v>
      </c>
      <c r="Q370">
        <v>2</v>
      </c>
      <c r="R370" t="s">
        <v>751</v>
      </c>
      <c r="S370">
        <v>1900</v>
      </c>
      <c r="T370">
        <v>2100</v>
      </c>
      <c r="U370">
        <v>0</v>
      </c>
      <c r="V370">
        <v>32.46</v>
      </c>
      <c r="W370">
        <v>16.7</v>
      </c>
      <c r="X370">
        <v>4.57</v>
      </c>
      <c r="Y370">
        <v>63.25</v>
      </c>
      <c r="Z370">
        <f t="shared" si="36"/>
        <v>65775.663500000053</v>
      </c>
      <c r="AA370">
        <v>25</v>
      </c>
      <c r="AB370">
        <f t="shared" si="31"/>
        <v>0.39525691699604742</v>
      </c>
      <c r="AC370">
        <v>0.39525691699604742</v>
      </c>
      <c r="AD370">
        <v>14.45727852206779</v>
      </c>
      <c r="AE370">
        <v>17.47702407002188</v>
      </c>
      <c r="AF370" t="b">
        <v>1</v>
      </c>
      <c r="AG370">
        <v>0</v>
      </c>
      <c r="AH370">
        <v>1</v>
      </c>
      <c r="AI370">
        <v>1</v>
      </c>
      <c r="AJ370">
        <v>73.739045481772962</v>
      </c>
      <c r="AK370" t="s">
        <v>763</v>
      </c>
      <c r="AL370">
        <f t="shared" si="32"/>
        <v>12.481191571503929</v>
      </c>
      <c r="AM370">
        <f t="shared" si="33"/>
        <v>0.27338268229055407</v>
      </c>
      <c r="AN370">
        <f t="shared" si="34"/>
        <v>73.739045481772962</v>
      </c>
      <c r="AO370">
        <f t="shared" si="35"/>
        <v>8842.1859462925604</v>
      </c>
      <c r="AP370">
        <v>0</v>
      </c>
      <c r="AQ370" s="5">
        <v>3</v>
      </c>
      <c r="AR370">
        <v>0</v>
      </c>
      <c r="AS370">
        <v>0</v>
      </c>
      <c r="AT370">
        <v>0</v>
      </c>
      <c r="AU370" s="5">
        <v>14.1732283464567</v>
      </c>
      <c r="AV370" s="5">
        <v>14.1732283464567</v>
      </c>
      <c r="AW370" s="5">
        <v>14.1732283464567</v>
      </c>
      <c r="AX370">
        <v>0</v>
      </c>
      <c r="AY370">
        <v>0</v>
      </c>
      <c r="AZ370">
        <v>1</v>
      </c>
      <c r="BA370">
        <v>3</v>
      </c>
      <c r="BB370">
        <v>1</v>
      </c>
      <c r="BC370">
        <v>6.1330000000000003E-2</v>
      </c>
      <c r="BD370">
        <v>7.009E-2</v>
      </c>
      <c r="BE370">
        <v>0</v>
      </c>
      <c r="BF370">
        <v>2</v>
      </c>
      <c r="BG370">
        <v>0</v>
      </c>
      <c r="BH370">
        <v>1</v>
      </c>
      <c r="BI370">
        <v>0</v>
      </c>
      <c r="BJ370">
        <v>0</v>
      </c>
    </row>
    <row r="371" spans="1:62" x14ac:dyDescent="0.25">
      <c r="A371">
        <v>221</v>
      </c>
      <c r="B371" t="s">
        <v>223</v>
      </c>
      <c r="C371">
        <v>3</v>
      </c>
      <c r="D371" t="s">
        <v>647</v>
      </c>
      <c r="E371">
        <v>1</v>
      </c>
      <c r="F371" t="s">
        <v>653</v>
      </c>
      <c r="G371">
        <v>19</v>
      </c>
      <c r="H371" t="s">
        <v>684</v>
      </c>
      <c r="I371">
        <v>5</v>
      </c>
      <c r="J371" t="s">
        <v>815</v>
      </c>
      <c r="K371">
        <v>1</v>
      </c>
      <c r="L371" t="s">
        <v>742</v>
      </c>
      <c r="M371">
        <v>1</v>
      </c>
      <c r="N371" t="s">
        <v>745</v>
      </c>
      <c r="O371">
        <v>1</v>
      </c>
      <c r="P371" t="s">
        <v>748</v>
      </c>
      <c r="Q371">
        <v>2</v>
      </c>
      <c r="R371" t="s">
        <v>751</v>
      </c>
      <c r="S371">
        <v>1900</v>
      </c>
      <c r="T371">
        <v>2100</v>
      </c>
      <c r="U371">
        <v>0</v>
      </c>
      <c r="V371">
        <v>32.46</v>
      </c>
      <c r="W371">
        <v>16.7</v>
      </c>
      <c r="X371">
        <v>4.57</v>
      </c>
      <c r="Y371">
        <v>63.25</v>
      </c>
      <c r="Z371">
        <f t="shared" si="36"/>
        <v>65838.913500000053</v>
      </c>
      <c r="AA371">
        <v>25</v>
      </c>
      <c r="AB371">
        <f t="shared" si="31"/>
        <v>0.39525691699604742</v>
      </c>
      <c r="AC371">
        <v>0.39525691699604742</v>
      </c>
      <c r="AD371">
        <v>8.4386919331263357</v>
      </c>
      <c r="AE371">
        <v>10.201312910284463</v>
      </c>
      <c r="AF371" t="b">
        <v>1</v>
      </c>
      <c r="AG371">
        <v>0</v>
      </c>
      <c r="AH371">
        <v>1</v>
      </c>
      <c r="AI371">
        <v>1</v>
      </c>
      <c r="AJ371">
        <v>73.777255092047611</v>
      </c>
      <c r="AK371" t="s">
        <v>763</v>
      </c>
      <c r="AL371">
        <f t="shared" si="32"/>
        <v>12.489552536553086</v>
      </c>
      <c r="AM371">
        <f t="shared" si="33"/>
        <v>0.27319966988518674</v>
      </c>
      <c r="AN371">
        <f t="shared" si="34"/>
        <v>73.777255092047611</v>
      </c>
      <c r="AO371">
        <f t="shared" si="35"/>
        <v>8846.5513942664402</v>
      </c>
      <c r="AP371">
        <v>0</v>
      </c>
      <c r="AQ371" s="5">
        <v>3</v>
      </c>
      <c r="AR371">
        <v>0</v>
      </c>
      <c r="AS371">
        <v>0</v>
      </c>
      <c r="AT371">
        <v>0</v>
      </c>
      <c r="AU371" s="5">
        <v>14.1732283464567</v>
      </c>
      <c r="AV371" s="5">
        <v>14.1732283464567</v>
      </c>
      <c r="AW371" s="5">
        <v>14.1732283464567</v>
      </c>
      <c r="AX371">
        <v>0</v>
      </c>
      <c r="AY371">
        <v>0</v>
      </c>
      <c r="AZ371">
        <v>1</v>
      </c>
      <c r="BA371">
        <v>3</v>
      </c>
      <c r="BB371">
        <v>1</v>
      </c>
      <c r="BC371">
        <v>6.1330000000000003E-2</v>
      </c>
      <c r="BD371">
        <v>7.009E-2</v>
      </c>
      <c r="BE371">
        <v>0</v>
      </c>
      <c r="BF371">
        <v>2</v>
      </c>
      <c r="BG371">
        <v>0</v>
      </c>
      <c r="BH371">
        <v>1</v>
      </c>
      <c r="BI371">
        <v>0</v>
      </c>
      <c r="BJ371">
        <v>0</v>
      </c>
    </row>
    <row r="372" spans="1:62" x14ac:dyDescent="0.25">
      <c r="A372">
        <v>350</v>
      </c>
      <c r="B372" t="s">
        <v>352</v>
      </c>
      <c r="C372">
        <v>3</v>
      </c>
      <c r="D372" t="s">
        <v>647</v>
      </c>
      <c r="E372">
        <v>3</v>
      </c>
      <c r="F372" t="s">
        <v>652</v>
      </c>
      <c r="G372">
        <v>35</v>
      </c>
      <c r="H372" t="s">
        <v>698</v>
      </c>
      <c r="I372">
        <v>2</v>
      </c>
      <c r="J372" t="s">
        <v>661</v>
      </c>
      <c r="K372">
        <v>1</v>
      </c>
      <c r="L372" t="s">
        <v>742</v>
      </c>
      <c r="M372">
        <v>1</v>
      </c>
      <c r="N372" t="s">
        <v>745</v>
      </c>
      <c r="O372">
        <v>1</v>
      </c>
      <c r="P372" t="s">
        <v>748</v>
      </c>
      <c r="Q372">
        <v>2</v>
      </c>
      <c r="R372" t="s">
        <v>751</v>
      </c>
      <c r="S372">
        <v>1900</v>
      </c>
      <c r="T372">
        <v>2100</v>
      </c>
      <c r="U372">
        <v>0</v>
      </c>
      <c r="V372">
        <v>38.462357146148598</v>
      </c>
      <c r="W372">
        <v>8.5</v>
      </c>
      <c r="X372">
        <v>4.6900000000000004</v>
      </c>
      <c r="Y372">
        <v>59</v>
      </c>
      <c r="Z372">
        <f t="shared" si="36"/>
        <v>65897.913500000053</v>
      </c>
      <c r="AA372">
        <v>15</v>
      </c>
      <c r="AB372">
        <f t="shared" si="31"/>
        <v>0.25423728813559321</v>
      </c>
      <c r="AC372">
        <v>0.25423728813559321</v>
      </c>
      <c r="AD372">
        <v>16.321077968490702</v>
      </c>
      <c r="AE372">
        <v>23.259507249781436</v>
      </c>
      <c r="AF372" t="b">
        <v>1</v>
      </c>
      <c r="AG372">
        <v>0</v>
      </c>
      <c r="AH372">
        <v>1</v>
      </c>
      <c r="AI372">
        <v>1</v>
      </c>
      <c r="AJ372">
        <v>73.95225340088497</v>
      </c>
      <c r="AK372" t="s">
        <v>763</v>
      </c>
      <c r="AL372">
        <f t="shared" si="32"/>
        <v>13.955704349868862</v>
      </c>
      <c r="AM372">
        <f t="shared" si="33"/>
        <v>0.24449798766567185</v>
      </c>
      <c r="AN372">
        <f t="shared" si="34"/>
        <v>73.95225340088497</v>
      </c>
      <c r="AO372">
        <f t="shared" si="35"/>
        <v>5330.0410267522584</v>
      </c>
      <c r="AP372">
        <v>0</v>
      </c>
      <c r="AQ372" s="5">
        <v>3</v>
      </c>
      <c r="AR372">
        <v>0</v>
      </c>
      <c r="AS372">
        <v>0</v>
      </c>
      <c r="AT372">
        <v>0</v>
      </c>
      <c r="AU372" s="5">
        <v>14.1732283464567</v>
      </c>
      <c r="AV372" s="5">
        <v>14.1732283464567</v>
      </c>
      <c r="AW372" s="5">
        <v>14.1732283464567</v>
      </c>
      <c r="AX372">
        <v>0</v>
      </c>
      <c r="AY372">
        <v>0</v>
      </c>
      <c r="AZ372">
        <v>1</v>
      </c>
      <c r="BA372">
        <v>3</v>
      </c>
      <c r="BB372">
        <v>1</v>
      </c>
      <c r="BC372">
        <v>9.2079999999999995E-2</v>
      </c>
      <c r="BD372">
        <v>9.2079999999999995E-2</v>
      </c>
      <c r="BE372">
        <v>0</v>
      </c>
      <c r="BF372">
        <v>2</v>
      </c>
      <c r="BG372">
        <v>0</v>
      </c>
      <c r="BH372">
        <v>1</v>
      </c>
      <c r="BI372">
        <v>0</v>
      </c>
      <c r="BJ372">
        <v>0</v>
      </c>
    </row>
    <row r="373" spans="1:62" x14ac:dyDescent="0.25">
      <c r="A373">
        <v>345</v>
      </c>
      <c r="B373" t="s">
        <v>347</v>
      </c>
      <c r="C373">
        <v>3</v>
      </c>
      <c r="D373" t="s">
        <v>647</v>
      </c>
      <c r="E373">
        <v>3</v>
      </c>
      <c r="F373" t="s">
        <v>652</v>
      </c>
      <c r="G373">
        <v>35</v>
      </c>
      <c r="H373" t="s">
        <v>698</v>
      </c>
      <c r="I373">
        <v>2</v>
      </c>
      <c r="J373" t="s">
        <v>661</v>
      </c>
      <c r="K373">
        <v>1</v>
      </c>
      <c r="L373" t="s">
        <v>742</v>
      </c>
      <c r="M373">
        <v>1</v>
      </c>
      <c r="N373" t="s">
        <v>745</v>
      </c>
      <c r="O373">
        <v>1</v>
      </c>
      <c r="P373" t="s">
        <v>748</v>
      </c>
      <c r="Q373">
        <v>2</v>
      </c>
      <c r="R373" t="s">
        <v>751</v>
      </c>
      <c r="S373">
        <v>1900</v>
      </c>
      <c r="T373">
        <v>2100</v>
      </c>
      <c r="U373">
        <v>0</v>
      </c>
      <c r="V373">
        <v>38.462357146148598</v>
      </c>
      <c r="W373">
        <v>8.5</v>
      </c>
      <c r="X373">
        <v>4.6900000000000004</v>
      </c>
      <c r="Y373">
        <v>59</v>
      </c>
      <c r="Z373">
        <f t="shared" si="36"/>
        <v>65956.913500000053</v>
      </c>
      <c r="AA373">
        <v>15</v>
      </c>
      <c r="AB373">
        <f t="shared" si="31"/>
        <v>0.25423728813559321</v>
      </c>
      <c r="AC373">
        <v>0.25423728813559321</v>
      </c>
      <c r="AD373">
        <v>16.382855697300421</v>
      </c>
      <c r="AE373">
        <v>23.347547974413647</v>
      </c>
      <c r="AF373" t="b">
        <v>1</v>
      </c>
      <c r="AG373">
        <v>0</v>
      </c>
      <c r="AH373">
        <v>1</v>
      </c>
      <c r="AI373">
        <v>1</v>
      </c>
      <c r="AJ373">
        <v>74.228967430553638</v>
      </c>
      <c r="AK373" t="s">
        <v>763</v>
      </c>
      <c r="AL373">
        <f t="shared" si="32"/>
        <v>14.01470520907327</v>
      </c>
      <c r="AM373">
        <f t="shared" si="33"/>
        <v>0.2434686694509238</v>
      </c>
      <c r="AN373">
        <f t="shared" si="34"/>
        <v>74.228967430553638</v>
      </c>
      <c r="AO373">
        <f t="shared" si="35"/>
        <v>5349.5078587394482</v>
      </c>
      <c r="AP373">
        <v>0</v>
      </c>
      <c r="AQ373" s="5">
        <v>3</v>
      </c>
      <c r="AR373">
        <v>0</v>
      </c>
      <c r="AS373">
        <v>0</v>
      </c>
      <c r="AT373">
        <v>0</v>
      </c>
      <c r="AU373" s="5">
        <v>14.1732283464567</v>
      </c>
      <c r="AV373" s="5">
        <v>14.1732283464567</v>
      </c>
      <c r="AW373" s="5">
        <v>14.1732283464567</v>
      </c>
      <c r="AX373">
        <v>0</v>
      </c>
      <c r="AY373">
        <v>0</v>
      </c>
      <c r="AZ373">
        <v>1</v>
      </c>
      <c r="BA373">
        <v>3</v>
      </c>
      <c r="BB373">
        <v>1</v>
      </c>
      <c r="BC373">
        <v>8.881E-2</v>
      </c>
      <c r="BD373">
        <v>8.881E-2</v>
      </c>
      <c r="BE373">
        <v>0</v>
      </c>
      <c r="BF373">
        <v>2</v>
      </c>
      <c r="BG373">
        <v>0</v>
      </c>
      <c r="BH373">
        <v>1</v>
      </c>
      <c r="BI373">
        <v>0</v>
      </c>
      <c r="BJ373">
        <v>0</v>
      </c>
    </row>
    <row r="374" spans="1:62" x14ac:dyDescent="0.25">
      <c r="A374">
        <v>456</v>
      </c>
      <c r="B374" t="s">
        <v>458</v>
      </c>
      <c r="C374">
        <v>3</v>
      </c>
      <c r="D374" t="s">
        <v>647</v>
      </c>
      <c r="E374">
        <v>1</v>
      </c>
      <c r="F374" t="s">
        <v>653</v>
      </c>
      <c r="G374">
        <v>45</v>
      </c>
      <c r="H374" t="s">
        <v>708</v>
      </c>
      <c r="I374">
        <v>3</v>
      </c>
      <c r="J374" t="s">
        <v>662</v>
      </c>
      <c r="K374">
        <v>1</v>
      </c>
      <c r="L374" t="s">
        <v>742</v>
      </c>
      <c r="M374">
        <v>1</v>
      </c>
      <c r="N374" t="s">
        <v>745</v>
      </c>
      <c r="O374">
        <v>1</v>
      </c>
      <c r="P374" t="s">
        <v>748</v>
      </c>
      <c r="Q374">
        <v>2</v>
      </c>
      <c r="R374" t="s">
        <v>751</v>
      </c>
      <c r="S374">
        <v>1900</v>
      </c>
      <c r="T374">
        <v>2100</v>
      </c>
      <c r="U374">
        <v>0</v>
      </c>
      <c r="V374">
        <v>38.462357146148598</v>
      </c>
      <c r="W374">
        <v>10.8</v>
      </c>
      <c r="X374">
        <v>5.52</v>
      </c>
      <c r="Y374">
        <v>77.388499999999993</v>
      </c>
      <c r="Z374">
        <f t="shared" si="36"/>
        <v>66034.302000000054</v>
      </c>
      <c r="AA374">
        <v>30</v>
      </c>
      <c r="AB374">
        <f t="shared" si="31"/>
        <v>0.38765449646911365</v>
      </c>
      <c r="AC374">
        <v>0.38765449646911365</v>
      </c>
      <c r="AD374">
        <v>12.990100273296422</v>
      </c>
      <c r="AE374">
        <v>15.338164251207731</v>
      </c>
      <c r="AF374" t="b">
        <v>1</v>
      </c>
      <c r="AG374">
        <v>0</v>
      </c>
      <c r="AH374">
        <v>1</v>
      </c>
      <c r="AI374">
        <v>1</v>
      </c>
      <c r="AJ374">
        <v>74.295760251858795</v>
      </c>
      <c r="AK374" t="s">
        <v>763</v>
      </c>
      <c r="AL374">
        <f t="shared" si="32"/>
        <v>11.502855118090363</v>
      </c>
      <c r="AM374">
        <f t="shared" si="33"/>
        <v>0.29663432208528623</v>
      </c>
      <c r="AN374">
        <f t="shared" si="34"/>
        <v>74.295760251858795</v>
      </c>
      <c r="AO374">
        <f t="shared" si="35"/>
        <v>12627.377897707816</v>
      </c>
      <c r="AP374">
        <v>0</v>
      </c>
      <c r="AQ374" s="5">
        <v>3</v>
      </c>
      <c r="AR374">
        <v>0</v>
      </c>
      <c r="AS374">
        <v>0</v>
      </c>
      <c r="AT374">
        <v>0</v>
      </c>
      <c r="AU374" s="5">
        <v>14.1732283464567</v>
      </c>
      <c r="AV374" s="5">
        <v>14.1732283464567</v>
      </c>
      <c r="AW374" s="5">
        <v>14.1732283464567</v>
      </c>
      <c r="AX374">
        <v>0</v>
      </c>
      <c r="AY374">
        <v>0</v>
      </c>
      <c r="AZ374">
        <v>1</v>
      </c>
      <c r="BA374">
        <v>3</v>
      </c>
      <c r="BB374">
        <v>1</v>
      </c>
      <c r="BC374">
        <v>7.4999999999999997E-2</v>
      </c>
      <c r="BD374">
        <v>7.4999999999999997E-2</v>
      </c>
      <c r="BE374">
        <v>0</v>
      </c>
      <c r="BF374">
        <v>2</v>
      </c>
      <c r="BG374">
        <v>0</v>
      </c>
      <c r="BH374">
        <v>1</v>
      </c>
      <c r="BI374">
        <v>0</v>
      </c>
      <c r="BJ374">
        <v>0</v>
      </c>
    </row>
    <row r="375" spans="1:62" x14ac:dyDescent="0.25">
      <c r="A375">
        <v>346</v>
      </c>
      <c r="B375" t="s">
        <v>348</v>
      </c>
      <c r="C375">
        <v>3</v>
      </c>
      <c r="D375" t="s">
        <v>647</v>
      </c>
      <c r="E375">
        <v>3</v>
      </c>
      <c r="F375" t="s">
        <v>652</v>
      </c>
      <c r="G375">
        <v>35</v>
      </c>
      <c r="H375" t="s">
        <v>698</v>
      </c>
      <c r="I375">
        <v>2</v>
      </c>
      <c r="J375" t="s">
        <v>661</v>
      </c>
      <c r="K375">
        <v>1</v>
      </c>
      <c r="L375" t="s">
        <v>742</v>
      </c>
      <c r="M375">
        <v>1</v>
      </c>
      <c r="N375" t="s">
        <v>745</v>
      </c>
      <c r="O375">
        <v>1</v>
      </c>
      <c r="P375" t="s">
        <v>748</v>
      </c>
      <c r="Q375">
        <v>2</v>
      </c>
      <c r="R375" t="s">
        <v>751</v>
      </c>
      <c r="S375">
        <v>1900</v>
      </c>
      <c r="T375">
        <v>2100</v>
      </c>
      <c r="U375">
        <v>0</v>
      </c>
      <c r="V375">
        <v>38.462357146148598</v>
      </c>
      <c r="W375">
        <v>8.5</v>
      </c>
      <c r="X375">
        <v>4.6900000000000004</v>
      </c>
      <c r="Y375">
        <v>59</v>
      </c>
      <c r="Z375">
        <f t="shared" si="36"/>
        <v>66093.302000000054</v>
      </c>
      <c r="AA375">
        <v>15</v>
      </c>
      <c r="AB375">
        <f t="shared" si="31"/>
        <v>0.25423728813559321</v>
      </c>
      <c r="AC375">
        <v>0.25423728813559321</v>
      </c>
      <c r="AD375">
        <v>16.43272740414152</v>
      </c>
      <c r="AE375">
        <v>23.418621179815212</v>
      </c>
      <c r="AF375" t="b">
        <v>1</v>
      </c>
      <c r="AG375">
        <v>0</v>
      </c>
      <c r="AH375">
        <v>1</v>
      </c>
      <c r="AI375">
        <v>1</v>
      </c>
      <c r="AJ375">
        <v>74.377460251168785</v>
      </c>
      <c r="AK375" t="s">
        <v>763</v>
      </c>
      <c r="AL375">
        <f t="shared" si="32"/>
        <v>14.046366791293982</v>
      </c>
      <c r="AM375">
        <f t="shared" si="33"/>
        <v>0.24291987249790917</v>
      </c>
      <c r="AN375">
        <f t="shared" si="34"/>
        <v>74.377460251168785</v>
      </c>
      <c r="AO375">
        <f t="shared" si="35"/>
        <v>5359.9543286697244</v>
      </c>
      <c r="AP375">
        <v>0</v>
      </c>
      <c r="AQ375" s="5">
        <v>3</v>
      </c>
      <c r="AR375">
        <v>0</v>
      </c>
      <c r="AS375">
        <v>0</v>
      </c>
      <c r="AT375">
        <v>0</v>
      </c>
      <c r="AU375" s="5">
        <v>14.1732283464567</v>
      </c>
      <c r="AV375" s="5">
        <v>14.1732283464567</v>
      </c>
      <c r="AW375" s="5">
        <v>14.1732283464567</v>
      </c>
      <c r="AX375">
        <v>0</v>
      </c>
      <c r="AY375">
        <v>0</v>
      </c>
      <c r="AZ375">
        <v>1</v>
      </c>
      <c r="BA375">
        <v>3</v>
      </c>
      <c r="BB375">
        <v>1</v>
      </c>
      <c r="BC375">
        <v>8.881E-2</v>
      </c>
      <c r="BD375">
        <v>8.881E-2</v>
      </c>
      <c r="BE375">
        <v>0</v>
      </c>
      <c r="BF375">
        <v>2</v>
      </c>
      <c r="BG375">
        <v>0</v>
      </c>
      <c r="BH375">
        <v>1</v>
      </c>
      <c r="BI375">
        <v>0</v>
      </c>
      <c r="BJ375">
        <v>0</v>
      </c>
    </row>
    <row r="376" spans="1:62" x14ac:dyDescent="0.25">
      <c r="A376">
        <v>352</v>
      </c>
      <c r="B376" t="s">
        <v>354</v>
      </c>
      <c r="C376">
        <v>3</v>
      </c>
      <c r="D376" t="s">
        <v>647</v>
      </c>
      <c r="E376">
        <v>3</v>
      </c>
      <c r="F376" t="s">
        <v>652</v>
      </c>
      <c r="G376">
        <v>35</v>
      </c>
      <c r="H376" t="s">
        <v>698</v>
      </c>
      <c r="I376">
        <v>2</v>
      </c>
      <c r="J376" t="s">
        <v>661</v>
      </c>
      <c r="K376">
        <v>1</v>
      </c>
      <c r="L376" t="s">
        <v>742</v>
      </c>
      <c r="M376">
        <v>1</v>
      </c>
      <c r="N376" t="s">
        <v>745</v>
      </c>
      <c r="O376">
        <v>1</v>
      </c>
      <c r="P376" t="s">
        <v>748</v>
      </c>
      <c r="Q376">
        <v>2</v>
      </c>
      <c r="R376" t="s">
        <v>751</v>
      </c>
      <c r="S376">
        <v>1900</v>
      </c>
      <c r="T376">
        <v>2100</v>
      </c>
      <c r="U376">
        <v>0</v>
      </c>
      <c r="V376">
        <v>38.462357146148598</v>
      </c>
      <c r="W376">
        <v>8.5</v>
      </c>
      <c r="X376">
        <v>4.6900000000000004</v>
      </c>
      <c r="Y376">
        <v>59</v>
      </c>
      <c r="Z376">
        <f t="shared" si="36"/>
        <v>66152.302000000054</v>
      </c>
      <c r="AA376">
        <v>15</v>
      </c>
      <c r="AB376">
        <f t="shared" si="31"/>
        <v>0.25423728813559321</v>
      </c>
      <c r="AC376">
        <v>0.25423728813559321</v>
      </c>
      <c r="AD376">
        <v>16.507534964403167</v>
      </c>
      <c r="AE376">
        <v>23.525230987917553</v>
      </c>
      <c r="AF376" t="b">
        <v>1</v>
      </c>
      <c r="AG376">
        <v>0</v>
      </c>
      <c r="AH376">
        <v>1</v>
      </c>
      <c r="AI376">
        <v>1</v>
      </c>
      <c r="AJ376">
        <v>74.709359888111081</v>
      </c>
      <c r="AK376" t="s">
        <v>763</v>
      </c>
      <c r="AL376">
        <f t="shared" si="32"/>
        <v>14.117134304501295</v>
      </c>
      <c r="AM376">
        <f t="shared" si="33"/>
        <v>0.24170214410385163</v>
      </c>
      <c r="AN376">
        <f t="shared" si="34"/>
        <v>74.709359888111081</v>
      </c>
      <c r="AO376">
        <f t="shared" si="35"/>
        <v>5383.3034681286153</v>
      </c>
      <c r="AP376">
        <v>0</v>
      </c>
      <c r="AQ376" s="5">
        <v>3</v>
      </c>
      <c r="AR376">
        <v>0</v>
      </c>
      <c r="AS376">
        <v>0</v>
      </c>
      <c r="AT376">
        <v>0</v>
      </c>
      <c r="AU376" s="5">
        <v>14.1732283464567</v>
      </c>
      <c r="AV376" s="5">
        <v>14.1732283464567</v>
      </c>
      <c r="AW376" s="5">
        <v>14.1732283464567</v>
      </c>
      <c r="AX376">
        <v>0</v>
      </c>
      <c r="AY376">
        <v>0</v>
      </c>
      <c r="AZ376">
        <v>1</v>
      </c>
      <c r="BA376">
        <v>3</v>
      </c>
      <c r="BB376">
        <v>1</v>
      </c>
      <c r="BC376">
        <v>9.042E-2</v>
      </c>
      <c r="BD376">
        <v>9.042E-2</v>
      </c>
      <c r="BE376">
        <v>0</v>
      </c>
      <c r="BF376">
        <v>2</v>
      </c>
      <c r="BG376">
        <v>0</v>
      </c>
      <c r="BH376">
        <v>1</v>
      </c>
      <c r="BI376">
        <v>0</v>
      </c>
      <c r="BJ376">
        <v>0</v>
      </c>
    </row>
    <row r="377" spans="1:62" x14ac:dyDescent="0.25">
      <c r="A377">
        <v>217</v>
      </c>
      <c r="B377" t="s">
        <v>219</v>
      </c>
      <c r="C377">
        <v>3</v>
      </c>
      <c r="D377" t="s">
        <v>647</v>
      </c>
      <c r="E377">
        <v>1</v>
      </c>
      <c r="F377" t="s">
        <v>653</v>
      </c>
      <c r="G377">
        <v>19</v>
      </c>
      <c r="H377" t="s">
        <v>684</v>
      </c>
      <c r="I377">
        <v>5</v>
      </c>
      <c r="J377" t="s">
        <v>815</v>
      </c>
      <c r="K377">
        <v>1</v>
      </c>
      <c r="L377" t="s">
        <v>742</v>
      </c>
      <c r="M377">
        <v>1</v>
      </c>
      <c r="N377" t="s">
        <v>745</v>
      </c>
      <c r="O377">
        <v>1</v>
      </c>
      <c r="P377" t="s">
        <v>748</v>
      </c>
      <c r="Q377">
        <v>2</v>
      </c>
      <c r="R377" t="s">
        <v>751</v>
      </c>
      <c r="S377">
        <v>1900</v>
      </c>
      <c r="T377">
        <v>2100</v>
      </c>
      <c r="U377">
        <v>0</v>
      </c>
      <c r="V377">
        <v>32.46</v>
      </c>
      <c r="W377">
        <v>16.7</v>
      </c>
      <c r="X377">
        <v>4.57</v>
      </c>
      <c r="Y377">
        <v>63.25</v>
      </c>
      <c r="Z377">
        <f t="shared" si="36"/>
        <v>66215.552000000054</v>
      </c>
      <c r="AA377">
        <v>25</v>
      </c>
      <c r="AB377">
        <f t="shared" si="31"/>
        <v>0.39525691699604742</v>
      </c>
      <c r="AC377">
        <v>0.39525691699604742</v>
      </c>
      <c r="AD377">
        <v>14.774046237275234</v>
      </c>
      <c r="AE377">
        <v>17.85995623632385</v>
      </c>
      <c r="AF377" t="b">
        <v>1</v>
      </c>
      <c r="AG377">
        <v>0</v>
      </c>
      <c r="AH377">
        <v>1</v>
      </c>
      <c r="AI377">
        <v>1</v>
      </c>
      <c r="AJ377">
        <v>75.004492768392652</v>
      </c>
      <c r="AK377" t="s">
        <v>763</v>
      </c>
      <c r="AL377">
        <f t="shared" si="32"/>
        <v>12.758094697678915</v>
      </c>
      <c r="AM377">
        <f t="shared" si="33"/>
        <v>0.26744915372205003</v>
      </c>
      <c r="AN377">
        <f t="shared" si="34"/>
        <v>75.004492768392652</v>
      </c>
      <c r="AO377">
        <f t="shared" si="35"/>
        <v>8986.763298788861</v>
      </c>
      <c r="AP377">
        <v>0</v>
      </c>
      <c r="AQ377" s="5">
        <v>3</v>
      </c>
      <c r="AR377">
        <v>0</v>
      </c>
      <c r="AS377">
        <v>0</v>
      </c>
      <c r="AT377">
        <v>0</v>
      </c>
      <c r="AU377" s="5">
        <v>14.1732283464567</v>
      </c>
      <c r="AV377" s="5">
        <v>14.1732283464567</v>
      </c>
      <c r="AW377" s="5">
        <v>14.1732283464567</v>
      </c>
      <c r="AX377">
        <v>0</v>
      </c>
      <c r="AY377">
        <v>0</v>
      </c>
      <c r="AZ377">
        <v>1</v>
      </c>
      <c r="BA377">
        <v>3</v>
      </c>
      <c r="BB377">
        <v>1</v>
      </c>
      <c r="BC377">
        <v>6.1330000000000003E-2</v>
      </c>
      <c r="BD377">
        <v>7.009E-2</v>
      </c>
      <c r="BE377">
        <v>0</v>
      </c>
      <c r="BF377">
        <v>2</v>
      </c>
      <c r="BG377">
        <v>0</v>
      </c>
      <c r="BH377">
        <v>1</v>
      </c>
      <c r="BI377">
        <v>0</v>
      </c>
      <c r="BJ377">
        <v>0</v>
      </c>
    </row>
    <row r="378" spans="1:62" x14ac:dyDescent="0.25">
      <c r="A378">
        <v>222</v>
      </c>
      <c r="B378" t="s">
        <v>224</v>
      </c>
      <c r="C378">
        <v>3</v>
      </c>
      <c r="D378" t="s">
        <v>647</v>
      </c>
      <c r="E378">
        <v>1</v>
      </c>
      <c r="F378" t="s">
        <v>653</v>
      </c>
      <c r="G378">
        <v>19</v>
      </c>
      <c r="H378" t="s">
        <v>684</v>
      </c>
      <c r="I378">
        <v>5</v>
      </c>
      <c r="J378" t="s">
        <v>815</v>
      </c>
      <c r="K378">
        <v>1</v>
      </c>
      <c r="L378" t="s">
        <v>742</v>
      </c>
      <c r="M378">
        <v>1</v>
      </c>
      <c r="N378" t="s">
        <v>745</v>
      </c>
      <c r="O378">
        <v>1</v>
      </c>
      <c r="P378" t="s">
        <v>748</v>
      </c>
      <c r="Q378">
        <v>2</v>
      </c>
      <c r="R378" t="s">
        <v>751</v>
      </c>
      <c r="S378">
        <v>1900</v>
      </c>
      <c r="T378">
        <v>2100</v>
      </c>
      <c r="U378">
        <v>0</v>
      </c>
      <c r="V378">
        <v>32.46</v>
      </c>
      <c r="W378">
        <v>16.7</v>
      </c>
      <c r="X378">
        <v>4.57</v>
      </c>
      <c r="Y378">
        <v>63.25</v>
      </c>
      <c r="Z378">
        <f t="shared" si="36"/>
        <v>66278.802000000054</v>
      </c>
      <c r="AA378">
        <v>25</v>
      </c>
      <c r="AB378">
        <f t="shared" si="31"/>
        <v>0.39525691699604742</v>
      </c>
      <c r="AC378">
        <v>0.39525691699604742</v>
      </c>
      <c r="AD378">
        <v>14.85007048892502</v>
      </c>
      <c r="AE378">
        <v>17.951859956236323</v>
      </c>
      <c r="AF378" t="b">
        <v>1</v>
      </c>
      <c r="AG378">
        <v>0</v>
      </c>
      <c r="AH378">
        <v>1</v>
      </c>
      <c r="AI378">
        <v>1</v>
      </c>
      <c r="AJ378">
        <v>75.329572654264979</v>
      </c>
      <c r="AK378" t="s">
        <v>763</v>
      </c>
      <c r="AL378">
        <f t="shared" si="32"/>
        <v>12.829228151917937</v>
      </c>
      <c r="AM378">
        <f t="shared" si="33"/>
        <v>0.26596624439092958</v>
      </c>
      <c r="AN378">
        <f t="shared" si="34"/>
        <v>75.329572654264979</v>
      </c>
      <c r="AO378">
        <f t="shared" si="35"/>
        <v>9023.9036757497743</v>
      </c>
      <c r="AP378">
        <v>0</v>
      </c>
      <c r="AQ378" s="5">
        <v>3</v>
      </c>
      <c r="AR378">
        <v>0</v>
      </c>
      <c r="AS378">
        <v>0</v>
      </c>
      <c r="AT378">
        <v>0</v>
      </c>
      <c r="AU378" s="5">
        <v>14.1732283464567</v>
      </c>
      <c r="AV378" s="5">
        <v>14.1732283464567</v>
      </c>
      <c r="AW378" s="5">
        <v>14.1732283464567</v>
      </c>
      <c r="AX378">
        <v>0</v>
      </c>
      <c r="AY378">
        <v>0</v>
      </c>
      <c r="AZ378">
        <v>1</v>
      </c>
      <c r="BA378">
        <v>3</v>
      </c>
      <c r="BB378">
        <v>1</v>
      </c>
      <c r="BC378">
        <v>6.1330000000000003E-2</v>
      </c>
      <c r="BD378">
        <v>7.009E-2</v>
      </c>
      <c r="BE378">
        <v>0</v>
      </c>
      <c r="BF378">
        <v>2</v>
      </c>
      <c r="BG378">
        <v>0</v>
      </c>
      <c r="BH378">
        <v>1</v>
      </c>
      <c r="BI378">
        <v>0</v>
      </c>
      <c r="BJ378">
        <v>0</v>
      </c>
    </row>
    <row r="379" spans="1:62" x14ac:dyDescent="0.25">
      <c r="A379">
        <v>457</v>
      </c>
      <c r="B379" t="s">
        <v>459</v>
      </c>
      <c r="C379">
        <v>3</v>
      </c>
      <c r="D379" t="s">
        <v>647</v>
      </c>
      <c r="E379">
        <v>1</v>
      </c>
      <c r="F379" t="s">
        <v>653</v>
      </c>
      <c r="G379">
        <v>45</v>
      </c>
      <c r="H379" t="s">
        <v>708</v>
      </c>
      <c r="I379">
        <v>3</v>
      </c>
      <c r="J379" t="s">
        <v>662</v>
      </c>
      <c r="K379">
        <v>1</v>
      </c>
      <c r="L379" t="s">
        <v>742</v>
      </c>
      <c r="M379">
        <v>1</v>
      </c>
      <c r="N379" t="s">
        <v>745</v>
      </c>
      <c r="O379">
        <v>1</v>
      </c>
      <c r="P379" t="s">
        <v>748</v>
      </c>
      <c r="Q379">
        <v>2</v>
      </c>
      <c r="R379" t="s">
        <v>751</v>
      </c>
      <c r="S379">
        <v>1900</v>
      </c>
      <c r="T379">
        <v>2100</v>
      </c>
      <c r="U379">
        <v>0</v>
      </c>
      <c r="V379">
        <v>38.462357146148598</v>
      </c>
      <c r="W379">
        <v>10.8</v>
      </c>
      <c r="X379">
        <v>5.52</v>
      </c>
      <c r="Y379">
        <v>78.888499999999993</v>
      </c>
      <c r="Z379">
        <f t="shared" si="36"/>
        <v>66357.690500000055</v>
      </c>
      <c r="AA379">
        <v>30</v>
      </c>
      <c r="AB379">
        <f t="shared" si="31"/>
        <v>0.38028356477813624</v>
      </c>
      <c r="AC379">
        <v>0.38028356477813624</v>
      </c>
      <c r="AD379">
        <v>13.410907621130651</v>
      </c>
      <c r="AE379">
        <v>15.869565217391308</v>
      </c>
      <c r="AF379" t="b">
        <v>1</v>
      </c>
      <c r="AG379">
        <v>0</v>
      </c>
      <c r="AH379">
        <v>1</v>
      </c>
      <c r="AI379">
        <v>1</v>
      </c>
      <c r="AJ379">
        <v>76.503760251858807</v>
      </c>
      <c r="AK379" t="s">
        <v>763</v>
      </c>
      <c r="AL379">
        <f t="shared" si="32"/>
        <v>11.902855118090365</v>
      </c>
      <c r="AM379">
        <f t="shared" si="33"/>
        <v>0.28666581220619164</v>
      </c>
      <c r="AN379">
        <f t="shared" si="34"/>
        <v>76.503760251858807</v>
      </c>
      <c r="AO379">
        <f t="shared" si="35"/>
        <v>12993.022697707816</v>
      </c>
      <c r="AP379">
        <v>0</v>
      </c>
      <c r="AQ379" s="5">
        <v>3</v>
      </c>
      <c r="AR379">
        <v>0</v>
      </c>
      <c r="AS379">
        <v>0</v>
      </c>
      <c r="AT379">
        <v>0</v>
      </c>
      <c r="AU379" s="5">
        <v>14.1732283464567</v>
      </c>
      <c r="AV379" s="5">
        <v>14.1732283464567</v>
      </c>
      <c r="AW379" s="5">
        <v>14.1732283464567</v>
      </c>
      <c r="AX379">
        <v>0</v>
      </c>
      <c r="AY379">
        <v>0</v>
      </c>
      <c r="AZ379">
        <v>0</v>
      </c>
      <c r="BA379">
        <v>0</v>
      </c>
      <c r="BB379">
        <v>1</v>
      </c>
      <c r="BC379">
        <v>7.4999999999999997E-2</v>
      </c>
      <c r="BD379">
        <v>7.4999999999999997E-2</v>
      </c>
      <c r="BE379">
        <v>0</v>
      </c>
      <c r="BF379">
        <v>2</v>
      </c>
      <c r="BG379">
        <v>0</v>
      </c>
      <c r="BH379">
        <v>1</v>
      </c>
      <c r="BI379">
        <v>0</v>
      </c>
      <c r="BJ379">
        <v>0</v>
      </c>
    </row>
    <row r="380" spans="1:62" x14ac:dyDescent="0.25">
      <c r="A380">
        <v>251</v>
      </c>
      <c r="B380" t="s">
        <v>253</v>
      </c>
      <c r="C380">
        <v>3</v>
      </c>
      <c r="D380" t="s">
        <v>647</v>
      </c>
      <c r="E380">
        <v>1</v>
      </c>
      <c r="F380" t="s">
        <v>653</v>
      </c>
      <c r="G380">
        <v>21</v>
      </c>
      <c r="H380" t="s">
        <v>686</v>
      </c>
      <c r="I380">
        <v>7</v>
      </c>
      <c r="J380" t="s">
        <v>658</v>
      </c>
      <c r="K380">
        <v>1</v>
      </c>
      <c r="L380" t="s">
        <v>742</v>
      </c>
      <c r="M380">
        <v>1</v>
      </c>
      <c r="N380" t="s">
        <v>745</v>
      </c>
      <c r="O380">
        <v>1</v>
      </c>
      <c r="P380" t="s">
        <v>748</v>
      </c>
      <c r="Q380">
        <v>2</v>
      </c>
      <c r="R380" t="s">
        <v>751</v>
      </c>
      <c r="S380">
        <v>1900</v>
      </c>
      <c r="T380">
        <v>2100</v>
      </c>
      <c r="U380">
        <v>0</v>
      </c>
      <c r="V380">
        <v>66.14</v>
      </c>
      <c r="W380">
        <v>12.8</v>
      </c>
      <c r="X380">
        <v>6.21</v>
      </c>
      <c r="Y380">
        <v>80.099499999999992</v>
      </c>
      <c r="Z380">
        <f t="shared" si="36"/>
        <v>66437.790000000052</v>
      </c>
      <c r="AA380">
        <v>30</v>
      </c>
      <c r="AB380">
        <f t="shared" si="31"/>
        <v>0.37453417312217935</v>
      </c>
      <c r="AC380">
        <v>0.37453417312217935</v>
      </c>
      <c r="AD380">
        <v>11.619772796875353</v>
      </c>
      <c r="AE380">
        <v>13.773483628556091</v>
      </c>
      <c r="AF380" t="b">
        <v>1</v>
      </c>
      <c r="AG380">
        <v>0</v>
      </c>
      <c r="AH380">
        <v>1</v>
      </c>
      <c r="AI380">
        <v>1</v>
      </c>
      <c r="AJ380">
        <v>76.951855294402037</v>
      </c>
      <c r="AK380" t="s">
        <v>763</v>
      </c>
      <c r="AL380">
        <f t="shared" si="32"/>
        <v>10.33041148058004</v>
      </c>
      <c r="AM380">
        <f t="shared" si="33"/>
        <v>0.33030065030946976</v>
      </c>
      <c r="AN380">
        <f t="shared" si="34"/>
        <v>76.951855294402037</v>
      </c>
      <c r="AO380">
        <f t="shared" si="35"/>
        <v>14720.130641347099</v>
      </c>
      <c r="AP380">
        <v>0</v>
      </c>
      <c r="AQ380" s="5">
        <v>3</v>
      </c>
      <c r="AR380">
        <v>0</v>
      </c>
      <c r="AS380">
        <v>0</v>
      </c>
      <c r="AT380">
        <v>0</v>
      </c>
      <c r="AU380" s="5">
        <v>14.1732283464567</v>
      </c>
      <c r="AV380" s="5">
        <v>14.1732283464567</v>
      </c>
      <c r="AW380" s="5">
        <v>14.1732283464567</v>
      </c>
      <c r="AX380">
        <v>0</v>
      </c>
      <c r="AY380">
        <v>0</v>
      </c>
      <c r="AZ380">
        <v>1</v>
      </c>
      <c r="BA380">
        <v>3</v>
      </c>
      <c r="BB380">
        <v>1</v>
      </c>
      <c r="BC380">
        <v>6.3490000000000005E-2</v>
      </c>
      <c r="BD380">
        <v>6.3490000000000005E-2</v>
      </c>
      <c r="BE380" s="1">
        <v>4</v>
      </c>
      <c r="BF380">
        <v>2</v>
      </c>
      <c r="BG380">
        <v>0</v>
      </c>
      <c r="BH380">
        <v>1</v>
      </c>
      <c r="BI380">
        <v>0</v>
      </c>
      <c r="BJ380">
        <v>0</v>
      </c>
    </row>
    <row r="381" spans="1:62" x14ac:dyDescent="0.25">
      <c r="A381">
        <v>440</v>
      </c>
      <c r="B381" t="s">
        <v>442</v>
      </c>
      <c r="C381">
        <v>3</v>
      </c>
      <c r="D381" t="s">
        <v>647</v>
      </c>
      <c r="E381">
        <v>1</v>
      </c>
      <c r="F381" t="s">
        <v>653</v>
      </c>
      <c r="G381">
        <v>44</v>
      </c>
      <c r="H381" t="s">
        <v>707</v>
      </c>
      <c r="I381">
        <v>3</v>
      </c>
      <c r="J381" t="s">
        <v>662</v>
      </c>
      <c r="K381">
        <v>1</v>
      </c>
      <c r="L381" t="s">
        <v>742</v>
      </c>
      <c r="M381">
        <v>1</v>
      </c>
      <c r="N381" t="s">
        <v>745</v>
      </c>
      <c r="O381">
        <v>1</v>
      </c>
      <c r="P381" t="s">
        <v>748</v>
      </c>
      <c r="Q381">
        <v>2</v>
      </c>
      <c r="R381" t="s">
        <v>751</v>
      </c>
      <c r="S381">
        <v>1900</v>
      </c>
      <c r="T381">
        <v>2100</v>
      </c>
      <c r="U381">
        <v>0</v>
      </c>
      <c r="V381">
        <v>38.462357146148598</v>
      </c>
      <c r="W381">
        <v>14.6</v>
      </c>
      <c r="X381">
        <v>5.9</v>
      </c>
      <c r="Y381">
        <v>60.316499999999991</v>
      </c>
      <c r="Z381">
        <f t="shared" si="36"/>
        <v>66498.106500000053</v>
      </c>
      <c r="AA381">
        <v>22</v>
      </c>
      <c r="AB381">
        <f t="shared" si="31"/>
        <v>0.36474264919217797</v>
      </c>
      <c r="AC381">
        <v>0.36474264919217797</v>
      </c>
      <c r="AD381">
        <v>12.438409072931245</v>
      </c>
      <c r="AE381">
        <v>15.51926040061633</v>
      </c>
      <c r="AF381" t="b">
        <v>1</v>
      </c>
      <c r="AG381">
        <v>0</v>
      </c>
      <c r="AH381">
        <v>1</v>
      </c>
      <c r="AI381">
        <v>1</v>
      </c>
      <c r="AJ381">
        <v>77.573115730005028</v>
      </c>
      <c r="AK381" t="s">
        <v>763</v>
      </c>
      <c r="AL381">
        <f t="shared" si="32"/>
        <v>10.673409445763562</v>
      </c>
      <c r="AM381">
        <f t="shared" si="33"/>
        <v>0.31968619280827182</v>
      </c>
      <c r="AN381">
        <f t="shared" si="34"/>
        <v>77.573115730005014</v>
      </c>
      <c r="AO381">
        <f t="shared" si="35"/>
        <v>10390.190421754651</v>
      </c>
      <c r="AP381">
        <v>0</v>
      </c>
      <c r="AQ381" s="5">
        <v>3</v>
      </c>
      <c r="AR381">
        <v>0</v>
      </c>
      <c r="AS381">
        <v>0</v>
      </c>
      <c r="AT381">
        <v>0</v>
      </c>
      <c r="AU381" s="5">
        <v>14.1732283464567</v>
      </c>
      <c r="AV381" s="5">
        <v>14.1732283464567</v>
      </c>
      <c r="AW381" s="5">
        <v>14.1732283464567</v>
      </c>
      <c r="AX381">
        <v>0</v>
      </c>
      <c r="AY381">
        <v>0</v>
      </c>
      <c r="AZ381">
        <v>1</v>
      </c>
      <c r="BA381">
        <v>3</v>
      </c>
      <c r="BB381">
        <v>1</v>
      </c>
      <c r="BC381">
        <v>0.10874</v>
      </c>
      <c r="BD381">
        <v>7.7670000000000003E-2</v>
      </c>
      <c r="BE381">
        <v>0</v>
      </c>
      <c r="BF381">
        <v>2</v>
      </c>
      <c r="BG381">
        <v>0</v>
      </c>
      <c r="BH381">
        <v>1</v>
      </c>
      <c r="BI381">
        <v>0</v>
      </c>
      <c r="BJ381">
        <v>0</v>
      </c>
    </row>
    <row r="382" spans="1:62" x14ac:dyDescent="0.25">
      <c r="A382">
        <v>190</v>
      </c>
      <c r="B382" t="s">
        <v>192</v>
      </c>
      <c r="C382">
        <v>3</v>
      </c>
      <c r="D382" t="s">
        <v>647</v>
      </c>
      <c r="E382">
        <v>1</v>
      </c>
      <c r="F382" t="s">
        <v>653</v>
      </c>
      <c r="G382">
        <v>16</v>
      </c>
      <c r="H382" t="s">
        <v>681</v>
      </c>
      <c r="I382">
        <v>1</v>
      </c>
      <c r="J382" t="s">
        <v>657</v>
      </c>
      <c r="K382">
        <v>1</v>
      </c>
      <c r="L382" t="s">
        <v>742</v>
      </c>
      <c r="M382">
        <v>1</v>
      </c>
      <c r="N382" t="s">
        <v>745</v>
      </c>
      <c r="O382">
        <v>1</v>
      </c>
      <c r="P382" t="s">
        <v>748</v>
      </c>
      <c r="Q382">
        <v>2</v>
      </c>
      <c r="R382" t="s">
        <v>751</v>
      </c>
      <c r="S382">
        <v>1900</v>
      </c>
      <c r="T382">
        <v>2100</v>
      </c>
      <c r="U382">
        <v>0</v>
      </c>
      <c r="V382">
        <v>42.43</v>
      </c>
      <c r="W382">
        <v>17.3</v>
      </c>
      <c r="X382">
        <v>4.8499999999999996</v>
      </c>
      <c r="Y382">
        <v>51.705000000000005</v>
      </c>
      <c r="Z382">
        <f t="shared" si="36"/>
        <v>66549.811500000054</v>
      </c>
      <c r="AA382">
        <v>20</v>
      </c>
      <c r="AB382">
        <f t="shared" si="31"/>
        <v>0.38680978628759305</v>
      </c>
      <c r="AC382">
        <v>0.38680978628759305</v>
      </c>
      <c r="AD382">
        <v>14.911409592683315</v>
      </c>
      <c r="AE382">
        <v>18.742268041237118</v>
      </c>
      <c r="AF382" t="b">
        <v>1</v>
      </c>
      <c r="AG382">
        <v>0</v>
      </c>
      <c r="AH382">
        <v>1</v>
      </c>
      <c r="AI382">
        <v>1</v>
      </c>
      <c r="AJ382">
        <v>77.875089174140655</v>
      </c>
      <c r="AK382" t="s">
        <v>763</v>
      </c>
      <c r="AL382">
        <f t="shared" si="32"/>
        <v>12.48970910807024</v>
      </c>
      <c r="AM382">
        <f t="shared" si="33"/>
        <v>0.27319624504266798</v>
      </c>
      <c r="AN382">
        <f t="shared" si="34"/>
        <v>77.875089174140655</v>
      </c>
      <c r="AO382">
        <f t="shared" si="35"/>
        <v>7899.8836498916435</v>
      </c>
      <c r="AP382">
        <v>0</v>
      </c>
      <c r="AQ382" s="5">
        <v>3</v>
      </c>
      <c r="AR382">
        <v>0</v>
      </c>
      <c r="AS382">
        <v>0</v>
      </c>
      <c r="AT382">
        <v>0</v>
      </c>
      <c r="AU382" s="5">
        <v>14.1732283464567</v>
      </c>
      <c r="AV382" s="5">
        <v>14.1732283464567</v>
      </c>
      <c r="AW382" s="5">
        <v>14.1732283464567</v>
      </c>
      <c r="AX382">
        <v>0</v>
      </c>
      <c r="AY382">
        <v>0</v>
      </c>
      <c r="AZ382">
        <v>1</v>
      </c>
      <c r="BA382">
        <v>3</v>
      </c>
      <c r="BB382">
        <v>1</v>
      </c>
      <c r="BC382">
        <v>5.1659999999999998E-2</v>
      </c>
      <c r="BD382">
        <v>6.2789999999999999E-2</v>
      </c>
      <c r="BE382">
        <v>0</v>
      </c>
      <c r="BF382">
        <v>2</v>
      </c>
      <c r="BG382">
        <v>0</v>
      </c>
      <c r="BH382">
        <v>1</v>
      </c>
      <c r="BI382">
        <v>0</v>
      </c>
      <c r="BJ382">
        <v>0</v>
      </c>
    </row>
    <row r="383" spans="1:62" x14ac:dyDescent="0.25">
      <c r="A383">
        <v>453</v>
      </c>
      <c r="B383" t="s">
        <v>455</v>
      </c>
      <c r="C383">
        <v>3</v>
      </c>
      <c r="D383" t="s">
        <v>647</v>
      </c>
      <c r="E383">
        <v>1</v>
      </c>
      <c r="F383" t="s">
        <v>653</v>
      </c>
      <c r="G383">
        <v>45</v>
      </c>
      <c r="H383" t="s">
        <v>708</v>
      </c>
      <c r="I383">
        <v>3</v>
      </c>
      <c r="J383" t="s">
        <v>662</v>
      </c>
      <c r="K383">
        <v>1</v>
      </c>
      <c r="L383" t="s">
        <v>742</v>
      </c>
      <c r="M383">
        <v>1</v>
      </c>
      <c r="N383" t="s">
        <v>745</v>
      </c>
      <c r="O383">
        <v>1</v>
      </c>
      <c r="P383" t="s">
        <v>748</v>
      </c>
      <c r="Q383">
        <v>2</v>
      </c>
      <c r="R383" t="s">
        <v>751</v>
      </c>
      <c r="S383">
        <v>1900</v>
      </c>
      <c r="T383">
        <v>2100</v>
      </c>
      <c r="U383">
        <v>0</v>
      </c>
      <c r="V383">
        <v>38.462357146148598</v>
      </c>
      <c r="W383">
        <v>10.8</v>
      </c>
      <c r="X383">
        <v>5.52</v>
      </c>
      <c r="Y383">
        <v>74.888499999999993</v>
      </c>
      <c r="Z383">
        <f t="shared" si="36"/>
        <v>66624.700000000055</v>
      </c>
      <c r="AA383">
        <v>30</v>
      </c>
      <c r="AB383">
        <f t="shared" si="31"/>
        <v>0.40059555205405373</v>
      </c>
      <c r="AC383">
        <v>0.40059555205405373</v>
      </c>
      <c r="AD383">
        <v>13.861123174133374</v>
      </c>
      <c r="AE383">
        <v>16.304347826086957</v>
      </c>
      <c r="AF383" t="b">
        <v>1</v>
      </c>
      <c r="AG383">
        <v>0</v>
      </c>
      <c r="AH383">
        <v>1</v>
      </c>
      <c r="AI383">
        <v>1</v>
      </c>
      <c r="AJ383">
        <v>78.303777051858802</v>
      </c>
      <c r="AK383" t="s">
        <v>763</v>
      </c>
      <c r="AL383">
        <f t="shared" si="32"/>
        <v>12.228945118090364</v>
      </c>
      <c r="AM383">
        <f t="shared" si="33"/>
        <v>0.27902174693321624</v>
      </c>
      <c r="AN383">
        <f t="shared" si="34"/>
        <v>78.303777051858802</v>
      </c>
      <c r="AO383">
        <f t="shared" si="35"/>
        <v>13291.105479787817</v>
      </c>
      <c r="AP383">
        <v>0</v>
      </c>
      <c r="AQ383" s="5">
        <v>3</v>
      </c>
      <c r="AR383">
        <v>0</v>
      </c>
      <c r="AS383">
        <v>0</v>
      </c>
      <c r="AT383">
        <v>0</v>
      </c>
      <c r="AU383" s="5">
        <v>14.1732283464567</v>
      </c>
      <c r="AV383" s="5">
        <v>14.1732283464567</v>
      </c>
      <c r="AW383" s="5">
        <v>14.1732283464567</v>
      </c>
      <c r="AX383">
        <v>0</v>
      </c>
      <c r="AY383">
        <v>0</v>
      </c>
      <c r="AZ383">
        <v>1</v>
      </c>
      <c r="BA383">
        <v>3</v>
      </c>
      <c r="BB383">
        <v>1</v>
      </c>
      <c r="BC383">
        <v>7.4999999999999997E-2</v>
      </c>
      <c r="BD383">
        <v>7.4999999999999997E-2</v>
      </c>
      <c r="BE383">
        <v>0</v>
      </c>
      <c r="BF383">
        <v>2</v>
      </c>
      <c r="BG383">
        <v>0</v>
      </c>
      <c r="BH383">
        <v>1</v>
      </c>
      <c r="BI383">
        <v>0</v>
      </c>
      <c r="BJ383">
        <v>0</v>
      </c>
    </row>
    <row r="384" spans="1:62" x14ac:dyDescent="0.25">
      <c r="A384">
        <v>364</v>
      </c>
      <c r="B384" t="s">
        <v>366</v>
      </c>
      <c r="C384">
        <v>3</v>
      </c>
      <c r="D384" t="s">
        <v>647</v>
      </c>
      <c r="E384">
        <v>3</v>
      </c>
      <c r="F384" t="s">
        <v>652</v>
      </c>
      <c r="G384">
        <v>37</v>
      </c>
      <c r="H384" t="s">
        <v>700</v>
      </c>
      <c r="I384">
        <v>2</v>
      </c>
      <c r="J384" t="s">
        <v>661</v>
      </c>
      <c r="K384">
        <v>1</v>
      </c>
      <c r="L384" t="s">
        <v>742</v>
      </c>
      <c r="M384">
        <v>1</v>
      </c>
      <c r="N384" t="s">
        <v>745</v>
      </c>
      <c r="O384">
        <v>1</v>
      </c>
      <c r="P384" t="s">
        <v>748</v>
      </c>
      <c r="Q384">
        <v>2</v>
      </c>
      <c r="R384" t="s">
        <v>751</v>
      </c>
      <c r="S384">
        <v>1900</v>
      </c>
      <c r="T384">
        <v>2100</v>
      </c>
      <c r="U384">
        <v>0</v>
      </c>
      <c r="V384">
        <v>38.462357146148598</v>
      </c>
      <c r="W384">
        <v>5.8</v>
      </c>
      <c r="X384">
        <v>4.6900000000000004</v>
      </c>
      <c r="Y384">
        <v>62.6</v>
      </c>
      <c r="Z384">
        <f t="shared" si="36"/>
        <v>66687.300000000061</v>
      </c>
      <c r="AA384">
        <v>15</v>
      </c>
      <c r="AB384">
        <f t="shared" si="31"/>
        <v>0.23961661341853036</v>
      </c>
      <c r="AC384">
        <v>0.23961661341853036</v>
      </c>
      <c r="AD384">
        <v>18.063822830166828</v>
      </c>
      <c r="AE384">
        <v>25.959488272921103</v>
      </c>
      <c r="AF384" t="b">
        <v>1</v>
      </c>
      <c r="AG384">
        <v>0</v>
      </c>
      <c r="AH384">
        <v>1</v>
      </c>
      <c r="AI384">
        <v>1</v>
      </c>
      <c r="AJ384">
        <v>78.852697958072454</v>
      </c>
      <c r="AK384" t="s">
        <v>763</v>
      </c>
      <c r="AL384">
        <f t="shared" si="32"/>
        <v>15.57626822133741</v>
      </c>
      <c r="AM384">
        <f t="shared" si="33"/>
        <v>0.21906027692344315</v>
      </c>
      <c r="AN384">
        <f t="shared" si="34"/>
        <v>78.852697958072454</v>
      </c>
      <c r="AO384">
        <f t="shared" si="35"/>
        <v>5634.2873013503977</v>
      </c>
      <c r="AP384">
        <v>0</v>
      </c>
      <c r="AQ384" s="5">
        <v>3</v>
      </c>
      <c r="AR384">
        <v>0</v>
      </c>
      <c r="AS384">
        <v>0</v>
      </c>
      <c r="AT384">
        <v>0</v>
      </c>
      <c r="AU384" s="5">
        <v>14.1732283464567</v>
      </c>
      <c r="AV384" s="5">
        <v>14.1732283464567</v>
      </c>
      <c r="AW384" s="5">
        <v>14.1732283464567</v>
      </c>
      <c r="AX384">
        <v>0</v>
      </c>
      <c r="AY384">
        <v>0</v>
      </c>
      <c r="AZ384">
        <v>1</v>
      </c>
      <c r="BA384">
        <v>3</v>
      </c>
      <c r="BB384">
        <v>1</v>
      </c>
      <c r="BC384">
        <v>5.4350000000000002E-2</v>
      </c>
      <c r="BD384">
        <v>5.4350000000000002E-2</v>
      </c>
      <c r="BE384">
        <v>0</v>
      </c>
      <c r="BF384">
        <v>2</v>
      </c>
      <c r="BG384">
        <v>0</v>
      </c>
      <c r="BH384">
        <v>1</v>
      </c>
      <c r="BI384">
        <v>0</v>
      </c>
      <c r="BJ384">
        <v>0</v>
      </c>
    </row>
    <row r="385" spans="1:62" x14ac:dyDescent="0.25">
      <c r="A385">
        <v>452</v>
      </c>
      <c r="B385" t="s">
        <v>454</v>
      </c>
      <c r="C385">
        <v>3</v>
      </c>
      <c r="D385" t="s">
        <v>647</v>
      </c>
      <c r="E385">
        <v>1</v>
      </c>
      <c r="F385" t="s">
        <v>653</v>
      </c>
      <c r="G385">
        <v>45</v>
      </c>
      <c r="H385" t="s">
        <v>708</v>
      </c>
      <c r="I385">
        <v>3</v>
      </c>
      <c r="J385" t="s">
        <v>662</v>
      </c>
      <c r="K385">
        <v>1</v>
      </c>
      <c r="L385" t="s">
        <v>742</v>
      </c>
      <c r="M385">
        <v>1</v>
      </c>
      <c r="N385" t="s">
        <v>745</v>
      </c>
      <c r="O385">
        <v>1</v>
      </c>
      <c r="P385" t="s">
        <v>748</v>
      </c>
      <c r="Q385">
        <v>2</v>
      </c>
      <c r="R385" t="s">
        <v>751</v>
      </c>
      <c r="S385">
        <v>1900</v>
      </c>
      <c r="T385">
        <v>2100</v>
      </c>
      <c r="U385">
        <v>0</v>
      </c>
      <c r="V385">
        <v>38.462357146148598</v>
      </c>
      <c r="W385">
        <v>10.8</v>
      </c>
      <c r="X385">
        <v>5.52</v>
      </c>
      <c r="Y385">
        <v>73.39</v>
      </c>
      <c r="Z385">
        <f t="shared" si="36"/>
        <v>66760.690000000061</v>
      </c>
      <c r="AA385">
        <v>30</v>
      </c>
      <c r="AB385">
        <f t="shared" si="31"/>
        <v>0.4087750374710451</v>
      </c>
      <c r="AC385">
        <v>0.4087750374710451</v>
      </c>
      <c r="AD385">
        <v>14.007677614728541</v>
      </c>
      <c r="AE385">
        <v>16.437198067632853</v>
      </c>
      <c r="AF385" t="b">
        <v>1</v>
      </c>
      <c r="AG385">
        <v>0</v>
      </c>
      <c r="AH385">
        <v>1</v>
      </c>
      <c r="AI385">
        <v>1</v>
      </c>
      <c r="AJ385">
        <v>78.868031451858783</v>
      </c>
      <c r="AK385" t="s">
        <v>763</v>
      </c>
      <c r="AL385">
        <f t="shared" si="32"/>
        <v>12.331165118090361</v>
      </c>
      <c r="AM385">
        <f t="shared" si="33"/>
        <v>0.27670877790730725</v>
      </c>
      <c r="AN385">
        <f t="shared" si="34"/>
        <v>78.868031451858783</v>
      </c>
      <c r="AO385">
        <f t="shared" si="35"/>
        <v>13384.546008427815</v>
      </c>
      <c r="AP385">
        <v>0</v>
      </c>
      <c r="AQ385" s="5">
        <v>3</v>
      </c>
      <c r="AR385">
        <v>0</v>
      </c>
      <c r="AS385">
        <v>0</v>
      </c>
      <c r="AT385">
        <v>0</v>
      </c>
      <c r="AU385" s="5">
        <v>14.1732283464567</v>
      </c>
      <c r="AV385" s="5">
        <v>14.1732283464567</v>
      </c>
      <c r="AW385" s="5">
        <v>14.1732283464567</v>
      </c>
      <c r="AX385">
        <v>0</v>
      </c>
      <c r="AY385">
        <v>0</v>
      </c>
      <c r="AZ385">
        <v>1</v>
      </c>
      <c r="BA385">
        <v>3</v>
      </c>
      <c r="BB385">
        <v>1</v>
      </c>
      <c r="BC385">
        <v>7.4999999999999997E-2</v>
      </c>
      <c r="BD385">
        <v>7.4999999999999997E-2</v>
      </c>
      <c r="BE385">
        <v>0</v>
      </c>
      <c r="BF385">
        <v>2</v>
      </c>
      <c r="BG385">
        <v>0</v>
      </c>
      <c r="BH385">
        <v>1</v>
      </c>
      <c r="BI385">
        <v>0</v>
      </c>
      <c r="BJ385">
        <v>0</v>
      </c>
    </row>
    <row r="386" spans="1:62" x14ac:dyDescent="0.25">
      <c r="A386">
        <v>455</v>
      </c>
      <c r="B386" t="s">
        <v>457</v>
      </c>
      <c r="C386">
        <v>3</v>
      </c>
      <c r="D386" t="s">
        <v>647</v>
      </c>
      <c r="E386">
        <v>1</v>
      </c>
      <c r="F386" t="s">
        <v>653</v>
      </c>
      <c r="G386">
        <v>45</v>
      </c>
      <c r="H386" t="s">
        <v>708</v>
      </c>
      <c r="I386">
        <v>3</v>
      </c>
      <c r="J386" t="s">
        <v>662</v>
      </c>
      <c r="K386">
        <v>1</v>
      </c>
      <c r="L386" t="s">
        <v>742</v>
      </c>
      <c r="M386">
        <v>1</v>
      </c>
      <c r="N386" t="s">
        <v>745</v>
      </c>
      <c r="O386">
        <v>1</v>
      </c>
      <c r="P386" t="s">
        <v>748</v>
      </c>
      <c r="Q386">
        <v>2</v>
      </c>
      <c r="R386" t="s">
        <v>751</v>
      </c>
      <c r="S386">
        <v>1900</v>
      </c>
      <c r="T386">
        <v>2100</v>
      </c>
      <c r="U386">
        <v>0</v>
      </c>
      <c r="V386">
        <v>38.462357146148598</v>
      </c>
      <c r="W386">
        <v>10.8</v>
      </c>
      <c r="X386">
        <v>5.52</v>
      </c>
      <c r="Y386">
        <v>71.888499999999993</v>
      </c>
      <c r="Z386">
        <f t="shared" si="36"/>
        <v>66832.578500000061</v>
      </c>
      <c r="AA386">
        <v>30</v>
      </c>
      <c r="AB386">
        <f t="shared" ref="AB386:AB449" si="37">AA386/Y386</f>
        <v>0.41731292209463272</v>
      </c>
      <c r="AC386">
        <v>0.41731292209463272</v>
      </c>
      <c r="AD386">
        <v>14.063398287484858</v>
      </c>
      <c r="AE386">
        <v>16.461352657004834</v>
      </c>
      <c r="AF386" t="b">
        <v>1</v>
      </c>
      <c r="AG386">
        <v>0</v>
      </c>
      <c r="AH386">
        <v>1</v>
      </c>
      <c r="AI386">
        <v>1</v>
      </c>
      <c r="AJ386">
        <v>78.935265051858792</v>
      </c>
      <c r="AK386" t="s">
        <v>763</v>
      </c>
      <c r="AL386">
        <f t="shared" ref="AL386:AL449" si="38">(AJ386-W386)/X386</f>
        <v>12.343345118090362</v>
      </c>
      <c r="AM386">
        <f t="shared" ref="AM386:AM449" si="39">3.41214163*(1/AL386)</f>
        <v>0.2764357309429174</v>
      </c>
      <c r="AN386">
        <f t="shared" ref="AN386:AN449" si="40">W386+(X386*AL386)</f>
        <v>78.935265051858792</v>
      </c>
      <c r="AO386">
        <f t="shared" ref="AO386:AO449" si="41">(AN386*X386+W386)*AA386</f>
        <v>13395.679892587816</v>
      </c>
      <c r="AP386">
        <v>0</v>
      </c>
      <c r="AQ386" s="5">
        <v>3</v>
      </c>
      <c r="AR386">
        <v>0</v>
      </c>
      <c r="AS386">
        <v>0</v>
      </c>
      <c r="AT386">
        <v>0</v>
      </c>
      <c r="AU386" s="5">
        <v>14.1732283464567</v>
      </c>
      <c r="AV386" s="5">
        <v>14.1732283464567</v>
      </c>
      <c r="AW386" s="5">
        <v>14.1732283464567</v>
      </c>
      <c r="AX386">
        <v>0</v>
      </c>
      <c r="AY386">
        <v>0</v>
      </c>
      <c r="AZ386">
        <v>1</v>
      </c>
      <c r="BA386">
        <v>3</v>
      </c>
      <c r="BB386">
        <v>1</v>
      </c>
      <c r="BC386">
        <v>7.4999999999999997E-2</v>
      </c>
      <c r="BD386">
        <v>7.4999999999999997E-2</v>
      </c>
      <c r="BE386">
        <v>0</v>
      </c>
      <c r="BF386">
        <v>2</v>
      </c>
      <c r="BG386">
        <v>0</v>
      </c>
      <c r="BH386">
        <v>1</v>
      </c>
      <c r="BI386">
        <v>0</v>
      </c>
      <c r="BJ386">
        <v>0</v>
      </c>
    </row>
    <row r="387" spans="1:62" x14ac:dyDescent="0.25">
      <c r="A387">
        <v>211</v>
      </c>
      <c r="B387" t="s">
        <v>213</v>
      </c>
      <c r="C387">
        <v>3</v>
      </c>
      <c r="D387" t="s">
        <v>647</v>
      </c>
      <c r="E387">
        <v>1</v>
      </c>
      <c r="F387" t="s">
        <v>653</v>
      </c>
      <c r="G387">
        <v>19</v>
      </c>
      <c r="H387" t="s">
        <v>684</v>
      </c>
      <c r="I387">
        <v>5</v>
      </c>
      <c r="J387" t="s">
        <v>815</v>
      </c>
      <c r="K387">
        <v>1</v>
      </c>
      <c r="L387" t="s">
        <v>742</v>
      </c>
      <c r="M387">
        <v>1</v>
      </c>
      <c r="N387" t="s">
        <v>745</v>
      </c>
      <c r="O387">
        <v>1</v>
      </c>
      <c r="P387" t="s">
        <v>748</v>
      </c>
      <c r="Q387">
        <v>2</v>
      </c>
      <c r="R387" t="s">
        <v>751</v>
      </c>
      <c r="S387">
        <v>1900</v>
      </c>
      <c r="T387">
        <v>2100</v>
      </c>
      <c r="U387">
        <v>0</v>
      </c>
      <c r="V387">
        <v>32.46</v>
      </c>
      <c r="W387">
        <v>16.7</v>
      </c>
      <c r="X387">
        <v>4.57</v>
      </c>
      <c r="Y387">
        <v>59.322999999999993</v>
      </c>
      <c r="Z387">
        <f t="shared" si="36"/>
        <v>66891.901500000065</v>
      </c>
      <c r="AA387">
        <v>22</v>
      </c>
      <c r="AB387">
        <f t="shared" si="37"/>
        <v>0.3708511032820323</v>
      </c>
      <c r="AC387">
        <v>0.3708511032820323</v>
      </c>
      <c r="AD387">
        <v>15.955948761169562</v>
      </c>
      <c r="AE387">
        <v>19.860751939526555</v>
      </c>
      <c r="AF387" t="b">
        <v>1</v>
      </c>
      <c r="AG387">
        <v>0</v>
      </c>
      <c r="AH387">
        <v>1</v>
      </c>
      <c r="AI387">
        <v>1</v>
      </c>
      <c r="AJ387">
        <v>79.066113415247457</v>
      </c>
      <c r="AK387" t="s">
        <v>763</v>
      </c>
      <c r="AL387">
        <f t="shared" si="38"/>
        <v>13.646851950820011</v>
      </c>
      <c r="AM387">
        <f t="shared" si="39"/>
        <v>0.2500314096098164</v>
      </c>
      <c r="AN387">
        <f t="shared" si="40"/>
        <v>79.066113415247457</v>
      </c>
      <c r="AO387">
        <f t="shared" si="41"/>
        <v>8316.7070427689796</v>
      </c>
      <c r="AP387">
        <v>0</v>
      </c>
      <c r="AQ387" s="5">
        <v>3</v>
      </c>
      <c r="AR387">
        <v>0</v>
      </c>
      <c r="AS387">
        <v>0</v>
      </c>
      <c r="AT387">
        <v>0</v>
      </c>
      <c r="AU387" s="5">
        <v>14.1732283464567</v>
      </c>
      <c r="AV387" s="5">
        <v>14.1732283464567</v>
      </c>
      <c r="AW387" s="5">
        <v>14.1732283464567</v>
      </c>
      <c r="AX387">
        <v>0</v>
      </c>
      <c r="AY387">
        <v>0</v>
      </c>
      <c r="AZ387">
        <v>1</v>
      </c>
      <c r="BA387">
        <v>3</v>
      </c>
      <c r="BB387">
        <v>1</v>
      </c>
      <c r="BC387">
        <v>4.7199999999999999E-2</v>
      </c>
      <c r="BD387">
        <v>4.7199999999999999E-2</v>
      </c>
      <c r="BE387">
        <v>0</v>
      </c>
      <c r="BF387">
        <v>2</v>
      </c>
      <c r="BG387">
        <v>0</v>
      </c>
      <c r="BH387">
        <v>1</v>
      </c>
      <c r="BI387">
        <v>0</v>
      </c>
      <c r="BJ387">
        <v>0</v>
      </c>
    </row>
    <row r="388" spans="1:62" x14ac:dyDescent="0.25">
      <c r="A388">
        <v>454</v>
      </c>
      <c r="B388" t="s">
        <v>456</v>
      </c>
      <c r="C388">
        <v>3</v>
      </c>
      <c r="D388" t="s">
        <v>647</v>
      </c>
      <c r="E388">
        <v>1</v>
      </c>
      <c r="F388" t="s">
        <v>653</v>
      </c>
      <c r="G388">
        <v>45</v>
      </c>
      <c r="H388" t="s">
        <v>708</v>
      </c>
      <c r="I388">
        <v>3</v>
      </c>
      <c r="J388" t="s">
        <v>662</v>
      </c>
      <c r="K388">
        <v>1</v>
      </c>
      <c r="L388" t="s">
        <v>742</v>
      </c>
      <c r="M388">
        <v>1</v>
      </c>
      <c r="N388" t="s">
        <v>745</v>
      </c>
      <c r="O388">
        <v>1</v>
      </c>
      <c r="P388" t="s">
        <v>748</v>
      </c>
      <c r="Q388">
        <v>2</v>
      </c>
      <c r="R388" t="s">
        <v>751</v>
      </c>
      <c r="S388">
        <v>1900</v>
      </c>
      <c r="T388">
        <v>2100</v>
      </c>
      <c r="U388">
        <v>0</v>
      </c>
      <c r="V388">
        <v>38.462357146148598</v>
      </c>
      <c r="W388">
        <v>10.8</v>
      </c>
      <c r="X388">
        <v>5.52</v>
      </c>
      <c r="Y388">
        <v>71.888499999999993</v>
      </c>
      <c r="Z388">
        <f t="shared" si="36"/>
        <v>66963.790000000066</v>
      </c>
      <c r="AA388">
        <v>30</v>
      </c>
      <c r="AB388">
        <f t="shared" si="37"/>
        <v>0.41731292209463272</v>
      </c>
      <c r="AC388">
        <v>0.41731292209463272</v>
      </c>
      <c r="AD388">
        <v>14.094352208880641</v>
      </c>
      <c r="AE388">
        <v>16.497584541062803</v>
      </c>
      <c r="AF388" t="b">
        <v>1</v>
      </c>
      <c r="AG388">
        <v>0</v>
      </c>
      <c r="AH388">
        <v>1</v>
      </c>
      <c r="AI388">
        <v>1</v>
      </c>
      <c r="AJ388">
        <v>79.106937051858807</v>
      </c>
      <c r="AK388" t="s">
        <v>763</v>
      </c>
      <c r="AL388">
        <f t="shared" si="38"/>
        <v>12.374445118090366</v>
      </c>
      <c r="AM388">
        <f t="shared" si="39"/>
        <v>0.27574098049954132</v>
      </c>
      <c r="AN388">
        <f t="shared" si="40"/>
        <v>79.106937051858807</v>
      </c>
      <c r="AO388">
        <f t="shared" si="41"/>
        <v>13424.108775787818</v>
      </c>
      <c r="AP388">
        <v>0</v>
      </c>
      <c r="AQ388" s="5">
        <v>3</v>
      </c>
      <c r="AR388">
        <v>0</v>
      </c>
      <c r="AS388">
        <v>0</v>
      </c>
      <c r="AT388">
        <v>0</v>
      </c>
      <c r="AU388" s="5">
        <v>14.1732283464567</v>
      </c>
      <c r="AV388" s="5">
        <v>14.1732283464567</v>
      </c>
      <c r="AW388" s="5">
        <v>14.1732283464567</v>
      </c>
      <c r="AX388">
        <v>0</v>
      </c>
      <c r="AY388">
        <v>0</v>
      </c>
      <c r="AZ388">
        <v>1</v>
      </c>
      <c r="BA388">
        <v>3</v>
      </c>
      <c r="BB388">
        <v>1</v>
      </c>
      <c r="BC388">
        <v>7.4999999999999997E-2</v>
      </c>
      <c r="BD388">
        <v>7.4999999999999997E-2</v>
      </c>
      <c r="BE388">
        <v>0</v>
      </c>
      <c r="BF388">
        <v>2</v>
      </c>
      <c r="BG388">
        <v>0</v>
      </c>
      <c r="BH388">
        <v>1</v>
      </c>
      <c r="BI388">
        <v>0</v>
      </c>
      <c r="BJ388">
        <v>0</v>
      </c>
    </row>
    <row r="389" spans="1:62" x14ac:dyDescent="0.25">
      <c r="A389">
        <v>208</v>
      </c>
      <c r="B389" t="s">
        <v>210</v>
      </c>
      <c r="C389">
        <v>3</v>
      </c>
      <c r="D389" t="s">
        <v>647</v>
      </c>
      <c r="E389">
        <v>1</v>
      </c>
      <c r="F389" t="s">
        <v>653</v>
      </c>
      <c r="G389">
        <v>19</v>
      </c>
      <c r="H389" t="s">
        <v>684</v>
      </c>
      <c r="I389">
        <v>5</v>
      </c>
      <c r="J389" t="s">
        <v>815</v>
      </c>
      <c r="K389">
        <v>1</v>
      </c>
      <c r="L389" t="s">
        <v>742</v>
      </c>
      <c r="M389">
        <v>1</v>
      </c>
      <c r="N389" t="s">
        <v>745</v>
      </c>
      <c r="O389">
        <v>1</v>
      </c>
      <c r="P389" t="s">
        <v>748</v>
      </c>
      <c r="Q389">
        <v>2</v>
      </c>
      <c r="R389" t="s">
        <v>751</v>
      </c>
      <c r="S389">
        <v>1900</v>
      </c>
      <c r="T389">
        <v>2100</v>
      </c>
      <c r="U389">
        <v>0</v>
      </c>
      <c r="V389">
        <v>32.46</v>
      </c>
      <c r="W389">
        <v>16.7</v>
      </c>
      <c r="X389">
        <v>4.57</v>
      </c>
      <c r="Y389">
        <v>59.322999999999993</v>
      </c>
      <c r="Z389">
        <f t="shared" si="36"/>
        <v>67023.11300000007</v>
      </c>
      <c r="AA389">
        <v>22</v>
      </c>
      <c r="AB389">
        <f t="shared" si="37"/>
        <v>0.3708511032820323</v>
      </c>
      <c r="AC389">
        <v>0.3708511032820323</v>
      </c>
      <c r="AD389">
        <v>15.99430440723007</v>
      </c>
      <c r="AE389">
        <v>19.908494131688879</v>
      </c>
      <c r="AF389" t="b">
        <v>1</v>
      </c>
      <c r="AG389">
        <v>0</v>
      </c>
      <c r="AH389">
        <v>1</v>
      </c>
      <c r="AI389">
        <v>1</v>
      </c>
      <c r="AJ389">
        <v>79.254726775011335</v>
      </c>
      <c r="AK389" t="s">
        <v>763</v>
      </c>
      <c r="AL389">
        <f t="shared" si="38"/>
        <v>13.688124020790225</v>
      </c>
      <c r="AM389">
        <f t="shared" si="39"/>
        <v>0.24927752150824056</v>
      </c>
      <c r="AN389">
        <f t="shared" si="40"/>
        <v>79.254726775011335</v>
      </c>
      <c r="AO389">
        <f t="shared" si="41"/>
        <v>8335.67022995964</v>
      </c>
      <c r="AP389">
        <v>0</v>
      </c>
      <c r="AQ389" s="5">
        <v>3</v>
      </c>
      <c r="AR389">
        <v>0</v>
      </c>
      <c r="AS389">
        <v>0</v>
      </c>
      <c r="AT389">
        <v>0</v>
      </c>
      <c r="AU389" s="5">
        <v>14.1732283464567</v>
      </c>
      <c r="AV389" s="5">
        <v>14.1732283464567</v>
      </c>
      <c r="AW389" s="5">
        <v>14.1732283464567</v>
      </c>
      <c r="AX389">
        <v>0</v>
      </c>
      <c r="AY389">
        <v>0</v>
      </c>
      <c r="AZ389">
        <v>1</v>
      </c>
      <c r="BA389">
        <v>3</v>
      </c>
      <c r="BB389">
        <v>1</v>
      </c>
      <c r="BC389">
        <v>4.7199999999999999E-2</v>
      </c>
      <c r="BD389">
        <v>4.7199999999999999E-2</v>
      </c>
      <c r="BE389">
        <v>0</v>
      </c>
      <c r="BF389">
        <v>2</v>
      </c>
      <c r="BG389">
        <v>0</v>
      </c>
      <c r="BH389">
        <v>1</v>
      </c>
      <c r="BI389">
        <v>0</v>
      </c>
      <c r="BJ389">
        <v>0</v>
      </c>
    </row>
    <row r="390" spans="1:62" x14ac:dyDescent="0.25">
      <c r="A390">
        <v>209</v>
      </c>
      <c r="B390" t="s">
        <v>211</v>
      </c>
      <c r="C390">
        <v>3</v>
      </c>
      <c r="D390" t="s">
        <v>647</v>
      </c>
      <c r="E390">
        <v>1</v>
      </c>
      <c r="F390" t="s">
        <v>653</v>
      </c>
      <c r="G390">
        <v>19</v>
      </c>
      <c r="H390" t="s">
        <v>684</v>
      </c>
      <c r="I390">
        <v>5</v>
      </c>
      <c r="J390" t="s">
        <v>815</v>
      </c>
      <c r="K390">
        <v>1</v>
      </c>
      <c r="L390" t="s">
        <v>742</v>
      </c>
      <c r="M390">
        <v>1</v>
      </c>
      <c r="N390" t="s">
        <v>745</v>
      </c>
      <c r="O390">
        <v>1</v>
      </c>
      <c r="P390" t="s">
        <v>748</v>
      </c>
      <c r="Q390">
        <v>2</v>
      </c>
      <c r="R390" t="s">
        <v>751</v>
      </c>
      <c r="S390">
        <v>1900</v>
      </c>
      <c r="T390">
        <v>2100</v>
      </c>
      <c r="U390">
        <v>0</v>
      </c>
      <c r="V390">
        <v>32.46</v>
      </c>
      <c r="W390">
        <v>16.7</v>
      </c>
      <c r="X390">
        <v>4.57</v>
      </c>
      <c r="Y390">
        <v>59.322999999999993</v>
      </c>
      <c r="Z390">
        <f t="shared" si="36"/>
        <v>67082.436000000074</v>
      </c>
      <c r="AA390">
        <v>22</v>
      </c>
      <c r="AB390">
        <f t="shared" si="37"/>
        <v>0.3708511032820323</v>
      </c>
      <c r="AC390">
        <v>0.3708511032820323</v>
      </c>
      <c r="AD390">
        <v>16.007089622583567</v>
      </c>
      <c r="AE390">
        <v>19.924408195742984</v>
      </c>
      <c r="AF390" t="b">
        <v>1</v>
      </c>
      <c r="AG390">
        <v>0</v>
      </c>
      <c r="AH390">
        <v>1</v>
      </c>
      <c r="AI390">
        <v>1</v>
      </c>
      <c r="AJ390">
        <v>79.296725762427386</v>
      </c>
      <c r="AK390" t="s">
        <v>763</v>
      </c>
      <c r="AL390">
        <f t="shared" si="38"/>
        <v>13.697314171209491</v>
      </c>
      <c r="AM390">
        <f t="shared" si="39"/>
        <v>0.24911026989305768</v>
      </c>
      <c r="AN390">
        <f t="shared" si="40"/>
        <v>79.296725762427386</v>
      </c>
      <c r="AO390">
        <f t="shared" si="41"/>
        <v>8339.8928081544491</v>
      </c>
      <c r="AP390">
        <v>0</v>
      </c>
      <c r="AQ390" s="5">
        <v>3</v>
      </c>
      <c r="AR390">
        <v>0</v>
      </c>
      <c r="AS390">
        <v>0</v>
      </c>
      <c r="AT390">
        <v>0</v>
      </c>
      <c r="AU390" s="5">
        <v>14.1732283464567</v>
      </c>
      <c r="AV390" s="5">
        <v>14.1732283464567</v>
      </c>
      <c r="AW390" s="5">
        <v>14.1732283464567</v>
      </c>
      <c r="AX390">
        <v>0</v>
      </c>
      <c r="AY390">
        <v>0</v>
      </c>
      <c r="AZ390">
        <v>1</v>
      </c>
      <c r="BA390">
        <v>3</v>
      </c>
      <c r="BB390">
        <v>1</v>
      </c>
      <c r="BC390">
        <v>4.7199999999999999E-2</v>
      </c>
      <c r="BD390">
        <v>4.7199999999999999E-2</v>
      </c>
      <c r="BE390">
        <v>0</v>
      </c>
      <c r="BF390">
        <v>2</v>
      </c>
      <c r="BG390">
        <v>0</v>
      </c>
      <c r="BH390">
        <v>1</v>
      </c>
      <c r="BI390">
        <v>0</v>
      </c>
      <c r="BJ390">
        <v>0</v>
      </c>
    </row>
    <row r="391" spans="1:62" x14ac:dyDescent="0.25">
      <c r="A391">
        <v>449</v>
      </c>
      <c r="B391" t="s">
        <v>451</v>
      </c>
      <c r="C391">
        <v>3</v>
      </c>
      <c r="D391" t="s">
        <v>647</v>
      </c>
      <c r="E391">
        <v>1</v>
      </c>
      <c r="F391" t="s">
        <v>653</v>
      </c>
      <c r="G391">
        <v>45</v>
      </c>
      <c r="H391" t="s">
        <v>708</v>
      </c>
      <c r="I391">
        <v>3</v>
      </c>
      <c r="J391" t="s">
        <v>662</v>
      </c>
      <c r="K391">
        <v>1</v>
      </c>
      <c r="L391" t="s">
        <v>742</v>
      </c>
      <c r="M391">
        <v>1</v>
      </c>
      <c r="N391" t="s">
        <v>745</v>
      </c>
      <c r="O391">
        <v>1</v>
      </c>
      <c r="P391" t="s">
        <v>748</v>
      </c>
      <c r="Q391">
        <v>2</v>
      </c>
      <c r="R391" t="s">
        <v>751</v>
      </c>
      <c r="S391">
        <v>1900</v>
      </c>
      <c r="T391">
        <v>2100</v>
      </c>
      <c r="U391">
        <v>0</v>
      </c>
      <c r="V391">
        <v>38.462357146148598</v>
      </c>
      <c r="W391">
        <v>10.8</v>
      </c>
      <c r="X391">
        <v>5.52</v>
      </c>
      <c r="Y391">
        <v>56</v>
      </c>
      <c r="Z391">
        <f t="shared" si="36"/>
        <v>67138.436000000074</v>
      </c>
      <c r="AA391">
        <v>30</v>
      </c>
      <c r="AB391">
        <f t="shared" si="37"/>
        <v>0.5357142857142857</v>
      </c>
      <c r="AC391">
        <v>0.5357142857142857</v>
      </c>
      <c r="AD391">
        <v>14.68944099378882</v>
      </c>
      <c r="AE391">
        <v>16.618357487922705</v>
      </c>
      <c r="AF391" t="b">
        <v>1</v>
      </c>
      <c r="AG391">
        <v>0</v>
      </c>
      <c r="AH391">
        <v>1</v>
      </c>
      <c r="AI391">
        <v>1</v>
      </c>
      <c r="AJ391">
        <v>79.586845851858797</v>
      </c>
      <c r="AK391" t="s">
        <v>763</v>
      </c>
      <c r="AL391">
        <f t="shared" si="38"/>
        <v>12.461385118090364</v>
      </c>
      <c r="AM391">
        <f t="shared" si="39"/>
        <v>0.27381720391953435</v>
      </c>
      <c r="AN391">
        <f t="shared" si="40"/>
        <v>79.586845851858797</v>
      </c>
      <c r="AO391">
        <f t="shared" si="41"/>
        <v>13503.581673067816</v>
      </c>
      <c r="AP391">
        <v>0</v>
      </c>
      <c r="AQ391" s="5">
        <v>3</v>
      </c>
      <c r="AR391">
        <v>0</v>
      </c>
      <c r="AS391">
        <v>0</v>
      </c>
      <c r="AT391">
        <v>0</v>
      </c>
      <c r="AU391" s="5">
        <v>14.1732283464567</v>
      </c>
      <c r="AV391" s="5">
        <v>14.1732283464567</v>
      </c>
      <c r="AW391" s="5">
        <v>14.1732283464567</v>
      </c>
      <c r="AX391">
        <v>0</v>
      </c>
      <c r="AY391">
        <v>0</v>
      </c>
      <c r="AZ391">
        <v>1</v>
      </c>
      <c r="BA391">
        <v>3</v>
      </c>
      <c r="BB391">
        <v>1</v>
      </c>
      <c r="BC391">
        <v>8.0360000000000001E-2</v>
      </c>
      <c r="BD391">
        <v>8.0360000000000001E-2</v>
      </c>
      <c r="BE391">
        <v>0</v>
      </c>
      <c r="BF391">
        <v>2</v>
      </c>
      <c r="BG391">
        <v>0</v>
      </c>
      <c r="BH391">
        <v>1</v>
      </c>
      <c r="BI391">
        <v>0</v>
      </c>
      <c r="BJ391">
        <v>0</v>
      </c>
    </row>
    <row r="392" spans="1:62" x14ac:dyDescent="0.25">
      <c r="A392">
        <v>445</v>
      </c>
      <c r="B392" t="s">
        <v>447</v>
      </c>
      <c r="C392">
        <v>3</v>
      </c>
      <c r="D392" t="s">
        <v>647</v>
      </c>
      <c r="E392">
        <v>1</v>
      </c>
      <c r="F392" t="s">
        <v>653</v>
      </c>
      <c r="G392">
        <v>45</v>
      </c>
      <c r="H392" t="s">
        <v>708</v>
      </c>
      <c r="I392">
        <v>3</v>
      </c>
      <c r="J392" t="s">
        <v>662</v>
      </c>
      <c r="K392">
        <v>1</v>
      </c>
      <c r="L392" t="s">
        <v>742</v>
      </c>
      <c r="M392">
        <v>1</v>
      </c>
      <c r="N392" t="s">
        <v>745</v>
      </c>
      <c r="O392">
        <v>1</v>
      </c>
      <c r="P392" t="s">
        <v>748</v>
      </c>
      <c r="Q392">
        <v>2</v>
      </c>
      <c r="R392" t="s">
        <v>751</v>
      </c>
      <c r="S392">
        <v>1900</v>
      </c>
      <c r="T392">
        <v>2100</v>
      </c>
      <c r="U392">
        <v>116</v>
      </c>
      <c r="V392">
        <v>38.462357146148598</v>
      </c>
      <c r="W392">
        <v>10.8</v>
      </c>
      <c r="X392">
        <v>5.52</v>
      </c>
      <c r="Y392">
        <v>18</v>
      </c>
      <c r="Z392">
        <f t="shared" si="36"/>
        <v>67156.436000000074</v>
      </c>
      <c r="AA392">
        <v>10</v>
      </c>
      <c r="AB392">
        <f t="shared" si="37"/>
        <v>0.55555555555555558</v>
      </c>
      <c r="AC392">
        <v>0.55555555555555558</v>
      </c>
      <c r="AD392">
        <v>81.497584541062807</v>
      </c>
      <c r="AE392">
        <v>104.78260869565217</v>
      </c>
      <c r="AF392" t="b">
        <v>1</v>
      </c>
      <c r="AG392">
        <v>0</v>
      </c>
      <c r="AH392">
        <v>1</v>
      </c>
      <c r="AI392">
        <v>0</v>
      </c>
      <c r="AJ392">
        <v>79.891494651858778</v>
      </c>
      <c r="AK392" t="s">
        <v>763</v>
      </c>
      <c r="AL392">
        <f t="shared" si="38"/>
        <v>12.51657511809036</v>
      </c>
      <c r="AM392">
        <f t="shared" si="39"/>
        <v>0.27260984716724862</v>
      </c>
      <c r="AN392">
        <f t="shared" si="40"/>
        <v>79.891494651858778</v>
      </c>
      <c r="AO392">
        <f t="shared" si="41"/>
        <v>4518.0105047826046</v>
      </c>
      <c r="AP392">
        <v>0</v>
      </c>
      <c r="AQ392" s="5">
        <v>3</v>
      </c>
      <c r="AR392">
        <v>0</v>
      </c>
      <c r="AS392">
        <v>0</v>
      </c>
      <c r="AT392">
        <v>0</v>
      </c>
      <c r="AU392" s="5">
        <v>14.1732283464567</v>
      </c>
      <c r="AV392" s="5">
        <v>14.1732283464567</v>
      </c>
      <c r="AW392" s="5">
        <v>14.1732283464567</v>
      </c>
      <c r="AX392">
        <v>0</v>
      </c>
      <c r="AY392">
        <v>0</v>
      </c>
      <c r="AZ392">
        <v>1</v>
      </c>
      <c r="BA392">
        <v>3</v>
      </c>
      <c r="BB392">
        <v>1</v>
      </c>
      <c r="BC392">
        <v>0.22500000000000001</v>
      </c>
      <c r="BD392">
        <v>0.22500000000000001</v>
      </c>
      <c r="BE392">
        <v>0</v>
      </c>
      <c r="BF392">
        <v>2</v>
      </c>
      <c r="BG392">
        <v>0</v>
      </c>
      <c r="BH392">
        <v>1</v>
      </c>
      <c r="BI392">
        <v>0</v>
      </c>
      <c r="BJ392">
        <v>0</v>
      </c>
    </row>
    <row r="393" spans="1:62" x14ac:dyDescent="0.25">
      <c r="A393">
        <v>447</v>
      </c>
      <c r="B393" t="s">
        <v>449</v>
      </c>
      <c r="C393">
        <v>3</v>
      </c>
      <c r="D393" t="s">
        <v>647</v>
      </c>
      <c r="E393">
        <v>1</v>
      </c>
      <c r="F393" t="s">
        <v>653</v>
      </c>
      <c r="G393">
        <v>45</v>
      </c>
      <c r="H393" t="s">
        <v>708</v>
      </c>
      <c r="I393">
        <v>3</v>
      </c>
      <c r="J393" t="s">
        <v>662</v>
      </c>
      <c r="K393">
        <v>1</v>
      </c>
      <c r="L393" t="s">
        <v>742</v>
      </c>
      <c r="M393">
        <v>1</v>
      </c>
      <c r="N393" t="s">
        <v>745</v>
      </c>
      <c r="O393">
        <v>1</v>
      </c>
      <c r="P393" t="s">
        <v>748</v>
      </c>
      <c r="Q393">
        <v>2</v>
      </c>
      <c r="R393" t="s">
        <v>751</v>
      </c>
      <c r="S393">
        <v>1900</v>
      </c>
      <c r="T393">
        <v>2100</v>
      </c>
      <c r="U393">
        <v>0</v>
      </c>
      <c r="V393">
        <v>38.462357146148598</v>
      </c>
      <c r="W393">
        <v>10.8</v>
      </c>
      <c r="X393">
        <v>5.52</v>
      </c>
      <c r="Y393">
        <v>65.52</v>
      </c>
      <c r="Z393">
        <f t="shared" si="36"/>
        <v>67221.956000000078</v>
      </c>
      <c r="AA393">
        <v>30</v>
      </c>
      <c r="AB393">
        <f t="shared" si="37"/>
        <v>0.45787545787545791</v>
      </c>
      <c r="AC393">
        <v>0.45787545787545791</v>
      </c>
      <c r="AD393">
        <v>14.480897524375788</v>
      </c>
      <c r="AE393">
        <v>16.7512077294686</v>
      </c>
      <c r="AF393" t="b">
        <v>1</v>
      </c>
      <c r="AG393">
        <v>0</v>
      </c>
      <c r="AH393">
        <v>1</v>
      </c>
      <c r="AI393">
        <v>1</v>
      </c>
      <c r="AJ393">
        <v>80.16136745185878</v>
      </c>
      <c r="AK393" t="s">
        <v>763</v>
      </c>
      <c r="AL393">
        <f t="shared" si="38"/>
        <v>12.56546511809036</v>
      </c>
      <c r="AM393">
        <f t="shared" si="39"/>
        <v>0.27154917051877192</v>
      </c>
      <c r="AN393">
        <f t="shared" si="40"/>
        <v>80.16136745185878</v>
      </c>
      <c r="AO393">
        <f t="shared" si="41"/>
        <v>13598.722450027813</v>
      </c>
      <c r="AP393">
        <v>0</v>
      </c>
      <c r="AQ393" s="5">
        <v>3</v>
      </c>
      <c r="AR393">
        <v>0</v>
      </c>
      <c r="AS393">
        <v>0</v>
      </c>
      <c r="AT393">
        <v>0</v>
      </c>
      <c r="AU393" s="5">
        <v>14.1732283464567</v>
      </c>
      <c r="AV393" s="5">
        <v>14.1732283464567</v>
      </c>
      <c r="AW393" s="5">
        <v>14.1732283464567</v>
      </c>
      <c r="AX393">
        <v>0</v>
      </c>
      <c r="AY393">
        <v>0</v>
      </c>
      <c r="AZ393">
        <v>1</v>
      </c>
      <c r="BA393">
        <v>3</v>
      </c>
      <c r="BB393">
        <v>1</v>
      </c>
      <c r="BC393">
        <v>8.4909999999999999E-2</v>
      </c>
      <c r="BD393">
        <v>8.4909999999999999E-2</v>
      </c>
      <c r="BE393">
        <v>0</v>
      </c>
      <c r="BF393">
        <v>2</v>
      </c>
      <c r="BG393">
        <v>0</v>
      </c>
      <c r="BH393">
        <v>1</v>
      </c>
      <c r="BI393">
        <v>0</v>
      </c>
      <c r="BJ393">
        <v>0</v>
      </c>
    </row>
    <row r="394" spans="1:62" x14ac:dyDescent="0.25">
      <c r="A394">
        <v>448</v>
      </c>
      <c r="B394" t="s">
        <v>450</v>
      </c>
      <c r="C394">
        <v>3</v>
      </c>
      <c r="D394" t="s">
        <v>647</v>
      </c>
      <c r="E394">
        <v>1</v>
      </c>
      <c r="F394" t="s">
        <v>653</v>
      </c>
      <c r="G394">
        <v>45</v>
      </c>
      <c r="H394" t="s">
        <v>708</v>
      </c>
      <c r="I394">
        <v>3</v>
      </c>
      <c r="J394" t="s">
        <v>662</v>
      </c>
      <c r="K394">
        <v>1</v>
      </c>
      <c r="L394" t="s">
        <v>742</v>
      </c>
      <c r="M394">
        <v>1</v>
      </c>
      <c r="N394" t="s">
        <v>745</v>
      </c>
      <c r="O394">
        <v>1</v>
      </c>
      <c r="P394" t="s">
        <v>748</v>
      </c>
      <c r="Q394">
        <v>2</v>
      </c>
      <c r="R394" t="s">
        <v>751</v>
      </c>
      <c r="S394">
        <v>1900</v>
      </c>
      <c r="T394">
        <v>2100</v>
      </c>
      <c r="U394">
        <v>0</v>
      </c>
      <c r="V394">
        <v>38.462357146148598</v>
      </c>
      <c r="W394">
        <v>10.8</v>
      </c>
      <c r="X394">
        <v>5.52</v>
      </c>
      <c r="Y394">
        <v>65.52</v>
      </c>
      <c r="Z394">
        <f t="shared" si="36"/>
        <v>67287.476000000082</v>
      </c>
      <c r="AA394">
        <v>30</v>
      </c>
      <c r="AB394">
        <f t="shared" si="37"/>
        <v>0.45787545787545791</v>
      </c>
      <c r="AC394">
        <v>0.45787545787545791</v>
      </c>
      <c r="AD394">
        <v>14.512218860044948</v>
      </c>
      <c r="AE394">
        <v>16.787439613526569</v>
      </c>
      <c r="AF394" t="b">
        <v>1</v>
      </c>
      <c r="AG394">
        <v>0</v>
      </c>
      <c r="AH394">
        <v>1</v>
      </c>
      <c r="AI394">
        <v>1</v>
      </c>
      <c r="AJ394">
        <v>80.306322651858792</v>
      </c>
      <c r="AK394" t="s">
        <v>763</v>
      </c>
      <c r="AL394">
        <f t="shared" si="38"/>
        <v>12.591725118090363</v>
      </c>
      <c r="AM394">
        <f t="shared" si="39"/>
        <v>0.27098285564523811</v>
      </c>
      <c r="AN394">
        <f t="shared" si="40"/>
        <v>80.306322651858792</v>
      </c>
      <c r="AO394">
        <f t="shared" si="41"/>
        <v>13622.727031147815</v>
      </c>
      <c r="AP394">
        <v>0</v>
      </c>
      <c r="AQ394" s="5">
        <v>3</v>
      </c>
      <c r="AR394">
        <v>0</v>
      </c>
      <c r="AS394">
        <v>0</v>
      </c>
      <c r="AT394">
        <v>0</v>
      </c>
      <c r="AU394" s="5">
        <v>14.1732283464567</v>
      </c>
      <c r="AV394" s="5">
        <v>14.1732283464567</v>
      </c>
      <c r="AW394" s="5">
        <v>14.1732283464567</v>
      </c>
      <c r="AX394">
        <v>0</v>
      </c>
      <c r="AY394">
        <v>0</v>
      </c>
      <c r="AZ394">
        <v>1</v>
      </c>
      <c r="BA394">
        <v>3</v>
      </c>
      <c r="BB394">
        <v>1</v>
      </c>
      <c r="BC394">
        <v>8.4909999999999999E-2</v>
      </c>
      <c r="BD394">
        <v>8.4909999999999999E-2</v>
      </c>
      <c r="BE394">
        <v>0</v>
      </c>
      <c r="BF394">
        <v>2</v>
      </c>
      <c r="BG394">
        <v>0</v>
      </c>
      <c r="BH394">
        <v>1</v>
      </c>
      <c r="BI394">
        <v>0</v>
      </c>
      <c r="BJ394">
        <v>0</v>
      </c>
    </row>
    <row r="395" spans="1:62" x14ac:dyDescent="0.25">
      <c r="A395">
        <v>210</v>
      </c>
      <c r="B395" t="s">
        <v>212</v>
      </c>
      <c r="C395">
        <v>3</v>
      </c>
      <c r="D395" t="s">
        <v>647</v>
      </c>
      <c r="E395">
        <v>1</v>
      </c>
      <c r="F395" t="s">
        <v>653</v>
      </c>
      <c r="G395">
        <v>19</v>
      </c>
      <c r="H395" t="s">
        <v>684</v>
      </c>
      <c r="I395">
        <v>5</v>
      </c>
      <c r="J395" t="s">
        <v>815</v>
      </c>
      <c r="K395">
        <v>1</v>
      </c>
      <c r="L395" t="s">
        <v>742</v>
      </c>
      <c r="M395">
        <v>1</v>
      </c>
      <c r="N395" t="s">
        <v>745</v>
      </c>
      <c r="O395">
        <v>1</v>
      </c>
      <c r="P395" t="s">
        <v>748</v>
      </c>
      <c r="Q395">
        <v>2</v>
      </c>
      <c r="R395" t="s">
        <v>751</v>
      </c>
      <c r="S395">
        <v>1900</v>
      </c>
      <c r="T395">
        <v>2100</v>
      </c>
      <c r="U395">
        <v>116</v>
      </c>
      <c r="V395">
        <v>32.46</v>
      </c>
      <c r="W395">
        <v>16.7</v>
      </c>
      <c r="X395">
        <v>4.57</v>
      </c>
      <c r="Y395">
        <v>59.322999999999993</v>
      </c>
      <c r="Z395">
        <f t="shared" ref="Z395:Z458" si="42">Y395+Z394</f>
        <v>67346.799000000086</v>
      </c>
      <c r="AA395">
        <v>22</v>
      </c>
      <c r="AB395">
        <f t="shared" si="37"/>
        <v>0.3708511032820323</v>
      </c>
      <c r="AC395">
        <v>0.3708511032820323</v>
      </c>
      <c r="AD395">
        <v>123.58189160694312</v>
      </c>
      <c r="AE395">
        <v>153.82534314700615</v>
      </c>
      <c r="AF395" t="b">
        <v>1</v>
      </c>
      <c r="AG395">
        <v>0</v>
      </c>
      <c r="AH395">
        <v>1</v>
      </c>
      <c r="AI395">
        <v>0</v>
      </c>
      <c r="AJ395">
        <v>80.661655141520811</v>
      </c>
      <c r="AK395" t="s">
        <v>763</v>
      </c>
      <c r="AL395">
        <f t="shared" si="38"/>
        <v>13.995985807772605</v>
      </c>
      <c r="AM395">
        <f t="shared" si="39"/>
        <v>0.24379430480024372</v>
      </c>
      <c r="AN395">
        <f t="shared" si="40"/>
        <v>80.661655141520811</v>
      </c>
      <c r="AO395">
        <f t="shared" si="41"/>
        <v>8477.1228079285029</v>
      </c>
      <c r="AP395">
        <v>0</v>
      </c>
      <c r="AQ395" s="5">
        <v>3</v>
      </c>
      <c r="AR395">
        <v>0</v>
      </c>
      <c r="AS395">
        <v>0</v>
      </c>
      <c r="AT395">
        <v>0</v>
      </c>
      <c r="AU395" s="5">
        <v>14.1732283464567</v>
      </c>
      <c r="AV395" s="5">
        <v>14.1732283464567</v>
      </c>
      <c r="AW395" s="5">
        <v>14.1732283464567</v>
      </c>
      <c r="AX395">
        <v>0</v>
      </c>
      <c r="AY395">
        <v>0</v>
      </c>
      <c r="AZ395">
        <v>1</v>
      </c>
      <c r="BA395">
        <v>3</v>
      </c>
      <c r="BB395">
        <v>1</v>
      </c>
      <c r="BC395">
        <v>4.7199999999999999E-2</v>
      </c>
      <c r="BD395">
        <v>4.7199999999999999E-2</v>
      </c>
      <c r="BE395">
        <v>0</v>
      </c>
      <c r="BF395">
        <v>2</v>
      </c>
      <c r="BG395">
        <v>0</v>
      </c>
      <c r="BH395">
        <v>1</v>
      </c>
      <c r="BI395">
        <v>0</v>
      </c>
      <c r="BJ395">
        <v>0</v>
      </c>
    </row>
    <row r="396" spans="1:62" x14ac:dyDescent="0.25">
      <c r="A396">
        <v>186</v>
      </c>
      <c r="B396" t="s">
        <v>188</v>
      </c>
      <c r="C396">
        <v>3</v>
      </c>
      <c r="D396" t="s">
        <v>647</v>
      </c>
      <c r="E396">
        <v>1</v>
      </c>
      <c r="F396" t="s">
        <v>653</v>
      </c>
      <c r="G396">
        <v>16</v>
      </c>
      <c r="H396" t="s">
        <v>681</v>
      </c>
      <c r="I396">
        <v>1</v>
      </c>
      <c r="J396" t="s">
        <v>657</v>
      </c>
      <c r="K396">
        <v>1</v>
      </c>
      <c r="L396" t="s">
        <v>742</v>
      </c>
      <c r="M396">
        <v>1</v>
      </c>
      <c r="N396" t="s">
        <v>745</v>
      </c>
      <c r="O396">
        <v>1</v>
      </c>
      <c r="P396" t="s">
        <v>748</v>
      </c>
      <c r="Q396">
        <v>2</v>
      </c>
      <c r="R396" t="s">
        <v>751</v>
      </c>
      <c r="S396">
        <v>1900</v>
      </c>
      <c r="T396">
        <v>2100</v>
      </c>
      <c r="U396">
        <v>0</v>
      </c>
      <c r="V396">
        <v>42.43</v>
      </c>
      <c r="W396">
        <v>17.3</v>
      </c>
      <c r="X396">
        <v>4.8499999999999996</v>
      </c>
      <c r="Y396">
        <v>51.005000000000003</v>
      </c>
      <c r="Z396">
        <f t="shared" si="42"/>
        <v>67397.804000000091</v>
      </c>
      <c r="AA396">
        <v>20</v>
      </c>
      <c r="AB396">
        <f t="shared" si="37"/>
        <v>0.39211841976276834</v>
      </c>
      <c r="AC396">
        <v>0.39211841976276834</v>
      </c>
      <c r="AD396">
        <v>15.709066323596737</v>
      </c>
      <c r="AE396">
        <v>19.701030927835053</v>
      </c>
      <c r="AF396" t="b">
        <v>1</v>
      </c>
      <c r="AG396">
        <v>0</v>
      </c>
      <c r="AH396">
        <v>1</v>
      </c>
      <c r="AI396">
        <v>1</v>
      </c>
      <c r="AJ396">
        <v>80.972234655012997</v>
      </c>
      <c r="AK396" t="s">
        <v>763</v>
      </c>
      <c r="AL396">
        <f t="shared" si="38"/>
        <v>13.12829580515732</v>
      </c>
      <c r="AM396">
        <f t="shared" si="39"/>
        <v>0.25990743053333504</v>
      </c>
      <c r="AN396">
        <f t="shared" si="40"/>
        <v>80.972234655012997</v>
      </c>
      <c r="AO396">
        <f t="shared" si="41"/>
        <v>8200.3067615362597</v>
      </c>
      <c r="AP396">
        <v>0</v>
      </c>
      <c r="AQ396" s="5">
        <v>3</v>
      </c>
      <c r="AR396">
        <v>0</v>
      </c>
      <c r="AS396">
        <v>0</v>
      </c>
      <c r="AT396">
        <v>0</v>
      </c>
      <c r="AU396" s="5">
        <v>14.1732283464567</v>
      </c>
      <c r="AV396" s="5">
        <v>14.1732283464567</v>
      </c>
      <c r="AW396" s="5">
        <v>14.1732283464567</v>
      </c>
      <c r="AX396">
        <v>0</v>
      </c>
      <c r="AY396">
        <v>0</v>
      </c>
      <c r="AZ396">
        <v>1</v>
      </c>
      <c r="BA396">
        <v>3</v>
      </c>
      <c r="BB396">
        <v>1</v>
      </c>
      <c r="BC396">
        <v>6.1069999999999999E-2</v>
      </c>
      <c r="BD396">
        <v>6.1920000000000003E-2</v>
      </c>
      <c r="BE396">
        <v>0</v>
      </c>
      <c r="BF396">
        <v>2</v>
      </c>
      <c r="BG396">
        <v>0</v>
      </c>
      <c r="BH396">
        <v>1</v>
      </c>
      <c r="BI396">
        <v>0</v>
      </c>
      <c r="BJ396">
        <v>0</v>
      </c>
    </row>
    <row r="397" spans="1:62" x14ac:dyDescent="0.25">
      <c r="A397">
        <v>182</v>
      </c>
      <c r="B397" t="s">
        <v>184</v>
      </c>
      <c r="C397">
        <v>3</v>
      </c>
      <c r="D397" t="s">
        <v>647</v>
      </c>
      <c r="E397">
        <v>1</v>
      </c>
      <c r="F397" t="s">
        <v>653</v>
      </c>
      <c r="G397">
        <v>16</v>
      </c>
      <c r="H397" t="s">
        <v>681</v>
      </c>
      <c r="I397">
        <v>1</v>
      </c>
      <c r="J397" t="s">
        <v>657</v>
      </c>
      <c r="K397">
        <v>1</v>
      </c>
      <c r="L397" t="s">
        <v>742</v>
      </c>
      <c r="M397">
        <v>1</v>
      </c>
      <c r="N397" t="s">
        <v>745</v>
      </c>
      <c r="O397">
        <v>1</v>
      </c>
      <c r="P397" t="s">
        <v>748</v>
      </c>
      <c r="Q397">
        <v>2</v>
      </c>
      <c r="R397" t="s">
        <v>751</v>
      </c>
      <c r="S397">
        <v>1900</v>
      </c>
      <c r="T397">
        <v>2100</v>
      </c>
      <c r="U397">
        <v>0</v>
      </c>
      <c r="V397">
        <v>42.43</v>
      </c>
      <c r="W397">
        <v>17.3</v>
      </c>
      <c r="X397">
        <v>4.8499999999999996</v>
      </c>
      <c r="Y397">
        <v>51.005000000000003</v>
      </c>
      <c r="Z397">
        <f t="shared" si="42"/>
        <v>67448.809000000096</v>
      </c>
      <c r="AA397">
        <v>20</v>
      </c>
      <c r="AB397">
        <f t="shared" si="37"/>
        <v>0.39211841976276834</v>
      </c>
      <c r="AC397">
        <v>0.39211841976276834</v>
      </c>
      <c r="AD397">
        <v>15.783049367506926</v>
      </c>
      <c r="AE397">
        <v>19.793814432989695</v>
      </c>
      <c r="AF397" t="b">
        <v>1</v>
      </c>
      <c r="AG397">
        <v>0</v>
      </c>
      <c r="AH397">
        <v>1</v>
      </c>
      <c r="AI397">
        <v>1</v>
      </c>
      <c r="AJ397">
        <v>81.267893300291888</v>
      </c>
      <c r="AK397" t="s">
        <v>763</v>
      </c>
      <c r="AL397">
        <f t="shared" si="38"/>
        <v>13.189256350575649</v>
      </c>
      <c r="AM397">
        <f t="shared" si="39"/>
        <v>0.25870614228004413</v>
      </c>
      <c r="AN397">
        <f t="shared" si="40"/>
        <v>81.267893300291888</v>
      </c>
      <c r="AO397">
        <f t="shared" si="41"/>
        <v>8228.985650128312</v>
      </c>
      <c r="AP397">
        <v>0</v>
      </c>
      <c r="AQ397" s="5">
        <v>3</v>
      </c>
      <c r="AR397">
        <v>0</v>
      </c>
      <c r="AS397">
        <v>0</v>
      </c>
      <c r="AT397">
        <v>0</v>
      </c>
      <c r="AU397" s="5">
        <v>14.1732283464567</v>
      </c>
      <c r="AV397" s="5">
        <v>14.1732283464567</v>
      </c>
      <c r="AW397" s="5">
        <v>14.1732283464567</v>
      </c>
      <c r="AX397">
        <v>0</v>
      </c>
      <c r="AY397">
        <v>0</v>
      </c>
      <c r="AZ397">
        <v>1</v>
      </c>
      <c r="BA397">
        <v>3</v>
      </c>
      <c r="BB397">
        <v>1</v>
      </c>
      <c r="BC397">
        <v>5.0779999999999999E-2</v>
      </c>
      <c r="BD397">
        <v>5.9709999999999999E-2</v>
      </c>
      <c r="BE397">
        <v>0</v>
      </c>
      <c r="BF397">
        <v>2</v>
      </c>
      <c r="BG397">
        <v>0</v>
      </c>
      <c r="BH397">
        <v>1</v>
      </c>
      <c r="BI397">
        <v>0</v>
      </c>
      <c r="BJ397">
        <v>0</v>
      </c>
    </row>
    <row r="398" spans="1:62" x14ac:dyDescent="0.25">
      <c r="A398">
        <v>249</v>
      </c>
      <c r="B398" t="s">
        <v>251</v>
      </c>
      <c r="C398">
        <v>3</v>
      </c>
      <c r="D398" t="s">
        <v>647</v>
      </c>
      <c r="E398">
        <v>1</v>
      </c>
      <c r="F398" t="s">
        <v>653</v>
      </c>
      <c r="G398">
        <v>21</v>
      </c>
      <c r="H398" t="s">
        <v>686</v>
      </c>
      <c r="I398">
        <v>7</v>
      </c>
      <c r="J398" t="s">
        <v>658</v>
      </c>
      <c r="K398">
        <v>1</v>
      </c>
      <c r="L398" t="s">
        <v>742</v>
      </c>
      <c r="M398">
        <v>1</v>
      </c>
      <c r="N398" t="s">
        <v>745</v>
      </c>
      <c r="O398">
        <v>1</v>
      </c>
      <c r="P398" t="s">
        <v>748</v>
      </c>
      <c r="Q398">
        <v>2</v>
      </c>
      <c r="R398" t="s">
        <v>751</v>
      </c>
      <c r="S398">
        <v>1900</v>
      </c>
      <c r="T398">
        <v>2100</v>
      </c>
      <c r="U398">
        <v>0</v>
      </c>
      <c r="V398">
        <v>66.14</v>
      </c>
      <c r="W398">
        <v>12.8</v>
      </c>
      <c r="X398">
        <v>6.21</v>
      </c>
      <c r="Y398">
        <v>80.099499999999992</v>
      </c>
      <c r="Z398">
        <f t="shared" si="42"/>
        <v>67528.908500000092</v>
      </c>
      <c r="AA398">
        <v>30</v>
      </c>
      <c r="AB398">
        <f t="shared" si="37"/>
        <v>0.37453417312217935</v>
      </c>
      <c r="AC398">
        <v>0.37453417312217935</v>
      </c>
      <c r="AD398">
        <v>12.425820948802015</v>
      </c>
      <c r="AE398">
        <v>14.728931830381107</v>
      </c>
      <c r="AF398" t="b">
        <v>1</v>
      </c>
      <c r="AG398">
        <v>0</v>
      </c>
      <c r="AH398">
        <v>1</v>
      </c>
      <c r="AI398">
        <v>1</v>
      </c>
      <c r="AJ398">
        <v>81.403960356941255</v>
      </c>
      <c r="AK398" t="s">
        <v>763</v>
      </c>
      <c r="AL398">
        <f t="shared" si="38"/>
        <v>11.047336611423713</v>
      </c>
      <c r="AM398">
        <f t="shared" si="39"/>
        <v>0.3088655437973718</v>
      </c>
      <c r="AN398">
        <f t="shared" si="40"/>
        <v>81.403960356941255</v>
      </c>
      <c r="AO398">
        <f t="shared" si="41"/>
        <v>15549.557814498154</v>
      </c>
      <c r="AP398">
        <v>0</v>
      </c>
      <c r="AQ398" s="5">
        <v>3</v>
      </c>
      <c r="AR398">
        <v>0</v>
      </c>
      <c r="AS398">
        <v>0</v>
      </c>
      <c r="AT398">
        <v>0</v>
      </c>
      <c r="AU398" s="5">
        <v>14.1732283464567</v>
      </c>
      <c r="AV398" s="5">
        <v>14.1732283464567</v>
      </c>
      <c r="AW398" s="5">
        <v>14.1732283464567</v>
      </c>
      <c r="AX398">
        <v>0</v>
      </c>
      <c r="AY398">
        <v>0</v>
      </c>
      <c r="AZ398">
        <v>1</v>
      </c>
      <c r="BA398">
        <v>3</v>
      </c>
      <c r="BB398">
        <v>1</v>
      </c>
      <c r="BC398">
        <v>6.3490000000000005E-2</v>
      </c>
      <c r="BD398">
        <v>6.3490000000000005E-2</v>
      </c>
      <c r="BE398" s="1">
        <v>4</v>
      </c>
      <c r="BF398">
        <v>2</v>
      </c>
      <c r="BG398">
        <v>0</v>
      </c>
      <c r="BH398">
        <v>1</v>
      </c>
      <c r="BI398">
        <v>0</v>
      </c>
      <c r="BJ398">
        <v>0</v>
      </c>
    </row>
    <row r="399" spans="1:62" x14ac:dyDescent="0.25">
      <c r="A399">
        <v>446</v>
      </c>
      <c r="B399" t="s">
        <v>448</v>
      </c>
      <c r="C399">
        <v>3</v>
      </c>
      <c r="D399" t="s">
        <v>647</v>
      </c>
      <c r="E399">
        <v>1</v>
      </c>
      <c r="F399" t="s">
        <v>653</v>
      </c>
      <c r="G399">
        <v>45</v>
      </c>
      <c r="H399" t="s">
        <v>708</v>
      </c>
      <c r="I399">
        <v>3</v>
      </c>
      <c r="J399" t="s">
        <v>662</v>
      </c>
      <c r="K399">
        <v>1</v>
      </c>
      <c r="L399" t="s">
        <v>742</v>
      </c>
      <c r="M399">
        <v>1</v>
      </c>
      <c r="N399" t="s">
        <v>745</v>
      </c>
      <c r="O399">
        <v>1</v>
      </c>
      <c r="P399" t="s">
        <v>748</v>
      </c>
      <c r="Q399">
        <v>2</v>
      </c>
      <c r="R399" t="s">
        <v>751</v>
      </c>
      <c r="S399">
        <v>1900</v>
      </c>
      <c r="T399">
        <v>2100</v>
      </c>
      <c r="U399">
        <v>116</v>
      </c>
      <c r="V399">
        <v>38.462357146148598</v>
      </c>
      <c r="W399">
        <v>10.8</v>
      </c>
      <c r="X399">
        <v>5.52</v>
      </c>
      <c r="Y399">
        <v>18</v>
      </c>
      <c r="Z399">
        <f t="shared" si="42"/>
        <v>67546.908500000092</v>
      </c>
      <c r="AA399">
        <v>10</v>
      </c>
      <c r="AB399">
        <f t="shared" si="37"/>
        <v>0.55555555555555558</v>
      </c>
      <c r="AC399">
        <v>0.55555555555555558</v>
      </c>
      <c r="AD399">
        <v>81.497584541062807</v>
      </c>
      <c r="AE399">
        <v>104.78260869565217</v>
      </c>
      <c r="AF399" t="b">
        <v>1</v>
      </c>
      <c r="AG399">
        <v>0</v>
      </c>
      <c r="AH399">
        <v>1</v>
      </c>
      <c r="AI399">
        <v>0</v>
      </c>
      <c r="AJ399">
        <v>81.9664074518588</v>
      </c>
      <c r="AK399" t="s">
        <v>763</v>
      </c>
      <c r="AL399">
        <f t="shared" si="38"/>
        <v>12.892465118090364</v>
      </c>
      <c r="AM399">
        <f t="shared" si="39"/>
        <v>0.26466169182898724</v>
      </c>
      <c r="AN399">
        <f t="shared" si="40"/>
        <v>81.9664074518588</v>
      </c>
      <c r="AO399">
        <f t="shared" si="41"/>
        <v>4632.545691342606</v>
      </c>
      <c r="AP399">
        <v>0</v>
      </c>
      <c r="AQ399" s="5">
        <v>3</v>
      </c>
      <c r="AR399">
        <v>0</v>
      </c>
      <c r="AS399">
        <v>0</v>
      </c>
      <c r="AT399">
        <v>0</v>
      </c>
      <c r="AU399" s="5">
        <v>14.1732283464567</v>
      </c>
      <c r="AV399" s="5">
        <v>14.1732283464567</v>
      </c>
      <c r="AW399" s="5">
        <v>14.1732283464567</v>
      </c>
      <c r="AX399">
        <v>0</v>
      </c>
      <c r="AY399">
        <v>0</v>
      </c>
      <c r="AZ399">
        <v>1</v>
      </c>
      <c r="BA399">
        <v>3</v>
      </c>
      <c r="BB399">
        <v>1</v>
      </c>
      <c r="BC399">
        <v>0.22500000000000001</v>
      </c>
      <c r="BD399">
        <v>0.22500000000000001</v>
      </c>
      <c r="BE399">
        <v>0</v>
      </c>
      <c r="BF399">
        <v>2</v>
      </c>
      <c r="BG399">
        <v>0</v>
      </c>
      <c r="BH399">
        <v>1</v>
      </c>
      <c r="BI399">
        <v>0</v>
      </c>
      <c r="BJ399">
        <v>0</v>
      </c>
    </row>
    <row r="400" spans="1:62" x14ac:dyDescent="0.25">
      <c r="A400">
        <v>184</v>
      </c>
      <c r="B400" t="s">
        <v>186</v>
      </c>
      <c r="C400">
        <v>3</v>
      </c>
      <c r="D400" t="s">
        <v>647</v>
      </c>
      <c r="E400">
        <v>1</v>
      </c>
      <c r="F400" t="s">
        <v>653</v>
      </c>
      <c r="G400">
        <v>16</v>
      </c>
      <c r="H400" t="s">
        <v>681</v>
      </c>
      <c r="I400">
        <v>1</v>
      </c>
      <c r="J400" t="s">
        <v>657</v>
      </c>
      <c r="K400">
        <v>1</v>
      </c>
      <c r="L400" t="s">
        <v>742</v>
      </c>
      <c r="M400">
        <v>1</v>
      </c>
      <c r="N400" t="s">
        <v>745</v>
      </c>
      <c r="O400">
        <v>1</v>
      </c>
      <c r="P400" t="s">
        <v>748</v>
      </c>
      <c r="Q400">
        <v>2</v>
      </c>
      <c r="R400" t="s">
        <v>751</v>
      </c>
      <c r="S400">
        <v>1900</v>
      </c>
      <c r="T400">
        <v>2100</v>
      </c>
      <c r="U400">
        <v>0</v>
      </c>
      <c r="V400">
        <v>42.43</v>
      </c>
      <c r="W400">
        <v>17.3</v>
      </c>
      <c r="X400">
        <v>4.8499999999999996</v>
      </c>
      <c r="Y400">
        <v>51.005000000000003</v>
      </c>
      <c r="Z400">
        <f t="shared" si="42"/>
        <v>67597.913500000097</v>
      </c>
      <c r="AA400">
        <v>20</v>
      </c>
      <c r="AB400">
        <f t="shared" si="37"/>
        <v>0.39211841976276834</v>
      </c>
      <c r="AC400">
        <v>0.39211841976276834</v>
      </c>
      <c r="AD400">
        <v>15.968006977282398</v>
      </c>
      <c r="AE400">
        <v>20.02577319587629</v>
      </c>
      <c r="AF400" t="b">
        <v>1</v>
      </c>
      <c r="AG400">
        <v>0</v>
      </c>
      <c r="AH400">
        <v>1</v>
      </c>
      <c r="AI400">
        <v>1</v>
      </c>
      <c r="AJ400">
        <v>81.997346187414394</v>
      </c>
      <c r="AK400" t="s">
        <v>763</v>
      </c>
      <c r="AL400">
        <f t="shared" si="38"/>
        <v>13.33965900771431</v>
      </c>
      <c r="AM400">
        <f t="shared" si="39"/>
        <v>0.25578926927793</v>
      </c>
      <c r="AN400">
        <f t="shared" si="40"/>
        <v>81.997346187414394</v>
      </c>
      <c r="AO400">
        <f t="shared" si="41"/>
        <v>8299.742580179196</v>
      </c>
      <c r="AP400">
        <v>0</v>
      </c>
      <c r="AQ400" s="5">
        <v>3</v>
      </c>
      <c r="AR400">
        <v>0</v>
      </c>
      <c r="AS400">
        <v>0</v>
      </c>
      <c r="AT400">
        <v>0</v>
      </c>
      <c r="AU400" s="5">
        <v>14.1732283464567</v>
      </c>
      <c r="AV400" s="5">
        <v>14.1732283464567</v>
      </c>
      <c r="AW400" s="5">
        <v>14.1732283464567</v>
      </c>
      <c r="AX400">
        <v>0</v>
      </c>
      <c r="AY400">
        <v>0</v>
      </c>
      <c r="AZ400">
        <v>1</v>
      </c>
      <c r="BA400">
        <v>3</v>
      </c>
      <c r="BB400">
        <v>1</v>
      </c>
      <c r="BC400">
        <v>5.7520000000000002E-2</v>
      </c>
      <c r="BD400">
        <v>5.8999999999999997E-2</v>
      </c>
      <c r="BE400">
        <v>0</v>
      </c>
      <c r="BF400">
        <v>2</v>
      </c>
      <c r="BG400">
        <v>0</v>
      </c>
      <c r="BH400">
        <v>1</v>
      </c>
      <c r="BI400">
        <v>0</v>
      </c>
      <c r="BJ400">
        <v>0</v>
      </c>
    </row>
    <row r="401" spans="1:62" x14ac:dyDescent="0.25">
      <c r="A401">
        <v>185</v>
      </c>
      <c r="B401" t="s">
        <v>187</v>
      </c>
      <c r="C401">
        <v>3</v>
      </c>
      <c r="D401" t="s">
        <v>647</v>
      </c>
      <c r="E401">
        <v>1</v>
      </c>
      <c r="F401" t="s">
        <v>653</v>
      </c>
      <c r="G401">
        <v>16</v>
      </c>
      <c r="H401" t="s">
        <v>681</v>
      </c>
      <c r="I401">
        <v>1</v>
      </c>
      <c r="J401" t="s">
        <v>657</v>
      </c>
      <c r="K401">
        <v>1</v>
      </c>
      <c r="L401" t="s">
        <v>742</v>
      </c>
      <c r="M401">
        <v>1</v>
      </c>
      <c r="N401" t="s">
        <v>745</v>
      </c>
      <c r="O401">
        <v>1</v>
      </c>
      <c r="P401" t="s">
        <v>748</v>
      </c>
      <c r="Q401">
        <v>2</v>
      </c>
      <c r="R401" t="s">
        <v>751</v>
      </c>
      <c r="S401">
        <v>1900</v>
      </c>
      <c r="T401">
        <v>2100</v>
      </c>
      <c r="U401">
        <v>0</v>
      </c>
      <c r="V401">
        <v>42.43</v>
      </c>
      <c r="W401">
        <v>17.3</v>
      </c>
      <c r="X401">
        <v>4.8499999999999996</v>
      </c>
      <c r="Y401">
        <v>51.005000000000003</v>
      </c>
      <c r="Z401">
        <f t="shared" si="42"/>
        <v>67648.918500000102</v>
      </c>
      <c r="AA401">
        <v>20</v>
      </c>
      <c r="AB401">
        <f t="shared" si="37"/>
        <v>0.39211841976276834</v>
      </c>
      <c r="AC401">
        <v>0.39211841976276834</v>
      </c>
      <c r="AD401">
        <v>15.955676469964036</v>
      </c>
      <c r="AE401">
        <v>20.010309278350519</v>
      </c>
      <c r="AF401" t="b">
        <v>1</v>
      </c>
      <c r="AG401">
        <v>0</v>
      </c>
      <c r="AH401">
        <v>1</v>
      </c>
      <c r="AI401">
        <v>1</v>
      </c>
      <c r="AJ401">
        <v>81.997346187414394</v>
      </c>
      <c r="AK401" t="s">
        <v>763</v>
      </c>
      <c r="AL401">
        <f t="shared" si="38"/>
        <v>13.33965900771431</v>
      </c>
      <c r="AM401">
        <f t="shared" si="39"/>
        <v>0.25578926927793</v>
      </c>
      <c r="AN401">
        <f t="shared" si="40"/>
        <v>81.997346187414394</v>
      </c>
      <c r="AO401">
        <f t="shared" si="41"/>
        <v>8299.742580179196</v>
      </c>
      <c r="AP401">
        <v>0</v>
      </c>
      <c r="AQ401" s="5">
        <v>3</v>
      </c>
      <c r="AR401">
        <v>0</v>
      </c>
      <c r="AS401">
        <v>0</v>
      </c>
      <c r="AT401">
        <v>0</v>
      </c>
      <c r="AU401" s="5">
        <v>14.1732283464567</v>
      </c>
      <c r="AV401" s="5">
        <v>14.1732283464567</v>
      </c>
      <c r="AW401" s="5">
        <v>14.1732283464567</v>
      </c>
      <c r="AX401">
        <v>0</v>
      </c>
      <c r="AY401">
        <v>0</v>
      </c>
      <c r="AZ401">
        <v>1</v>
      </c>
      <c r="BA401">
        <v>3</v>
      </c>
      <c r="BB401">
        <v>1</v>
      </c>
      <c r="BC401">
        <v>5.8220000000000001E-2</v>
      </c>
      <c r="BD401">
        <v>6.1089999999999998E-2</v>
      </c>
      <c r="BE401">
        <v>0</v>
      </c>
      <c r="BF401">
        <v>2</v>
      </c>
      <c r="BG401">
        <v>0</v>
      </c>
      <c r="BH401">
        <v>1</v>
      </c>
      <c r="BI401">
        <v>0</v>
      </c>
      <c r="BJ401">
        <v>0</v>
      </c>
    </row>
    <row r="402" spans="1:62" x14ac:dyDescent="0.25">
      <c r="A402">
        <v>250</v>
      </c>
      <c r="B402" t="s">
        <v>252</v>
      </c>
      <c r="C402">
        <v>3</v>
      </c>
      <c r="D402" t="s">
        <v>647</v>
      </c>
      <c r="E402">
        <v>1</v>
      </c>
      <c r="F402" t="s">
        <v>653</v>
      </c>
      <c r="G402">
        <v>21</v>
      </c>
      <c r="H402" t="s">
        <v>686</v>
      </c>
      <c r="I402">
        <v>7</v>
      </c>
      <c r="J402" t="s">
        <v>658</v>
      </c>
      <c r="K402">
        <v>1</v>
      </c>
      <c r="L402" t="s">
        <v>742</v>
      </c>
      <c r="M402">
        <v>1</v>
      </c>
      <c r="N402" t="s">
        <v>745</v>
      </c>
      <c r="O402">
        <v>1</v>
      </c>
      <c r="P402" t="s">
        <v>748</v>
      </c>
      <c r="Q402">
        <v>2</v>
      </c>
      <c r="R402" t="s">
        <v>751</v>
      </c>
      <c r="S402">
        <v>1900</v>
      </c>
      <c r="T402">
        <v>2100</v>
      </c>
      <c r="U402">
        <v>0</v>
      </c>
      <c r="V402">
        <v>66.14</v>
      </c>
      <c r="W402">
        <v>12.8</v>
      </c>
      <c r="X402">
        <v>6.21</v>
      </c>
      <c r="Y402">
        <v>80.099499999999992</v>
      </c>
      <c r="Z402">
        <f t="shared" si="42"/>
        <v>67729.018000000098</v>
      </c>
      <c r="AA402">
        <v>30</v>
      </c>
      <c r="AB402">
        <f t="shared" si="37"/>
        <v>0.37453417312217935</v>
      </c>
      <c r="AC402">
        <v>0.37453417312217935</v>
      </c>
      <c r="AD402">
        <v>12.561671760924485</v>
      </c>
      <c r="AE402">
        <v>14.889962426194311</v>
      </c>
      <c r="AF402" t="b">
        <v>1</v>
      </c>
      <c r="AG402">
        <v>0</v>
      </c>
      <c r="AH402">
        <v>1</v>
      </c>
      <c r="AI402">
        <v>1</v>
      </c>
      <c r="AJ402">
        <v>82.172442637623078</v>
      </c>
      <c r="AK402" t="s">
        <v>763</v>
      </c>
      <c r="AL402">
        <f t="shared" si="38"/>
        <v>11.171085770953797</v>
      </c>
      <c r="AM402">
        <f t="shared" si="39"/>
        <v>0.30544404545456</v>
      </c>
      <c r="AN402">
        <f t="shared" si="40"/>
        <v>82.172442637623078</v>
      </c>
      <c r="AO402">
        <f t="shared" si="41"/>
        <v>15692.72606338918</v>
      </c>
      <c r="AP402">
        <v>0</v>
      </c>
      <c r="AQ402" s="5">
        <v>3</v>
      </c>
      <c r="AR402">
        <v>0</v>
      </c>
      <c r="AS402">
        <v>0</v>
      </c>
      <c r="AT402">
        <v>0</v>
      </c>
      <c r="AU402" s="5">
        <v>14.1732283464567</v>
      </c>
      <c r="AV402" s="5">
        <v>14.1732283464567</v>
      </c>
      <c r="AW402" s="5">
        <v>14.1732283464567</v>
      </c>
      <c r="AX402">
        <v>0</v>
      </c>
      <c r="AY402">
        <v>0</v>
      </c>
      <c r="AZ402">
        <v>1</v>
      </c>
      <c r="BA402">
        <v>3</v>
      </c>
      <c r="BB402">
        <v>1</v>
      </c>
      <c r="BC402">
        <v>6.3490000000000005E-2</v>
      </c>
      <c r="BD402">
        <v>6.3490000000000005E-2</v>
      </c>
      <c r="BE402" s="1">
        <v>4</v>
      </c>
      <c r="BF402">
        <v>2</v>
      </c>
      <c r="BG402">
        <v>0</v>
      </c>
      <c r="BH402">
        <v>1</v>
      </c>
      <c r="BI402">
        <v>0</v>
      </c>
      <c r="BJ402">
        <v>0</v>
      </c>
    </row>
    <row r="403" spans="1:62" x14ac:dyDescent="0.25">
      <c r="A403">
        <v>187</v>
      </c>
      <c r="B403" t="s">
        <v>189</v>
      </c>
      <c r="C403">
        <v>3</v>
      </c>
      <c r="D403" t="s">
        <v>647</v>
      </c>
      <c r="E403">
        <v>1</v>
      </c>
      <c r="F403" t="s">
        <v>653</v>
      </c>
      <c r="G403">
        <v>16</v>
      </c>
      <c r="H403" t="s">
        <v>681</v>
      </c>
      <c r="I403">
        <v>1</v>
      </c>
      <c r="J403" t="s">
        <v>657</v>
      </c>
      <c r="K403">
        <v>1</v>
      </c>
      <c r="L403" t="s">
        <v>742</v>
      </c>
      <c r="M403">
        <v>1</v>
      </c>
      <c r="N403" t="s">
        <v>745</v>
      </c>
      <c r="O403">
        <v>1</v>
      </c>
      <c r="P403" t="s">
        <v>748</v>
      </c>
      <c r="Q403">
        <v>2</v>
      </c>
      <c r="R403" t="s">
        <v>751</v>
      </c>
      <c r="S403">
        <v>1900</v>
      </c>
      <c r="T403">
        <v>2100</v>
      </c>
      <c r="U403">
        <v>0</v>
      </c>
      <c r="V403">
        <v>42.43</v>
      </c>
      <c r="W403">
        <v>17.3</v>
      </c>
      <c r="X403">
        <v>4.8499999999999996</v>
      </c>
      <c r="Y403">
        <v>51.005000000000003</v>
      </c>
      <c r="Z403">
        <f t="shared" si="42"/>
        <v>67780.023000000103</v>
      </c>
      <c r="AA403">
        <v>20</v>
      </c>
      <c r="AB403">
        <f t="shared" si="37"/>
        <v>0.39211841976276834</v>
      </c>
      <c r="AC403">
        <v>0.39211841976276834</v>
      </c>
      <c r="AD403">
        <v>16.004998499237495</v>
      </c>
      <c r="AE403">
        <v>20.072164948453612</v>
      </c>
      <c r="AF403" t="b">
        <v>1</v>
      </c>
      <c r="AG403">
        <v>0</v>
      </c>
      <c r="AH403">
        <v>1</v>
      </c>
      <c r="AI403">
        <v>1</v>
      </c>
      <c r="AJ403">
        <v>82.183950414352708</v>
      </c>
      <c r="AK403" t="s">
        <v>763</v>
      </c>
      <c r="AL403">
        <f t="shared" si="38"/>
        <v>13.378134106052107</v>
      </c>
      <c r="AM403">
        <f t="shared" si="39"/>
        <v>0.25505362728098141</v>
      </c>
      <c r="AN403">
        <f t="shared" si="40"/>
        <v>82.183950414352708</v>
      </c>
      <c r="AO403">
        <f t="shared" si="41"/>
        <v>8317.8431901922122</v>
      </c>
      <c r="AP403">
        <v>0</v>
      </c>
      <c r="AQ403" s="5">
        <v>3</v>
      </c>
      <c r="AR403">
        <v>0</v>
      </c>
      <c r="AS403">
        <v>0</v>
      </c>
      <c r="AT403">
        <v>0</v>
      </c>
      <c r="AU403" s="5">
        <v>14.1732283464567</v>
      </c>
      <c r="AV403" s="5">
        <v>14.1732283464567</v>
      </c>
      <c r="AW403" s="5">
        <v>14.1732283464567</v>
      </c>
      <c r="AX403">
        <v>0</v>
      </c>
      <c r="AY403">
        <v>0</v>
      </c>
      <c r="AZ403">
        <v>1</v>
      </c>
      <c r="BA403">
        <v>3</v>
      </c>
      <c r="BB403">
        <v>1</v>
      </c>
      <c r="BC403">
        <v>5.672E-2</v>
      </c>
      <c r="BD403">
        <v>6.2370000000000002E-2</v>
      </c>
      <c r="BE403">
        <v>0</v>
      </c>
      <c r="BF403">
        <v>2</v>
      </c>
      <c r="BG403">
        <v>0</v>
      </c>
      <c r="BH403">
        <v>1</v>
      </c>
      <c r="BI403">
        <v>0</v>
      </c>
      <c r="BJ403">
        <v>0</v>
      </c>
    </row>
    <row r="404" spans="1:62" x14ac:dyDescent="0.25">
      <c r="A404">
        <v>180</v>
      </c>
      <c r="B404" t="s">
        <v>182</v>
      </c>
      <c r="C404">
        <v>3</v>
      </c>
      <c r="D404" t="s">
        <v>647</v>
      </c>
      <c r="E404">
        <v>1</v>
      </c>
      <c r="F404" t="s">
        <v>653</v>
      </c>
      <c r="G404">
        <v>16</v>
      </c>
      <c r="H404" t="s">
        <v>681</v>
      </c>
      <c r="I404">
        <v>1</v>
      </c>
      <c r="J404" t="s">
        <v>657</v>
      </c>
      <c r="K404">
        <v>1</v>
      </c>
      <c r="L404" t="s">
        <v>742</v>
      </c>
      <c r="M404">
        <v>1</v>
      </c>
      <c r="N404" t="s">
        <v>745</v>
      </c>
      <c r="O404">
        <v>1</v>
      </c>
      <c r="P404" t="s">
        <v>748</v>
      </c>
      <c r="Q404">
        <v>2</v>
      </c>
      <c r="R404" t="s">
        <v>751</v>
      </c>
      <c r="S404">
        <v>1900</v>
      </c>
      <c r="T404">
        <v>2100</v>
      </c>
      <c r="U404">
        <v>0</v>
      </c>
      <c r="V404">
        <v>42.43</v>
      </c>
      <c r="W404">
        <v>17.3</v>
      </c>
      <c r="X404">
        <v>4.8499999999999996</v>
      </c>
      <c r="Y404">
        <v>51.005000000000003</v>
      </c>
      <c r="Z404">
        <f t="shared" si="42"/>
        <v>67831.028000000108</v>
      </c>
      <c r="AA404">
        <v>20</v>
      </c>
      <c r="AB404">
        <f t="shared" si="37"/>
        <v>0.39211841976276834</v>
      </c>
      <c r="AC404">
        <v>0.39211841976276834</v>
      </c>
      <c r="AD404">
        <v>16.004998499237495</v>
      </c>
      <c r="AE404">
        <v>20.072164948453612</v>
      </c>
      <c r="AF404" t="b">
        <v>1</v>
      </c>
      <c r="AG404">
        <v>0</v>
      </c>
      <c r="AH404">
        <v>1</v>
      </c>
      <c r="AI404">
        <v>1</v>
      </c>
      <c r="AJ404">
        <v>82.198491003464795</v>
      </c>
      <c r="AK404" t="s">
        <v>763</v>
      </c>
      <c r="AL404">
        <f t="shared" si="38"/>
        <v>13.381132165662846</v>
      </c>
      <c r="AM404">
        <f t="shared" si="39"/>
        <v>0.25499648219272908</v>
      </c>
      <c r="AN404">
        <f t="shared" si="40"/>
        <v>82.198491003464795</v>
      </c>
      <c r="AO404">
        <f t="shared" si="41"/>
        <v>8319.2536273360856</v>
      </c>
      <c r="AP404">
        <v>0</v>
      </c>
      <c r="AQ404" s="5">
        <v>3</v>
      </c>
      <c r="AR404">
        <v>0</v>
      </c>
      <c r="AS404">
        <v>0</v>
      </c>
      <c r="AT404">
        <v>0</v>
      </c>
      <c r="AU404" s="5">
        <v>14.1732283464567</v>
      </c>
      <c r="AV404" s="5">
        <v>14.1732283464567</v>
      </c>
      <c r="AW404" s="5">
        <v>14.1732283464567</v>
      </c>
      <c r="AX404">
        <v>0</v>
      </c>
      <c r="AY404">
        <v>0</v>
      </c>
      <c r="AZ404">
        <v>1</v>
      </c>
      <c r="BA404">
        <v>3</v>
      </c>
      <c r="BB404">
        <v>1</v>
      </c>
      <c r="BC404">
        <v>6.454E-2</v>
      </c>
      <c r="BD404">
        <v>6.0510000000000001E-2</v>
      </c>
      <c r="BE404">
        <v>0</v>
      </c>
      <c r="BF404">
        <v>2</v>
      </c>
      <c r="BG404">
        <v>0</v>
      </c>
      <c r="BH404">
        <v>1</v>
      </c>
      <c r="BI404">
        <v>0</v>
      </c>
      <c r="BJ404">
        <v>0</v>
      </c>
    </row>
    <row r="405" spans="1:62" x14ac:dyDescent="0.25">
      <c r="A405">
        <v>341</v>
      </c>
      <c r="B405" t="s">
        <v>343</v>
      </c>
      <c r="C405">
        <v>3</v>
      </c>
      <c r="D405" t="s">
        <v>647</v>
      </c>
      <c r="E405">
        <v>3</v>
      </c>
      <c r="F405" t="s">
        <v>652</v>
      </c>
      <c r="G405">
        <v>34</v>
      </c>
      <c r="H405" t="s">
        <v>697</v>
      </c>
      <c r="I405">
        <v>2</v>
      </c>
      <c r="J405" t="s">
        <v>661</v>
      </c>
      <c r="K405">
        <v>1</v>
      </c>
      <c r="L405" t="s">
        <v>742</v>
      </c>
      <c r="M405">
        <v>1</v>
      </c>
      <c r="N405" t="s">
        <v>745</v>
      </c>
      <c r="O405">
        <v>1</v>
      </c>
      <c r="P405" t="s">
        <v>748</v>
      </c>
      <c r="Q405">
        <v>2</v>
      </c>
      <c r="R405" t="s">
        <v>751</v>
      </c>
      <c r="S405">
        <v>1900</v>
      </c>
      <c r="T405">
        <v>2100</v>
      </c>
      <c r="U405">
        <v>0</v>
      </c>
      <c r="V405">
        <v>38.462357146148598</v>
      </c>
      <c r="W405">
        <v>8.5</v>
      </c>
      <c r="X405">
        <v>4.6900000000000004</v>
      </c>
      <c r="Y405">
        <v>60</v>
      </c>
      <c r="Z405">
        <f t="shared" si="42"/>
        <v>67891.028000000108</v>
      </c>
      <c r="AA405">
        <v>15</v>
      </c>
      <c r="AB405">
        <f t="shared" si="37"/>
        <v>0.25</v>
      </c>
      <c r="AC405">
        <v>0.25</v>
      </c>
      <c r="AD405">
        <v>18.333333333333332</v>
      </c>
      <c r="AE405">
        <v>26.19047619047619</v>
      </c>
      <c r="AF405" t="b">
        <v>1</v>
      </c>
      <c r="AG405">
        <v>0</v>
      </c>
      <c r="AH405">
        <v>1</v>
      </c>
      <c r="AI405">
        <v>1</v>
      </c>
      <c r="AJ405">
        <v>82.230162673367204</v>
      </c>
      <c r="AK405" t="s">
        <v>763</v>
      </c>
      <c r="AL405">
        <f t="shared" si="38"/>
        <v>15.720716987924776</v>
      </c>
      <c r="AM405">
        <f t="shared" si="39"/>
        <v>0.21704745608109965</v>
      </c>
      <c r="AN405">
        <f t="shared" si="40"/>
        <v>82.230162673367204</v>
      </c>
      <c r="AO405">
        <f t="shared" si="41"/>
        <v>5912.3919440713826</v>
      </c>
      <c r="AP405">
        <v>0</v>
      </c>
      <c r="AQ405" s="5">
        <v>3</v>
      </c>
      <c r="AR405">
        <v>0</v>
      </c>
      <c r="AS405">
        <v>0</v>
      </c>
      <c r="AT405">
        <v>0</v>
      </c>
      <c r="AU405" s="5">
        <v>14.1732283464567</v>
      </c>
      <c r="AV405" s="5">
        <v>14.1732283464567</v>
      </c>
      <c r="AW405" s="5">
        <v>14.1732283464567</v>
      </c>
      <c r="AX405">
        <v>0</v>
      </c>
      <c r="AY405">
        <v>0</v>
      </c>
      <c r="AZ405">
        <v>1</v>
      </c>
      <c r="BA405">
        <v>3</v>
      </c>
      <c r="BB405">
        <v>1</v>
      </c>
      <c r="BC405">
        <v>8.7260000000000004E-2</v>
      </c>
      <c r="BD405">
        <v>8.7260000000000004E-2</v>
      </c>
      <c r="BE405">
        <v>0</v>
      </c>
      <c r="BF405">
        <v>2</v>
      </c>
      <c r="BG405">
        <v>0</v>
      </c>
      <c r="BH405">
        <v>1</v>
      </c>
      <c r="BI405">
        <v>0</v>
      </c>
      <c r="BJ405">
        <v>0</v>
      </c>
    </row>
    <row r="406" spans="1:62" x14ac:dyDescent="0.25">
      <c r="A406">
        <v>246</v>
      </c>
      <c r="B406" t="s">
        <v>248</v>
      </c>
      <c r="C406">
        <v>3</v>
      </c>
      <c r="D406" t="s">
        <v>647</v>
      </c>
      <c r="E406">
        <v>1</v>
      </c>
      <c r="F406" t="s">
        <v>653</v>
      </c>
      <c r="G406">
        <v>21</v>
      </c>
      <c r="H406" t="s">
        <v>686</v>
      </c>
      <c r="I406">
        <v>7</v>
      </c>
      <c r="J406" t="s">
        <v>658</v>
      </c>
      <c r="K406">
        <v>1</v>
      </c>
      <c r="L406" t="s">
        <v>742</v>
      </c>
      <c r="M406">
        <v>1</v>
      </c>
      <c r="N406" t="s">
        <v>745</v>
      </c>
      <c r="O406">
        <v>1</v>
      </c>
      <c r="P406" t="s">
        <v>748</v>
      </c>
      <c r="Q406">
        <v>2</v>
      </c>
      <c r="R406" t="s">
        <v>751</v>
      </c>
      <c r="S406">
        <v>1900</v>
      </c>
      <c r="T406">
        <v>2100</v>
      </c>
      <c r="U406">
        <v>0</v>
      </c>
      <c r="V406">
        <v>66.14</v>
      </c>
      <c r="W406">
        <v>12.8</v>
      </c>
      <c r="X406">
        <v>6.21</v>
      </c>
      <c r="Y406">
        <v>80.156000000000006</v>
      </c>
      <c r="Z406">
        <f t="shared" si="42"/>
        <v>67971.18400000011</v>
      </c>
      <c r="AA406">
        <v>30</v>
      </c>
      <c r="AB406">
        <f t="shared" si="37"/>
        <v>0.37427017316233341</v>
      </c>
      <c r="AC406">
        <v>0.37427017316233341</v>
      </c>
      <c r="AD406">
        <v>12.651249146290338</v>
      </c>
      <c r="AE406">
        <v>14.997316156736447</v>
      </c>
      <c r="AF406" t="b">
        <v>1</v>
      </c>
      <c r="AG406">
        <v>0</v>
      </c>
      <c r="AH406">
        <v>1</v>
      </c>
      <c r="AI406">
        <v>1</v>
      </c>
      <c r="AJ406">
        <v>82.664147098102987</v>
      </c>
      <c r="AK406" t="s">
        <v>763</v>
      </c>
      <c r="AL406">
        <f t="shared" si="38"/>
        <v>11.250265233188887</v>
      </c>
      <c r="AM406">
        <f t="shared" si="39"/>
        <v>0.30329432766918224</v>
      </c>
      <c r="AN406">
        <f t="shared" si="40"/>
        <v>82.664147098102987</v>
      </c>
      <c r="AO406">
        <f t="shared" si="41"/>
        <v>15784.330604376584</v>
      </c>
      <c r="AP406">
        <v>0</v>
      </c>
      <c r="AQ406" s="5">
        <v>3</v>
      </c>
      <c r="AR406">
        <v>0</v>
      </c>
      <c r="AS406">
        <v>0</v>
      </c>
      <c r="AT406">
        <v>0</v>
      </c>
      <c r="AU406" s="5">
        <v>14.1732283464567</v>
      </c>
      <c r="AV406" s="5">
        <v>14.1732283464567</v>
      </c>
      <c r="AW406" s="5">
        <v>14.1732283464567</v>
      </c>
      <c r="AX406">
        <v>0</v>
      </c>
      <c r="AY406">
        <v>0</v>
      </c>
      <c r="AZ406">
        <v>1</v>
      </c>
      <c r="BA406">
        <v>3</v>
      </c>
      <c r="BB406">
        <v>1</v>
      </c>
      <c r="BC406">
        <v>6.3490000000000005E-2</v>
      </c>
      <c r="BD406">
        <v>6.3490000000000005E-2</v>
      </c>
      <c r="BE406" s="1">
        <v>4</v>
      </c>
      <c r="BF406">
        <v>2</v>
      </c>
      <c r="BG406">
        <v>0</v>
      </c>
      <c r="BH406">
        <v>1</v>
      </c>
      <c r="BI406">
        <v>0</v>
      </c>
      <c r="BJ406">
        <v>0</v>
      </c>
    </row>
    <row r="407" spans="1:62" x14ac:dyDescent="0.25">
      <c r="A407">
        <v>247</v>
      </c>
      <c r="B407" t="s">
        <v>249</v>
      </c>
      <c r="C407">
        <v>3</v>
      </c>
      <c r="D407" t="s">
        <v>647</v>
      </c>
      <c r="E407">
        <v>1</v>
      </c>
      <c r="F407" t="s">
        <v>653</v>
      </c>
      <c r="G407">
        <v>21</v>
      </c>
      <c r="H407" t="s">
        <v>686</v>
      </c>
      <c r="I407">
        <v>7</v>
      </c>
      <c r="J407" t="s">
        <v>658</v>
      </c>
      <c r="K407">
        <v>1</v>
      </c>
      <c r="L407" t="s">
        <v>742</v>
      </c>
      <c r="M407">
        <v>1</v>
      </c>
      <c r="N407" t="s">
        <v>745</v>
      </c>
      <c r="O407">
        <v>1</v>
      </c>
      <c r="P407" t="s">
        <v>748</v>
      </c>
      <c r="Q407">
        <v>2</v>
      </c>
      <c r="R407" t="s">
        <v>751</v>
      </c>
      <c r="S407">
        <v>1900</v>
      </c>
      <c r="T407">
        <v>2100</v>
      </c>
      <c r="U407">
        <v>0</v>
      </c>
      <c r="V407">
        <v>66.14</v>
      </c>
      <c r="W407">
        <v>12.8</v>
      </c>
      <c r="X407">
        <v>6.21</v>
      </c>
      <c r="Y407">
        <v>80.156000000000006</v>
      </c>
      <c r="Z407">
        <f t="shared" si="42"/>
        <v>68051.340000000113</v>
      </c>
      <c r="AA407">
        <v>30</v>
      </c>
      <c r="AB407">
        <f t="shared" si="37"/>
        <v>0.37427017316233341</v>
      </c>
      <c r="AC407">
        <v>0.37427017316233341</v>
      </c>
      <c r="AD407">
        <v>12.669361170837641</v>
      </c>
      <c r="AE407">
        <v>15.018786902844875</v>
      </c>
      <c r="AF407" t="b">
        <v>1</v>
      </c>
      <c r="AG407">
        <v>0</v>
      </c>
      <c r="AH407">
        <v>1</v>
      </c>
      <c r="AI407">
        <v>1</v>
      </c>
      <c r="AJ407">
        <v>82.750673545439412</v>
      </c>
      <c r="AK407" t="s">
        <v>763</v>
      </c>
      <c r="AL407">
        <f t="shared" si="38"/>
        <v>11.264198638557072</v>
      </c>
      <c r="AM407">
        <f t="shared" si="39"/>
        <v>0.3029191635808271</v>
      </c>
      <c r="AN407">
        <f t="shared" si="40"/>
        <v>82.750673545439412</v>
      </c>
      <c r="AO407">
        <f t="shared" si="41"/>
        <v>15800.45048151536</v>
      </c>
      <c r="AP407">
        <v>0</v>
      </c>
      <c r="AQ407" s="5">
        <v>3</v>
      </c>
      <c r="AR407">
        <v>0</v>
      </c>
      <c r="AS407">
        <v>0</v>
      </c>
      <c r="AT407">
        <v>0</v>
      </c>
      <c r="AU407" s="5">
        <v>14.1732283464567</v>
      </c>
      <c r="AV407" s="5">
        <v>14.1732283464567</v>
      </c>
      <c r="AW407" s="5">
        <v>14.1732283464567</v>
      </c>
      <c r="AX407">
        <v>0</v>
      </c>
      <c r="AY407">
        <v>0</v>
      </c>
      <c r="AZ407">
        <v>1</v>
      </c>
      <c r="BA407">
        <v>3</v>
      </c>
      <c r="BB407">
        <v>1</v>
      </c>
      <c r="BC407">
        <v>6.3490000000000005E-2</v>
      </c>
      <c r="BD407">
        <v>6.3490000000000005E-2</v>
      </c>
      <c r="BE407" s="1">
        <v>4</v>
      </c>
      <c r="BF407">
        <v>2</v>
      </c>
      <c r="BG407">
        <v>0</v>
      </c>
      <c r="BH407">
        <v>1</v>
      </c>
      <c r="BI407">
        <v>0</v>
      </c>
      <c r="BJ407">
        <v>0</v>
      </c>
    </row>
    <row r="408" spans="1:62" x14ac:dyDescent="0.25">
      <c r="A408">
        <v>189</v>
      </c>
      <c r="B408" t="s">
        <v>191</v>
      </c>
      <c r="C408">
        <v>3</v>
      </c>
      <c r="D408" t="s">
        <v>647</v>
      </c>
      <c r="E408">
        <v>1</v>
      </c>
      <c r="F408" t="s">
        <v>653</v>
      </c>
      <c r="G408">
        <v>16</v>
      </c>
      <c r="H408" t="s">
        <v>681</v>
      </c>
      <c r="I408">
        <v>1</v>
      </c>
      <c r="J408" t="s">
        <v>657</v>
      </c>
      <c r="K408">
        <v>1</v>
      </c>
      <c r="L408" t="s">
        <v>742</v>
      </c>
      <c r="M408">
        <v>1</v>
      </c>
      <c r="N408" t="s">
        <v>745</v>
      </c>
      <c r="O408">
        <v>1</v>
      </c>
      <c r="P408" t="s">
        <v>748</v>
      </c>
      <c r="Q408">
        <v>2</v>
      </c>
      <c r="R408" t="s">
        <v>751</v>
      </c>
      <c r="S408">
        <v>1900</v>
      </c>
      <c r="T408">
        <v>2100</v>
      </c>
      <c r="U408">
        <v>0</v>
      </c>
      <c r="V408">
        <v>42.43</v>
      </c>
      <c r="W408">
        <v>17.3</v>
      </c>
      <c r="X408">
        <v>4.8499999999999996</v>
      </c>
      <c r="Y408">
        <v>51.705000000000005</v>
      </c>
      <c r="Z408">
        <f t="shared" si="42"/>
        <v>68103.045000000115</v>
      </c>
      <c r="AA408">
        <v>20</v>
      </c>
      <c r="AB408">
        <f t="shared" si="37"/>
        <v>0.38680978628759305</v>
      </c>
      <c r="AC408">
        <v>0.38680978628759305</v>
      </c>
      <c r="AD408">
        <v>16.166330201968545</v>
      </c>
      <c r="AE408">
        <v>20.319587628865982</v>
      </c>
      <c r="AF408" t="b">
        <v>1</v>
      </c>
      <c r="AG408">
        <v>0</v>
      </c>
      <c r="AH408">
        <v>1</v>
      </c>
      <c r="AI408">
        <v>1</v>
      </c>
      <c r="AJ408">
        <v>82.969142226404841</v>
      </c>
      <c r="AK408" t="s">
        <v>763</v>
      </c>
      <c r="AL408">
        <f t="shared" si="38"/>
        <v>13.540029325031927</v>
      </c>
      <c r="AM408">
        <f t="shared" si="39"/>
        <v>0.25200400590653477</v>
      </c>
      <c r="AN408">
        <f t="shared" si="40"/>
        <v>82.969142226404841</v>
      </c>
      <c r="AO408">
        <f t="shared" si="41"/>
        <v>8394.0067959612697</v>
      </c>
      <c r="AP408">
        <v>0</v>
      </c>
      <c r="AQ408" s="5">
        <v>3</v>
      </c>
      <c r="AR408">
        <v>0</v>
      </c>
      <c r="AS408">
        <v>0</v>
      </c>
      <c r="AT408">
        <v>0</v>
      </c>
      <c r="AU408" s="5">
        <v>14.1732283464567</v>
      </c>
      <c r="AV408" s="5">
        <v>14.1732283464567</v>
      </c>
      <c r="AW408" s="5">
        <v>14.1732283464567</v>
      </c>
      <c r="AX408">
        <v>0</v>
      </c>
      <c r="AY408">
        <v>0</v>
      </c>
      <c r="AZ408">
        <v>1</v>
      </c>
      <c r="BA408">
        <v>3</v>
      </c>
      <c r="BB408">
        <v>1</v>
      </c>
      <c r="BC408">
        <v>5.0259999999999999E-2</v>
      </c>
      <c r="BD408">
        <v>6.1940000000000002E-2</v>
      </c>
      <c r="BE408">
        <v>0</v>
      </c>
      <c r="BF408">
        <v>2</v>
      </c>
      <c r="BG408">
        <v>0</v>
      </c>
      <c r="BH408">
        <v>1</v>
      </c>
      <c r="BI408">
        <v>0</v>
      </c>
      <c r="BJ408">
        <v>0</v>
      </c>
    </row>
    <row r="409" spans="1:62" x14ac:dyDescent="0.25">
      <c r="A409">
        <v>248</v>
      </c>
      <c r="B409" t="s">
        <v>250</v>
      </c>
      <c r="C409">
        <v>3</v>
      </c>
      <c r="D409" t="s">
        <v>647</v>
      </c>
      <c r="E409">
        <v>1</v>
      </c>
      <c r="F409" t="s">
        <v>653</v>
      </c>
      <c r="G409">
        <v>21</v>
      </c>
      <c r="H409" t="s">
        <v>686</v>
      </c>
      <c r="I409">
        <v>7</v>
      </c>
      <c r="J409" t="s">
        <v>658</v>
      </c>
      <c r="K409">
        <v>1</v>
      </c>
      <c r="L409" t="s">
        <v>742</v>
      </c>
      <c r="M409">
        <v>1</v>
      </c>
      <c r="N409" t="s">
        <v>745</v>
      </c>
      <c r="O409">
        <v>1</v>
      </c>
      <c r="P409" t="s">
        <v>748</v>
      </c>
      <c r="Q409">
        <v>2</v>
      </c>
      <c r="R409" t="s">
        <v>751</v>
      </c>
      <c r="S409">
        <v>1900</v>
      </c>
      <c r="T409">
        <v>2100</v>
      </c>
      <c r="U409">
        <v>0</v>
      </c>
      <c r="V409">
        <v>66.14</v>
      </c>
      <c r="W409">
        <v>12.8</v>
      </c>
      <c r="X409">
        <v>6.21</v>
      </c>
      <c r="Y409">
        <v>80.099499999999992</v>
      </c>
      <c r="Z409">
        <f t="shared" si="42"/>
        <v>68183.144500000111</v>
      </c>
      <c r="AA409">
        <v>30</v>
      </c>
      <c r="AB409">
        <f t="shared" si="37"/>
        <v>0.37453417312217935</v>
      </c>
      <c r="AC409">
        <v>0.37453417312217935</v>
      </c>
      <c r="AD409">
        <v>12.715636014663284</v>
      </c>
      <c r="AE409">
        <v>15.072463768115941</v>
      </c>
      <c r="AF409" t="b">
        <v>1</v>
      </c>
      <c r="AG409">
        <v>0</v>
      </c>
      <c r="AH409">
        <v>1</v>
      </c>
      <c r="AI409">
        <v>1</v>
      </c>
      <c r="AJ409">
        <v>82.979612955546514</v>
      </c>
      <c r="AK409" t="s">
        <v>763</v>
      </c>
      <c r="AL409">
        <f t="shared" si="38"/>
        <v>11.301064888171743</v>
      </c>
      <c r="AM409">
        <f t="shared" si="39"/>
        <v>0.30193098294403364</v>
      </c>
      <c r="AN409">
        <f t="shared" si="40"/>
        <v>82.979612955546514</v>
      </c>
      <c r="AO409">
        <f t="shared" si="41"/>
        <v>15843.101893618314</v>
      </c>
      <c r="AP409">
        <v>0</v>
      </c>
      <c r="AQ409" s="5">
        <v>3</v>
      </c>
      <c r="AR409">
        <v>0</v>
      </c>
      <c r="AS409">
        <v>0</v>
      </c>
      <c r="AT409">
        <v>0</v>
      </c>
      <c r="AU409" s="5">
        <v>14.1732283464567</v>
      </c>
      <c r="AV409" s="5">
        <v>14.1732283464567</v>
      </c>
      <c r="AW409" s="5">
        <v>14.1732283464567</v>
      </c>
      <c r="AX409">
        <v>0</v>
      </c>
      <c r="AY409">
        <v>0</v>
      </c>
      <c r="AZ409">
        <v>1</v>
      </c>
      <c r="BA409">
        <v>3</v>
      </c>
      <c r="BB409">
        <v>1</v>
      </c>
      <c r="BC409">
        <v>6.3490000000000005E-2</v>
      </c>
      <c r="BD409">
        <v>6.3490000000000005E-2</v>
      </c>
      <c r="BE409" s="1">
        <v>4</v>
      </c>
      <c r="BF409">
        <v>2</v>
      </c>
      <c r="BG409">
        <v>0</v>
      </c>
      <c r="BH409">
        <v>1</v>
      </c>
      <c r="BI409">
        <v>0</v>
      </c>
      <c r="BJ409">
        <v>0</v>
      </c>
    </row>
    <row r="410" spans="1:62" x14ac:dyDescent="0.25">
      <c r="A410">
        <v>181</v>
      </c>
      <c r="B410" t="s">
        <v>183</v>
      </c>
      <c r="C410">
        <v>3</v>
      </c>
      <c r="D410" t="s">
        <v>647</v>
      </c>
      <c r="E410">
        <v>1</v>
      </c>
      <c r="F410" t="s">
        <v>653</v>
      </c>
      <c r="G410">
        <v>16</v>
      </c>
      <c r="H410" t="s">
        <v>681</v>
      </c>
      <c r="I410">
        <v>1</v>
      </c>
      <c r="J410" t="s">
        <v>657</v>
      </c>
      <c r="K410">
        <v>1</v>
      </c>
      <c r="L410" t="s">
        <v>742</v>
      </c>
      <c r="M410">
        <v>1</v>
      </c>
      <c r="N410" t="s">
        <v>745</v>
      </c>
      <c r="O410">
        <v>1</v>
      </c>
      <c r="P410" t="s">
        <v>748</v>
      </c>
      <c r="Q410">
        <v>2</v>
      </c>
      <c r="R410" t="s">
        <v>751</v>
      </c>
      <c r="S410">
        <v>1900</v>
      </c>
      <c r="T410">
        <v>2100</v>
      </c>
      <c r="U410">
        <v>0</v>
      </c>
      <c r="V410">
        <v>42.43</v>
      </c>
      <c r="W410">
        <v>17.3</v>
      </c>
      <c r="X410">
        <v>4.8499999999999996</v>
      </c>
      <c r="Y410">
        <v>51.005000000000003</v>
      </c>
      <c r="Z410">
        <f t="shared" si="42"/>
        <v>68234.149500000116</v>
      </c>
      <c r="AA410">
        <v>20</v>
      </c>
      <c r="AB410">
        <f t="shared" si="37"/>
        <v>0.39211841976276834</v>
      </c>
      <c r="AC410">
        <v>0.39211841976276834</v>
      </c>
      <c r="AD410">
        <v>16.202286616331332</v>
      </c>
      <c r="AE410">
        <v>20.319587628865982</v>
      </c>
      <c r="AF410" t="b">
        <v>1</v>
      </c>
      <c r="AG410">
        <v>0</v>
      </c>
      <c r="AH410">
        <v>1</v>
      </c>
      <c r="AI410">
        <v>1</v>
      </c>
      <c r="AJ410">
        <v>83.003070267666374</v>
      </c>
      <c r="AK410" t="s">
        <v>763</v>
      </c>
      <c r="AL410">
        <f t="shared" si="38"/>
        <v>13.547024797456986</v>
      </c>
      <c r="AM410">
        <f t="shared" si="39"/>
        <v>0.25187387496629654</v>
      </c>
      <c r="AN410">
        <f t="shared" si="40"/>
        <v>83.003070267666374</v>
      </c>
      <c r="AO410">
        <f t="shared" si="41"/>
        <v>8397.2978159636368</v>
      </c>
      <c r="AP410">
        <v>0</v>
      </c>
      <c r="AQ410" s="5">
        <v>3</v>
      </c>
      <c r="AR410">
        <v>0</v>
      </c>
      <c r="AS410">
        <v>0</v>
      </c>
      <c r="AT410">
        <v>0</v>
      </c>
      <c r="AU410" s="5">
        <v>14.1732283464567</v>
      </c>
      <c r="AV410" s="5">
        <v>14.1732283464567</v>
      </c>
      <c r="AW410" s="5">
        <v>14.1732283464567</v>
      </c>
      <c r="AX410">
        <v>0</v>
      </c>
      <c r="AY410">
        <v>0</v>
      </c>
      <c r="AZ410">
        <v>1</v>
      </c>
      <c r="BA410">
        <v>3</v>
      </c>
      <c r="BB410">
        <v>1</v>
      </c>
      <c r="BC410">
        <v>5.9580000000000001E-2</v>
      </c>
      <c r="BD410">
        <v>6.1609999999999998E-2</v>
      </c>
      <c r="BE410">
        <v>0</v>
      </c>
      <c r="BF410">
        <v>2</v>
      </c>
      <c r="BG410">
        <v>0</v>
      </c>
      <c r="BH410">
        <v>1</v>
      </c>
      <c r="BI410">
        <v>0</v>
      </c>
      <c r="BJ410">
        <v>0</v>
      </c>
    </row>
    <row r="411" spans="1:62" x14ac:dyDescent="0.25">
      <c r="A411">
        <v>188</v>
      </c>
      <c r="B411" t="s">
        <v>190</v>
      </c>
      <c r="C411">
        <v>3</v>
      </c>
      <c r="D411" t="s">
        <v>647</v>
      </c>
      <c r="E411">
        <v>1</v>
      </c>
      <c r="F411" t="s">
        <v>653</v>
      </c>
      <c r="G411">
        <v>16</v>
      </c>
      <c r="H411" t="s">
        <v>681</v>
      </c>
      <c r="I411">
        <v>1</v>
      </c>
      <c r="J411" t="s">
        <v>657</v>
      </c>
      <c r="K411">
        <v>1</v>
      </c>
      <c r="L411" t="s">
        <v>742</v>
      </c>
      <c r="M411">
        <v>1</v>
      </c>
      <c r="N411" t="s">
        <v>745</v>
      </c>
      <c r="O411">
        <v>1</v>
      </c>
      <c r="P411" t="s">
        <v>748</v>
      </c>
      <c r="Q411">
        <v>2</v>
      </c>
      <c r="R411" t="s">
        <v>751</v>
      </c>
      <c r="S411">
        <v>1900</v>
      </c>
      <c r="T411">
        <v>2100</v>
      </c>
      <c r="U411">
        <v>0</v>
      </c>
      <c r="V411">
        <v>42.43</v>
      </c>
      <c r="W411">
        <v>17.3</v>
      </c>
      <c r="X411">
        <v>4.8499999999999996</v>
      </c>
      <c r="Y411">
        <v>51.005000000000003</v>
      </c>
      <c r="Z411">
        <f t="shared" si="42"/>
        <v>68285.154500000121</v>
      </c>
      <c r="AA411">
        <v>20</v>
      </c>
      <c r="AB411">
        <f t="shared" si="37"/>
        <v>0.39211841976276834</v>
      </c>
      <c r="AC411">
        <v>0.39211841976276834</v>
      </c>
      <c r="AD411">
        <v>16.202286616331332</v>
      </c>
      <c r="AE411">
        <v>20.319587628865982</v>
      </c>
      <c r="AF411" t="b">
        <v>1</v>
      </c>
      <c r="AG411">
        <v>0</v>
      </c>
      <c r="AH411">
        <v>1</v>
      </c>
      <c r="AI411">
        <v>1</v>
      </c>
      <c r="AJ411">
        <v>83.007917130703731</v>
      </c>
      <c r="AK411" t="s">
        <v>763</v>
      </c>
      <c r="AL411">
        <f t="shared" si="38"/>
        <v>13.548024150660565</v>
      </c>
      <c r="AM411">
        <f t="shared" si="39"/>
        <v>0.25185529580220251</v>
      </c>
      <c r="AN411">
        <f t="shared" si="40"/>
        <v>83.007917130703731</v>
      </c>
      <c r="AO411">
        <f t="shared" si="41"/>
        <v>8397.7679616782625</v>
      </c>
      <c r="AP411">
        <v>0</v>
      </c>
      <c r="AQ411" s="5">
        <v>3</v>
      </c>
      <c r="AR411">
        <v>0</v>
      </c>
      <c r="AS411">
        <v>0</v>
      </c>
      <c r="AT411">
        <v>0</v>
      </c>
      <c r="AU411" s="5">
        <v>14.1732283464567</v>
      </c>
      <c r="AV411" s="5">
        <v>14.1732283464567</v>
      </c>
      <c r="AW411" s="5">
        <v>14.1732283464567</v>
      </c>
      <c r="AX411">
        <v>0</v>
      </c>
      <c r="AY411">
        <v>0</v>
      </c>
      <c r="AZ411">
        <v>1</v>
      </c>
      <c r="BA411">
        <v>3</v>
      </c>
      <c r="BB411">
        <v>1</v>
      </c>
      <c r="BC411">
        <v>6.1809999999999997E-2</v>
      </c>
      <c r="BD411">
        <v>5.9200000000000003E-2</v>
      </c>
      <c r="BE411">
        <v>0</v>
      </c>
      <c r="BF411">
        <v>2</v>
      </c>
      <c r="BG411">
        <v>0</v>
      </c>
      <c r="BH411">
        <v>1</v>
      </c>
      <c r="BI411">
        <v>0</v>
      </c>
      <c r="BJ411">
        <v>0</v>
      </c>
    </row>
    <row r="412" spans="1:62" x14ac:dyDescent="0.25">
      <c r="A412">
        <v>179</v>
      </c>
      <c r="B412" t="s">
        <v>181</v>
      </c>
      <c r="C412">
        <v>3</v>
      </c>
      <c r="D412" t="s">
        <v>647</v>
      </c>
      <c r="E412">
        <v>1</v>
      </c>
      <c r="F412" t="s">
        <v>653</v>
      </c>
      <c r="G412">
        <v>16</v>
      </c>
      <c r="H412" t="s">
        <v>681</v>
      </c>
      <c r="I412">
        <v>1</v>
      </c>
      <c r="J412" t="s">
        <v>657</v>
      </c>
      <c r="K412">
        <v>1</v>
      </c>
      <c r="L412" t="s">
        <v>742</v>
      </c>
      <c r="M412">
        <v>1</v>
      </c>
      <c r="N412" t="s">
        <v>745</v>
      </c>
      <c r="O412">
        <v>1</v>
      </c>
      <c r="P412" t="s">
        <v>748</v>
      </c>
      <c r="Q412">
        <v>2</v>
      </c>
      <c r="R412" t="s">
        <v>751</v>
      </c>
      <c r="S412">
        <v>1900</v>
      </c>
      <c r="T412">
        <v>2100</v>
      </c>
      <c r="U412">
        <v>0</v>
      </c>
      <c r="V412">
        <v>42.43</v>
      </c>
      <c r="W412">
        <v>9.4</v>
      </c>
      <c r="X412">
        <v>4.8499999999999996</v>
      </c>
      <c r="Y412">
        <v>51.005000000000003</v>
      </c>
      <c r="Z412">
        <f t="shared" si="42"/>
        <v>68336.159500000125</v>
      </c>
      <c r="AA412">
        <v>20</v>
      </c>
      <c r="AB412">
        <f t="shared" si="37"/>
        <v>0.39211841976276834</v>
      </c>
      <c r="AC412">
        <v>0.39211841976276834</v>
      </c>
      <c r="AD412">
        <v>18.175167787269693</v>
      </c>
      <c r="AE412">
        <v>22.793814432989688</v>
      </c>
      <c r="AF412" t="b">
        <v>1</v>
      </c>
      <c r="AG412">
        <v>0</v>
      </c>
      <c r="AH412">
        <v>1</v>
      </c>
      <c r="AI412">
        <v>1</v>
      </c>
      <c r="AJ412">
        <v>83.109701254488272</v>
      </c>
      <c r="AK412" t="s">
        <v>763</v>
      </c>
      <c r="AL412">
        <f t="shared" si="38"/>
        <v>15.19787654731717</v>
      </c>
      <c r="AM412">
        <f t="shared" si="39"/>
        <v>0.22451436681806272</v>
      </c>
      <c r="AN412">
        <f t="shared" si="40"/>
        <v>83.109701254488272</v>
      </c>
      <c r="AO412">
        <f t="shared" si="41"/>
        <v>8249.6410216853619</v>
      </c>
      <c r="AP412">
        <v>0</v>
      </c>
      <c r="AQ412" s="5">
        <v>3</v>
      </c>
      <c r="AR412">
        <v>0</v>
      </c>
      <c r="AS412">
        <v>0</v>
      </c>
      <c r="AT412">
        <v>0</v>
      </c>
      <c r="AU412" s="5">
        <v>14.1732283464567</v>
      </c>
      <c r="AV412" s="5">
        <v>14.1732283464567</v>
      </c>
      <c r="AW412" s="5">
        <v>14.1732283464567</v>
      </c>
      <c r="AX412">
        <v>0</v>
      </c>
      <c r="AY412">
        <v>0</v>
      </c>
      <c r="AZ412">
        <v>1</v>
      </c>
      <c r="BA412">
        <v>3</v>
      </c>
      <c r="BB412">
        <v>1</v>
      </c>
      <c r="BC412">
        <v>4.1169999999999998E-2</v>
      </c>
      <c r="BD412">
        <v>6.0019999999999997E-2</v>
      </c>
      <c r="BE412">
        <v>0</v>
      </c>
      <c r="BF412">
        <v>2</v>
      </c>
      <c r="BG412">
        <v>0</v>
      </c>
      <c r="BH412">
        <v>1</v>
      </c>
      <c r="BI412">
        <v>0</v>
      </c>
      <c r="BJ412">
        <v>0</v>
      </c>
    </row>
    <row r="413" spans="1:62" x14ac:dyDescent="0.25">
      <c r="A413">
        <v>212</v>
      </c>
      <c r="B413" t="s">
        <v>214</v>
      </c>
      <c r="C413">
        <v>3</v>
      </c>
      <c r="D413" t="s">
        <v>647</v>
      </c>
      <c r="E413">
        <v>1</v>
      </c>
      <c r="F413" t="s">
        <v>653</v>
      </c>
      <c r="G413">
        <v>19</v>
      </c>
      <c r="H413" t="s">
        <v>684</v>
      </c>
      <c r="I413">
        <v>5</v>
      </c>
      <c r="J413" t="s">
        <v>815</v>
      </c>
      <c r="K413">
        <v>1</v>
      </c>
      <c r="L413" t="s">
        <v>742</v>
      </c>
      <c r="M413">
        <v>1</v>
      </c>
      <c r="N413" t="s">
        <v>745</v>
      </c>
      <c r="O413">
        <v>1</v>
      </c>
      <c r="P413" t="s">
        <v>748</v>
      </c>
      <c r="Q413">
        <v>2</v>
      </c>
      <c r="R413" t="s">
        <v>751</v>
      </c>
      <c r="S413">
        <v>1900</v>
      </c>
      <c r="T413">
        <v>2100</v>
      </c>
      <c r="U413">
        <v>116</v>
      </c>
      <c r="V413">
        <v>32.46</v>
      </c>
      <c r="W413">
        <v>16.7</v>
      </c>
      <c r="X413">
        <v>4.57</v>
      </c>
      <c r="Y413">
        <v>59.322999999999993</v>
      </c>
      <c r="Z413">
        <f t="shared" si="42"/>
        <v>68395.482500000129</v>
      </c>
      <c r="AA413">
        <v>22</v>
      </c>
      <c r="AB413">
        <f t="shared" si="37"/>
        <v>0.3708511032820323</v>
      </c>
      <c r="AC413">
        <v>0.3708511032820323</v>
      </c>
      <c r="AD413">
        <v>123.58189160694312</v>
      </c>
      <c r="AE413">
        <v>153.82534314700615</v>
      </c>
      <c r="AF413" t="b">
        <v>1</v>
      </c>
      <c r="AG413">
        <v>0</v>
      </c>
      <c r="AH413">
        <v>1</v>
      </c>
      <c r="AI413">
        <v>0</v>
      </c>
      <c r="AJ413">
        <v>83.201043875621565</v>
      </c>
      <c r="AK413" t="s">
        <v>763</v>
      </c>
      <c r="AL413">
        <f t="shared" si="38"/>
        <v>14.551650738648043</v>
      </c>
      <c r="AM413">
        <f t="shared" si="39"/>
        <v>0.23448484926439442</v>
      </c>
      <c r="AN413">
        <f t="shared" si="40"/>
        <v>83.201043875621565</v>
      </c>
      <c r="AO413">
        <f t="shared" si="41"/>
        <v>8732.4329512549921</v>
      </c>
      <c r="AP413">
        <v>0</v>
      </c>
      <c r="AQ413" s="5">
        <v>3</v>
      </c>
      <c r="AR413">
        <v>0</v>
      </c>
      <c r="AS413">
        <v>0</v>
      </c>
      <c r="AT413">
        <v>0</v>
      </c>
      <c r="AU413" s="5">
        <v>14.1732283464567</v>
      </c>
      <c r="AV413" s="5">
        <v>14.1732283464567</v>
      </c>
      <c r="AW413" s="5">
        <v>14.1732283464567</v>
      </c>
      <c r="AX413">
        <v>0</v>
      </c>
      <c r="AY413">
        <v>0</v>
      </c>
      <c r="AZ413">
        <v>1</v>
      </c>
      <c r="BA413">
        <v>3</v>
      </c>
      <c r="BB413">
        <v>1</v>
      </c>
      <c r="BC413">
        <v>4.7199999999999999E-2</v>
      </c>
      <c r="BD413">
        <v>4.7199999999999999E-2</v>
      </c>
      <c r="BE413">
        <v>0</v>
      </c>
      <c r="BF413">
        <v>2</v>
      </c>
      <c r="BG413">
        <v>0</v>
      </c>
      <c r="BH413">
        <v>1</v>
      </c>
      <c r="BI413">
        <v>0</v>
      </c>
      <c r="BJ413">
        <v>0</v>
      </c>
    </row>
    <row r="414" spans="1:62" x14ac:dyDescent="0.25">
      <c r="A414">
        <v>183</v>
      </c>
      <c r="B414" t="s">
        <v>185</v>
      </c>
      <c r="C414">
        <v>3</v>
      </c>
      <c r="D414" t="s">
        <v>647</v>
      </c>
      <c r="E414">
        <v>1</v>
      </c>
      <c r="F414" t="s">
        <v>653</v>
      </c>
      <c r="G414">
        <v>16</v>
      </c>
      <c r="H414" t="s">
        <v>681</v>
      </c>
      <c r="I414">
        <v>1</v>
      </c>
      <c r="J414" t="s">
        <v>657</v>
      </c>
      <c r="K414">
        <v>1</v>
      </c>
      <c r="L414" t="s">
        <v>742</v>
      </c>
      <c r="M414">
        <v>1</v>
      </c>
      <c r="N414" t="s">
        <v>745</v>
      </c>
      <c r="O414">
        <v>1</v>
      </c>
      <c r="P414" t="s">
        <v>748</v>
      </c>
      <c r="Q414">
        <v>2</v>
      </c>
      <c r="R414" t="s">
        <v>751</v>
      </c>
      <c r="S414">
        <v>1900</v>
      </c>
      <c r="T414">
        <v>2100</v>
      </c>
      <c r="U414">
        <v>0</v>
      </c>
      <c r="V414">
        <v>42.43</v>
      </c>
      <c r="W414">
        <v>17.3</v>
      </c>
      <c r="X414">
        <v>4.8499999999999996</v>
      </c>
      <c r="Y414">
        <v>51.005000000000003</v>
      </c>
      <c r="Z414">
        <f t="shared" si="42"/>
        <v>68446.487500000134</v>
      </c>
      <c r="AA414">
        <v>20</v>
      </c>
      <c r="AB414">
        <f t="shared" si="37"/>
        <v>0.39211841976276834</v>
      </c>
      <c r="AC414">
        <v>0.39211841976276834</v>
      </c>
      <c r="AD414">
        <v>16.300930674878252</v>
      </c>
      <c r="AE414">
        <v>20.44329896907217</v>
      </c>
      <c r="AF414" t="b">
        <v>1</v>
      </c>
      <c r="AG414">
        <v>0</v>
      </c>
      <c r="AH414">
        <v>1</v>
      </c>
      <c r="AI414">
        <v>1</v>
      </c>
      <c r="AJ414">
        <v>83.385972447617718</v>
      </c>
      <c r="AK414" t="s">
        <v>763</v>
      </c>
      <c r="AL414">
        <f t="shared" si="38"/>
        <v>13.625973700539737</v>
      </c>
      <c r="AM414">
        <f t="shared" si="39"/>
        <v>0.25041451752287192</v>
      </c>
      <c r="AN414">
        <f t="shared" si="40"/>
        <v>83.385972447617718</v>
      </c>
      <c r="AO414">
        <f t="shared" si="41"/>
        <v>8434.4393274189169</v>
      </c>
      <c r="AP414">
        <v>0</v>
      </c>
      <c r="AQ414" s="5">
        <v>3</v>
      </c>
      <c r="AR414">
        <v>0</v>
      </c>
      <c r="AS414">
        <v>0</v>
      </c>
      <c r="AT414">
        <v>0</v>
      </c>
      <c r="AU414" s="5">
        <v>14.1732283464567</v>
      </c>
      <c r="AV414" s="5">
        <v>14.1732283464567</v>
      </c>
      <c r="AW414" s="5">
        <v>14.1732283464567</v>
      </c>
      <c r="AX414">
        <v>0</v>
      </c>
      <c r="AY414">
        <v>0</v>
      </c>
      <c r="AZ414">
        <v>1</v>
      </c>
      <c r="BA414">
        <v>3</v>
      </c>
      <c r="BB414">
        <v>1</v>
      </c>
      <c r="BC414">
        <v>5.4390000000000001E-2</v>
      </c>
      <c r="BD414">
        <v>6.0729999999999999E-2</v>
      </c>
      <c r="BE414">
        <v>0</v>
      </c>
      <c r="BF414">
        <v>2</v>
      </c>
      <c r="BG414">
        <v>0</v>
      </c>
      <c r="BH414">
        <v>1</v>
      </c>
      <c r="BI414">
        <v>0</v>
      </c>
      <c r="BJ414">
        <v>0</v>
      </c>
    </row>
    <row r="415" spans="1:62" x14ac:dyDescent="0.25">
      <c r="A415">
        <v>213</v>
      </c>
      <c r="B415" t="s">
        <v>215</v>
      </c>
      <c r="C415">
        <v>3</v>
      </c>
      <c r="D415" t="s">
        <v>647</v>
      </c>
      <c r="E415">
        <v>1</v>
      </c>
      <c r="F415" t="s">
        <v>653</v>
      </c>
      <c r="G415">
        <v>19</v>
      </c>
      <c r="H415" t="s">
        <v>684</v>
      </c>
      <c r="I415">
        <v>5</v>
      </c>
      <c r="J415" t="s">
        <v>815</v>
      </c>
      <c r="K415">
        <v>1</v>
      </c>
      <c r="L415" t="s">
        <v>742</v>
      </c>
      <c r="M415">
        <v>1</v>
      </c>
      <c r="N415" t="s">
        <v>745</v>
      </c>
      <c r="O415">
        <v>1</v>
      </c>
      <c r="P415" t="s">
        <v>748</v>
      </c>
      <c r="Q415">
        <v>2</v>
      </c>
      <c r="R415" t="s">
        <v>751</v>
      </c>
      <c r="S415">
        <v>1900</v>
      </c>
      <c r="T415">
        <v>2100</v>
      </c>
      <c r="U415">
        <v>0</v>
      </c>
      <c r="V415">
        <v>32.46</v>
      </c>
      <c r="W415">
        <v>16.7</v>
      </c>
      <c r="X415">
        <v>4.57</v>
      </c>
      <c r="Y415">
        <v>59.322999999999993</v>
      </c>
      <c r="Z415">
        <f t="shared" si="42"/>
        <v>68505.810500000138</v>
      </c>
      <c r="AA415">
        <v>22</v>
      </c>
      <c r="AB415">
        <f t="shared" si="37"/>
        <v>0.3708511032820323</v>
      </c>
      <c r="AC415">
        <v>0.3708511032820323</v>
      </c>
      <c r="AD415">
        <v>17.132188573691682</v>
      </c>
      <c r="AE415">
        <v>21.324845832504476</v>
      </c>
      <c r="AF415" t="b">
        <v>1</v>
      </c>
      <c r="AG415">
        <v>0</v>
      </c>
      <c r="AH415">
        <v>1</v>
      </c>
      <c r="AI415">
        <v>1</v>
      </c>
      <c r="AJ415">
        <v>83.690608618167786</v>
      </c>
      <c r="AK415" t="s">
        <v>763</v>
      </c>
      <c r="AL415">
        <f t="shared" si="38"/>
        <v>14.658776502881352</v>
      </c>
      <c r="AM415">
        <f t="shared" si="39"/>
        <v>0.23277124317498829</v>
      </c>
      <c r="AN415">
        <f t="shared" si="40"/>
        <v>83.690608618167786</v>
      </c>
      <c r="AO415">
        <f t="shared" si="41"/>
        <v>8781.6537904705892</v>
      </c>
      <c r="AP415">
        <v>0</v>
      </c>
      <c r="AQ415" s="5">
        <v>3</v>
      </c>
      <c r="AR415">
        <v>0</v>
      </c>
      <c r="AS415">
        <v>0</v>
      </c>
      <c r="AT415">
        <v>0</v>
      </c>
      <c r="AU415" s="5">
        <v>14.1732283464567</v>
      </c>
      <c r="AV415" s="5">
        <v>14.1732283464567</v>
      </c>
      <c r="AW415" s="5">
        <v>14.1732283464567</v>
      </c>
      <c r="AX415">
        <v>0</v>
      </c>
      <c r="AY415">
        <v>0</v>
      </c>
      <c r="AZ415">
        <v>1</v>
      </c>
      <c r="BA415">
        <v>3</v>
      </c>
      <c r="BB415">
        <v>1</v>
      </c>
      <c r="BC415">
        <v>4.7199999999999999E-2</v>
      </c>
      <c r="BD415">
        <v>4.7199999999999999E-2</v>
      </c>
      <c r="BE415">
        <v>0</v>
      </c>
      <c r="BF415">
        <v>2</v>
      </c>
      <c r="BG415">
        <v>0</v>
      </c>
      <c r="BH415">
        <v>1</v>
      </c>
      <c r="BI415">
        <v>0</v>
      </c>
      <c r="BJ415">
        <v>0</v>
      </c>
    </row>
    <row r="416" spans="1:62" x14ac:dyDescent="0.25">
      <c r="A416">
        <v>365</v>
      </c>
      <c r="B416" t="s">
        <v>367</v>
      </c>
      <c r="C416">
        <v>3</v>
      </c>
      <c r="D416" t="s">
        <v>647</v>
      </c>
      <c r="E416">
        <v>3</v>
      </c>
      <c r="F416" t="s">
        <v>652</v>
      </c>
      <c r="G416">
        <v>37</v>
      </c>
      <c r="H416" t="s">
        <v>700</v>
      </c>
      <c r="I416">
        <v>2</v>
      </c>
      <c r="J416" t="s">
        <v>661</v>
      </c>
      <c r="K416">
        <v>1</v>
      </c>
      <c r="L416" t="s">
        <v>742</v>
      </c>
      <c r="M416">
        <v>1</v>
      </c>
      <c r="N416" t="s">
        <v>745</v>
      </c>
      <c r="O416">
        <v>1</v>
      </c>
      <c r="P416" t="s">
        <v>748</v>
      </c>
      <c r="Q416">
        <v>2</v>
      </c>
      <c r="R416" t="s">
        <v>751</v>
      </c>
      <c r="S416">
        <v>1900</v>
      </c>
      <c r="T416">
        <v>2100</v>
      </c>
      <c r="U416">
        <v>0</v>
      </c>
      <c r="V416">
        <v>38.462357146148598</v>
      </c>
      <c r="W416">
        <v>5.8</v>
      </c>
      <c r="X416">
        <v>4.6900000000000004</v>
      </c>
      <c r="Y416">
        <v>62.6</v>
      </c>
      <c r="Z416">
        <f t="shared" si="42"/>
        <v>68568.410500000144</v>
      </c>
      <c r="AA416">
        <v>15</v>
      </c>
      <c r="AB416">
        <f t="shared" si="37"/>
        <v>0.23961661341853036</v>
      </c>
      <c r="AC416">
        <v>0.23961661341853036</v>
      </c>
      <c r="AD416">
        <v>19.275496093244413</v>
      </c>
      <c r="AE416">
        <v>27.700781805259417</v>
      </c>
      <c r="AF416" t="b">
        <v>1</v>
      </c>
      <c r="AG416">
        <v>0</v>
      </c>
      <c r="AH416">
        <v>1</v>
      </c>
      <c r="AI416">
        <v>1</v>
      </c>
      <c r="AJ416">
        <v>83.779407999669203</v>
      </c>
      <c r="AK416" t="s">
        <v>763</v>
      </c>
      <c r="AL416">
        <f t="shared" si="38"/>
        <v>16.626739445558464</v>
      </c>
      <c r="AM416">
        <f t="shared" si="39"/>
        <v>0.20522012997031072</v>
      </c>
      <c r="AN416">
        <f t="shared" si="40"/>
        <v>83.779407999669203</v>
      </c>
      <c r="AO416">
        <f t="shared" si="41"/>
        <v>5980.8813527767297</v>
      </c>
      <c r="AP416">
        <v>0</v>
      </c>
      <c r="AQ416" s="5">
        <v>3</v>
      </c>
      <c r="AR416">
        <v>0</v>
      </c>
      <c r="AS416">
        <v>0</v>
      </c>
      <c r="AT416">
        <v>0</v>
      </c>
      <c r="AU416" s="5">
        <v>14.1732283464567</v>
      </c>
      <c r="AV416" s="5">
        <v>14.1732283464567</v>
      </c>
      <c r="AW416" s="5">
        <v>14.1732283464567</v>
      </c>
      <c r="AX416">
        <v>0</v>
      </c>
      <c r="AY416">
        <v>0</v>
      </c>
      <c r="AZ416">
        <v>1</v>
      </c>
      <c r="BA416">
        <v>3</v>
      </c>
      <c r="BB416">
        <v>1</v>
      </c>
      <c r="BC416">
        <v>0.37879000000000002</v>
      </c>
      <c r="BD416">
        <v>0.37879000000000002</v>
      </c>
      <c r="BE416">
        <v>0</v>
      </c>
      <c r="BF416">
        <v>2</v>
      </c>
      <c r="BG416">
        <v>0</v>
      </c>
      <c r="BH416">
        <v>1</v>
      </c>
      <c r="BI416">
        <v>0</v>
      </c>
      <c r="BJ416">
        <v>0</v>
      </c>
    </row>
    <row r="417" spans="1:62" x14ac:dyDescent="0.25">
      <c r="A417">
        <v>438</v>
      </c>
      <c r="B417" t="s">
        <v>440</v>
      </c>
      <c r="C417">
        <v>3</v>
      </c>
      <c r="D417" t="s">
        <v>647</v>
      </c>
      <c r="E417">
        <v>1</v>
      </c>
      <c r="F417" t="s">
        <v>653</v>
      </c>
      <c r="G417">
        <v>44</v>
      </c>
      <c r="H417" t="s">
        <v>707</v>
      </c>
      <c r="I417">
        <v>3</v>
      </c>
      <c r="J417" t="s">
        <v>662</v>
      </c>
      <c r="K417">
        <v>1</v>
      </c>
      <c r="L417" t="s">
        <v>742</v>
      </c>
      <c r="M417">
        <v>1</v>
      </c>
      <c r="N417" t="s">
        <v>745</v>
      </c>
      <c r="O417">
        <v>1</v>
      </c>
      <c r="P417" t="s">
        <v>748</v>
      </c>
      <c r="Q417">
        <v>2</v>
      </c>
      <c r="R417" t="s">
        <v>751</v>
      </c>
      <c r="S417">
        <v>1900</v>
      </c>
      <c r="T417">
        <v>2100</v>
      </c>
      <c r="U417">
        <v>0</v>
      </c>
      <c r="V417">
        <v>38.462357146148598</v>
      </c>
      <c r="W417">
        <v>14.6</v>
      </c>
      <c r="X417">
        <v>5.9</v>
      </c>
      <c r="Y417">
        <v>63.216499999999996</v>
      </c>
      <c r="Z417">
        <f t="shared" si="42"/>
        <v>68631.627000000139</v>
      </c>
      <c r="AA417">
        <v>22</v>
      </c>
      <c r="AB417">
        <f t="shared" si="37"/>
        <v>0.34801040867495037</v>
      </c>
      <c r="AC417">
        <v>0.34801040867495037</v>
      </c>
      <c r="AD417">
        <v>13.633229806045861</v>
      </c>
      <c r="AE417">
        <v>17.121725731895221</v>
      </c>
      <c r="AF417" t="b">
        <v>1</v>
      </c>
      <c r="AG417">
        <v>0</v>
      </c>
      <c r="AH417">
        <v>1</v>
      </c>
      <c r="AI417">
        <v>1</v>
      </c>
      <c r="AJ417">
        <v>84.047716730005035</v>
      </c>
      <c r="AK417" t="s">
        <v>763</v>
      </c>
      <c r="AL417">
        <f t="shared" si="38"/>
        <v>11.770799445763565</v>
      </c>
      <c r="AM417">
        <f t="shared" si="39"/>
        <v>0.28988189338559039</v>
      </c>
      <c r="AN417">
        <f t="shared" si="40"/>
        <v>84.047716730005035</v>
      </c>
      <c r="AO417">
        <f t="shared" si="41"/>
        <v>11230.593631554655</v>
      </c>
      <c r="AP417">
        <v>0</v>
      </c>
      <c r="AQ417" s="5">
        <v>3</v>
      </c>
      <c r="AR417">
        <v>0</v>
      </c>
      <c r="AS417">
        <v>0</v>
      </c>
      <c r="AT417">
        <v>0</v>
      </c>
      <c r="AU417" s="5">
        <v>14.1732283464567</v>
      </c>
      <c r="AV417" s="5">
        <v>14.1732283464567</v>
      </c>
      <c r="AW417" s="5">
        <v>14.1732283464567</v>
      </c>
      <c r="AX417">
        <v>0</v>
      </c>
      <c r="AY417">
        <v>0</v>
      </c>
      <c r="AZ417">
        <v>1</v>
      </c>
      <c r="BA417">
        <v>3</v>
      </c>
      <c r="BB417">
        <v>1</v>
      </c>
      <c r="BC417">
        <v>0.10874</v>
      </c>
      <c r="BD417">
        <v>7.7670000000000003E-2</v>
      </c>
      <c r="BE417">
        <v>0</v>
      </c>
      <c r="BF417">
        <v>2</v>
      </c>
      <c r="BG417">
        <v>0</v>
      </c>
      <c r="BH417">
        <v>1</v>
      </c>
      <c r="BI417">
        <v>0</v>
      </c>
      <c r="BJ417">
        <v>0</v>
      </c>
    </row>
    <row r="418" spans="1:62" x14ac:dyDescent="0.25">
      <c r="A418">
        <v>439</v>
      </c>
      <c r="B418" t="s">
        <v>441</v>
      </c>
      <c r="C418">
        <v>3</v>
      </c>
      <c r="D418" t="s">
        <v>647</v>
      </c>
      <c r="E418">
        <v>1</v>
      </c>
      <c r="F418" t="s">
        <v>653</v>
      </c>
      <c r="G418">
        <v>44</v>
      </c>
      <c r="H418" t="s">
        <v>707</v>
      </c>
      <c r="I418">
        <v>3</v>
      </c>
      <c r="J418" t="s">
        <v>662</v>
      </c>
      <c r="K418">
        <v>1</v>
      </c>
      <c r="L418" t="s">
        <v>742</v>
      </c>
      <c r="M418">
        <v>1</v>
      </c>
      <c r="N418" t="s">
        <v>745</v>
      </c>
      <c r="O418">
        <v>1</v>
      </c>
      <c r="P418" t="s">
        <v>748</v>
      </c>
      <c r="Q418">
        <v>2</v>
      </c>
      <c r="R418" t="s">
        <v>751</v>
      </c>
      <c r="S418">
        <v>1900</v>
      </c>
      <c r="T418">
        <v>2100</v>
      </c>
      <c r="U418">
        <v>0</v>
      </c>
      <c r="V418">
        <v>38.462357146148598</v>
      </c>
      <c r="W418">
        <v>14.6</v>
      </c>
      <c r="X418">
        <v>5.9</v>
      </c>
      <c r="Y418">
        <v>62.016499999999994</v>
      </c>
      <c r="Z418">
        <f t="shared" si="42"/>
        <v>68693.643500000137</v>
      </c>
      <c r="AA418">
        <v>22</v>
      </c>
      <c r="AB418">
        <f t="shared" si="37"/>
        <v>0.35474430191965045</v>
      </c>
      <c r="AC418">
        <v>0.35474430191965045</v>
      </c>
      <c r="AD418">
        <v>13.787352723379932</v>
      </c>
      <c r="AE418">
        <v>17.269645608628661</v>
      </c>
      <c r="AF418" t="b">
        <v>1</v>
      </c>
      <c r="AG418">
        <v>0</v>
      </c>
      <c r="AH418">
        <v>1</v>
      </c>
      <c r="AI418">
        <v>1</v>
      </c>
      <c r="AJ418">
        <v>84.647156730005008</v>
      </c>
      <c r="AK418" t="s">
        <v>763</v>
      </c>
      <c r="AL418">
        <f t="shared" si="38"/>
        <v>11.872399445763561</v>
      </c>
      <c r="AM418">
        <f t="shared" si="39"/>
        <v>0.28740118167246786</v>
      </c>
      <c r="AN418">
        <f t="shared" si="40"/>
        <v>84.647156730005008</v>
      </c>
      <c r="AO418">
        <f t="shared" si="41"/>
        <v>11308.400943554652</v>
      </c>
      <c r="AP418">
        <v>0</v>
      </c>
      <c r="AQ418" s="5">
        <v>3</v>
      </c>
      <c r="AR418">
        <v>0</v>
      </c>
      <c r="AS418">
        <v>0</v>
      </c>
      <c r="AT418">
        <v>0</v>
      </c>
      <c r="AU418" s="5">
        <v>14.1732283464567</v>
      </c>
      <c r="AV418" s="5">
        <v>14.1732283464567</v>
      </c>
      <c r="AW418" s="5">
        <v>14.1732283464567</v>
      </c>
      <c r="AX418">
        <v>0</v>
      </c>
      <c r="AY418">
        <v>0</v>
      </c>
      <c r="AZ418">
        <v>1</v>
      </c>
      <c r="BA418">
        <v>3</v>
      </c>
      <c r="BB418">
        <v>1</v>
      </c>
      <c r="BC418">
        <v>0.10874</v>
      </c>
      <c r="BD418">
        <v>7.7670000000000003E-2</v>
      </c>
      <c r="BE418">
        <v>0</v>
      </c>
      <c r="BF418">
        <v>2</v>
      </c>
      <c r="BG418">
        <v>0</v>
      </c>
      <c r="BH418">
        <v>1</v>
      </c>
      <c r="BI418">
        <v>0</v>
      </c>
      <c r="BJ418">
        <v>0</v>
      </c>
    </row>
    <row r="419" spans="1:62" x14ac:dyDescent="0.25">
      <c r="A419">
        <v>363</v>
      </c>
      <c r="B419" t="s">
        <v>365</v>
      </c>
      <c r="C419">
        <v>3</v>
      </c>
      <c r="D419" t="s">
        <v>647</v>
      </c>
      <c r="E419">
        <v>3</v>
      </c>
      <c r="F419" t="s">
        <v>652</v>
      </c>
      <c r="G419">
        <v>37</v>
      </c>
      <c r="H419" t="s">
        <v>700</v>
      </c>
      <c r="I419">
        <v>2</v>
      </c>
      <c r="J419" t="s">
        <v>661</v>
      </c>
      <c r="K419">
        <v>1</v>
      </c>
      <c r="L419" t="s">
        <v>742</v>
      </c>
      <c r="M419">
        <v>1</v>
      </c>
      <c r="N419" t="s">
        <v>745</v>
      </c>
      <c r="O419">
        <v>1</v>
      </c>
      <c r="P419" t="s">
        <v>748</v>
      </c>
      <c r="Q419">
        <v>2</v>
      </c>
      <c r="R419" t="s">
        <v>751</v>
      </c>
      <c r="S419">
        <v>1900</v>
      </c>
      <c r="T419">
        <v>2100</v>
      </c>
      <c r="U419">
        <v>0</v>
      </c>
      <c r="V419">
        <v>38.462357146148598</v>
      </c>
      <c r="W419">
        <v>5.8</v>
      </c>
      <c r="X419">
        <v>4.6900000000000004</v>
      </c>
      <c r="Y419">
        <v>62.6</v>
      </c>
      <c r="Z419">
        <f t="shared" si="42"/>
        <v>68756.243500000142</v>
      </c>
      <c r="AA419">
        <v>15</v>
      </c>
      <c r="AB419">
        <f t="shared" si="37"/>
        <v>0.23961661341853036</v>
      </c>
      <c r="AC419">
        <v>0.23961661341853036</v>
      </c>
      <c r="AD419">
        <v>19.572232402569536</v>
      </c>
      <c r="AE419">
        <v>28.1272210376688</v>
      </c>
      <c r="AF419" t="b">
        <v>1</v>
      </c>
      <c r="AG419">
        <v>0</v>
      </c>
      <c r="AH419">
        <v>1</v>
      </c>
      <c r="AI419">
        <v>1</v>
      </c>
      <c r="AJ419">
        <v>84.958811935691344</v>
      </c>
      <c r="AK419" t="s">
        <v>763</v>
      </c>
      <c r="AL419">
        <f t="shared" si="38"/>
        <v>16.878211500147408</v>
      </c>
      <c r="AM419">
        <f t="shared" si="39"/>
        <v>0.20216251170748745</v>
      </c>
      <c r="AN419">
        <f t="shared" si="40"/>
        <v>84.958811935691344</v>
      </c>
      <c r="AO419">
        <f t="shared" si="41"/>
        <v>6063.8524196758863</v>
      </c>
      <c r="AP419">
        <v>0</v>
      </c>
      <c r="AQ419" s="5">
        <v>3</v>
      </c>
      <c r="AR419">
        <v>0</v>
      </c>
      <c r="AS419">
        <v>0</v>
      </c>
      <c r="AT419">
        <v>0</v>
      </c>
      <c r="AU419" s="5">
        <v>14.1732283464567</v>
      </c>
      <c r="AV419" s="5">
        <v>14.1732283464567</v>
      </c>
      <c r="AW419" s="5">
        <v>14.1732283464567</v>
      </c>
      <c r="AX419">
        <v>0</v>
      </c>
      <c r="AY419">
        <v>0</v>
      </c>
      <c r="AZ419">
        <v>1</v>
      </c>
      <c r="BA419">
        <v>3</v>
      </c>
      <c r="BB419">
        <v>1</v>
      </c>
      <c r="BC419">
        <v>5.4350000000000002E-2</v>
      </c>
      <c r="BD419">
        <v>5.4350000000000002E-2</v>
      </c>
      <c r="BE419">
        <v>0</v>
      </c>
      <c r="BF419">
        <v>2</v>
      </c>
      <c r="BG419">
        <v>0</v>
      </c>
      <c r="BH419">
        <v>1</v>
      </c>
      <c r="BI419">
        <v>0</v>
      </c>
      <c r="BJ419">
        <v>0</v>
      </c>
    </row>
    <row r="420" spans="1:62" x14ac:dyDescent="0.25">
      <c r="A420">
        <v>441</v>
      </c>
      <c r="B420" t="s">
        <v>443</v>
      </c>
      <c r="C420">
        <v>3</v>
      </c>
      <c r="D420" t="s">
        <v>647</v>
      </c>
      <c r="E420">
        <v>1</v>
      </c>
      <c r="F420" t="s">
        <v>653</v>
      </c>
      <c r="G420">
        <v>44</v>
      </c>
      <c r="H420" t="s">
        <v>707</v>
      </c>
      <c r="I420">
        <v>3</v>
      </c>
      <c r="J420" t="s">
        <v>662</v>
      </c>
      <c r="K420">
        <v>1</v>
      </c>
      <c r="L420" t="s">
        <v>742</v>
      </c>
      <c r="M420">
        <v>1</v>
      </c>
      <c r="N420" t="s">
        <v>745</v>
      </c>
      <c r="O420">
        <v>1</v>
      </c>
      <c r="P420" t="s">
        <v>748</v>
      </c>
      <c r="Q420">
        <v>2</v>
      </c>
      <c r="R420" t="s">
        <v>751</v>
      </c>
      <c r="S420">
        <v>1900</v>
      </c>
      <c r="T420">
        <v>2100</v>
      </c>
      <c r="U420">
        <v>0</v>
      </c>
      <c r="V420">
        <v>38.462357146148598</v>
      </c>
      <c r="W420">
        <v>14.6</v>
      </c>
      <c r="X420">
        <v>5.9</v>
      </c>
      <c r="Y420">
        <v>65.551000000000002</v>
      </c>
      <c r="Z420">
        <f t="shared" si="42"/>
        <v>68821.794500000149</v>
      </c>
      <c r="AA420">
        <v>22</v>
      </c>
      <c r="AB420">
        <f t="shared" si="37"/>
        <v>0.33561654284450276</v>
      </c>
      <c r="AC420">
        <v>0.33561654284450276</v>
      </c>
      <c r="AD420">
        <v>13.752496503563405</v>
      </c>
      <c r="AE420">
        <v>17.35593220338983</v>
      </c>
      <c r="AF420" t="b">
        <v>1</v>
      </c>
      <c r="AG420">
        <v>0</v>
      </c>
      <c r="AH420">
        <v>1</v>
      </c>
      <c r="AI420">
        <v>1</v>
      </c>
      <c r="AJ420">
        <v>85.021924730005026</v>
      </c>
      <c r="AK420" t="s">
        <v>763</v>
      </c>
      <c r="AL420">
        <f t="shared" si="38"/>
        <v>11.935919445763563</v>
      </c>
      <c r="AM420">
        <f t="shared" si="39"/>
        <v>0.28587170393572631</v>
      </c>
      <c r="AN420">
        <f t="shared" si="40"/>
        <v>85.021924730005026</v>
      </c>
      <c r="AO420">
        <f t="shared" si="41"/>
        <v>11357.045829954654</v>
      </c>
      <c r="AP420">
        <v>0</v>
      </c>
      <c r="AQ420" s="5">
        <v>3</v>
      </c>
      <c r="AR420">
        <v>0</v>
      </c>
      <c r="AS420">
        <v>0</v>
      </c>
      <c r="AT420">
        <v>0</v>
      </c>
      <c r="AU420" s="5">
        <v>14.1732283464567</v>
      </c>
      <c r="AV420" s="5">
        <v>14.1732283464567</v>
      </c>
      <c r="AW420" s="5">
        <v>14.1732283464567</v>
      </c>
      <c r="AX420">
        <v>0</v>
      </c>
      <c r="AY420">
        <v>0</v>
      </c>
      <c r="AZ420">
        <v>1</v>
      </c>
      <c r="BA420">
        <v>3</v>
      </c>
      <c r="BB420">
        <v>1</v>
      </c>
      <c r="BC420">
        <v>0.10874</v>
      </c>
      <c r="BD420">
        <v>7.7670000000000003E-2</v>
      </c>
      <c r="BE420">
        <v>0</v>
      </c>
      <c r="BF420">
        <v>2</v>
      </c>
      <c r="BG420">
        <v>0</v>
      </c>
      <c r="BH420">
        <v>1</v>
      </c>
      <c r="BI420">
        <v>0</v>
      </c>
      <c r="BJ420">
        <v>0</v>
      </c>
    </row>
    <row r="421" spans="1:62" x14ac:dyDescent="0.25">
      <c r="A421">
        <v>362</v>
      </c>
      <c r="B421" t="s">
        <v>364</v>
      </c>
      <c r="C421">
        <v>3</v>
      </c>
      <c r="D421" t="s">
        <v>647</v>
      </c>
      <c r="E421">
        <v>3</v>
      </c>
      <c r="F421" t="s">
        <v>652</v>
      </c>
      <c r="G421">
        <v>37</v>
      </c>
      <c r="H421" t="s">
        <v>700</v>
      </c>
      <c r="I421">
        <v>2</v>
      </c>
      <c r="J421" t="s">
        <v>661</v>
      </c>
      <c r="K421">
        <v>1</v>
      </c>
      <c r="L421" t="s">
        <v>742</v>
      </c>
      <c r="M421">
        <v>1</v>
      </c>
      <c r="N421" t="s">
        <v>745</v>
      </c>
      <c r="O421">
        <v>1</v>
      </c>
      <c r="P421" t="s">
        <v>748</v>
      </c>
      <c r="Q421">
        <v>2</v>
      </c>
      <c r="R421" t="s">
        <v>751</v>
      </c>
      <c r="S421">
        <v>1900</v>
      </c>
      <c r="T421">
        <v>2100</v>
      </c>
      <c r="U421">
        <v>0</v>
      </c>
      <c r="V421">
        <v>38.462357146148598</v>
      </c>
      <c r="W421">
        <v>5.8</v>
      </c>
      <c r="X421">
        <v>4.6900000000000004</v>
      </c>
      <c r="Y421">
        <v>62.6</v>
      </c>
      <c r="Z421">
        <f t="shared" si="42"/>
        <v>68884.394500000155</v>
      </c>
      <c r="AA421">
        <v>15</v>
      </c>
      <c r="AB421">
        <f t="shared" si="37"/>
        <v>0.23961661341853036</v>
      </c>
      <c r="AC421">
        <v>0.23961661341853036</v>
      </c>
      <c r="AD421">
        <v>19.831876673229015</v>
      </c>
      <c r="AE421">
        <v>28.500355366027009</v>
      </c>
      <c r="AF421" t="b">
        <v>1</v>
      </c>
      <c r="AG421">
        <v>0</v>
      </c>
      <c r="AH421">
        <v>1</v>
      </c>
      <c r="AI421">
        <v>1</v>
      </c>
      <c r="AJ421">
        <v>85.987089429903008</v>
      </c>
      <c r="AK421" t="s">
        <v>763</v>
      </c>
      <c r="AL421">
        <f t="shared" si="38"/>
        <v>17.09746043281514</v>
      </c>
      <c r="AM421">
        <f t="shared" si="39"/>
        <v>0.19957008489115025</v>
      </c>
      <c r="AN421">
        <f t="shared" si="40"/>
        <v>85.987089429903008</v>
      </c>
      <c r="AO421">
        <f t="shared" si="41"/>
        <v>6136.1917413936771</v>
      </c>
      <c r="AP421">
        <v>0</v>
      </c>
      <c r="AQ421" s="5">
        <v>3</v>
      </c>
      <c r="AR421">
        <v>0</v>
      </c>
      <c r="AS421">
        <v>0</v>
      </c>
      <c r="AT421">
        <v>0</v>
      </c>
      <c r="AU421" s="5">
        <v>14.1732283464567</v>
      </c>
      <c r="AV421" s="5">
        <v>14.1732283464567</v>
      </c>
      <c r="AW421" s="5">
        <v>14.1732283464567</v>
      </c>
      <c r="AX421">
        <v>0</v>
      </c>
      <c r="AY421">
        <v>0</v>
      </c>
      <c r="AZ421">
        <v>1</v>
      </c>
      <c r="BA421">
        <v>3</v>
      </c>
      <c r="BB421">
        <v>1</v>
      </c>
      <c r="BC421">
        <v>5.4350000000000002E-2</v>
      </c>
      <c r="BD421">
        <v>5.4350000000000002E-2</v>
      </c>
      <c r="BE421">
        <v>0</v>
      </c>
      <c r="BF421">
        <v>2</v>
      </c>
      <c r="BG421">
        <v>0</v>
      </c>
      <c r="BH421">
        <v>1</v>
      </c>
      <c r="BI421">
        <v>0</v>
      </c>
      <c r="BJ421">
        <v>0</v>
      </c>
    </row>
    <row r="422" spans="1:62" x14ac:dyDescent="0.25">
      <c r="A422">
        <v>343</v>
      </c>
      <c r="B422" t="s">
        <v>345</v>
      </c>
      <c r="C422">
        <v>3</v>
      </c>
      <c r="D422" t="s">
        <v>647</v>
      </c>
      <c r="E422">
        <v>3</v>
      </c>
      <c r="F422" t="s">
        <v>652</v>
      </c>
      <c r="G422">
        <v>34</v>
      </c>
      <c r="H422" t="s">
        <v>697</v>
      </c>
      <c r="I422">
        <v>2</v>
      </c>
      <c r="J422" t="s">
        <v>661</v>
      </c>
      <c r="K422">
        <v>1</v>
      </c>
      <c r="L422" t="s">
        <v>742</v>
      </c>
      <c r="M422">
        <v>1</v>
      </c>
      <c r="N422" t="s">
        <v>745</v>
      </c>
      <c r="O422">
        <v>1</v>
      </c>
      <c r="P422" t="s">
        <v>748</v>
      </c>
      <c r="Q422">
        <v>2</v>
      </c>
      <c r="R422" t="s">
        <v>751</v>
      </c>
      <c r="S422">
        <v>1900</v>
      </c>
      <c r="T422">
        <v>2100</v>
      </c>
      <c r="U422">
        <v>0</v>
      </c>
      <c r="V422">
        <v>38.462357146148598</v>
      </c>
      <c r="W422">
        <v>8.5</v>
      </c>
      <c r="X422">
        <v>4.6900000000000004</v>
      </c>
      <c r="Y422">
        <v>61.9</v>
      </c>
      <c r="Z422">
        <f t="shared" si="42"/>
        <v>68946.294500000149</v>
      </c>
      <c r="AA422">
        <v>15</v>
      </c>
      <c r="AB422">
        <f t="shared" si="37"/>
        <v>0.24232633279483037</v>
      </c>
      <c r="AC422">
        <v>0.24232633279483037</v>
      </c>
      <c r="AD422">
        <v>19.194071185728408</v>
      </c>
      <c r="AE422">
        <v>27.540867093105899</v>
      </c>
      <c r="AF422" t="b">
        <v>1</v>
      </c>
      <c r="AG422">
        <v>0</v>
      </c>
      <c r="AH422">
        <v>1</v>
      </c>
      <c r="AI422">
        <v>1</v>
      </c>
      <c r="AJ422">
        <v>86.001381853347738</v>
      </c>
      <c r="AK422" t="s">
        <v>763</v>
      </c>
      <c r="AL422">
        <f t="shared" si="38"/>
        <v>16.524814894103994</v>
      </c>
      <c r="AM422">
        <f t="shared" si="39"/>
        <v>0.20648592143791228</v>
      </c>
      <c r="AN422">
        <f t="shared" si="40"/>
        <v>86.001381853347738</v>
      </c>
      <c r="AO422">
        <f t="shared" si="41"/>
        <v>6177.6972133830141</v>
      </c>
      <c r="AP422">
        <v>0</v>
      </c>
      <c r="AQ422" s="5">
        <v>3</v>
      </c>
      <c r="AR422">
        <v>0</v>
      </c>
      <c r="AS422">
        <v>0</v>
      </c>
      <c r="AT422">
        <v>0</v>
      </c>
      <c r="AU422" s="5">
        <v>14.1732283464567</v>
      </c>
      <c r="AV422" s="5">
        <v>14.1732283464567</v>
      </c>
      <c r="AW422" s="5">
        <v>14.1732283464567</v>
      </c>
      <c r="AX422">
        <v>0</v>
      </c>
      <c r="AY422">
        <v>0</v>
      </c>
      <c r="AZ422">
        <v>1</v>
      </c>
      <c r="BA422">
        <v>3</v>
      </c>
      <c r="BB422">
        <v>1</v>
      </c>
      <c r="BC422">
        <v>9.2079999999999995E-2</v>
      </c>
      <c r="BD422">
        <v>9.2079999999999995E-2</v>
      </c>
      <c r="BE422">
        <v>0</v>
      </c>
      <c r="BF422">
        <v>2</v>
      </c>
      <c r="BG422">
        <v>0</v>
      </c>
      <c r="BH422">
        <v>1</v>
      </c>
      <c r="BI422">
        <v>0</v>
      </c>
      <c r="BJ422">
        <v>0</v>
      </c>
    </row>
    <row r="423" spans="1:62" x14ac:dyDescent="0.25">
      <c r="A423">
        <v>442</v>
      </c>
      <c r="B423" t="s">
        <v>444</v>
      </c>
      <c r="C423">
        <v>3</v>
      </c>
      <c r="D423" t="s">
        <v>647</v>
      </c>
      <c r="E423">
        <v>1</v>
      </c>
      <c r="F423" t="s">
        <v>653</v>
      </c>
      <c r="G423">
        <v>44</v>
      </c>
      <c r="H423" t="s">
        <v>707</v>
      </c>
      <c r="I423">
        <v>3</v>
      </c>
      <c r="J423" t="s">
        <v>662</v>
      </c>
      <c r="K423">
        <v>1</v>
      </c>
      <c r="L423" t="s">
        <v>742</v>
      </c>
      <c r="M423">
        <v>1</v>
      </c>
      <c r="N423" t="s">
        <v>745</v>
      </c>
      <c r="O423">
        <v>1</v>
      </c>
      <c r="P423" t="s">
        <v>748</v>
      </c>
      <c r="Q423">
        <v>2</v>
      </c>
      <c r="R423" t="s">
        <v>751</v>
      </c>
      <c r="S423">
        <v>1900</v>
      </c>
      <c r="T423">
        <v>2100</v>
      </c>
      <c r="U423">
        <v>0</v>
      </c>
      <c r="V423">
        <v>38.462357146148598</v>
      </c>
      <c r="W423">
        <v>14.6</v>
      </c>
      <c r="X423">
        <v>5.9</v>
      </c>
      <c r="Y423">
        <v>64.816499999999991</v>
      </c>
      <c r="Z423">
        <f t="shared" si="42"/>
        <v>69011.11100000015</v>
      </c>
      <c r="AA423">
        <v>22</v>
      </c>
      <c r="AB423">
        <f t="shared" si="37"/>
        <v>0.3394197465151621</v>
      </c>
      <c r="AC423">
        <v>0.3394197465151621</v>
      </c>
      <c r="AD423">
        <v>14.017675257150335</v>
      </c>
      <c r="AE423">
        <v>17.664098613251156</v>
      </c>
      <c r="AF423" t="b">
        <v>1</v>
      </c>
      <c r="AG423">
        <v>0</v>
      </c>
      <c r="AH423">
        <v>1</v>
      </c>
      <c r="AI423">
        <v>1</v>
      </c>
      <c r="AJ423">
        <v>86.262163730005028</v>
      </c>
      <c r="AK423" t="s">
        <v>763</v>
      </c>
      <c r="AL423">
        <f t="shared" si="38"/>
        <v>12.146129445763565</v>
      </c>
      <c r="AM423">
        <f t="shared" si="39"/>
        <v>0.2809241944305243</v>
      </c>
      <c r="AN423">
        <f t="shared" si="40"/>
        <v>86.262163730005028</v>
      </c>
      <c r="AO423">
        <f t="shared" si="41"/>
        <v>11518.028852154652</v>
      </c>
      <c r="AP423">
        <v>0</v>
      </c>
      <c r="AQ423" s="5">
        <v>3</v>
      </c>
      <c r="AR423">
        <v>0</v>
      </c>
      <c r="AS423">
        <v>0</v>
      </c>
      <c r="AT423">
        <v>0</v>
      </c>
      <c r="AU423" s="5">
        <v>14.1732283464567</v>
      </c>
      <c r="AV423" s="5">
        <v>14.1732283464567</v>
      </c>
      <c r="AW423" s="5">
        <v>14.1732283464567</v>
      </c>
      <c r="AX423">
        <v>0</v>
      </c>
      <c r="AY423">
        <v>0</v>
      </c>
      <c r="AZ423">
        <v>1</v>
      </c>
      <c r="BA423">
        <v>3</v>
      </c>
      <c r="BB423">
        <v>1</v>
      </c>
      <c r="BC423">
        <v>0.10874</v>
      </c>
      <c r="BD423">
        <v>7.7670000000000003E-2</v>
      </c>
      <c r="BE423">
        <v>0</v>
      </c>
      <c r="BF423">
        <v>2</v>
      </c>
      <c r="BG423">
        <v>0</v>
      </c>
      <c r="BH423">
        <v>1</v>
      </c>
      <c r="BI423">
        <v>0</v>
      </c>
      <c r="BJ423">
        <v>0</v>
      </c>
    </row>
    <row r="424" spans="1:62" x14ac:dyDescent="0.25">
      <c r="A424">
        <v>361</v>
      </c>
      <c r="B424" t="s">
        <v>363</v>
      </c>
      <c r="C424">
        <v>3</v>
      </c>
      <c r="D424" t="s">
        <v>647</v>
      </c>
      <c r="E424">
        <v>3</v>
      </c>
      <c r="F424" t="s">
        <v>652</v>
      </c>
      <c r="G424">
        <v>37</v>
      </c>
      <c r="H424" t="s">
        <v>700</v>
      </c>
      <c r="I424">
        <v>2</v>
      </c>
      <c r="J424" t="s">
        <v>661</v>
      </c>
      <c r="K424">
        <v>1</v>
      </c>
      <c r="L424" t="s">
        <v>742</v>
      </c>
      <c r="M424">
        <v>1</v>
      </c>
      <c r="N424" t="s">
        <v>745</v>
      </c>
      <c r="O424">
        <v>1</v>
      </c>
      <c r="P424" t="s">
        <v>748</v>
      </c>
      <c r="Q424">
        <v>2</v>
      </c>
      <c r="R424" t="s">
        <v>751</v>
      </c>
      <c r="S424">
        <v>1900</v>
      </c>
      <c r="T424">
        <v>2100</v>
      </c>
      <c r="U424">
        <v>0</v>
      </c>
      <c r="V424">
        <v>38.462357146148598</v>
      </c>
      <c r="W424">
        <v>5.8</v>
      </c>
      <c r="X424">
        <v>4.6900000000000004</v>
      </c>
      <c r="Y424">
        <v>62.6</v>
      </c>
      <c r="Z424">
        <f t="shared" si="42"/>
        <v>69073.711000000156</v>
      </c>
      <c r="AA424">
        <v>15</v>
      </c>
      <c r="AB424">
        <f t="shared" si="37"/>
        <v>0.23961661341853036</v>
      </c>
      <c r="AC424">
        <v>0.23961661341853036</v>
      </c>
      <c r="AD424">
        <v>19.930788776337391</v>
      </c>
      <c r="AE424">
        <v>28.642501776830137</v>
      </c>
      <c r="AF424" t="b">
        <v>1</v>
      </c>
      <c r="AG424">
        <v>0</v>
      </c>
      <c r="AH424">
        <v>1</v>
      </c>
      <c r="AI424">
        <v>1</v>
      </c>
      <c r="AJ424">
        <v>86.413092929247568</v>
      </c>
      <c r="AK424" t="s">
        <v>763</v>
      </c>
      <c r="AL424">
        <f t="shared" si="38"/>
        <v>17.188292735447241</v>
      </c>
      <c r="AM424">
        <f t="shared" si="39"/>
        <v>0.19851544784102815</v>
      </c>
      <c r="AN424">
        <f t="shared" si="40"/>
        <v>86.413092929247568</v>
      </c>
      <c r="AO424">
        <f t="shared" si="41"/>
        <v>6166.1610875725673</v>
      </c>
      <c r="AP424">
        <v>0</v>
      </c>
      <c r="AQ424" s="5">
        <v>3</v>
      </c>
      <c r="AR424">
        <v>0</v>
      </c>
      <c r="AS424">
        <v>0</v>
      </c>
      <c r="AT424">
        <v>0</v>
      </c>
      <c r="AU424" s="5">
        <v>14.1732283464567</v>
      </c>
      <c r="AV424" s="5">
        <v>14.1732283464567</v>
      </c>
      <c r="AW424" s="5">
        <v>14.1732283464567</v>
      </c>
      <c r="AX424">
        <v>0</v>
      </c>
      <c r="AY424">
        <v>0</v>
      </c>
      <c r="AZ424">
        <v>1</v>
      </c>
      <c r="BA424">
        <v>3</v>
      </c>
      <c r="BB424">
        <v>1</v>
      </c>
      <c r="BC424">
        <v>5.4350000000000002E-2</v>
      </c>
      <c r="BD424">
        <v>5.4350000000000002E-2</v>
      </c>
      <c r="BE424">
        <v>0</v>
      </c>
      <c r="BF424">
        <v>2</v>
      </c>
      <c r="BG424">
        <v>0</v>
      </c>
      <c r="BH424">
        <v>1</v>
      </c>
      <c r="BI424">
        <v>0</v>
      </c>
      <c r="BJ424">
        <v>0</v>
      </c>
    </row>
    <row r="425" spans="1:62" x14ac:dyDescent="0.25">
      <c r="A425">
        <v>215</v>
      </c>
      <c r="B425" t="s">
        <v>217</v>
      </c>
      <c r="C425">
        <v>3</v>
      </c>
      <c r="D425" t="s">
        <v>647</v>
      </c>
      <c r="E425">
        <v>1</v>
      </c>
      <c r="F425" t="s">
        <v>653</v>
      </c>
      <c r="G425">
        <v>19</v>
      </c>
      <c r="H425" t="s">
        <v>684</v>
      </c>
      <c r="I425">
        <v>5</v>
      </c>
      <c r="J425" t="s">
        <v>815</v>
      </c>
      <c r="K425">
        <v>1</v>
      </c>
      <c r="L425" t="s">
        <v>742</v>
      </c>
      <c r="M425">
        <v>1</v>
      </c>
      <c r="N425" t="s">
        <v>745</v>
      </c>
      <c r="O425">
        <v>1</v>
      </c>
      <c r="P425" t="s">
        <v>748</v>
      </c>
      <c r="Q425">
        <v>2</v>
      </c>
      <c r="R425" t="s">
        <v>751</v>
      </c>
      <c r="S425">
        <v>1900</v>
      </c>
      <c r="T425">
        <v>2100</v>
      </c>
      <c r="U425">
        <v>116</v>
      </c>
      <c r="V425">
        <v>32.46</v>
      </c>
      <c r="W425">
        <v>16.7</v>
      </c>
      <c r="X425">
        <v>4.57</v>
      </c>
      <c r="Y425">
        <v>59.322999999999993</v>
      </c>
      <c r="Z425">
        <f t="shared" si="42"/>
        <v>69133.03400000016</v>
      </c>
      <c r="AA425">
        <v>22</v>
      </c>
      <c r="AB425">
        <f t="shared" si="37"/>
        <v>0.3708511032820323</v>
      </c>
      <c r="AC425">
        <v>0.3708511032820323</v>
      </c>
      <c r="AD425">
        <v>123.58189160694312</v>
      </c>
      <c r="AE425">
        <v>153.82534314700615</v>
      </c>
      <c r="AF425" t="b">
        <v>1</v>
      </c>
      <c r="AG425">
        <v>0</v>
      </c>
      <c r="AH425">
        <v>1</v>
      </c>
      <c r="AI425">
        <v>0</v>
      </c>
      <c r="AJ425">
        <v>87.081193154752654</v>
      </c>
      <c r="AK425" t="s">
        <v>763</v>
      </c>
      <c r="AL425">
        <f t="shared" si="38"/>
        <v>15.400698720952439</v>
      </c>
      <c r="AM425">
        <f t="shared" si="39"/>
        <v>0.22155758591380195</v>
      </c>
      <c r="AN425">
        <f t="shared" si="40"/>
        <v>87.081193154752654</v>
      </c>
      <c r="AO425">
        <f t="shared" si="41"/>
        <v>9122.543159778832</v>
      </c>
      <c r="AP425">
        <v>0</v>
      </c>
      <c r="AQ425" s="5">
        <v>3</v>
      </c>
      <c r="AR425">
        <v>0</v>
      </c>
      <c r="AS425">
        <v>0</v>
      </c>
      <c r="AT425">
        <v>0</v>
      </c>
      <c r="AU425" s="5">
        <v>14.1732283464567</v>
      </c>
      <c r="AV425" s="5">
        <v>14.1732283464567</v>
      </c>
      <c r="AW425" s="5">
        <v>14.1732283464567</v>
      </c>
      <c r="AX425">
        <v>0</v>
      </c>
      <c r="AY425">
        <v>0</v>
      </c>
      <c r="AZ425">
        <v>1</v>
      </c>
      <c r="BA425">
        <v>3</v>
      </c>
      <c r="BB425">
        <v>1</v>
      </c>
      <c r="BC425">
        <v>4.7199999999999999E-2</v>
      </c>
      <c r="BD425">
        <v>4.7199999999999999E-2</v>
      </c>
      <c r="BE425">
        <v>0</v>
      </c>
      <c r="BF425">
        <v>2</v>
      </c>
      <c r="BG425">
        <v>0</v>
      </c>
      <c r="BH425">
        <v>1</v>
      </c>
      <c r="BI425">
        <v>0</v>
      </c>
      <c r="BJ425">
        <v>0</v>
      </c>
    </row>
    <row r="426" spans="1:62" x14ac:dyDescent="0.25">
      <c r="A426">
        <v>339</v>
      </c>
      <c r="B426" t="s">
        <v>341</v>
      </c>
      <c r="C426">
        <v>3</v>
      </c>
      <c r="D426" t="s">
        <v>647</v>
      </c>
      <c r="E426">
        <v>3</v>
      </c>
      <c r="F426" t="s">
        <v>652</v>
      </c>
      <c r="G426">
        <v>34</v>
      </c>
      <c r="H426" t="s">
        <v>697</v>
      </c>
      <c r="I426">
        <v>2</v>
      </c>
      <c r="J426" t="s">
        <v>661</v>
      </c>
      <c r="K426">
        <v>1</v>
      </c>
      <c r="L426" t="s">
        <v>742</v>
      </c>
      <c r="M426">
        <v>1</v>
      </c>
      <c r="N426" t="s">
        <v>745</v>
      </c>
      <c r="O426">
        <v>1</v>
      </c>
      <c r="P426" t="s">
        <v>748</v>
      </c>
      <c r="Q426">
        <v>2</v>
      </c>
      <c r="R426" t="s">
        <v>751</v>
      </c>
      <c r="S426">
        <v>1900</v>
      </c>
      <c r="T426">
        <v>2100</v>
      </c>
      <c r="U426">
        <v>0</v>
      </c>
      <c r="V426">
        <v>38.462357146148598</v>
      </c>
      <c r="W426">
        <v>8.5</v>
      </c>
      <c r="X426">
        <v>4.6900000000000004</v>
      </c>
      <c r="Y426">
        <v>60</v>
      </c>
      <c r="Z426">
        <f t="shared" si="42"/>
        <v>69193.03400000016</v>
      </c>
      <c r="AA426">
        <v>15</v>
      </c>
      <c r="AB426">
        <f t="shared" si="37"/>
        <v>0.25</v>
      </c>
      <c r="AC426">
        <v>0.25</v>
      </c>
      <c r="AD426">
        <v>19.676616915422883</v>
      </c>
      <c r="AE426">
        <v>28.109452736318403</v>
      </c>
      <c r="AF426" t="b">
        <v>1</v>
      </c>
      <c r="AG426">
        <v>0</v>
      </c>
      <c r="AH426">
        <v>1</v>
      </c>
      <c r="AI426">
        <v>1</v>
      </c>
      <c r="AJ426">
        <v>87.592100270929677</v>
      </c>
      <c r="AK426" t="s">
        <v>763</v>
      </c>
      <c r="AL426">
        <f t="shared" si="38"/>
        <v>16.863987264590548</v>
      </c>
      <c r="AM426">
        <f t="shared" si="39"/>
        <v>0.20233302934024988</v>
      </c>
      <c r="AN426">
        <f t="shared" si="40"/>
        <v>87.592100270929677</v>
      </c>
      <c r="AO426">
        <f t="shared" si="41"/>
        <v>6289.6042540599028</v>
      </c>
      <c r="AP426">
        <v>0</v>
      </c>
      <c r="AQ426" s="5">
        <v>3</v>
      </c>
      <c r="AR426">
        <v>0</v>
      </c>
      <c r="AS426">
        <v>0</v>
      </c>
      <c r="AT426">
        <v>0</v>
      </c>
      <c r="AU426" s="5">
        <v>14.1732283464567</v>
      </c>
      <c r="AV426" s="5">
        <v>14.1732283464567</v>
      </c>
      <c r="AW426" s="5">
        <v>14.1732283464567</v>
      </c>
      <c r="AX426">
        <v>0</v>
      </c>
      <c r="AY426">
        <v>0</v>
      </c>
      <c r="AZ426">
        <v>1</v>
      </c>
      <c r="BA426">
        <v>3</v>
      </c>
      <c r="BB426">
        <v>1</v>
      </c>
      <c r="BC426">
        <v>8.1430000000000002E-2</v>
      </c>
      <c r="BD426">
        <v>8.1430000000000002E-2</v>
      </c>
      <c r="BE426">
        <v>0</v>
      </c>
      <c r="BF426">
        <v>2</v>
      </c>
      <c r="BG426">
        <v>0</v>
      </c>
      <c r="BH426">
        <v>1</v>
      </c>
      <c r="BI426">
        <v>0</v>
      </c>
      <c r="BJ426">
        <v>0</v>
      </c>
    </row>
    <row r="427" spans="1:62" x14ac:dyDescent="0.25">
      <c r="A427">
        <v>214</v>
      </c>
      <c r="B427" t="s">
        <v>216</v>
      </c>
      <c r="C427">
        <v>3</v>
      </c>
      <c r="D427" t="s">
        <v>647</v>
      </c>
      <c r="E427">
        <v>1</v>
      </c>
      <c r="F427" t="s">
        <v>653</v>
      </c>
      <c r="G427">
        <v>19</v>
      </c>
      <c r="H427" t="s">
        <v>684</v>
      </c>
      <c r="I427">
        <v>5</v>
      </c>
      <c r="J427" t="s">
        <v>815</v>
      </c>
      <c r="K427">
        <v>1</v>
      </c>
      <c r="L427" t="s">
        <v>742</v>
      </c>
      <c r="M427">
        <v>1</v>
      </c>
      <c r="N427" t="s">
        <v>745</v>
      </c>
      <c r="O427">
        <v>1</v>
      </c>
      <c r="P427" t="s">
        <v>748</v>
      </c>
      <c r="Q427">
        <v>2</v>
      </c>
      <c r="R427" t="s">
        <v>751</v>
      </c>
      <c r="S427">
        <v>1900</v>
      </c>
      <c r="T427">
        <v>2100</v>
      </c>
      <c r="U427">
        <v>0</v>
      </c>
      <c r="V427">
        <v>32.46</v>
      </c>
      <c r="W427">
        <v>16.7</v>
      </c>
      <c r="X427">
        <v>4.57</v>
      </c>
      <c r="Y427">
        <v>59.322999999999993</v>
      </c>
      <c r="Z427">
        <f t="shared" si="42"/>
        <v>69252.357000000164</v>
      </c>
      <c r="AA427">
        <v>22</v>
      </c>
      <c r="AB427">
        <f t="shared" si="37"/>
        <v>0.3708511032820323</v>
      </c>
      <c r="AC427">
        <v>0.3708511032820323</v>
      </c>
      <c r="AD427">
        <v>18.23171709409279</v>
      </c>
      <c r="AE427">
        <v>22.693455341157744</v>
      </c>
      <c r="AF427" t="b">
        <v>1</v>
      </c>
      <c r="AG427">
        <v>0</v>
      </c>
      <c r="AH427">
        <v>1</v>
      </c>
      <c r="AI427">
        <v>1</v>
      </c>
      <c r="AJ427">
        <v>87.968167926080341</v>
      </c>
      <c r="AK427" t="s">
        <v>763</v>
      </c>
      <c r="AL427">
        <f t="shared" si="38"/>
        <v>15.594785104175127</v>
      </c>
      <c r="AM427">
        <f t="shared" si="39"/>
        <v>0.21880016987771644</v>
      </c>
      <c r="AN427">
        <f t="shared" si="40"/>
        <v>87.968167926080341</v>
      </c>
      <c r="AO427">
        <f t="shared" si="41"/>
        <v>9211.7196032881184</v>
      </c>
      <c r="AP427">
        <v>0</v>
      </c>
      <c r="AQ427" s="5">
        <v>3</v>
      </c>
      <c r="AR427">
        <v>0</v>
      </c>
      <c r="AS427">
        <v>0</v>
      </c>
      <c r="AT427">
        <v>0</v>
      </c>
      <c r="AU427" s="5">
        <v>14.1732283464567</v>
      </c>
      <c r="AV427" s="5">
        <v>14.1732283464567</v>
      </c>
      <c r="AW427" s="5">
        <v>14.1732283464567</v>
      </c>
      <c r="AX427">
        <v>0</v>
      </c>
      <c r="AY427">
        <v>0</v>
      </c>
      <c r="AZ427">
        <v>1</v>
      </c>
      <c r="BA427">
        <v>3</v>
      </c>
      <c r="BB427">
        <v>1</v>
      </c>
      <c r="BC427">
        <v>4.7199999999999999E-2</v>
      </c>
      <c r="BD427">
        <v>4.7199999999999999E-2</v>
      </c>
      <c r="BE427">
        <v>0</v>
      </c>
      <c r="BF427">
        <v>2</v>
      </c>
      <c r="BG427">
        <v>0</v>
      </c>
      <c r="BH427">
        <v>1</v>
      </c>
      <c r="BI427">
        <v>0</v>
      </c>
      <c r="BJ427">
        <v>0</v>
      </c>
    </row>
    <row r="428" spans="1:62" x14ac:dyDescent="0.25">
      <c r="A428">
        <v>338</v>
      </c>
      <c r="B428" t="s">
        <v>340</v>
      </c>
      <c r="C428">
        <v>3</v>
      </c>
      <c r="D428" t="s">
        <v>647</v>
      </c>
      <c r="E428">
        <v>3</v>
      </c>
      <c r="F428" t="s">
        <v>652</v>
      </c>
      <c r="G428">
        <v>34</v>
      </c>
      <c r="H428" t="s">
        <v>697</v>
      </c>
      <c r="I428">
        <v>2</v>
      </c>
      <c r="J428" t="s">
        <v>661</v>
      </c>
      <c r="K428">
        <v>1</v>
      </c>
      <c r="L428" t="s">
        <v>742</v>
      </c>
      <c r="M428">
        <v>1</v>
      </c>
      <c r="N428" t="s">
        <v>745</v>
      </c>
      <c r="O428">
        <v>1</v>
      </c>
      <c r="P428" t="s">
        <v>748</v>
      </c>
      <c r="Q428">
        <v>2</v>
      </c>
      <c r="R428" t="s">
        <v>751</v>
      </c>
      <c r="S428">
        <v>1900</v>
      </c>
      <c r="T428">
        <v>2100</v>
      </c>
      <c r="U428">
        <v>0</v>
      </c>
      <c r="V428">
        <v>38.462357146148598</v>
      </c>
      <c r="W428">
        <v>8.5</v>
      </c>
      <c r="X428">
        <v>4.6900000000000004</v>
      </c>
      <c r="Y428">
        <v>60</v>
      </c>
      <c r="Z428">
        <f t="shared" si="42"/>
        <v>69312.357000000164</v>
      </c>
      <c r="AA428">
        <v>15</v>
      </c>
      <c r="AB428">
        <f t="shared" si="37"/>
        <v>0.25</v>
      </c>
      <c r="AC428">
        <v>0.25</v>
      </c>
      <c r="AD428">
        <v>19.825870646766173</v>
      </c>
      <c r="AE428">
        <v>28.322672352523099</v>
      </c>
      <c r="AF428" t="b">
        <v>1</v>
      </c>
      <c r="AG428">
        <v>0</v>
      </c>
      <c r="AH428">
        <v>1</v>
      </c>
      <c r="AI428">
        <v>1</v>
      </c>
      <c r="AJ428">
        <v>88.200469402620669</v>
      </c>
      <c r="AK428" t="s">
        <v>763</v>
      </c>
      <c r="AL428">
        <f t="shared" si="38"/>
        <v>16.993703497360482</v>
      </c>
      <c r="AM428">
        <f t="shared" si="39"/>
        <v>0.20078858210807227</v>
      </c>
      <c r="AN428">
        <f t="shared" si="40"/>
        <v>88.200469402620669</v>
      </c>
      <c r="AO428">
        <f t="shared" si="41"/>
        <v>6332.4030224743647</v>
      </c>
      <c r="AP428">
        <v>0</v>
      </c>
      <c r="AQ428" s="5">
        <v>3</v>
      </c>
      <c r="AR428">
        <v>0</v>
      </c>
      <c r="AS428">
        <v>0</v>
      </c>
      <c r="AT428">
        <v>0</v>
      </c>
      <c r="AU428" s="5">
        <v>14.1732283464567</v>
      </c>
      <c r="AV428" s="5">
        <v>14.1732283464567</v>
      </c>
      <c r="AW428" s="5">
        <v>14.1732283464567</v>
      </c>
      <c r="AX428">
        <v>0</v>
      </c>
      <c r="AY428">
        <v>0</v>
      </c>
      <c r="AZ428">
        <v>1</v>
      </c>
      <c r="BA428">
        <v>3</v>
      </c>
      <c r="BB428">
        <v>1</v>
      </c>
      <c r="BC428">
        <v>8.0780000000000005E-2</v>
      </c>
      <c r="BD428">
        <v>8.0780000000000005E-2</v>
      </c>
      <c r="BE428">
        <v>0</v>
      </c>
      <c r="BF428">
        <v>2</v>
      </c>
      <c r="BG428">
        <v>0</v>
      </c>
      <c r="BH428">
        <v>1</v>
      </c>
      <c r="BI428">
        <v>0</v>
      </c>
      <c r="BJ428">
        <v>0</v>
      </c>
    </row>
    <row r="429" spans="1:62" x14ac:dyDescent="0.25">
      <c r="A429">
        <v>342</v>
      </c>
      <c r="B429" t="s">
        <v>344</v>
      </c>
      <c r="C429">
        <v>3</v>
      </c>
      <c r="D429" t="s">
        <v>647</v>
      </c>
      <c r="E429">
        <v>3</v>
      </c>
      <c r="F429" t="s">
        <v>652</v>
      </c>
      <c r="G429">
        <v>34</v>
      </c>
      <c r="H429" t="s">
        <v>697</v>
      </c>
      <c r="I429">
        <v>2</v>
      </c>
      <c r="J429" t="s">
        <v>661</v>
      </c>
      <c r="K429">
        <v>1</v>
      </c>
      <c r="L429" t="s">
        <v>742</v>
      </c>
      <c r="M429">
        <v>1</v>
      </c>
      <c r="N429" t="s">
        <v>745</v>
      </c>
      <c r="O429">
        <v>1</v>
      </c>
      <c r="P429" t="s">
        <v>748</v>
      </c>
      <c r="Q429">
        <v>2</v>
      </c>
      <c r="R429" t="s">
        <v>751</v>
      </c>
      <c r="S429">
        <v>1900</v>
      </c>
      <c r="T429">
        <v>2100</v>
      </c>
      <c r="U429">
        <v>0</v>
      </c>
      <c r="V429">
        <v>38.462357146148598</v>
      </c>
      <c r="W429">
        <v>8.5</v>
      </c>
      <c r="X429">
        <v>4.6900000000000004</v>
      </c>
      <c r="Y429">
        <v>60</v>
      </c>
      <c r="Z429">
        <f t="shared" si="42"/>
        <v>69372.357000000164</v>
      </c>
      <c r="AA429">
        <v>15</v>
      </c>
      <c r="AB429">
        <f t="shared" si="37"/>
        <v>0.25</v>
      </c>
      <c r="AC429">
        <v>0.25</v>
      </c>
      <c r="AD429">
        <v>19.987562189054721</v>
      </c>
      <c r="AE429">
        <v>28.553660270078179</v>
      </c>
      <c r="AF429" t="b">
        <v>1</v>
      </c>
      <c r="AG429">
        <v>0</v>
      </c>
      <c r="AH429">
        <v>1</v>
      </c>
      <c r="AI429">
        <v>1</v>
      </c>
      <c r="AJ429">
        <v>88.841143915757073</v>
      </c>
      <c r="AK429" t="s">
        <v>763</v>
      </c>
      <c r="AL429">
        <f t="shared" si="38"/>
        <v>17.130307871163552</v>
      </c>
      <c r="AM429">
        <f t="shared" si="39"/>
        <v>0.19918740840284938</v>
      </c>
      <c r="AN429">
        <f t="shared" si="40"/>
        <v>88.841143915757073</v>
      </c>
      <c r="AO429">
        <f t="shared" si="41"/>
        <v>6377.4744744735108</v>
      </c>
      <c r="AP429">
        <v>0</v>
      </c>
      <c r="AQ429" s="5">
        <v>3</v>
      </c>
      <c r="AR429">
        <v>0</v>
      </c>
      <c r="AS429">
        <v>0</v>
      </c>
      <c r="AT429">
        <v>0</v>
      </c>
      <c r="AU429" s="5">
        <v>14.1732283464567</v>
      </c>
      <c r="AV429" s="5">
        <v>14.1732283464567</v>
      </c>
      <c r="AW429" s="5">
        <v>14.1732283464567</v>
      </c>
      <c r="AX429">
        <v>0</v>
      </c>
      <c r="AY429">
        <v>0</v>
      </c>
      <c r="AZ429">
        <v>1</v>
      </c>
      <c r="BA429">
        <v>3</v>
      </c>
      <c r="BB429">
        <v>1</v>
      </c>
      <c r="BC429">
        <v>8.7260000000000004E-2</v>
      </c>
      <c r="BD429">
        <v>8.7260000000000004E-2</v>
      </c>
      <c r="BE429">
        <v>0</v>
      </c>
      <c r="BF429">
        <v>2</v>
      </c>
      <c r="BG429">
        <v>0</v>
      </c>
      <c r="BH429">
        <v>1</v>
      </c>
      <c r="BI429">
        <v>0</v>
      </c>
      <c r="BJ429">
        <v>0</v>
      </c>
    </row>
    <row r="430" spans="1:62" x14ac:dyDescent="0.25">
      <c r="A430">
        <v>437</v>
      </c>
      <c r="B430" t="s">
        <v>439</v>
      </c>
      <c r="C430">
        <v>3</v>
      </c>
      <c r="D430" t="s">
        <v>647</v>
      </c>
      <c r="E430">
        <v>1</v>
      </c>
      <c r="F430" t="s">
        <v>653</v>
      </c>
      <c r="G430">
        <v>44</v>
      </c>
      <c r="H430" t="s">
        <v>707</v>
      </c>
      <c r="I430">
        <v>3</v>
      </c>
      <c r="J430" t="s">
        <v>662</v>
      </c>
      <c r="K430">
        <v>1</v>
      </c>
      <c r="L430" t="s">
        <v>742</v>
      </c>
      <c r="M430">
        <v>1</v>
      </c>
      <c r="N430" t="s">
        <v>745</v>
      </c>
      <c r="O430">
        <v>1</v>
      </c>
      <c r="P430" t="s">
        <v>748</v>
      </c>
      <c r="Q430">
        <v>2</v>
      </c>
      <c r="R430" t="s">
        <v>751</v>
      </c>
      <c r="S430">
        <v>1900</v>
      </c>
      <c r="T430">
        <v>2100</v>
      </c>
      <c r="U430">
        <v>0</v>
      </c>
      <c r="V430">
        <v>38.462357146148598</v>
      </c>
      <c r="W430">
        <v>14.6</v>
      </c>
      <c r="X430">
        <v>5.9</v>
      </c>
      <c r="Y430">
        <v>23.956500000000002</v>
      </c>
      <c r="Z430">
        <f t="shared" si="42"/>
        <v>69396.313500000164</v>
      </c>
      <c r="AA430">
        <v>10</v>
      </c>
      <c r="AB430">
        <f t="shared" si="37"/>
        <v>0.41742324630058647</v>
      </c>
      <c r="AC430">
        <v>0.41742324630058647</v>
      </c>
      <c r="AD430">
        <v>17.92199562271589</v>
      </c>
      <c r="AE430">
        <v>25.288135593220339</v>
      </c>
      <c r="AF430" t="b">
        <v>1</v>
      </c>
      <c r="AG430">
        <v>0</v>
      </c>
      <c r="AH430">
        <v>1</v>
      </c>
      <c r="AI430">
        <v>1</v>
      </c>
      <c r="AJ430">
        <v>89.202015730005002</v>
      </c>
      <c r="AK430" t="s">
        <v>763</v>
      </c>
      <c r="AL430">
        <f t="shared" si="38"/>
        <v>12.644409445763559</v>
      </c>
      <c r="AM430">
        <f t="shared" si="39"/>
        <v>0.26985377566551511</v>
      </c>
      <c r="AN430">
        <f t="shared" si="40"/>
        <v>89.202015730005002</v>
      </c>
      <c r="AO430">
        <f t="shared" si="41"/>
        <v>5408.9189280702958</v>
      </c>
      <c r="AP430">
        <v>0</v>
      </c>
      <c r="AQ430" s="5">
        <v>3</v>
      </c>
      <c r="AR430">
        <v>0</v>
      </c>
      <c r="AS430">
        <v>0</v>
      </c>
      <c r="AT430">
        <v>0</v>
      </c>
      <c r="AU430" s="5">
        <v>14.1732283464567</v>
      </c>
      <c r="AV430" s="5">
        <v>14.1732283464567</v>
      </c>
      <c r="AW430" s="5">
        <v>14.1732283464567</v>
      </c>
      <c r="AX430">
        <v>0</v>
      </c>
      <c r="AY430">
        <v>0</v>
      </c>
      <c r="AZ430">
        <v>1</v>
      </c>
      <c r="BA430">
        <v>3</v>
      </c>
      <c r="BB430">
        <v>1</v>
      </c>
      <c r="BC430">
        <v>8.8889999999999997E-2</v>
      </c>
      <c r="BD430">
        <v>0.13333</v>
      </c>
      <c r="BE430">
        <v>0</v>
      </c>
      <c r="BF430">
        <v>2</v>
      </c>
      <c r="BG430">
        <v>0</v>
      </c>
      <c r="BH430">
        <v>1</v>
      </c>
      <c r="BI430">
        <v>0</v>
      </c>
      <c r="BJ430">
        <v>0</v>
      </c>
    </row>
    <row r="431" spans="1:62" x14ac:dyDescent="0.25">
      <c r="A431">
        <v>216</v>
      </c>
      <c r="B431" t="s">
        <v>218</v>
      </c>
      <c r="C431">
        <v>3</v>
      </c>
      <c r="D431" t="s">
        <v>647</v>
      </c>
      <c r="E431">
        <v>1</v>
      </c>
      <c r="F431" t="s">
        <v>653</v>
      </c>
      <c r="G431">
        <v>19</v>
      </c>
      <c r="H431" t="s">
        <v>684</v>
      </c>
      <c r="I431">
        <v>5</v>
      </c>
      <c r="J431" t="s">
        <v>815</v>
      </c>
      <c r="K431">
        <v>1</v>
      </c>
      <c r="L431" t="s">
        <v>742</v>
      </c>
      <c r="M431">
        <v>1</v>
      </c>
      <c r="N431" t="s">
        <v>745</v>
      </c>
      <c r="O431">
        <v>1</v>
      </c>
      <c r="P431" t="s">
        <v>748</v>
      </c>
      <c r="Q431">
        <v>2</v>
      </c>
      <c r="R431" t="s">
        <v>751</v>
      </c>
      <c r="S431">
        <v>1900</v>
      </c>
      <c r="T431">
        <v>2100</v>
      </c>
      <c r="U431">
        <v>0</v>
      </c>
      <c r="V431">
        <v>32.46</v>
      </c>
      <c r="W431">
        <v>16.7</v>
      </c>
      <c r="X431">
        <v>4.57</v>
      </c>
      <c r="Y431">
        <v>59.322999999999993</v>
      </c>
      <c r="Z431">
        <f t="shared" si="42"/>
        <v>69455.636500000168</v>
      </c>
      <c r="AA431">
        <v>22</v>
      </c>
      <c r="AB431">
        <f t="shared" si="37"/>
        <v>0.3708511032820323</v>
      </c>
      <c r="AC431">
        <v>0.3708511032820323</v>
      </c>
      <c r="AD431">
        <v>18.640843985404828</v>
      </c>
      <c r="AE431">
        <v>23.202705390889196</v>
      </c>
      <c r="AF431" t="b">
        <v>1</v>
      </c>
      <c r="AG431">
        <v>0</v>
      </c>
      <c r="AH431">
        <v>1</v>
      </c>
      <c r="AI431">
        <v>1</v>
      </c>
      <c r="AJ431">
        <v>89.59927699082867</v>
      </c>
      <c r="AK431" t="s">
        <v>763</v>
      </c>
      <c r="AL431">
        <f t="shared" si="38"/>
        <v>15.951701748540188</v>
      </c>
      <c r="AM431">
        <f t="shared" si="39"/>
        <v>0.2139045528676751</v>
      </c>
      <c r="AN431">
        <f t="shared" si="40"/>
        <v>89.59927699082867</v>
      </c>
      <c r="AO431">
        <f t="shared" si="41"/>
        <v>9375.7113086579157</v>
      </c>
      <c r="AP431">
        <v>0</v>
      </c>
      <c r="AQ431" s="5">
        <v>3</v>
      </c>
      <c r="AR431">
        <v>0</v>
      </c>
      <c r="AS431">
        <v>0</v>
      </c>
      <c r="AT431">
        <v>0</v>
      </c>
      <c r="AU431" s="5">
        <v>14.1732283464567</v>
      </c>
      <c r="AV431" s="5">
        <v>14.1732283464567</v>
      </c>
      <c r="AW431" s="5">
        <v>14.1732283464567</v>
      </c>
      <c r="AX431">
        <v>0</v>
      </c>
      <c r="AY431">
        <v>0</v>
      </c>
      <c r="AZ431">
        <v>1</v>
      </c>
      <c r="BA431">
        <v>3</v>
      </c>
      <c r="BB431">
        <v>1</v>
      </c>
      <c r="BC431">
        <v>4.7199999999999999E-2</v>
      </c>
      <c r="BD431">
        <v>4.7199999999999999E-2</v>
      </c>
      <c r="BE431">
        <v>0</v>
      </c>
      <c r="BF431">
        <v>2</v>
      </c>
      <c r="BG431">
        <v>0</v>
      </c>
      <c r="BH431">
        <v>1</v>
      </c>
      <c r="BI431">
        <v>0</v>
      </c>
      <c r="BJ431">
        <v>0</v>
      </c>
    </row>
    <row r="432" spans="1:62" x14ac:dyDescent="0.25">
      <c r="A432">
        <v>344</v>
      </c>
      <c r="B432" t="s">
        <v>346</v>
      </c>
      <c r="C432">
        <v>3</v>
      </c>
      <c r="D432" t="s">
        <v>647</v>
      </c>
      <c r="E432">
        <v>3</v>
      </c>
      <c r="F432" t="s">
        <v>652</v>
      </c>
      <c r="G432">
        <v>34</v>
      </c>
      <c r="H432" t="s">
        <v>697</v>
      </c>
      <c r="I432">
        <v>2</v>
      </c>
      <c r="J432" t="s">
        <v>661</v>
      </c>
      <c r="K432">
        <v>1</v>
      </c>
      <c r="L432" t="s">
        <v>742</v>
      </c>
      <c r="M432">
        <v>1</v>
      </c>
      <c r="N432" t="s">
        <v>745</v>
      </c>
      <c r="O432">
        <v>1</v>
      </c>
      <c r="P432" t="s">
        <v>748</v>
      </c>
      <c r="Q432">
        <v>2</v>
      </c>
      <c r="R432" t="s">
        <v>751</v>
      </c>
      <c r="S432">
        <v>1900</v>
      </c>
      <c r="T432">
        <v>2100</v>
      </c>
      <c r="U432">
        <v>0</v>
      </c>
      <c r="V432">
        <v>38.462357146148598</v>
      </c>
      <c r="W432">
        <v>8.5</v>
      </c>
      <c r="X432">
        <v>4.6900000000000004</v>
      </c>
      <c r="Y432">
        <v>61.4</v>
      </c>
      <c r="Z432">
        <f t="shared" si="42"/>
        <v>69517.036500000162</v>
      </c>
      <c r="AA432">
        <v>15</v>
      </c>
      <c r="AB432">
        <f t="shared" si="37"/>
        <v>0.24429967426710097</v>
      </c>
      <c r="AC432">
        <v>0.24429967426710097</v>
      </c>
      <c r="AD432">
        <v>20.158004764451356</v>
      </c>
      <c r="AE432">
        <v>28.891257995735607</v>
      </c>
      <c r="AF432" t="b">
        <v>1</v>
      </c>
      <c r="AG432">
        <v>0</v>
      </c>
      <c r="AH432">
        <v>1</v>
      </c>
      <c r="AI432">
        <v>1</v>
      </c>
      <c r="AJ432">
        <v>89.801933398202493</v>
      </c>
      <c r="AK432" t="s">
        <v>763</v>
      </c>
      <c r="AL432">
        <f t="shared" si="38"/>
        <v>17.335167035864071</v>
      </c>
      <c r="AM432">
        <f t="shared" si="39"/>
        <v>0.19683350168710512</v>
      </c>
      <c r="AN432">
        <f t="shared" si="40"/>
        <v>89.801933398202493</v>
      </c>
      <c r="AO432">
        <f t="shared" si="41"/>
        <v>6445.0660145635457</v>
      </c>
      <c r="AP432">
        <v>0</v>
      </c>
      <c r="AQ432" s="5">
        <v>3</v>
      </c>
      <c r="AR432">
        <v>0</v>
      </c>
      <c r="AS432">
        <v>0</v>
      </c>
      <c r="AT432">
        <v>0</v>
      </c>
      <c r="AU432" s="5">
        <v>14.1732283464567</v>
      </c>
      <c r="AV432" s="5">
        <v>14.1732283464567</v>
      </c>
      <c r="AW432" s="5">
        <v>14.1732283464567</v>
      </c>
      <c r="AX432">
        <v>0</v>
      </c>
      <c r="AY432">
        <v>0</v>
      </c>
      <c r="AZ432">
        <v>1</v>
      </c>
      <c r="BA432">
        <v>3</v>
      </c>
      <c r="BB432">
        <v>1</v>
      </c>
      <c r="BC432">
        <v>8.5760000000000003E-2</v>
      </c>
      <c r="BD432">
        <v>8.5760000000000003E-2</v>
      </c>
      <c r="BE432">
        <v>0</v>
      </c>
      <c r="BF432">
        <v>2</v>
      </c>
      <c r="BG432">
        <v>0</v>
      </c>
      <c r="BH432">
        <v>1</v>
      </c>
      <c r="BI432">
        <v>0</v>
      </c>
      <c r="BJ432">
        <v>0</v>
      </c>
    </row>
    <row r="433" spans="1:62" x14ac:dyDescent="0.25">
      <c r="A433">
        <v>337</v>
      </c>
      <c r="B433" t="s">
        <v>339</v>
      </c>
      <c r="C433">
        <v>3</v>
      </c>
      <c r="D433" t="s">
        <v>647</v>
      </c>
      <c r="E433">
        <v>3</v>
      </c>
      <c r="F433" t="s">
        <v>652</v>
      </c>
      <c r="G433">
        <v>34</v>
      </c>
      <c r="H433" t="s">
        <v>697</v>
      </c>
      <c r="I433">
        <v>2</v>
      </c>
      <c r="J433" t="s">
        <v>661</v>
      </c>
      <c r="K433">
        <v>1</v>
      </c>
      <c r="L433" t="s">
        <v>742</v>
      </c>
      <c r="M433">
        <v>1</v>
      </c>
      <c r="N433" t="s">
        <v>745</v>
      </c>
      <c r="O433">
        <v>1</v>
      </c>
      <c r="P433" t="s">
        <v>748</v>
      </c>
      <c r="Q433">
        <v>2</v>
      </c>
      <c r="R433" t="s">
        <v>751</v>
      </c>
      <c r="S433">
        <v>1900</v>
      </c>
      <c r="T433">
        <v>2100</v>
      </c>
      <c r="U433">
        <v>0</v>
      </c>
      <c r="V433">
        <v>38.462357146148598</v>
      </c>
      <c r="W433">
        <v>8.5</v>
      </c>
      <c r="X433">
        <v>4.6900000000000004</v>
      </c>
      <c r="Y433">
        <v>60</v>
      </c>
      <c r="Z433">
        <f t="shared" si="42"/>
        <v>69577.036500000162</v>
      </c>
      <c r="AA433">
        <v>15</v>
      </c>
      <c r="AB433">
        <f t="shared" si="37"/>
        <v>0.25</v>
      </c>
      <c r="AC433">
        <v>0.25</v>
      </c>
      <c r="AD433">
        <v>20.46019900497512</v>
      </c>
      <c r="AE433">
        <v>29.228855721393028</v>
      </c>
      <c r="AF433" t="b">
        <v>1</v>
      </c>
      <c r="AG433">
        <v>0</v>
      </c>
      <c r="AH433">
        <v>1</v>
      </c>
      <c r="AI433">
        <v>1</v>
      </c>
      <c r="AJ433">
        <v>90.744192780576611</v>
      </c>
      <c r="AK433" t="s">
        <v>763</v>
      </c>
      <c r="AL433">
        <f t="shared" si="38"/>
        <v>17.53607521973915</v>
      </c>
      <c r="AM433">
        <f t="shared" si="39"/>
        <v>0.19457840977775845</v>
      </c>
      <c r="AN433">
        <f t="shared" si="40"/>
        <v>90.744192780576626</v>
      </c>
      <c r="AO433">
        <f t="shared" si="41"/>
        <v>6511.353962113566</v>
      </c>
      <c r="AP433">
        <v>0</v>
      </c>
      <c r="AQ433" s="5">
        <v>3</v>
      </c>
      <c r="AR433">
        <v>0</v>
      </c>
      <c r="AS433">
        <v>0</v>
      </c>
      <c r="AT433">
        <v>0</v>
      </c>
      <c r="AU433" s="5">
        <v>14.1732283464567</v>
      </c>
      <c r="AV433" s="5">
        <v>14.1732283464567</v>
      </c>
      <c r="AW433" s="5">
        <v>14.1732283464567</v>
      </c>
      <c r="AX433">
        <v>0</v>
      </c>
      <c r="AY433">
        <v>0</v>
      </c>
      <c r="AZ433">
        <v>1</v>
      </c>
      <c r="BA433">
        <v>3</v>
      </c>
      <c r="BB433">
        <v>1</v>
      </c>
      <c r="BC433">
        <v>8.7260000000000004E-2</v>
      </c>
      <c r="BD433">
        <v>8.7260000000000004E-2</v>
      </c>
      <c r="BE433">
        <v>0</v>
      </c>
      <c r="BF433">
        <v>2</v>
      </c>
      <c r="BG433">
        <v>0</v>
      </c>
      <c r="BH433">
        <v>1</v>
      </c>
      <c r="BI433">
        <v>0</v>
      </c>
      <c r="BJ433">
        <v>0</v>
      </c>
    </row>
    <row r="434" spans="1:62" x14ac:dyDescent="0.25">
      <c r="A434">
        <v>340</v>
      </c>
      <c r="B434" t="s">
        <v>342</v>
      </c>
      <c r="C434">
        <v>3</v>
      </c>
      <c r="D434" t="s">
        <v>647</v>
      </c>
      <c r="E434">
        <v>3</v>
      </c>
      <c r="F434" t="s">
        <v>652</v>
      </c>
      <c r="G434">
        <v>34</v>
      </c>
      <c r="H434" t="s">
        <v>697</v>
      </c>
      <c r="I434">
        <v>2</v>
      </c>
      <c r="J434" t="s">
        <v>661</v>
      </c>
      <c r="K434">
        <v>1</v>
      </c>
      <c r="L434" t="s">
        <v>742</v>
      </c>
      <c r="M434">
        <v>1</v>
      </c>
      <c r="N434" t="s">
        <v>745</v>
      </c>
      <c r="O434">
        <v>1</v>
      </c>
      <c r="P434" t="s">
        <v>748</v>
      </c>
      <c r="Q434">
        <v>2</v>
      </c>
      <c r="R434" t="s">
        <v>751</v>
      </c>
      <c r="S434">
        <v>1900</v>
      </c>
      <c r="T434">
        <v>2100</v>
      </c>
      <c r="U434">
        <v>0</v>
      </c>
      <c r="V434">
        <v>38.462357146148598</v>
      </c>
      <c r="W434">
        <v>8.5</v>
      </c>
      <c r="X434">
        <v>4.6900000000000004</v>
      </c>
      <c r="Y434">
        <v>60</v>
      </c>
      <c r="Z434">
        <f t="shared" si="42"/>
        <v>69637.036500000162</v>
      </c>
      <c r="AA434">
        <v>15</v>
      </c>
      <c r="AB434">
        <f t="shared" si="37"/>
        <v>0.25</v>
      </c>
      <c r="AC434">
        <v>0.25</v>
      </c>
      <c r="AD434">
        <v>21.194029850746269</v>
      </c>
      <c r="AE434">
        <v>30.277185501066096</v>
      </c>
      <c r="AF434" t="b">
        <v>1</v>
      </c>
      <c r="AG434">
        <v>0</v>
      </c>
      <c r="AH434">
        <v>1</v>
      </c>
      <c r="AI434">
        <v>1</v>
      </c>
      <c r="AJ434">
        <v>93.723604021649422</v>
      </c>
      <c r="AK434" t="s">
        <v>763</v>
      </c>
      <c r="AL434">
        <f t="shared" si="38"/>
        <v>18.171344141076634</v>
      </c>
      <c r="AM434">
        <f t="shared" si="39"/>
        <v>0.18777596216929243</v>
      </c>
      <c r="AN434">
        <f t="shared" si="40"/>
        <v>93.723604021649422</v>
      </c>
      <c r="AO434">
        <f t="shared" si="41"/>
        <v>6720.9555429230377</v>
      </c>
      <c r="AP434">
        <v>0</v>
      </c>
      <c r="AQ434" s="5">
        <v>3</v>
      </c>
      <c r="AR434">
        <v>0</v>
      </c>
      <c r="AS434">
        <v>0</v>
      </c>
      <c r="AT434">
        <v>0</v>
      </c>
      <c r="AU434" s="5">
        <v>14.1732283464567</v>
      </c>
      <c r="AV434" s="5">
        <v>14.1732283464567</v>
      </c>
      <c r="AW434" s="5">
        <v>14.1732283464567</v>
      </c>
      <c r="AX434">
        <v>0</v>
      </c>
      <c r="AY434">
        <v>0</v>
      </c>
      <c r="AZ434">
        <v>1</v>
      </c>
      <c r="BA434">
        <v>3</v>
      </c>
      <c r="BB434">
        <v>1</v>
      </c>
      <c r="BC434">
        <v>8.881E-2</v>
      </c>
      <c r="BD434">
        <v>8.881E-2</v>
      </c>
      <c r="BE434">
        <v>0</v>
      </c>
      <c r="BF434">
        <v>2</v>
      </c>
      <c r="BG434">
        <v>0</v>
      </c>
      <c r="BH434">
        <v>1</v>
      </c>
      <c r="BI434">
        <v>0</v>
      </c>
      <c r="BJ434">
        <v>0</v>
      </c>
    </row>
    <row r="435" spans="1:62" x14ac:dyDescent="0.25">
      <c r="A435">
        <v>336</v>
      </c>
      <c r="B435" t="s">
        <v>338</v>
      </c>
      <c r="C435">
        <v>3</v>
      </c>
      <c r="D435" t="s">
        <v>647</v>
      </c>
      <c r="E435">
        <v>3</v>
      </c>
      <c r="F435" t="s">
        <v>652</v>
      </c>
      <c r="G435">
        <v>34</v>
      </c>
      <c r="H435" t="s">
        <v>697</v>
      </c>
      <c r="I435">
        <v>2</v>
      </c>
      <c r="J435" t="s">
        <v>661</v>
      </c>
      <c r="K435">
        <v>1</v>
      </c>
      <c r="L435" t="s">
        <v>742</v>
      </c>
      <c r="M435">
        <v>1</v>
      </c>
      <c r="N435" t="s">
        <v>745</v>
      </c>
      <c r="O435">
        <v>1</v>
      </c>
      <c r="P435" t="s">
        <v>748</v>
      </c>
      <c r="Q435">
        <v>2</v>
      </c>
      <c r="R435" t="s">
        <v>751</v>
      </c>
      <c r="S435">
        <v>1900</v>
      </c>
      <c r="T435">
        <v>2100</v>
      </c>
      <c r="U435">
        <v>0</v>
      </c>
      <c r="V435">
        <v>38.462357146148598</v>
      </c>
      <c r="W435">
        <v>8.5</v>
      </c>
      <c r="X435">
        <v>4.6900000000000004</v>
      </c>
      <c r="Y435">
        <v>60</v>
      </c>
      <c r="Z435">
        <f t="shared" si="42"/>
        <v>69697.036500000162</v>
      </c>
      <c r="AA435">
        <v>15</v>
      </c>
      <c r="AB435">
        <f t="shared" si="37"/>
        <v>0.25</v>
      </c>
      <c r="AC435">
        <v>0.25</v>
      </c>
      <c r="AD435">
        <v>21.343283582089551</v>
      </c>
      <c r="AE435">
        <v>30.490405117270786</v>
      </c>
      <c r="AF435" t="b">
        <v>1</v>
      </c>
      <c r="AG435">
        <v>0</v>
      </c>
      <c r="AH435">
        <v>1</v>
      </c>
      <c r="AI435">
        <v>1</v>
      </c>
      <c r="AJ435">
        <v>94.310871920170655</v>
      </c>
      <c r="AK435" t="s">
        <v>763</v>
      </c>
      <c r="AL435">
        <f t="shared" si="38"/>
        <v>18.296561177008666</v>
      </c>
      <c r="AM435">
        <f t="shared" si="39"/>
        <v>0.18649087098878853</v>
      </c>
      <c r="AN435">
        <f t="shared" si="40"/>
        <v>94.310871920170655</v>
      </c>
      <c r="AO435">
        <f t="shared" si="41"/>
        <v>6762.2698395840061</v>
      </c>
      <c r="AP435">
        <v>0</v>
      </c>
      <c r="AQ435" s="5">
        <v>3</v>
      </c>
      <c r="AR435">
        <v>0</v>
      </c>
      <c r="AS435">
        <v>0</v>
      </c>
      <c r="AT435">
        <v>0</v>
      </c>
      <c r="AU435" s="5">
        <v>14.1732283464567</v>
      </c>
      <c r="AV435" s="5">
        <v>14.1732283464567</v>
      </c>
      <c r="AW435" s="5">
        <v>14.1732283464567</v>
      </c>
      <c r="AX435">
        <v>0</v>
      </c>
      <c r="AY435">
        <v>0</v>
      </c>
      <c r="AZ435">
        <v>1</v>
      </c>
      <c r="BA435">
        <v>3</v>
      </c>
      <c r="BB435">
        <v>1</v>
      </c>
      <c r="BC435">
        <v>9.579E-2</v>
      </c>
      <c r="BD435">
        <v>9.579E-2</v>
      </c>
      <c r="BE435">
        <v>0</v>
      </c>
      <c r="BF435">
        <v>2</v>
      </c>
      <c r="BG435">
        <v>0</v>
      </c>
      <c r="BH435">
        <v>1</v>
      </c>
      <c r="BI435">
        <v>0</v>
      </c>
      <c r="BJ435">
        <v>0</v>
      </c>
    </row>
    <row r="436" spans="1:62" x14ac:dyDescent="0.25">
      <c r="A436">
        <v>436</v>
      </c>
      <c r="B436" t="s">
        <v>438</v>
      </c>
      <c r="C436">
        <v>3</v>
      </c>
      <c r="D436" t="s">
        <v>647</v>
      </c>
      <c r="E436">
        <v>1</v>
      </c>
      <c r="F436" t="s">
        <v>653</v>
      </c>
      <c r="G436">
        <v>44</v>
      </c>
      <c r="H436" t="s">
        <v>707</v>
      </c>
      <c r="I436">
        <v>3</v>
      </c>
      <c r="J436" t="s">
        <v>662</v>
      </c>
      <c r="K436">
        <v>1</v>
      </c>
      <c r="L436" t="s">
        <v>742</v>
      </c>
      <c r="M436">
        <v>1</v>
      </c>
      <c r="N436" t="s">
        <v>745</v>
      </c>
      <c r="O436">
        <v>1</v>
      </c>
      <c r="P436" t="s">
        <v>748</v>
      </c>
      <c r="Q436">
        <v>2</v>
      </c>
      <c r="R436" t="s">
        <v>751</v>
      </c>
      <c r="S436">
        <v>1900</v>
      </c>
      <c r="T436">
        <v>2100</v>
      </c>
      <c r="U436">
        <v>0</v>
      </c>
      <c r="V436">
        <v>38.462357146148598</v>
      </c>
      <c r="W436">
        <v>14.6</v>
      </c>
      <c r="X436">
        <v>5.9</v>
      </c>
      <c r="Y436">
        <v>23.956500000000002</v>
      </c>
      <c r="Z436">
        <f t="shared" si="42"/>
        <v>69720.993000000162</v>
      </c>
      <c r="AA436">
        <v>10</v>
      </c>
      <c r="AB436">
        <f t="shared" si="37"/>
        <v>0.41742324630058647</v>
      </c>
      <c r="AC436">
        <v>0.41742324630058647</v>
      </c>
      <c r="AD436">
        <v>19.231310316332536</v>
      </c>
      <c r="AE436">
        <v>27.135593220338983</v>
      </c>
      <c r="AF436" t="b">
        <v>1</v>
      </c>
      <c r="AG436">
        <v>0</v>
      </c>
      <c r="AH436">
        <v>1</v>
      </c>
      <c r="AI436">
        <v>1</v>
      </c>
      <c r="AJ436">
        <v>94.641815730005021</v>
      </c>
      <c r="AK436" t="s">
        <v>763</v>
      </c>
      <c r="AL436">
        <f t="shared" si="38"/>
        <v>13.566409445763563</v>
      </c>
      <c r="AM436">
        <f t="shared" si="39"/>
        <v>0.25151397970415251</v>
      </c>
      <c r="AN436">
        <f t="shared" si="40"/>
        <v>94.641815730005021</v>
      </c>
      <c r="AO436">
        <f t="shared" si="41"/>
        <v>5729.8671280702965</v>
      </c>
      <c r="AP436">
        <v>0</v>
      </c>
      <c r="AQ436" s="5">
        <v>3</v>
      </c>
      <c r="AR436">
        <v>0</v>
      </c>
      <c r="AS436">
        <v>0</v>
      </c>
      <c r="AT436">
        <v>0</v>
      </c>
      <c r="AU436" s="5">
        <v>14.1732283464567</v>
      </c>
      <c r="AV436" s="5">
        <v>14.1732283464567</v>
      </c>
      <c r="AW436" s="5">
        <v>14.1732283464567</v>
      </c>
      <c r="AX436">
        <v>0</v>
      </c>
      <c r="AY436">
        <v>0</v>
      </c>
      <c r="AZ436">
        <v>1</v>
      </c>
      <c r="BA436">
        <v>3</v>
      </c>
      <c r="BB436">
        <v>1</v>
      </c>
      <c r="BC436">
        <v>8.8889999999999997E-2</v>
      </c>
      <c r="BD436">
        <v>0.13333</v>
      </c>
      <c r="BE436">
        <v>0</v>
      </c>
      <c r="BF436">
        <v>2</v>
      </c>
      <c r="BG436">
        <v>0</v>
      </c>
      <c r="BH436">
        <v>1</v>
      </c>
      <c r="BI436">
        <v>0</v>
      </c>
      <c r="BJ436">
        <v>0</v>
      </c>
    </row>
    <row r="437" spans="1:62" x14ac:dyDescent="0.25">
      <c r="A437">
        <v>260</v>
      </c>
      <c r="B437" t="s">
        <v>262</v>
      </c>
      <c r="C437">
        <v>3</v>
      </c>
      <c r="D437" t="s">
        <v>647</v>
      </c>
      <c r="E437">
        <v>1</v>
      </c>
      <c r="F437" t="s">
        <v>653</v>
      </c>
      <c r="G437">
        <v>22</v>
      </c>
      <c r="H437" t="s">
        <v>659</v>
      </c>
      <c r="I437">
        <v>8</v>
      </c>
      <c r="J437" t="s">
        <v>794</v>
      </c>
      <c r="K437">
        <v>1</v>
      </c>
      <c r="L437" t="s">
        <v>742</v>
      </c>
      <c r="M437">
        <v>1</v>
      </c>
      <c r="N437" t="s">
        <v>745</v>
      </c>
      <c r="O437">
        <v>1</v>
      </c>
      <c r="P437" t="s">
        <v>748</v>
      </c>
      <c r="Q437">
        <v>2</v>
      </c>
      <c r="R437" t="s">
        <v>751</v>
      </c>
      <c r="S437">
        <v>1900</v>
      </c>
      <c r="T437">
        <v>2100</v>
      </c>
      <c r="U437">
        <v>0</v>
      </c>
      <c r="V437">
        <v>53.9</v>
      </c>
      <c r="W437">
        <v>28</v>
      </c>
      <c r="X437">
        <v>5.67</v>
      </c>
      <c r="Y437">
        <v>60</v>
      </c>
      <c r="Z437">
        <f t="shared" si="42"/>
        <v>69780.993000000162</v>
      </c>
      <c r="AA437">
        <v>30</v>
      </c>
      <c r="AB437">
        <f t="shared" si="37"/>
        <v>0.5</v>
      </c>
      <c r="AC437">
        <v>0.5</v>
      </c>
      <c r="AD437">
        <v>13.713991769547327</v>
      </c>
      <c r="AE437">
        <v>15.67313345091123</v>
      </c>
      <c r="AF437" t="b">
        <v>1</v>
      </c>
      <c r="AG437">
        <v>0</v>
      </c>
      <c r="AH437">
        <v>1</v>
      </c>
      <c r="AI437">
        <v>1</v>
      </c>
      <c r="AJ437">
        <v>94.666819154274293</v>
      </c>
      <c r="AK437" t="s">
        <v>763</v>
      </c>
      <c r="AL437">
        <f t="shared" si="38"/>
        <v>11.757816429325272</v>
      </c>
      <c r="AM437">
        <f t="shared" si="39"/>
        <v>0.29020198184841084</v>
      </c>
      <c r="AN437">
        <f t="shared" si="40"/>
        <v>94.666819154274293</v>
      </c>
      <c r="AO437">
        <f t="shared" si="41"/>
        <v>16942.825938142058</v>
      </c>
      <c r="AP437">
        <v>0</v>
      </c>
      <c r="AQ437" s="5">
        <v>3</v>
      </c>
      <c r="AR437">
        <v>0</v>
      </c>
      <c r="AS437">
        <v>0</v>
      </c>
      <c r="AT437">
        <v>0</v>
      </c>
      <c r="AU437" s="5">
        <v>14.1732283464567</v>
      </c>
      <c r="AV437" s="5">
        <v>14.1732283464567</v>
      </c>
      <c r="AW437" s="5">
        <v>14.1732283464567</v>
      </c>
      <c r="AX437">
        <v>0</v>
      </c>
      <c r="AY437">
        <v>0</v>
      </c>
      <c r="AZ437">
        <v>1</v>
      </c>
      <c r="BA437">
        <v>3</v>
      </c>
      <c r="BB437">
        <v>1</v>
      </c>
      <c r="BC437">
        <v>0.1</v>
      </c>
      <c r="BD437">
        <v>0.1</v>
      </c>
      <c r="BE437">
        <v>0</v>
      </c>
      <c r="BF437">
        <v>2</v>
      </c>
      <c r="BG437">
        <v>0</v>
      </c>
      <c r="BH437">
        <v>1</v>
      </c>
      <c r="BI437">
        <v>0</v>
      </c>
      <c r="BJ437">
        <v>0</v>
      </c>
    </row>
    <row r="438" spans="1:62" x14ac:dyDescent="0.25">
      <c r="A438">
        <v>242</v>
      </c>
      <c r="B438" t="s">
        <v>244</v>
      </c>
      <c r="C438">
        <v>3</v>
      </c>
      <c r="D438" t="s">
        <v>647</v>
      </c>
      <c r="E438">
        <v>1</v>
      </c>
      <c r="F438" t="s">
        <v>653</v>
      </c>
      <c r="G438">
        <v>21</v>
      </c>
      <c r="H438" t="s">
        <v>686</v>
      </c>
      <c r="I438">
        <v>7</v>
      </c>
      <c r="J438" t="s">
        <v>658</v>
      </c>
      <c r="K438">
        <v>1</v>
      </c>
      <c r="L438" t="s">
        <v>742</v>
      </c>
      <c r="M438">
        <v>1</v>
      </c>
      <c r="N438" t="s">
        <v>745</v>
      </c>
      <c r="O438">
        <v>1</v>
      </c>
      <c r="P438" t="s">
        <v>748</v>
      </c>
      <c r="Q438">
        <v>2</v>
      </c>
      <c r="R438" t="s">
        <v>751</v>
      </c>
      <c r="S438">
        <v>1900</v>
      </c>
      <c r="T438">
        <v>2100</v>
      </c>
      <c r="U438">
        <v>0</v>
      </c>
      <c r="V438">
        <v>66.14</v>
      </c>
      <c r="W438">
        <v>12.8</v>
      </c>
      <c r="X438">
        <v>6.21</v>
      </c>
      <c r="Y438">
        <v>60.985500000000002</v>
      </c>
      <c r="Z438">
        <f t="shared" si="42"/>
        <v>69841.978500000158</v>
      </c>
      <c r="AA438">
        <v>25</v>
      </c>
      <c r="AB438">
        <f t="shared" si="37"/>
        <v>0.40993350878487506</v>
      </c>
      <c r="AC438">
        <v>0.40993350878487506</v>
      </c>
      <c r="AD438">
        <v>15.4540430144485</v>
      </c>
      <c r="AE438">
        <v>18.587761674718198</v>
      </c>
      <c r="AF438" t="b">
        <v>1</v>
      </c>
      <c r="AG438">
        <v>0</v>
      </c>
      <c r="AH438">
        <v>1</v>
      </c>
      <c r="AI438">
        <v>1</v>
      </c>
      <c r="AJ438">
        <v>95.263152752939078</v>
      </c>
      <c r="AK438" t="s">
        <v>763</v>
      </c>
      <c r="AL438">
        <f t="shared" si="38"/>
        <v>13.279090620441076</v>
      </c>
      <c r="AM438">
        <f t="shared" si="39"/>
        <v>0.2569559714237919</v>
      </c>
      <c r="AN438">
        <f t="shared" si="40"/>
        <v>95.263152752939078</v>
      </c>
      <c r="AO438">
        <f t="shared" si="41"/>
        <v>15109.604464893791</v>
      </c>
      <c r="AP438">
        <v>0</v>
      </c>
      <c r="AQ438" s="5">
        <v>3</v>
      </c>
      <c r="AR438">
        <v>0</v>
      </c>
      <c r="AS438">
        <v>0</v>
      </c>
      <c r="AT438">
        <v>0</v>
      </c>
      <c r="AU438" s="5">
        <v>14.1732283464567</v>
      </c>
      <c r="AV438" s="5">
        <v>14.1732283464567</v>
      </c>
      <c r="AW438" s="5">
        <v>14.1732283464567</v>
      </c>
      <c r="AX438">
        <v>0</v>
      </c>
      <c r="AY438">
        <v>0</v>
      </c>
      <c r="AZ438">
        <v>1</v>
      </c>
      <c r="BA438">
        <v>3</v>
      </c>
      <c r="BB438">
        <v>1</v>
      </c>
      <c r="BC438">
        <v>7.3440000000000005E-2</v>
      </c>
      <c r="BD438">
        <v>7.3440000000000005E-2</v>
      </c>
      <c r="BE438" s="1">
        <v>4</v>
      </c>
      <c r="BF438">
        <v>2</v>
      </c>
      <c r="BG438">
        <v>0</v>
      </c>
      <c r="BH438">
        <v>1</v>
      </c>
      <c r="BI438">
        <v>0</v>
      </c>
      <c r="BJ438">
        <v>0</v>
      </c>
    </row>
    <row r="439" spans="1:62" x14ac:dyDescent="0.25">
      <c r="A439">
        <v>261</v>
      </c>
      <c r="B439" t="s">
        <v>263</v>
      </c>
      <c r="C439">
        <v>3</v>
      </c>
      <c r="D439" t="s">
        <v>647</v>
      </c>
      <c r="E439">
        <v>1</v>
      </c>
      <c r="F439" t="s">
        <v>653</v>
      </c>
      <c r="G439">
        <v>22</v>
      </c>
      <c r="H439" t="s">
        <v>659</v>
      </c>
      <c r="I439">
        <v>8</v>
      </c>
      <c r="J439" t="s">
        <v>794</v>
      </c>
      <c r="K439">
        <v>1</v>
      </c>
      <c r="L439" t="s">
        <v>742</v>
      </c>
      <c r="M439">
        <v>1</v>
      </c>
      <c r="N439" t="s">
        <v>745</v>
      </c>
      <c r="O439">
        <v>1</v>
      </c>
      <c r="P439" t="s">
        <v>748</v>
      </c>
      <c r="Q439">
        <v>2</v>
      </c>
      <c r="R439" t="s">
        <v>751</v>
      </c>
      <c r="S439">
        <v>1900</v>
      </c>
      <c r="T439">
        <v>2100</v>
      </c>
      <c r="U439">
        <v>0</v>
      </c>
      <c r="V439">
        <v>53.9</v>
      </c>
      <c r="W439">
        <v>28</v>
      </c>
      <c r="X439">
        <v>5.67</v>
      </c>
      <c r="Y439">
        <v>60</v>
      </c>
      <c r="Z439">
        <f t="shared" si="42"/>
        <v>69901.978500000158</v>
      </c>
      <c r="AA439">
        <v>30</v>
      </c>
      <c r="AB439">
        <f t="shared" si="37"/>
        <v>0.5</v>
      </c>
      <c r="AC439">
        <v>0.5</v>
      </c>
      <c r="AD439">
        <v>13.919753086419753</v>
      </c>
      <c r="AE439">
        <v>15.908289241622576</v>
      </c>
      <c r="AF439" t="b">
        <v>1</v>
      </c>
      <c r="AG439">
        <v>0</v>
      </c>
      <c r="AH439">
        <v>1</v>
      </c>
      <c r="AI439">
        <v>1</v>
      </c>
      <c r="AJ439">
        <v>95.643087763526523</v>
      </c>
      <c r="AK439" t="s">
        <v>763</v>
      </c>
      <c r="AL439">
        <f t="shared" si="38"/>
        <v>11.929997841891803</v>
      </c>
      <c r="AM439">
        <f t="shared" si="39"/>
        <v>0.28601359993699033</v>
      </c>
      <c r="AN439">
        <f t="shared" si="40"/>
        <v>95.643087763526523</v>
      </c>
      <c r="AO439">
        <f t="shared" si="41"/>
        <v>17108.889228575863</v>
      </c>
      <c r="AP439">
        <v>0</v>
      </c>
      <c r="AQ439" s="5">
        <v>3</v>
      </c>
      <c r="AR439">
        <v>0</v>
      </c>
      <c r="AS439">
        <v>0</v>
      </c>
      <c r="AT439">
        <v>0</v>
      </c>
      <c r="AU439" s="5">
        <v>14.1732283464567</v>
      </c>
      <c r="AV439" s="5">
        <v>14.1732283464567</v>
      </c>
      <c r="AW439" s="5">
        <v>14.1732283464567</v>
      </c>
      <c r="AX439">
        <v>0</v>
      </c>
      <c r="AY439">
        <v>0</v>
      </c>
      <c r="AZ439">
        <v>1</v>
      </c>
      <c r="BA439">
        <v>3</v>
      </c>
      <c r="BB439">
        <v>1</v>
      </c>
      <c r="BC439">
        <v>0.1</v>
      </c>
      <c r="BD439">
        <v>0.1</v>
      </c>
      <c r="BE439">
        <v>0</v>
      </c>
      <c r="BF439">
        <v>2</v>
      </c>
      <c r="BG439">
        <v>0</v>
      </c>
      <c r="BH439">
        <v>1</v>
      </c>
      <c r="BI439">
        <v>0</v>
      </c>
      <c r="BJ439">
        <v>0</v>
      </c>
    </row>
    <row r="440" spans="1:62" x14ac:dyDescent="0.25">
      <c r="A440">
        <v>435</v>
      </c>
      <c r="B440" t="s">
        <v>437</v>
      </c>
      <c r="C440">
        <v>3</v>
      </c>
      <c r="D440" t="s">
        <v>647</v>
      </c>
      <c r="E440">
        <v>1</v>
      </c>
      <c r="F440" t="s">
        <v>653</v>
      </c>
      <c r="G440">
        <v>44</v>
      </c>
      <c r="H440" t="s">
        <v>707</v>
      </c>
      <c r="I440">
        <v>3</v>
      </c>
      <c r="J440" t="s">
        <v>662</v>
      </c>
      <c r="K440">
        <v>1</v>
      </c>
      <c r="L440" t="s">
        <v>742</v>
      </c>
      <c r="M440">
        <v>1</v>
      </c>
      <c r="N440" t="s">
        <v>745</v>
      </c>
      <c r="O440">
        <v>1</v>
      </c>
      <c r="P440" t="s">
        <v>748</v>
      </c>
      <c r="Q440">
        <v>2</v>
      </c>
      <c r="R440" t="s">
        <v>751</v>
      </c>
      <c r="S440">
        <v>1900</v>
      </c>
      <c r="T440">
        <v>2100</v>
      </c>
      <c r="U440">
        <v>0</v>
      </c>
      <c r="V440">
        <v>38.462357146148598</v>
      </c>
      <c r="W440">
        <v>14.6</v>
      </c>
      <c r="X440">
        <v>5.9</v>
      </c>
      <c r="Y440">
        <v>23.956500000000002</v>
      </c>
      <c r="Z440">
        <f t="shared" si="42"/>
        <v>69925.935000000158</v>
      </c>
      <c r="AA440">
        <v>10</v>
      </c>
      <c r="AB440">
        <f t="shared" si="37"/>
        <v>0.41742324630058647</v>
      </c>
      <c r="AC440">
        <v>0.41742324630058647</v>
      </c>
      <c r="AD440">
        <v>19.495575667337725</v>
      </c>
      <c r="AE440">
        <v>27.508474576271187</v>
      </c>
      <c r="AF440" t="b">
        <v>1</v>
      </c>
      <c r="AG440">
        <v>0</v>
      </c>
      <c r="AH440">
        <v>1</v>
      </c>
      <c r="AI440">
        <v>1</v>
      </c>
      <c r="AJ440">
        <v>95.727415730005021</v>
      </c>
      <c r="AK440" t="s">
        <v>763</v>
      </c>
      <c r="AL440">
        <f t="shared" si="38"/>
        <v>13.750409445763562</v>
      </c>
      <c r="AM440">
        <f t="shared" si="39"/>
        <v>0.24814836557839845</v>
      </c>
      <c r="AN440">
        <f t="shared" si="40"/>
        <v>95.727415730005021</v>
      </c>
      <c r="AO440">
        <f t="shared" si="41"/>
        <v>5793.9175280702966</v>
      </c>
      <c r="AP440">
        <v>0</v>
      </c>
      <c r="AQ440" s="5">
        <v>3</v>
      </c>
      <c r="AR440">
        <v>0</v>
      </c>
      <c r="AS440">
        <v>0</v>
      </c>
      <c r="AT440">
        <v>0</v>
      </c>
      <c r="AU440" s="5">
        <v>14.1732283464567</v>
      </c>
      <c r="AV440" s="5">
        <v>14.1732283464567</v>
      </c>
      <c r="AW440" s="5">
        <v>14.1732283464567</v>
      </c>
      <c r="AX440">
        <v>0</v>
      </c>
      <c r="AY440">
        <v>0</v>
      </c>
      <c r="AZ440">
        <v>1</v>
      </c>
      <c r="BA440">
        <v>3</v>
      </c>
      <c r="BB440">
        <v>1</v>
      </c>
      <c r="BC440">
        <v>8.8889999999999997E-2</v>
      </c>
      <c r="BD440">
        <v>0.13333</v>
      </c>
      <c r="BE440">
        <v>0</v>
      </c>
      <c r="BF440">
        <v>2</v>
      </c>
      <c r="BG440">
        <v>0</v>
      </c>
      <c r="BH440">
        <v>1</v>
      </c>
      <c r="BI440">
        <v>0</v>
      </c>
      <c r="BJ440">
        <v>0</v>
      </c>
    </row>
    <row r="441" spans="1:62" x14ac:dyDescent="0.25">
      <c r="A441">
        <v>259</v>
      </c>
      <c r="B441" t="s">
        <v>261</v>
      </c>
      <c r="C441">
        <v>3</v>
      </c>
      <c r="D441" t="s">
        <v>647</v>
      </c>
      <c r="E441">
        <v>1</v>
      </c>
      <c r="F441" t="s">
        <v>653</v>
      </c>
      <c r="G441">
        <v>22</v>
      </c>
      <c r="H441" t="s">
        <v>659</v>
      </c>
      <c r="I441">
        <v>8</v>
      </c>
      <c r="J441" t="s">
        <v>794</v>
      </c>
      <c r="K441">
        <v>1</v>
      </c>
      <c r="L441" t="s">
        <v>742</v>
      </c>
      <c r="M441">
        <v>1</v>
      </c>
      <c r="N441" t="s">
        <v>745</v>
      </c>
      <c r="O441">
        <v>1</v>
      </c>
      <c r="P441" t="s">
        <v>748</v>
      </c>
      <c r="Q441">
        <v>2</v>
      </c>
      <c r="R441" t="s">
        <v>751</v>
      </c>
      <c r="S441">
        <v>1900</v>
      </c>
      <c r="T441">
        <v>2100</v>
      </c>
      <c r="U441">
        <v>0</v>
      </c>
      <c r="V441">
        <v>53.9</v>
      </c>
      <c r="W441">
        <v>28</v>
      </c>
      <c r="X441">
        <v>5.67</v>
      </c>
      <c r="Y441">
        <v>60</v>
      </c>
      <c r="Z441">
        <f t="shared" si="42"/>
        <v>69985.935000000158</v>
      </c>
      <c r="AA441">
        <v>30</v>
      </c>
      <c r="AB441">
        <f t="shared" si="37"/>
        <v>0.5</v>
      </c>
      <c r="AC441">
        <v>0.5</v>
      </c>
      <c r="AD441">
        <v>13.991769547325104</v>
      </c>
      <c r="AE441">
        <v>15.990593768371546</v>
      </c>
      <c r="AF441" t="b">
        <v>1</v>
      </c>
      <c r="AG441">
        <v>0</v>
      </c>
      <c r="AH441">
        <v>1</v>
      </c>
      <c r="AI441">
        <v>1</v>
      </c>
      <c r="AJ441">
        <v>96.005213248153353</v>
      </c>
      <c r="AK441" t="s">
        <v>763</v>
      </c>
      <c r="AL441">
        <f t="shared" si="38"/>
        <v>11.993864770397417</v>
      </c>
      <c r="AM441">
        <f t="shared" si="39"/>
        <v>0.2844905870892972</v>
      </c>
      <c r="AN441">
        <f t="shared" si="40"/>
        <v>96.005213248153353</v>
      </c>
      <c r="AO441">
        <f t="shared" si="41"/>
        <v>17170.486773510886</v>
      </c>
      <c r="AP441">
        <v>0</v>
      </c>
      <c r="AQ441" s="5">
        <v>3</v>
      </c>
      <c r="AR441">
        <v>0</v>
      </c>
      <c r="AS441">
        <v>0</v>
      </c>
      <c r="AT441">
        <v>0</v>
      </c>
      <c r="AU441" s="5">
        <v>14.1732283464567</v>
      </c>
      <c r="AV441" s="5">
        <v>14.1732283464567</v>
      </c>
      <c r="AW441" s="5">
        <v>14.1732283464567</v>
      </c>
      <c r="AX441">
        <v>0</v>
      </c>
      <c r="AY441">
        <v>0</v>
      </c>
      <c r="AZ441">
        <v>1</v>
      </c>
      <c r="BA441">
        <v>3</v>
      </c>
      <c r="BB441">
        <v>1</v>
      </c>
      <c r="BC441">
        <v>0.1</v>
      </c>
      <c r="BD441">
        <v>0.1</v>
      </c>
      <c r="BE441">
        <v>0</v>
      </c>
      <c r="BF441">
        <v>2</v>
      </c>
      <c r="BG441">
        <v>0</v>
      </c>
      <c r="BH441">
        <v>1</v>
      </c>
      <c r="BI441">
        <v>0</v>
      </c>
      <c r="BJ441">
        <v>0</v>
      </c>
    </row>
    <row r="442" spans="1:62" x14ac:dyDescent="0.25">
      <c r="A442">
        <v>387</v>
      </c>
      <c r="B442" t="s">
        <v>389</v>
      </c>
      <c r="C442">
        <v>2</v>
      </c>
      <c r="D442" t="s">
        <v>650</v>
      </c>
      <c r="E442">
        <v>2</v>
      </c>
      <c r="F442" t="s">
        <v>654</v>
      </c>
      <c r="G442">
        <v>41</v>
      </c>
      <c r="H442" t="s">
        <v>704</v>
      </c>
      <c r="I442">
        <v>3</v>
      </c>
      <c r="J442" t="s">
        <v>662</v>
      </c>
      <c r="K442">
        <v>1</v>
      </c>
      <c r="L442" t="s">
        <v>742</v>
      </c>
      <c r="M442">
        <v>1</v>
      </c>
      <c r="N442" t="s">
        <v>745</v>
      </c>
      <c r="O442">
        <v>1</v>
      </c>
      <c r="P442" t="s">
        <v>748</v>
      </c>
      <c r="Q442">
        <v>2</v>
      </c>
      <c r="R442" t="s">
        <v>751</v>
      </c>
      <c r="S442">
        <v>1900</v>
      </c>
      <c r="T442">
        <v>2100</v>
      </c>
      <c r="U442">
        <v>0</v>
      </c>
      <c r="V442">
        <v>50.3249816832531</v>
      </c>
      <c r="W442">
        <v>4.5999999999999996</v>
      </c>
      <c r="X442">
        <v>10.29</v>
      </c>
      <c r="Y442">
        <v>8.5</v>
      </c>
      <c r="Z442">
        <f t="shared" si="42"/>
        <v>69994.435000000158</v>
      </c>
      <c r="AA442">
        <v>5</v>
      </c>
      <c r="AB442">
        <f t="shared" si="37"/>
        <v>0.58823529411764708</v>
      </c>
      <c r="AC442">
        <v>0.58823529411764708</v>
      </c>
      <c r="AD442">
        <v>125.93494540673413</v>
      </c>
      <c r="AE442">
        <v>173.58600583090384</v>
      </c>
      <c r="AF442" t="b">
        <v>1</v>
      </c>
      <c r="AG442">
        <v>0</v>
      </c>
      <c r="AH442">
        <v>1</v>
      </c>
      <c r="AI442">
        <v>1</v>
      </c>
      <c r="AJ442">
        <v>96.036643823774867</v>
      </c>
      <c r="AK442" t="s">
        <v>763</v>
      </c>
      <c r="AL442">
        <f t="shared" si="38"/>
        <v>8.8859712170821066</v>
      </c>
      <c r="AM442">
        <f t="shared" si="39"/>
        <v>0.38399197416266756</v>
      </c>
      <c r="AN442">
        <f t="shared" si="40"/>
        <v>96.036643823774867</v>
      </c>
      <c r="AO442">
        <f t="shared" si="41"/>
        <v>4964.0853247332161</v>
      </c>
      <c r="AP442">
        <v>0</v>
      </c>
      <c r="AQ442" s="5">
        <v>3</v>
      </c>
      <c r="AR442">
        <v>0</v>
      </c>
      <c r="AS442">
        <v>0</v>
      </c>
      <c r="AT442">
        <v>0</v>
      </c>
      <c r="AU442" s="5">
        <v>70.238095238095198</v>
      </c>
      <c r="AV442" s="5">
        <v>70.238095238095198</v>
      </c>
      <c r="AW442" s="5">
        <v>70.238095238095198</v>
      </c>
      <c r="AX442">
        <v>0</v>
      </c>
      <c r="AY442">
        <v>0</v>
      </c>
      <c r="AZ442">
        <v>0</v>
      </c>
      <c r="BA442">
        <v>0</v>
      </c>
      <c r="BB442">
        <v>1</v>
      </c>
      <c r="BC442">
        <v>0.24756</v>
      </c>
      <c r="BD442">
        <v>0.24756</v>
      </c>
      <c r="BE442">
        <v>0</v>
      </c>
      <c r="BF442">
        <v>2</v>
      </c>
      <c r="BG442">
        <v>0</v>
      </c>
      <c r="BH442">
        <v>1</v>
      </c>
      <c r="BI442">
        <v>0</v>
      </c>
      <c r="BJ442">
        <v>0</v>
      </c>
    </row>
    <row r="443" spans="1:62" x14ac:dyDescent="0.25">
      <c r="A443">
        <v>244</v>
      </c>
      <c r="B443" t="s">
        <v>246</v>
      </c>
      <c r="C443">
        <v>3</v>
      </c>
      <c r="D443" t="s">
        <v>647</v>
      </c>
      <c r="E443">
        <v>1</v>
      </c>
      <c r="F443" t="s">
        <v>653</v>
      </c>
      <c r="G443">
        <v>21</v>
      </c>
      <c r="H443" t="s">
        <v>686</v>
      </c>
      <c r="I443">
        <v>7</v>
      </c>
      <c r="J443" t="s">
        <v>658</v>
      </c>
      <c r="K443">
        <v>1</v>
      </c>
      <c r="L443" t="s">
        <v>742</v>
      </c>
      <c r="M443">
        <v>1</v>
      </c>
      <c r="N443" t="s">
        <v>745</v>
      </c>
      <c r="O443">
        <v>1</v>
      </c>
      <c r="P443" t="s">
        <v>748</v>
      </c>
      <c r="Q443">
        <v>2</v>
      </c>
      <c r="R443" t="s">
        <v>751</v>
      </c>
      <c r="S443">
        <v>1900</v>
      </c>
      <c r="T443">
        <v>2100</v>
      </c>
      <c r="U443">
        <v>0</v>
      </c>
      <c r="V443">
        <v>66.14</v>
      </c>
      <c r="W443">
        <v>12.8</v>
      </c>
      <c r="X443">
        <v>6.21</v>
      </c>
      <c r="Y443">
        <v>60.985500000000002</v>
      </c>
      <c r="Z443">
        <f t="shared" si="42"/>
        <v>70055.420500000153</v>
      </c>
      <c r="AA443">
        <v>25</v>
      </c>
      <c r="AB443">
        <f t="shared" si="37"/>
        <v>0.40993350878487506</v>
      </c>
      <c r="AC443">
        <v>0.40993350878487506</v>
      </c>
      <c r="AD443">
        <v>15.650850111661001</v>
      </c>
      <c r="AE443">
        <v>18.824476650563607</v>
      </c>
      <c r="AF443" t="b">
        <v>1</v>
      </c>
      <c r="AG443">
        <v>0</v>
      </c>
      <c r="AH443">
        <v>1</v>
      </c>
      <c r="AI443">
        <v>1</v>
      </c>
      <c r="AJ443">
        <v>96.322683452256882</v>
      </c>
      <c r="AK443" t="s">
        <v>763</v>
      </c>
      <c r="AL443">
        <f t="shared" si="38"/>
        <v>13.449707480234602</v>
      </c>
      <c r="AM443">
        <f t="shared" si="39"/>
        <v>0.25369634507028566</v>
      </c>
      <c r="AN443">
        <f t="shared" si="40"/>
        <v>96.322683452256882</v>
      </c>
      <c r="AO443">
        <f t="shared" si="41"/>
        <v>15274.096605962879</v>
      </c>
      <c r="AP443">
        <v>0</v>
      </c>
      <c r="AQ443" s="5">
        <v>3</v>
      </c>
      <c r="AR443">
        <v>0</v>
      </c>
      <c r="AS443">
        <v>0</v>
      </c>
      <c r="AT443">
        <v>0</v>
      </c>
      <c r="AU443" s="5">
        <v>14.1732283464567</v>
      </c>
      <c r="AV443" s="5">
        <v>14.1732283464567</v>
      </c>
      <c r="AW443" s="5">
        <v>14.1732283464567</v>
      </c>
      <c r="AX443">
        <v>0</v>
      </c>
      <c r="AY443">
        <v>0</v>
      </c>
      <c r="AZ443">
        <v>1</v>
      </c>
      <c r="BA443">
        <v>3</v>
      </c>
      <c r="BB443">
        <v>1</v>
      </c>
      <c r="BC443">
        <v>7.3440000000000005E-2</v>
      </c>
      <c r="BD443">
        <v>7.3440000000000005E-2</v>
      </c>
      <c r="BE443" s="1">
        <v>4</v>
      </c>
      <c r="BF443">
        <v>2</v>
      </c>
      <c r="BG443">
        <v>0</v>
      </c>
      <c r="BH443">
        <v>1</v>
      </c>
      <c r="BI443">
        <v>0</v>
      </c>
      <c r="BJ443">
        <v>0</v>
      </c>
    </row>
    <row r="444" spans="1:62" x14ac:dyDescent="0.25">
      <c r="A444">
        <v>317</v>
      </c>
      <c r="B444" t="s">
        <v>319</v>
      </c>
      <c r="C444">
        <v>3</v>
      </c>
      <c r="D444" t="s">
        <v>647</v>
      </c>
      <c r="E444">
        <v>3</v>
      </c>
      <c r="F444" t="s">
        <v>652</v>
      </c>
      <c r="G444">
        <v>29</v>
      </c>
      <c r="H444" t="s">
        <v>692</v>
      </c>
      <c r="I444">
        <v>2</v>
      </c>
      <c r="J444" t="s">
        <v>661</v>
      </c>
      <c r="K444">
        <v>1</v>
      </c>
      <c r="L444" t="s">
        <v>742</v>
      </c>
      <c r="M444">
        <v>1</v>
      </c>
      <c r="N444" t="s">
        <v>745</v>
      </c>
      <c r="O444">
        <v>1</v>
      </c>
      <c r="P444" t="s">
        <v>748</v>
      </c>
      <c r="Q444">
        <v>2</v>
      </c>
      <c r="R444" t="s">
        <v>751</v>
      </c>
      <c r="S444">
        <v>1900</v>
      </c>
      <c r="T444">
        <v>2100</v>
      </c>
      <c r="U444">
        <v>0</v>
      </c>
      <c r="V444">
        <v>38.462357146148598</v>
      </c>
      <c r="W444">
        <v>19.2</v>
      </c>
      <c r="X444">
        <v>4.6900000000000004</v>
      </c>
      <c r="Y444">
        <v>22</v>
      </c>
      <c r="Z444">
        <f t="shared" si="42"/>
        <v>70077.420500000153</v>
      </c>
      <c r="AA444">
        <v>10</v>
      </c>
      <c r="AB444">
        <f t="shared" si="37"/>
        <v>0.45454545454545453</v>
      </c>
      <c r="AC444">
        <v>0.45454545454545453</v>
      </c>
      <c r="AD444">
        <v>23.942624539639464</v>
      </c>
      <c r="AE444">
        <v>32.921108742004265</v>
      </c>
      <c r="AF444" t="b">
        <v>1</v>
      </c>
      <c r="AG444">
        <v>0</v>
      </c>
      <c r="AH444">
        <v>0</v>
      </c>
      <c r="AI444">
        <v>1</v>
      </c>
      <c r="AJ444">
        <v>96.381249762313971</v>
      </c>
      <c r="AK444" t="s">
        <v>763</v>
      </c>
      <c r="AL444">
        <f t="shared" si="38"/>
        <v>16.456556452518967</v>
      </c>
      <c r="AM444">
        <f t="shared" si="39"/>
        <v>0.20734238294899848</v>
      </c>
      <c r="AN444">
        <f t="shared" si="40"/>
        <v>96.381249762313971</v>
      </c>
      <c r="AO444">
        <f t="shared" si="41"/>
        <v>4712.2806138525257</v>
      </c>
      <c r="AP444">
        <v>0</v>
      </c>
      <c r="AQ444" s="5">
        <v>3</v>
      </c>
      <c r="AR444">
        <v>0</v>
      </c>
      <c r="AS444">
        <v>0</v>
      </c>
      <c r="AT444">
        <v>0</v>
      </c>
      <c r="AU444" s="5">
        <v>14.1732283464567</v>
      </c>
      <c r="AV444" s="5">
        <v>14.1732283464567</v>
      </c>
      <c r="AW444" s="5">
        <v>14.1732283464567</v>
      </c>
      <c r="AX444">
        <v>0</v>
      </c>
      <c r="AY444">
        <v>0</v>
      </c>
      <c r="AZ444">
        <v>1</v>
      </c>
      <c r="BA444">
        <v>3</v>
      </c>
      <c r="BB444">
        <v>1</v>
      </c>
      <c r="BC444">
        <v>0.12461</v>
      </c>
      <c r="BD444">
        <v>0.12461</v>
      </c>
      <c r="BE444">
        <v>0</v>
      </c>
      <c r="BF444">
        <v>10</v>
      </c>
      <c r="BG444">
        <v>0</v>
      </c>
      <c r="BH444">
        <v>1</v>
      </c>
      <c r="BI444">
        <v>0</v>
      </c>
      <c r="BJ444">
        <v>0</v>
      </c>
    </row>
    <row r="445" spans="1:62" x14ac:dyDescent="0.25">
      <c r="A445">
        <v>240</v>
      </c>
      <c r="B445" t="s">
        <v>242</v>
      </c>
      <c r="C445">
        <v>3</v>
      </c>
      <c r="D445" t="s">
        <v>647</v>
      </c>
      <c r="E445">
        <v>1</v>
      </c>
      <c r="F445" t="s">
        <v>653</v>
      </c>
      <c r="G445">
        <v>21</v>
      </c>
      <c r="H445" t="s">
        <v>686</v>
      </c>
      <c r="I445">
        <v>7</v>
      </c>
      <c r="J445" t="s">
        <v>658</v>
      </c>
      <c r="K445">
        <v>1</v>
      </c>
      <c r="L445" t="s">
        <v>742</v>
      </c>
      <c r="M445">
        <v>1</v>
      </c>
      <c r="N445" t="s">
        <v>745</v>
      </c>
      <c r="O445">
        <v>1</v>
      </c>
      <c r="P445" t="s">
        <v>748</v>
      </c>
      <c r="Q445">
        <v>2</v>
      </c>
      <c r="R445" t="s">
        <v>751</v>
      </c>
      <c r="S445">
        <v>1900</v>
      </c>
      <c r="T445">
        <v>2100</v>
      </c>
      <c r="U445">
        <v>0</v>
      </c>
      <c r="V445">
        <v>66.14</v>
      </c>
      <c r="W445">
        <v>12.8</v>
      </c>
      <c r="X445">
        <v>6.21</v>
      </c>
      <c r="Y445">
        <v>60.985500000000002</v>
      </c>
      <c r="Z445">
        <f t="shared" si="42"/>
        <v>70138.406000000148</v>
      </c>
      <c r="AA445">
        <v>25</v>
      </c>
      <c r="AB445">
        <f t="shared" si="37"/>
        <v>0.40993350878487506</v>
      </c>
      <c r="AC445">
        <v>0.40993350878487506</v>
      </c>
      <c r="AD445">
        <v>15.669593644728863</v>
      </c>
      <c r="AE445">
        <v>18.847020933977458</v>
      </c>
      <c r="AF445" t="b">
        <v>1</v>
      </c>
      <c r="AG445">
        <v>0</v>
      </c>
      <c r="AH445">
        <v>1</v>
      </c>
      <c r="AI445">
        <v>1</v>
      </c>
      <c r="AJ445">
        <v>96.40131003070772</v>
      </c>
      <c r="AK445" t="s">
        <v>763</v>
      </c>
      <c r="AL445">
        <f t="shared" si="38"/>
        <v>13.462368765009295</v>
      </c>
      <c r="AM445">
        <f t="shared" si="39"/>
        <v>0.25345774503434082</v>
      </c>
      <c r="AN445">
        <f t="shared" si="40"/>
        <v>96.40131003070772</v>
      </c>
      <c r="AO445">
        <f t="shared" si="41"/>
        <v>15286.303382267371</v>
      </c>
      <c r="AP445">
        <v>0</v>
      </c>
      <c r="AQ445" s="5">
        <v>3</v>
      </c>
      <c r="AR445">
        <v>0</v>
      </c>
      <c r="AS445">
        <v>0</v>
      </c>
      <c r="AT445">
        <v>0</v>
      </c>
      <c r="AU445" s="5">
        <v>14.1732283464567</v>
      </c>
      <c r="AV445" s="5">
        <v>14.1732283464567</v>
      </c>
      <c r="AW445" s="5">
        <v>14.1732283464567</v>
      </c>
      <c r="AX445">
        <v>0</v>
      </c>
      <c r="AY445">
        <v>0</v>
      </c>
      <c r="AZ445">
        <v>1</v>
      </c>
      <c r="BA445">
        <v>3</v>
      </c>
      <c r="BB445">
        <v>1</v>
      </c>
      <c r="BC445">
        <v>7.3440000000000005E-2</v>
      </c>
      <c r="BD445">
        <v>7.3440000000000005E-2</v>
      </c>
      <c r="BE445" s="1">
        <v>4</v>
      </c>
      <c r="BF445">
        <v>2</v>
      </c>
      <c r="BG445">
        <v>0</v>
      </c>
      <c r="BH445">
        <v>1</v>
      </c>
      <c r="BI445">
        <v>0</v>
      </c>
      <c r="BJ445">
        <v>0</v>
      </c>
    </row>
    <row r="446" spans="1:62" x14ac:dyDescent="0.25">
      <c r="A446">
        <v>433</v>
      </c>
      <c r="B446" t="s">
        <v>435</v>
      </c>
      <c r="C446">
        <v>3</v>
      </c>
      <c r="D446" t="s">
        <v>647</v>
      </c>
      <c r="E446">
        <v>1</v>
      </c>
      <c r="F446" t="s">
        <v>653</v>
      </c>
      <c r="G446">
        <v>44</v>
      </c>
      <c r="H446" t="s">
        <v>707</v>
      </c>
      <c r="I446">
        <v>3</v>
      </c>
      <c r="J446" t="s">
        <v>662</v>
      </c>
      <c r="K446">
        <v>1</v>
      </c>
      <c r="L446" t="s">
        <v>742</v>
      </c>
      <c r="M446">
        <v>1</v>
      </c>
      <c r="N446" t="s">
        <v>745</v>
      </c>
      <c r="O446">
        <v>1</v>
      </c>
      <c r="P446" t="s">
        <v>748</v>
      </c>
      <c r="Q446">
        <v>2</v>
      </c>
      <c r="R446" t="s">
        <v>751</v>
      </c>
      <c r="S446">
        <v>1900</v>
      </c>
      <c r="T446">
        <v>2100</v>
      </c>
      <c r="U446">
        <v>0</v>
      </c>
      <c r="V446">
        <v>38.462357146148598</v>
      </c>
      <c r="W446">
        <v>14.6</v>
      </c>
      <c r="X446">
        <v>5.9</v>
      </c>
      <c r="Y446">
        <v>23.956500000000002</v>
      </c>
      <c r="Z446">
        <f t="shared" si="42"/>
        <v>70162.362500000148</v>
      </c>
      <c r="AA446">
        <v>10</v>
      </c>
      <c r="AB446">
        <f t="shared" si="37"/>
        <v>0.41742324630058647</v>
      </c>
      <c r="AC446">
        <v>0.41742324630058647</v>
      </c>
      <c r="AD446">
        <v>19.699780711296285</v>
      </c>
      <c r="AE446">
        <v>27.796610169491522</v>
      </c>
      <c r="AF446" t="b">
        <v>1</v>
      </c>
      <c r="AG446">
        <v>0</v>
      </c>
      <c r="AH446">
        <v>1</v>
      </c>
      <c r="AI446">
        <v>1</v>
      </c>
      <c r="AJ446">
        <v>96.588815730005024</v>
      </c>
      <c r="AK446" t="s">
        <v>763</v>
      </c>
      <c r="AL446">
        <f t="shared" si="38"/>
        <v>13.896409445763563</v>
      </c>
      <c r="AM446">
        <f t="shared" si="39"/>
        <v>0.24554124166514249</v>
      </c>
      <c r="AN446">
        <f t="shared" si="40"/>
        <v>96.588815730005024</v>
      </c>
      <c r="AO446">
        <f t="shared" si="41"/>
        <v>5844.740128070297</v>
      </c>
      <c r="AP446">
        <v>0</v>
      </c>
      <c r="AQ446" s="5">
        <v>3</v>
      </c>
      <c r="AR446">
        <v>0</v>
      </c>
      <c r="AS446">
        <v>0</v>
      </c>
      <c r="AT446">
        <v>0</v>
      </c>
      <c r="AU446" s="5">
        <v>14.1732283464567</v>
      </c>
      <c r="AV446" s="5">
        <v>14.1732283464567</v>
      </c>
      <c r="AW446" s="5">
        <v>14.1732283464567</v>
      </c>
      <c r="AX446">
        <v>0</v>
      </c>
      <c r="AY446">
        <v>0</v>
      </c>
      <c r="AZ446">
        <v>1</v>
      </c>
      <c r="BA446">
        <v>3</v>
      </c>
      <c r="BB446">
        <v>1</v>
      </c>
      <c r="BC446">
        <v>8.8889999999999997E-2</v>
      </c>
      <c r="BD446">
        <v>0.13333</v>
      </c>
      <c r="BE446">
        <v>0</v>
      </c>
      <c r="BF446">
        <v>2</v>
      </c>
      <c r="BG446">
        <v>0</v>
      </c>
      <c r="BH446">
        <v>1</v>
      </c>
      <c r="BI446">
        <v>0</v>
      </c>
      <c r="BJ446">
        <v>0</v>
      </c>
    </row>
    <row r="447" spans="1:62" x14ac:dyDescent="0.25">
      <c r="A447">
        <v>245</v>
      </c>
      <c r="B447" t="s">
        <v>247</v>
      </c>
      <c r="C447">
        <v>3</v>
      </c>
      <c r="D447" t="s">
        <v>647</v>
      </c>
      <c r="E447">
        <v>1</v>
      </c>
      <c r="F447" t="s">
        <v>653</v>
      </c>
      <c r="G447">
        <v>21</v>
      </c>
      <c r="H447" t="s">
        <v>686</v>
      </c>
      <c r="I447">
        <v>7</v>
      </c>
      <c r="J447" t="s">
        <v>658</v>
      </c>
      <c r="K447">
        <v>1</v>
      </c>
      <c r="L447" t="s">
        <v>742</v>
      </c>
      <c r="M447">
        <v>1</v>
      </c>
      <c r="N447" t="s">
        <v>745</v>
      </c>
      <c r="O447">
        <v>1</v>
      </c>
      <c r="P447" t="s">
        <v>748</v>
      </c>
      <c r="Q447">
        <v>2</v>
      </c>
      <c r="R447" t="s">
        <v>751</v>
      </c>
      <c r="S447">
        <v>1900</v>
      </c>
      <c r="T447">
        <v>2100</v>
      </c>
      <c r="U447">
        <v>0</v>
      </c>
      <c r="V447">
        <v>66.14</v>
      </c>
      <c r="W447">
        <v>12.8</v>
      </c>
      <c r="X447">
        <v>6.21</v>
      </c>
      <c r="Y447">
        <v>64.971000000000004</v>
      </c>
      <c r="Z447">
        <f t="shared" si="42"/>
        <v>70227.333500000153</v>
      </c>
      <c r="AA447">
        <v>25</v>
      </c>
      <c r="AB447">
        <f t="shared" si="37"/>
        <v>0.384787058841637</v>
      </c>
      <c r="AC447">
        <v>0.384787058841637</v>
      </c>
      <c r="AD447">
        <v>15.617800469928474</v>
      </c>
      <c r="AE447">
        <v>18.948470209339774</v>
      </c>
      <c r="AF447" t="b">
        <v>1</v>
      </c>
      <c r="AG447">
        <v>0</v>
      </c>
      <c r="AH447">
        <v>1</v>
      </c>
      <c r="AI447">
        <v>1</v>
      </c>
      <c r="AJ447">
        <v>96.841237051417707</v>
      </c>
      <c r="AK447" t="s">
        <v>763</v>
      </c>
      <c r="AL447">
        <f t="shared" si="38"/>
        <v>13.533210475268552</v>
      </c>
      <c r="AM447">
        <f t="shared" si="39"/>
        <v>0.25213098076288432</v>
      </c>
      <c r="AN447">
        <f t="shared" si="40"/>
        <v>96.841237051417707</v>
      </c>
      <c r="AO447">
        <f t="shared" si="41"/>
        <v>15354.6020522326</v>
      </c>
      <c r="AP447">
        <v>0</v>
      </c>
      <c r="AQ447" s="5">
        <v>3</v>
      </c>
      <c r="AR447">
        <v>0</v>
      </c>
      <c r="AS447">
        <v>0</v>
      </c>
      <c r="AT447">
        <v>0</v>
      </c>
      <c r="AU447" s="5">
        <v>14.1732283464567</v>
      </c>
      <c r="AV447" s="5">
        <v>14.1732283464567</v>
      </c>
      <c r="AW447" s="5">
        <v>14.1732283464567</v>
      </c>
      <c r="AX447">
        <v>0</v>
      </c>
      <c r="AY447">
        <v>0</v>
      </c>
      <c r="AZ447">
        <v>1</v>
      </c>
      <c r="BA447">
        <v>3</v>
      </c>
      <c r="BB447">
        <v>1</v>
      </c>
      <c r="BC447">
        <v>9.0090000000000003E-2</v>
      </c>
      <c r="BD447">
        <v>9.0090000000000003E-2</v>
      </c>
      <c r="BE447" s="1">
        <v>4</v>
      </c>
      <c r="BF447">
        <v>2</v>
      </c>
      <c r="BG447">
        <v>0</v>
      </c>
      <c r="BH447">
        <v>1</v>
      </c>
      <c r="BI447">
        <v>0</v>
      </c>
      <c r="BJ447">
        <v>0</v>
      </c>
    </row>
    <row r="448" spans="1:62" x14ac:dyDescent="0.25">
      <c r="A448">
        <v>372</v>
      </c>
      <c r="B448" t="s">
        <v>374</v>
      </c>
      <c r="C448">
        <v>3</v>
      </c>
      <c r="D448" t="s">
        <v>647</v>
      </c>
      <c r="E448">
        <v>3</v>
      </c>
      <c r="F448" t="s">
        <v>652</v>
      </c>
      <c r="G448">
        <v>39</v>
      </c>
      <c r="H448" t="s">
        <v>702</v>
      </c>
      <c r="I448">
        <v>2</v>
      </c>
      <c r="J448" t="s">
        <v>661</v>
      </c>
      <c r="K448">
        <v>1</v>
      </c>
      <c r="L448" t="s">
        <v>742</v>
      </c>
      <c r="M448">
        <v>1</v>
      </c>
      <c r="N448" t="s">
        <v>745</v>
      </c>
      <c r="O448">
        <v>1</v>
      </c>
      <c r="P448" t="s">
        <v>748</v>
      </c>
      <c r="Q448">
        <v>2</v>
      </c>
      <c r="R448" t="s">
        <v>751</v>
      </c>
      <c r="S448">
        <v>1900</v>
      </c>
      <c r="T448">
        <v>2100</v>
      </c>
      <c r="U448">
        <v>0</v>
      </c>
      <c r="V448">
        <v>38.462357146148598</v>
      </c>
      <c r="W448">
        <v>10.6</v>
      </c>
      <c r="X448">
        <v>4.6900000000000004</v>
      </c>
      <c r="Y448">
        <v>44.3</v>
      </c>
      <c r="Z448">
        <f t="shared" si="42"/>
        <v>70271.633500000156</v>
      </c>
      <c r="AA448">
        <v>10</v>
      </c>
      <c r="AB448">
        <f t="shared" si="37"/>
        <v>0.22573363431151244</v>
      </c>
      <c r="AC448">
        <v>0.4</v>
      </c>
      <c r="AD448">
        <v>25.940298507462686</v>
      </c>
      <c r="AE448">
        <v>37.057569296375263</v>
      </c>
      <c r="AF448" t="b">
        <v>1</v>
      </c>
      <c r="AG448">
        <v>0</v>
      </c>
      <c r="AH448">
        <v>1</v>
      </c>
      <c r="AI448">
        <v>1</v>
      </c>
      <c r="AJ448">
        <v>97.491489477691999</v>
      </c>
      <c r="AK448" t="s">
        <v>763</v>
      </c>
      <c r="AL448">
        <f t="shared" si="38"/>
        <v>18.52697003788742</v>
      </c>
      <c r="AM448">
        <f t="shared" si="39"/>
        <v>0.18417159541048608</v>
      </c>
      <c r="AN448">
        <f t="shared" si="40"/>
        <v>97.491489477691999</v>
      </c>
      <c r="AO448">
        <f t="shared" si="41"/>
        <v>4678.3508565037555</v>
      </c>
      <c r="AP448">
        <v>0</v>
      </c>
      <c r="AQ448" s="5">
        <v>3</v>
      </c>
      <c r="AR448">
        <v>0</v>
      </c>
      <c r="AS448">
        <v>0</v>
      </c>
      <c r="AT448">
        <v>0</v>
      </c>
      <c r="AU448" s="5">
        <v>14.1732283464567</v>
      </c>
      <c r="AV448" s="5">
        <v>14.1732283464567</v>
      </c>
      <c r="AW448" s="5">
        <v>14.1732283464567</v>
      </c>
      <c r="AX448">
        <v>0</v>
      </c>
      <c r="AY448">
        <v>0</v>
      </c>
      <c r="AZ448">
        <v>1</v>
      </c>
      <c r="BA448">
        <v>3</v>
      </c>
      <c r="BB448">
        <v>1</v>
      </c>
      <c r="BC448">
        <v>0.11521000000000001</v>
      </c>
      <c r="BD448">
        <v>0.11521000000000001</v>
      </c>
      <c r="BE448">
        <v>0</v>
      </c>
      <c r="BF448">
        <v>10</v>
      </c>
      <c r="BG448">
        <v>0</v>
      </c>
      <c r="BH448">
        <v>1</v>
      </c>
      <c r="BI448">
        <v>0</v>
      </c>
      <c r="BJ448">
        <v>0</v>
      </c>
    </row>
    <row r="449" spans="1:62" x14ac:dyDescent="0.25">
      <c r="A449">
        <v>373</v>
      </c>
      <c r="B449" t="s">
        <v>375</v>
      </c>
      <c r="C449">
        <v>3</v>
      </c>
      <c r="D449" t="s">
        <v>647</v>
      </c>
      <c r="E449">
        <v>3</v>
      </c>
      <c r="F449" t="s">
        <v>652</v>
      </c>
      <c r="G449">
        <v>39</v>
      </c>
      <c r="H449" t="s">
        <v>702</v>
      </c>
      <c r="I449">
        <v>2</v>
      </c>
      <c r="J449" t="s">
        <v>661</v>
      </c>
      <c r="K449">
        <v>1</v>
      </c>
      <c r="L449" t="s">
        <v>742</v>
      </c>
      <c r="M449">
        <v>1</v>
      </c>
      <c r="N449" t="s">
        <v>745</v>
      </c>
      <c r="O449">
        <v>1</v>
      </c>
      <c r="P449" t="s">
        <v>748</v>
      </c>
      <c r="Q449">
        <v>2</v>
      </c>
      <c r="R449" t="s">
        <v>751</v>
      </c>
      <c r="S449">
        <v>1900</v>
      </c>
      <c r="T449">
        <v>2100</v>
      </c>
      <c r="U449">
        <v>0</v>
      </c>
      <c r="V449">
        <v>38.462357146148598</v>
      </c>
      <c r="W449">
        <v>10.6</v>
      </c>
      <c r="X449">
        <v>4.6900000000000004</v>
      </c>
      <c r="Y449">
        <v>44.3</v>
      </c>
      <c r="Z449">
        <f t="shared" si="42"/>
        <v>70315.933500000159</v>
      </c>
      <c r="AA449">
        <v>10</v>
      </c>
      <c r="AB449">
        <f t="shared" si="37"/>
        <v>0.22573363431151244</v>
      </c>
      <c r="AC449">
        <v>0.4</v>
      </c>
      <c r="AD449">
        <v>25.940298507462686</v>
      </c>
      <c r="AE449">
        <v>37.057569296375263</v>
      </c>
      <c r="AF449" t="b">
        <v>1</v>
      </c>
      <c r="AG449">
        <v>0</v>
      </c>
      <c r="AH449">
        <v>1</v>
      </c>
      <c r="AI449">
        <v>1</v>
      </c>
      <c r="AJ449">
        <v>97.491489477691999</v>
      </c>
      <c r="AK449" t="s">
        <v>763</v>
      </c>
      <c r="AL449">
        <f t="shared" si="38"/>
        <v>18.52697003788742</v>
      </c>
      <c r="AM449">
        <f t="shared" si="39"/>
        <v>0.18417159541048608</v>
      </c>
      <c r="AN449">
        <f t="shared" si="40"/>
        <v>97.491489477691999</v>
      </c>
      <c r="AO449">
        <f t="shared" si="41"/>
        <v>4678.3508565037555</v>
      </c>
      <c r="AP449">
        <v>0</v>
      </c>
      <c r="AQ449" s="5">
        <v>3</v>
      </c>
      <c r="AR449">
        <v>0</v>
      </c>
      <c r="AS449">
        <v>0</v>
      </c>
      <c r="AT449">
        <v>0</v>
      </c>
      <c r="AU449" s="5">
        <v>14.1732283464567</v>
      </c>
      <c r="AV449" s="5">
        <v>14.1732283464567</v>
      </c>
      <c r="AW449" s="5">
        <v>14.1732283464567</v>
      </c>
      <c r="AX449">
        <v>0</v>
      </c>
      <c r="AY449">
        <v>0</v>
      </c>
      <c r="AZ449">
        <v>1</v>
      </c>
      <c r="BA449">
        <v>3</v>
      </c>
      <c r="BB449">
        <v>1</v>
      </c>
      <c r="BC449">
        <v>0.11627999999999999</v>
      </c>
      <c r="BD449">
        <v>0.11627999999999999</v>
      </c>
      <c r="BE449">
        <v>0</v>
      </c>
      <c r="BF449">
        <v>10</v>
      </c>
      <c r="BG449">
        <v>0</v>
      </c>
      <c r="BH449">
        <v>1</v>
      </c>
      <c r="BI449">
        <v>0</v>
      </c>
      <c r="BJ449">
        <v>0</v>
      </c>
    </row>
    <row r="450" spans="1:62" x14ac:dyDescent="0.25">
      <c r="A450">
        <v>375</v>
      </c>
      <c r="B450" t="s">
        <v>377</v>
      </c>
      <c r="C450">
        <v>3</v>
      </c>
      <c r="D450" t="s">
        <v>647</v>
      </c>
      <c r="E450">
        <v>3</v>
      </c>
      <c r="F450" t="s">
        <v>652</v>
      </c>
      <c r="G450">
        <v>39</v>
      </c>
      <c r="H450" t="s">
        <v>702</v>
      </c>
      <c r="I450">
        <v>2</v>
      </c>
      <c r="J450" t="s">
        <v>661</v>
      </c>
      <c r="K450">
        <v>1</v>
      </c>
      <c r="L450" t="s">
        <v>742</v>
      </c>
      <c r="M450">
        <v>1</v>
      </c>
      <c r="N450" t="s">
        <v>745</v>
      </c>
      <c r="O450">
        <v>1</v>
      </c>
      <c r="P450" t="s">
        <v>748</v>
      </c>
      <c r="Q450">
        <v>2</v>
      </c>
      <c r="R450" t="s">
        <v>751</v>
      </c>
      <c r="S450">
        <v>1900</v>
      </c>
      <c r="T450">
        <v>2100</v>
      </c>
      <c r="U450">
        <v>0</v>
      </c>
      <c r="V450">
        <v>38.462357146148598</v>
      </c>
      <c r="W450">
        <v>10.6</v>
      </c>
      <c r="X450">
        <v>4.6900000000000004</v>
      </c>
      <c r="Y450">
        <v>44.3</v>
      </c>
      <c r="Z450">
        <f t="shared" si="42"/>
        <v>70360.233500000162</v>
      </c>
      <c r="AA450">
        <v>10</v>
      </c>
      <c r="AB450">
        <f t="shared" ref="AB450:AB513" si="43">AA450/Y450</f>
        <v>0.22573363431151244</v>
      </c>
      <c r="AC450">
        <v>0.4</v>
      </c>
      <c r="AD450">
        <v>25.940298507462686</v>
      </c>
      <c r="AE450">
        <v>37.057569296375263</v>
      </c>
      <c r="AF450" t="b">
        <v>1</v>
      </c>
      <c r="AG450">
        <v>0</v>
      </c>
      <c r="AH450">
        <v>1</v>
      </c>
      <c r="AI450">
        <v>1</v>
      </c>
      <c r="AJ450">
        <v>97.491489477691999</v>
      </c>
      <c r="AK450" t="s">
        <v>763</v>
      </c>
      <c r="AL450">
        <f t="shared" ref="AL450:AL513" si="44">(AJ450-W450)/X450</f>
        <v>18.52697003788742</v>
      </c>
      <c r="AM450">
        <f t="shared" ref="AM450:AM513" si="45">3.41214163*(1/AL450)</f>
        <v>0.18417159541048608</v>
      </c>
      <c r="AN450">
        <f t="shared" ref="AN450:AN513" si="46">W450+(X450*AL450)</f>
        <v>97.491489477691999</v>
      </c>
      <c r="AO450">
        <f t="shared" ref="AO450:AO513" si="47">(AN450*X450+W450)*AA450</f>
        <v>4678.3508565037555</v>
      </c>
      <c r="AP450">
        <v>0</v>
      </c>
      <c r="AQ450" s="5">
        <v>3</v>
      </c>
      <c r="AR450">
        <v>0</v>
      </c>
      <c r="AS450">
        <v>0</v>
      </c>
      <c r="AT450">
        <v>0</v>
      </c>
      <c r="AU450" s="5">
        <v>14.1732283464567</v>
      </c>
      <c r="AV450" s="5">
        <v>14.1732283464567</v>
      </c>
      <c r="AW450" s="5">
        <v>14.1732283464567</v>
      </c>
      <c r="AX450">
        <v>0</v>
      </c>
      <c r="AY450">
        <v>0</v>
      </c>
      <c r="AZ450">
        <v>1</v>
      </c>
      <c r="BA450">
        <v>3</v>
      </c>
      <c r="BB450">
        <v>1</v>
      </c>
      <c r="BC450">
        <v>0.12077</v>
      </c>
      <c r="BD450">
        <v>0.12077</v>
      </c>
      <c r="BE450">
        <v>0</v>
      </c>
      <c r="BF450">
        <v>10</v>
      </c>
      <c r="BG450">
        <v>0</v>
      </c>
      <c r="BH450">
        <v>1</v>
      </c>
      <c r="BI450">
        <v>0</v>
      </c>
      <c r="BJ450">
        <v>0</v>
      </c>
    </row>
    <row r="451" spans="1:62" x14ac:dyDescent="0.25">
      <c r="A451">
        <v>376</v>
      </c>
      <c r="B451" t="s">
        <v>378</v>
      </c>
      <c r="C451">
        <v>3</v>
      </c>
      <c r="D451" t="s">
        <v>647</v>
      </c>
      <c r="E451">
        <v>3</v>
      </c>
      <c r="F451" t="s">
        <v>652</v>
      </c>
      <c r="G451">
        <v>39</v>
      </c>
      <c r="H451" t="s">
        <v>702</v>
      </c>
      <c r="I451">
        <v>2</v>
      </c>
      <c r="J451" t="s">
        <v>661</v>
      </c>
      <c r="K451">
        <v>1</v>
      </c>
      <c r="L451" t="s">
        <v>742</v>
      </c>
      <c r="M451">
        <v>1</v>
      </c>
      <c r="N451" t="s">
        <v>745</v>
      </c>
      <c r="O451">
        <v>1</v>
      </c>
      <c r="P451" t="s">
        <v>748</v>
      </c>
      <c r="Q451">
        <v>2</v>
      </c>
      <c r="R451" t="s">
        <v>751</v>
      </c>
      <c r="S451">
        <v>1900</v>
      </c>
      <c r="T451">
        <v>2100</v>
      </c>
      <c r="U451">
        <v>0</v>
      </c>
      <c r="V451">
        <v>38.462357146148598</v>
      </c>
      <c r="W451">
        <v>10.6</v>
      </c>
      <c r="X451">
        <v>4.6900000000000004</v>
      </c>
      <c r="Y451">
        <v>44.3</v>
      </c>
      <c r="Z451">
        <f t="shared" si="42"/>
        <v>70404.533500000165</v>
      </c>
      <c r="AA451">
        <v>10</v>
      </c>
      <c r="AB451">
        <f t="shared" si="43"/>
        <v>0.22573363431151244</v>
      </c>
      <c r="AC451">
        <v>0.4</v>
      </c>
      <c r="AD451">
        <v>25.940298507462686</v>
      </c>
      <c r="AE451">
        <v>37.057569296375263</v>
      </c>
      <c r="AF451" t="b">
        <v>1</v>
      </c>
      <c r="AG451">
        <v>0</v>
      </c>
      <c r="AH451">
        <v>1</v>
      </c>
      <c r="AI451">
        <v>1</v>
      </c>
      <c r="AJ451">
        <v>97.491489477691999</v>
      </c>
      <c r="AK451" t="s">
        <v>763</v>
      </c>
      <c r="AL451">
        <f t="shared" si="44"/>
        <v>18.52697003788742</v>
      </c>
      <c r="AM451">
        <f t="shared" si="45"/>
        <v>0.18417159541048608</v>
      </c>
      <c r="AN451">
        <f t="shared" si="46"/>
        <v>97.491489477691999</v>
      </c>
      <c r="AO451">
        <f t="shared" si="47"/>
        <v>4678.3508565037555</v>
      </c>
      <c r="AP451">
        <v>0</v>
      </c>
      <c r="AQ451" s="5">
        <v>3</v>
      </c>
      <c r="AR451">
        <v>0</v>
      </c>
      <c r="AS451">
        <v>0</v>
      </c>
      <c r="AT451">
        <v>0</v>
      </c>
      <c r="AU451" s="5">
        <v>14.1732283464567</v>
      </c>
      <c r="AV451" s="5">
        <v>14.1732283464567</v>
      </c>
      <c r="AW451" s="5">
        <v>14.1732283464567</v>
      </c>
      <c r="AX451">
        <v>0</v>
      </c>
      <c r="AY451">
        <v>0</v>
      </c>
      <c r="AZ451">
        <v>1</v>
      </c>
      <c r="BA451">
        <v>3</v>
      </c>
      <c r="BB451">
        <v>1</v>
      </c>
      <c r="BC451">
        <v>0.12077</v>
      </c>
      <c r="BD451">
        <v>0.12077</v>
      </c>
      <c r="BE451">
        <v>0</v>
      </c>
      <c r="BF451">
        <v>10</v>
      </c>
      <c r="BG451">
        <v>0</v>
      </c>
      <c r="BH451">
        <v>1</v>
      </c>
      <c r="BI451">
        <v>0</v>
      </c>
      <c r="BJ451">
        <v>0</v>
      </c>
    </row>
    <row r="452" spans="1:62" x14ac:dyDescent="0.25">
      <c r="A452">
        <v>374</v>
      </c>
      <c r="B452" t="s">
        <v>376</v>
      </c>
      <c r="C452">
        <v>3</v>
      </c>
      <c r="D452" t="s">
        <v>647</v>
      </c>
      <c r="E452">
        <v>3</v>
      </c>
      <c r="F452" t="s">
        <v>652</v>
      </c>
      <c r="G452">
        <v>39</v>
      </c>
      <c r="H452" t="s">
        <v>702</v>
      </c>
      <c r="I452">
        <v>2</v>
      </c>
      <c r="J452" t="s">
        <v>661</v>
      </c>
      <c r="K452">
        <v>1</v>
      </c>
      <c r="L452" t="s">
        <v>742</v>
      </c>
      <c r="M452">
        <v>1</v>
      </c>
      <c r="N452" t="s">
        <v>745</v>
      </c>
      <c r="O452">
        <v>1</v>
      </c>
      <c r="P452" t="s">
        <v>748</v>
      </c>
      <c r="Q452">
        <v>2</v>
      </c>
      <c r="R452" t="s">
        <v>751</v>
      </c>
      <c r="S452">
        <v>1900</v>
      </c>
      <c r="T452">
        <v>2100</v>
      </c>
      <c r="U452">
        <v>0</v>
      </c>
      <c r="V452">
        <v>38.462357146148598</v>
      </c>
      <c r="W452">
        <v>10.6</v>
      </c>
      <c r="X452">
        <v>4.6900000000000004</v>
      </c>
      <c r="Y452">
        <v>44.3</v>
      </c>
      <c r="Z452">
        <f t="shared" si="42"/>
        <v>70448.833500000168</v>
      </c>
      <c r="AA452">
        <v>10</v>
      </c>
      <c r="AB452">
        <f t="shared" si="43"/>
        <v>0.22573363431151244</v>
      </c>
      <c r="AC452">
        <v>0.4</v>
      </c>
      <c r="AD452">
        <v>25.940298507462686</v>
      </c>
      <c r="AE452">
        <v>37.057569296375263</v>
      </c>
      <c r="AF452" t="b">
        <v>1</v>
      </c>
      <c r="AG452">
        <v>0</v>
      </c>
      <c r="AH452">
        <v>1</v>
      </c>
      <c r="AI452">
        <v>1</v>
      </c>
      <c r="AJ452">
        <v>97.491489477691999</v>
      </c>
      <c r="AK452" t="s">
        <v>763</v>
      </c>
      <c r="AL452">
        <f t="shared" si="44"/>
        <v>18.52697003788742</v>
      </c>
      <c r="AM452">
        <f t="shared" si="45"/>
        <v>0.18417159541048608</v>
      </c>
      <c r="AN452">
        <f t="shared" si="46"/>
        <v>97.491489477691999</v>
      </c>
      <c r="AO452">
        <f t="shared" si="47"/>
        <v>4678.3508565037555</v>
      </c>
      <c r="AP452">
        <v>0</v>
      </c>
      <c r="AQ452" s="5">
        <v>3</v>
      </c>
      <c r="AR452">
        <v>0</v>
      </c>
      <c r="AS452">
        <v>0</v>
      </c>
      <c r="AT452">
        <v>0</v>
      </c>
      <c r="AU452" s="5">
        <v>14.1732283464567</v>
      </c>
      <c r="AV452" s="5">
        <v>14.1732283464567</v>
      </c>
      <c r="AW452" s="5">
        <v>14.1732283464567</v>
      </c>
      <c r="AX452">
        <v>0</v>
      </c>
      <c r="AY452">
        <v>0</v>
      </c>
      <c r="AZ452">
        <v>1</v>
      </c>
      <c r="BA452">
        <v>3</v>
      </c>
      <c r="BB452">
        <v>1</v>
      </c>
      <c r="BC452">
        <v>0.14244999999999999</v>
      </c>
      <c r="BD452">
        <v>0.14244999999999999</v>
      </c>
      <c r="BE452">
        <v>0</v>
      </c>
      <c r="BF452">
        <v>10</v>
      </c>
      <c r="BG452">
        <v>0</v>
      </c>
      <c r="BH452">
        <v>1</v>
      </c>
      <c r="BI452">
        <v>0</v>
      </c>
      <c r="BJ452">
        <v>0</v>
      </c>
    </row>
    <row r="453" spans="1:62" x14ac:dyDescent="0.25">
      <c r="A453">
        <v>318</v>
      </c>
      <c r="B453" t="s">
        <v>320</v>
      </c>
      <c r="C453">
        <v>3</v>
      </c>
      <c r="D453" t="s">
        <v>647</v>
      </c>
      <c r="E453">
        <v>3</v>
      </c>
      <c r="F453" t="s">
        <v>652</v>
      </c>
      <c r="G453">
        <v>29</v>
      </c>
      <c r="H453" t="s">
        <v>692</v>
      </c>
      <c r="I453">
        <v>2</v>
      </c>
      <c r="J453" t="s">
        <v>661</v>
      </c>
      <c r="K453">
        <v>1</v>
      </c>
      <c r="L453" t="s">
        <v>742</v>
      </c>
      <c r="M453">
        <v>1</v>
      </c>
      <c r="N453" t="s">
        <v>745</v>
      </c>
      <c r="O453">
        <v>1</v>
      </c>
      <c r="P453" t="s">
        <v>748</v>
      </c>
      <c r="Q453">
        <v>2</v>
      </c>
      <c r="R453" t="s">
        <v>751</v>
      </c>
      <c r="S453">
        <v>1900</v>
      </c>
      <c r="T453">
        <v>2100</v>
      </c>
      <c r="U453">
        <v>0</v>
      </c>
      <c r="V453">
        <v>38.462357146148598</v>
      </c>
      <c r="W453">
        <v>19.2</v>
      </c>
      <c r="X453">
        <v>4.6900000000000004</v>
      </c>
      <c r="Y453">
        <v>22</v>
      </c>
      <c r="Z453">
        <f t="shared" si="42"/>
        <v>70470.833500000168</v>
      </c>
      <c r="AA453">
        <v>10</v>
      </c>
      <c r="AB453">
        <f t="shared" si="43"/>
        <v>0.45454545454545453</v>
      </c>
      <c r="AC453">
        <v>0.45454545454545453</v>
      </c>
      <c r="AD453">
        <v>24.283775925566967</v>
      </c>
      <c r="AE453">
        <v>33.390191897654582</v>
      </c>
      <c r="AF453" t="b">
        <v>1</v>
      </c>
      <c r="AG453">
        <v>0</v>
      </c>
      <c r="AH453">
        <v>0</v>
      </c>
      <c r="AI453">
        <v>1</v>
      </c>
      <c r="AJ453">
        <v>97.544060554692777</v>
      </c>
      <c r="AK453" t="s">
        <v>763</v>
      </c>
      <c r="AL453">
        <f t="shared" si="44"/>
        <v>16.70449052338865</v>
      </c>
      <c r="AM453">
        <f t="shared" si="45"/>
        <v>0.2042649325474799</v>
      </c>
      <c r="AN453">
        <f t="shared" si="46"/>
        <v>97.544060554692777</v>
      </c>
      <c r="AO453">
        <f t="shared" si="47"/>
        <v>4766.8164400150918</v>
      </c>
      <c r="AP453">
        <v>0</v>
      </c>
      <c r="AQ453" s="5">
        <v>3</v>
      </c>
      <c r="AR453">
        <v>0</v>
      </c>
      <c r="AS453">
        <v>0</v>
      </c>
      <c r="AT453">
        <v>0</v>
      </c>
      <c r="AU453" s="5">
        <v>14.1732283464567</v>
      </c>
      <c r="AV453" s="5">
        <v>14.1732283464567</v>
      </c>
      <c r="AW453" s="5">
        <v>14.1732283464567</v>
      </c>
      <c r="AX453">
        <v>0</v>
      </c>
      <c r="AY453">
        <v>0</v>
      </c>
      <c r="AZ453">
        <v>1</v>
      </c>
      <c r="BA453">
        <v>3</v>
      </c>
      <c r="BB453">
        <v>1</v>
      </c>
      <c r="BC453">
        <v>0.15151999999999999</v>
      </c>
      <c r="BD453">
        <v>0.15151999999999999</v>
      </c>
      <c r="BE453">
        <v>0</v>
      </c>
      <c r="BF453">
        <v>10</v>
      </c>
      <c r="BG453">
        <v>0</v>
      </c>
      <c r="BH453">
        <v>1</v>
      </c>
      <c r="BI453">
        <v>0</v>
      </c>
      <c r="BJ453">
        <v>0</v>
      </c>
    </row>
    <row r="454" spans="1:62" x14ac:dyDescent="0.25">
      <c r="A454">
        <v>316</v>
      </c>
      <c r="B454" t="s">
        <v>318</v>
      </c>
      <c r="C454">
        <v>3</v>
      </c>
      <c r="D454" t="s">
        <v>647</v>
      </c>
      <c r="E454">
        <v>3</v>
      </c>
      <c r="F454" t="s">
        <v>652</v>
      </c>
      <c r="G454">
        <v>29</v>
      </c>
      <c r="H454" t="s">
        <v>692</v>
      </c>
      <c r="I454">
        <v>2</v>
      </c>
      <c r="J454" t="s">
        <v>661</v>
      </c>
      <c r="K454">
        <v>1</v>
      </c>
      <c r="L454" t="s">
        <v>742</v>
      </c>
      <c r="M454">
        <v>1</v>
      </c>
      <c r="N454" t="s">
        <v>745</v>
      </c>
      <c r="O454">
        <v>1</v>
      </c>
      <c r="P454" t="s">
        <v>748</v>
      </c>
      <c r="Q454">
        <v>2</v>
      </c>
      <c r="R454" t="s">
        <v>751</v>
      </c>
      <c r="S454">
        <v>1900</v>
      </c>
      <c r="T454">
        <v>2100</v>
      </c>
      <c r="U454">
        <v>0</v>
      </c>
      <c r="V454">
        <v>38.462357146148598</v>
      </c>
      <c r="W454">
        <v>19.2</v>
      </c>
      <c r="X454">
        <v>4.6900000000000004</v>
      </c>
      <c r="Y454">
        <v>22</v>
      </c>
      <c r="Z454">
        <f t="shared" si="42"/>
        <v>70492.833500000168</v>
      </c>
      <c r="AA454">
        <v>10</v>
      </c>
      <c r="AB454">
        <f t="shared" si="43"/>
        <v>0.45454545454545453</v>
      </c>
      <c r="AC454">
        <v>0.45454545454545453</v>
      </c>
      <c r="AD454">
        <v>24.361310331459581</v>
      </c>
      <c r="AE454">
        <v>33.496801705756923</v>
      </c>
      <c r="AF454" t="b">
        <v>1</v>
      </c>
      <c r="AG454">
        <v>0</v>
      </c>
      <c r="AH454">
        <v>0</v>
      </c>
      <c r="AI454">
        <v>1</v>
      </c>
      <c r="AJ454">
        <v>97.783438066342569</v>
      </c>
      <c r="AK454" t="s">
        <v>763</v>
      </c>
      <c r="AL454">
        <f t="shared" si="44"/>
        <v>16.755530504550652</v>
      </c>
      <c r="AM454">
        <f t="shared" si="45"/>
        <v>0.20364270943694041</v>
      </c>
      <c r="AN454">
        <f t="shared" si="46"/>
        <v>97.783438066342569</v>
      </c>
      <c r="AO454">
        <f t="shared" si="47"/>
        <v>4778.0432453114663</v>
      </c>
      <c r="AP454">
        <v>0</v>
      </c>
      <c r="AQ454" s="5">
        <v>3</v>
      </c>
      <c r="AR454">
        <v>0</v>
      </c>
      <c r="AS454">
        <v>0</v>
      </c>
      <c r="AT454">
        <v>0</v>
      </c>
      <c r="AU454" s="5">
        <v>14.1732283464567</v>
      </c>
      <c r="AV454" s="5">
        <v>14.1732283464567</v>
      </c>
      <c r="AW454" s="5">
        <v>14.1732283464567</v>
      </c>
      <c r="AX454">
        <v>0</v>
      </c>
      <c r="AY454">
        <v>0</v>
      </c>
      <c r="AZ454">
        <v>1</v>
      </c>
      <c r="BA454">
        <v>3</v>
      </c>
      <c r="BB454">
        <v>1</v>
      </c>
      <c r="BC454">
        <v>0.11662</v>
      </c>
      <c r="BD454">
        <v>0.11662</v>
      </c>
      <c r="BE454">
        <v>0</v>
      </c>
      <c r="BF454">
        <v>10</v>
      </c>
      <c r="BG454">
        <v>0</v>
      </c>
      <c r="BH454">
        <v>1</v>
      </c>
      <c r="BI454">
        <v>0</v>
      </c>
      <c r="BJ454">
        <v>0</v>
      </c>
    </row>
    <row r="455" spans="1:62" x14ac:dyDescent="0.25">
      <c r="A455">
        <v>243</v>
      </c>
      <c r="B455" t="s">
        <v>245</v>
      </c>
      <c r="C455">
        <v>3</v>
      </c>
      <c r="D455" t="s">
        <v>647</v>
      </c>
      <c r="E455">
        <v>1</v>
      </c>
      <c r="F455" t="s">
        <v>653</v>
      </c>
      <c r="G455">
        <v>21</v>
      </c>
      <c r="H455" t="s">
        <v>686</v>
      </c>
      <c r="I455">
        <v>7</v>
      </c>
      <c r="J455" t="s">
        <v>658</v>
      </c>
      <c r="K455">
        <v>1</v>
      </c>
      <c r="L455" t="s">
        <v>742</v>
      </c>
      <c r="M455">
        <v>1</v>
      </c>
      <c r="N455" t="s">
        <v>745</v>
      </c>
      <c r="O455">
        <v>1</v>
      </c>
      <c r="P455" t="s">
        <v>748</v>
      </c>
      <c r="Q455">
        <v>2</v>
      </c>
      <c r="R455" t="s">
        <v>751</v>
      </c>
      <c r="S455">
        <v>1900</v>
      </c>
      <c r="T455">
        <v>2100</v>
      </c>
      <c r="U455">
        <v>0</v>
      </c>
      <c r="V455">
        <v>66.14</v>
      </c>
      <c r="W455">
        <v>12.8</v>
      </c>
      <c r="X455">
        <v>6.21</v>
      </c>
      <c r="Y455">
        <v>60.985500000000002</v>
      </c>
      <c r="Z455">
        <f t="shared" si="42"/>
        <v>70553.819000000163</v>
      </c>
      <c r="AA455">
        <v>25</v>
      </c>
      <c r="AB455">
        <f t="shared" si="43"/>
        <v>0.40993350878487506</v>
      </c>
      <c r="AC455">
        <v>0.40993350878487506</v>
      </c>
      <c r="AD455">
        <v>15.941374874212793</v>
      </c>
      <c r="AE455">
        <v>19.173913043478262</v>
      </c>
      <c r="AF455" t="b">
        <v>1</v>
      </c>
      <c r="AG455">
        <v>0</v>
      </c>
      <c r="AH455">
        <v>1</v>
      </c>
      <c r="AI455">
        <v>1</v>
      </c>
      <c r="AJ455">
        <v>97.867181317990969</v>
      </c>
      <c r="AK455" t="s">
        <v>763</v>
      </c>
      <c r="AL455">
        <f t="shared" si="44"/>
        <v>13.698418891785986</v>
      </c>
      <c r="AM455">
        <f t="shared" si="45"/>
        <v>0.24909018018466572</v>
      </c>
      <c r="AN455">
        <f t="shared" si="46"/>
        <v>97.867181317990969</v>
      </c>
      <c r="AO455">
        <f t="shared" si="47"/>
        <v>15513.879899618098</v>
      </c>
      <c r="AP455">
        <v>0</v>
      </c>
      <c r="AQ455" s="5">
        <v>3</v>
      </c>
      <c r="AR455">
        <v>0</v>
      </c>
      <c r="AS455">
        <v>0</v>
      </c>
      <c r="AT455">
        <v>0</v>
      </c>
      <c r="AU455" s="5">
        <v>14.1732283464567</v>
      </c>
      <c r="AV455" s="5">
        <v>14.1732283464567</v>
      </c>
      <c r="AW455" s="5">
        <v>14.1732283464567</v>
      </c>
      <c r="AX455">
        <v>0</v>
      </c>
      <c r="AY455">
        <v>0</v>
      </c>
      <c r="AZ455">
        <v>1</v>
      </c>
      <c r="BA455">
        <v>3</v>
      </c>
      <c r="BB455">
        <v>1</v>
      </c>
      <c r="BC455">
        <v>7.3440000000000005E-2</v>
      </c>
      <c r="BD455">
        <v>7.3440000000000005E-2</v>
      </c>
      <c r="BE455" s="1">
        <v>4</v>
      </c>
      <c r="BF455">
        <v>2</v>
      </c>
      <c r="BG455">
        <v>0</v>
      </c>
      <c r="BH455">
        <v>1</v>
      </c>
      <c r="BI455">
        <v>0</v>
      </c>
      <c r="BJ455">
        <v>0</v>
      </c>
    </row>
    <row r="456" spans="1:62" x14ac:dyDescent="0.25">
      <c r="A456">
        <v>241</v>
      </c>
      <c r="B456" t="s">
        <v>243</v>
      </c>
      <c r="C456">
        <v>3</v>
      </c>
      <c r="D456" t="s">
        <v>647</v>
      </c>
      <c r="E456">
        <v>1</v>
      </c>
      <c r="F456" t="s">
        <v>653</v>
      </c>
      <c r="G456">
        <v>21</v>
      </c>
      <c r="H456" t="s">
        <v>686</v>
      </c>
      <c r="I456">
        <v>7</v>
      </c>
      <c r="J456" t="s">
        <v>658</v>
      </c>
      <c r="K456">
        <v>1</v>
      </c>
      <c r="L456" t="s">
        <v>742</v>
      </c>
      <c r="M456">
        <v>1</v>
      </c>
      <c r="N456" t="s">
        <v>745</v>
      </c>
      <c r="O456">
        <v>1</v>
      </c>
      <c r="P456" t="s">
        <v>748</v>
      </c>
      <c r="Q456">
        <v>2</v>
      </c>
      <c r="R456" t="s">
        <v>751</v>
      </c>
      <c r="S456">
        <v>1900</v>
      </c>
      <c r="T456">
        <v>2100</v>
      </c>
      <c r="U456">
        <v>0</v>
      </c>
      <c r="V456">
        <v>66.14</v>
      </c>
      <c r="W456">
        <v>12.8</v>
      </c>
      <c r="X456">
        <v>6.21</v>
      </c>
      <c r="Y456">
        <v>60.985500000000002</v>
      </c>
      <c r="Z456">
        <f t="shared" si="42"/>
        <v>70614.804500000158</v>
      </c>
      <c r="AA456">
        <v>25</v>
      </c>
      <c r="AB456">
        <f t="shared" si="43"/>
        <v>0.40993350878487506</v>
      </c>
      <c r="AC456">
        <v>0.40993350878487506</v>
      </c>
      <c r="AD456">
        <v>15.969490173814579</v>
      </c>
      <c r="AE456">
        <v>19.207729468599037</v>
      </c>
      <c r="AF456" t="b">
        <v>1</v>
      </c>
      <c r="AG456">
        <v>0</v>
      </c>
      <c r="AH456">
        <v>1</v>
      </c>
      <c r="AI456">
        <v>1</v>
      </c>
      <c r="AJ456">
        <v>97.955222380678194</v>
      </c>
      <c r="AK456" t="s">
        <v>763</v>
      </c>
      <c r="AL456">
        <f t="shared" si="44"/>
        <v>13.712596196566537</v>
      </c>
      <c r="AM456">
        <f t="shared" si="45"/>
        <v>0.2488326485435601</v>
      </c>
      <c r="AN456">
        <f t="shared" si="46"/>
        <v>97.955222380678194</v>
      </c>
      <c r="AO456">
        <f t="shared" si="47"/>
        <v>15527.548274600289</v>
      </c>
      <c r="AP456">
        <v>0</v>
      </c>
      <c r="AQ456" s="5">
        <v>3</v>
      </c>
      <c r="AR456">
        <v>0</v>
      </c>
      <c r="AS456">
        <v>0</v>
      </c>
      <c r="AT456">
        <v>0</v>
      </c>
      <c r="AU456" s="5">
        <v>14.1732283464567</v>
      </c>
      <c r="AV456" s="5">
        <v>14.1732283464567</v>
      </c>
      <c r="AW456" s="5">
        <v>14.1732283464567</v>
      </c>
      <c r="AX456">
        <v>0</v>
      </c>
      <c r="AY456">
        <v>0</v>
      </c>
      <c r="AZ456">
        <v>1</v>
      </c>
      <c r="BA456">
        <v>3</v>
      </c>
      <c r="BB456">
        <v>1</v>
      </c>
      <c r="BC456">
        <v>7.3440000000000005E-2</v>
      </c>
      <c r="BD456">
        <v>7.3440000000000005E-2</v>
      </c>
      <c r="BE456" s="1">
        <v>4</v>
      </c>
      <c r="BF456">
        <v>2</v>
      </c>
      <c r="BG456">
        <v>0</v>
      </c>
      <c r="BH456">
        <v>1</v>
      </c>
      <c r="BI456">
        <v>0</v>
      </c>
      <c r="BJ456">
        <v>0</v>
      </c>
    </row>
    <row r="457" spans="1:62" x14ac:dyDescent="0.25">
      <c r="A457">
        <v>389</v>
      </c>
      <c r="B457" t="s">
        <v>391</v>
      </c>
      <c r="C457">
        <v>2</v>
      </c>
      <c r="D457" t="s">
        <v>650</v>
      </c>
      <c r="E457">
        <v>2</v>
      </c>
      <c r="F457" t="s">
        <v>654</v>
      </c>
      <c r="G457">
        <v>41</v>
      </c>
      <c r="H457" t="s">
        <v>704</v>
      </c>
      <c r="I457">
        <v>3</v>
      </c>
      <c r="J457" t="s">
        <v>662</v>
      </c>
      <c r="K457">
        <v>1</v>
      </c>
      <c r="L457" t="s">
        <v>742</v>
      </c>
      <c r="M457">
        <v>1</v>
      </c>
      <c r="N457" t="s">
        <v>745</v>
      </c>
      <c r="O457">
        <v>1</v>
      </c>
      <c r="P457" t="s">
        <v>748</v>
      </c>
      <c r="Q457">
        <v>2</v>
      </c>
      <c r="R457" t="s">
        <v>751</v>
      </c>
      <c r="S457">
        <v>1900</v>
      </c>
      <c r="T457">
        <v>2100</v>
      </c>
      <c r="U457">
        <v>0</v>
      </c>
      <c r="V457">
        <v>50.3249816832531</v>
      </c>
      <c r="W457">
        <v>4.5999999999999996</v>
      </c>
      <c r="X457">
        <v>10.29</v>
      </c>
      <c r="Y457">
        <v>8.5</v>
      </c>
      <c r="Z457">
        <f t="shared" si="42"/>
        <v>70623.304500000158</v>
      </c>
      <c r="AA457">
        <v>5</v>
      </c>
      <c r="AB457">
        <f t="shared" si="43"/>
        <v>0.58823529411764708</v>
      </c>
      <c r="AC457">
        <v>0.58823529411764708</v>
      </c>
      <c r="AD457">
        <v>125.93494540673413</v>
      </c>
      <c r="AE457">
        <v>173.58600583090384</v>
      </c>
      <c r="AF457" t="b">
        <v>1</v>
      </c>
      <c r="AG457">
        <v>0</v>
      </c>
      <c r="AH457">
        <v>1</v>
      </c>
      <c r="AI457">
        <v>1</v>
      </c>
      <c r="AJ457">
        <v>98.490603023774867</v>
      </c>
      <c r="AK457" t="s">
        <v>763</v>
      </c>
      <c r="AL457">
        <f t="shared" si="44"/>
        <v>9.1244512170821075</v>
      </c>
      <c r="AM457">
        <f t="shared" si="45"/>
        <v>0.37395581924007071</v>
      </c>
      <c r="AN457">
        <f t="shared" si="46"/>
        <v>98.490603023774867</v>
      </c>
      <c r="AO457">
        <f t="shared" si="47"/>
        <v>5090.3415255732161</v>
      </c>
      <c r="AP457">
        <v>0</v>
      </c>
      <c r="AQ457" s="5">
        <v>3</v>
      </c>
      <c r="AR457">
        <v>0</v>
      </c>
      <c r="AS457">
        <v>0</v>
      </c>
      <c r="AT457">
        <v>0</v>
      </c>
      <c r="AU457" s="5">
        <v>70.238095238095198</v>
      </c>
      <c r="AV457" s="5">
        <v>70.238095238095198</v>
      </c>
      <c r="AW457" s="5">
        <v>70.238095238095198</v>
      </c>
      <c r="AX457">
        <v>0</v>
      </c>
      <c r="AY457">
        <v>0</v>
      </c>
      <c r="AZ457">
        <v>0</v>
      </c>
      <c r="BA457">
        <v>0</v>
      </c>
      <c r="BB457">
        <v>1</v>
      </c>
      <c r="BC457">
        <v>0.24756</v>
      </c>
      <c r="BD457">
        <v>0.24756</v>
      </c>
      <c r="BE457">
        <v>0</v>
      </c>
      <c r="BF457">
        <v>2</v>
      </c>
      <c r="BG457">
        <v>0</v>
      </c>
      <c r="BH457">
        <v>1</v>
      </c>
      <c r="BI457">
        <v>0</v>
      </c>
      <c r="BJ457">
        <v>0</v>
      </c>
    </row>
    <row r="458" spans="1:62" x14ac:dyDescent="0.25">
      <c r="A458">
        <v>390</v>
      </c>
      <c r="B458" t="s">
        <v>392</v>
      </c>
      <c r="C458">
        <v>2</v>
      </c>
      <c r="D458" t="s">
        <v>650</v>
      </c>
      <c r="E458">
        <v>2</v>
      </c>
      <c r="F458" t="s">
        <v>654</v>
      </c>
      <c r="G458">
        <v>41</v>
      </c>
      <c r="H458" t="s">
        <v>704</v>
      </c>
      <c r="I458">
        <v>3</v>
      </c>
      <c r="J458" t="s">
        <v>662</v>
      </c>
      <c r="K458">
        <v>1</v>
      </c>
      <c r="L458" t="s">
        <v>742</v>
      </c>
      <c r="M458">
        <v>1</v>
      </c>
      <c r="N458" t="s">
        <v>745</v>
      </c>
      <c r="O458">
        <v>1</v>
      </c>
      <c r="P458" t="s">
        <v>748</v>
      </c>
      <c r="Q458">
        <v>2</v>
      </c>
      <c r="R458" t="s">
        <v>751</v>
      </c>
      <c r="S458">
        <v>1900</v>
      </c>
      <c r="T458">
        <v>2100</v>
      </c>
      <c r="U458">
        <v>0</v>
      </c>
      <c r="V458">
        <v>50.3249816832531</v>
      </c>
      <c r="W458">
        <v>4.5999999999999996</v>
      </c>
      <c r="X458">
        <v>10.29</v>
      </c>
      <c r="Y458">
        <v>8.5</v>
      </c>
      <c r="Z458">
        <f t="shared" si="42"/>
        <v>70631.804500000158</v>
      </c>
      <c r="AA458">
        <v>5</v>
      </c>
      <c r="AB458">
        <f t="shared" si="43"/>
        <v>0.58823529411764708</v>
      </c>
      <c r="AC458">
        <v>0.58823529411764708</v>
      </c>
      <c r="AD458">
        <v>125.93494540673413</v>
      </c>
      <c r="AE458">
        <v>173.58600583090384</v>
      </c>
      <c r="AF458" t="b">
        <v>1</v>
      </c>
      <c r="AG458">
        <v>0</v>
      </c>
      <c r="AH458">
        <v>1</v>
      </c>
      <c r="AI458">
        <v>1</v>
      </c>
      <c r="AJ458">
        <v>99.764093423774867</v>
      </c>
      <c r="AK458" t="s">
        <v>763</v>
      </c>
      <c r="AL458">
        <f t="shared" si="44"/>
        <v>9.2482112170821065</v>
      </c>
      <c r="AM458">
        <f t="shared" si="45"/>
        <v>0.3689515247767623</v>
      </c>
      <c r="AN458">
        <f t="shared" si="46"/>
        <v>99.764093423774867</v>
      </c>
      <c r="AO458">
        <f t="shared" si="47"/>
        <v>5155.8626066532161</v>
      </c>
      <c r="AP458">
        <v>0</v>
      </c>
      <c r="AQ458" s="5">
        <v>3</v>
      </c>
      <c r="AR458">
        <v>0</v>
      </c>
      <c r="AS458">
        <v>0</v>
      </c>
      <c r="AT458">
        <v>0</v>
      </c>
      <c r="AU458" s="5">
        <v>70.238095238095198</v>
      </c>
      <c r="AV458" s="5">
        <v>70.238095238095198</v>
      </c>
      <c r="AW458" s="5">
        <v>70.238095238095198</v>
      </c>
      <c r="AX458">
        <v>0</v>
      </c>
      <c r="AY458">
        <v>0</v>
      </c>
      <c r="AZ458">
        <v>0</v>
      </c>
      <c r="BA458">
        <v>0</v>
      </c>
      <c r="BB458">
        <v>1</v>
      </c>
      <c r="BC458">
        <v>0.24756</v>
      </c>
      <c r="BD458">
        <v>0.24756</v>
      </c>
      <c r="BE458">
        <v>0</v>
      </c>
      <c r="BF458">
        <v>2</v>
      </c>
      <c r="BG458">
        <v>0</v>
      </c>
      <c r="BH458">
        <v>1</v>
      </c>
      <c r="BI458">
        <v>0</v>
      </c>
      <c r="BJ458">
        <v>0</v>
      </c>
    </row>
    <row r="459" spans="1:62" x14ac:dyDescent="0.25">
      <c r="A459">
        <v>392</v>
      </c>
      <c r="B459" t="s">
        <v>394</v>
      </c>
      <c r="C459">
        <v>2</v>
      </c>
      <c r="D459" t="s">
        <v>650</v>
      </c>
      <c r="E459">
        <v>2</v>
      </c>
      <c r="F459" t="s">
        <v>654</v>
      </c>
      <c r="G459">
        <v>41</v>
      </c>
      <c r="H459" t="s">
        <v>704</v>
      </c>
      <c r="I459">
        <v>3</v>
      </c>
      <c r="J459" t="s">
        <v>662</v>
      </c>
      <c r="K459">
        <v>1</v>
      </c>
      <c r="L459" t="s">
        <v>742</v>
      </c>
      <c r="M459">
        <v>1</v>
      </c>
      <c r="N459" t="s">
        <v>745</v>
      </c>
      <c r="O459">
        <v>1</v>
      </c>
      <c r="P459" t="s">
        <v>748</v>
      </c>
      <c r="Q459">
        <v>2</v>
      </c>
      <c r="R459" t="s">
        <v>751</v>
      </c>
      <c r="S459">
        <v>1900</v>
      </c>
      <c r="T459">
        <v>2100</v>
      </c>
      <c r="U459">
        <v>0</v>
      </c>
      <c r="V459">
        <v>50.3249816832531</v>
      </c>
      <c r="W459">
        <v>4.5999999999999996</v>
      </c>
      <c r="X459">
        <v>10.29</v>
      </c>
      <c r="Y459">
        <v>8.5</v>
      </c>
      <c r="Z459">
        <f t="shared" ref="Z459:Z522" si="48">Y459+Z458</f>
        <v>70640.304500000158</v>
      </c>
      <c r="AA459">
        <v>5</v>
      </c>
      <c r="AB459">
        <f t="shared" si="43"/>
        <v>0.58823529411764708</v>
      </c>
      <c r="AC459">
        <v>0.58823529411764708</v>
      </c>
      <c r="AD459">
        <v>125.93494540673413</v>
      </c>
      <c r="AE459">
        <v>173.58600583090384</v>
      </c>
      <c r="AF459" t="b">
        <v>1</v>
      </c>
      <c r="AG459">
        <v>0</v>
      </c>
      <c r="AH459">
        <v>1</v>
      </c>
      <c r="AI459">
        <v>1</v>
      </c>
      <c r="AJ459">
        <v>100.00230692377485</v>
      </c>
      <c r="AK459" t="s">
        <v>763</v>
      </c>
      <c r="AL459">
        <f t="shared" si="44"/>
        <v>9.2713612170821058</v>
      </c>
      <c r="AM459">
        <f t="shared" si="45"/>
        <v>0.36803027625687451</v>
      </c>
      <c r="AN459">
        <f t="shared" si="46"/>
        <v>100.00230692377485</v>
      </c>
      <c r="AO459">
        <f t="shared" si="47"/>
        <v>5168.1186912282155</v>
      </c>
      <c r="AP459">
        <v>0</v>
      </c>
      <c r="AQ459" s="5">
        <v>3</v>
      </c>
      <c r="AR459">
        <v>0</v>
      </c>
      <c r="AS459">
        <v>0</v>
      </c>
      <c r="AT459">
        <v>0</v>
      </c>
      <c r="AU459" s="5">
        <v>70.238095238095198</v>
      </c>
      <c r="AV459" s="5">
        <v>70.238095238095198</v>
      </c>
      <c r="AW459" s="5">
        <v>70.238095238095198</v>
      </c>
      <c r="AX459">
        <v>0</v>
      </c>
      <c r="AY459">
        <v>0</v>
      </c>
      <c r="AZ459">
        <v>0</v>
      </c>
      <c r="BA459">
        <v>0</v>
      </c>
      <c r="BB459">
        <v>1</v>
      </c>
      <c r="BC459">
        <v>0.24756</v>
      </c>
      <c r="BD459">
        <v>0.24756</v>
      </c>
      <c r="BE459">
        <v>0</v>
      </c>
      <c r="BF459">
        <v>2</v>
      </c>
      <c r="BG459">
        <v>0</v>
      </c>
      <c r="BH459">
        <v>1</v>
      </c>
      <c r="BI459">
        <v>0</v>
      </c>
      <c r="BJ459">
        <v>0</v>
      </c>
    </row>
    <row r="460" spans="1:62" x14ac:dyDescent="0.25">
      <c r="A460">
        <v>315</v>
      </c>
      <c r="B460" t="s">
        <v>317</v>
      </c>
      <c r="C460">
        <v>3</v>
      </c>
      <c r="D460" t="s">
        <v>647</v>
      </c>
      <c r="E460">
        <v>3</v>
      </c>
      <c r="F460" t="s">
        <v>652</v>
      </c>
      <c r="G460">
        <v>29</v>
      </c>
      <c r="H460" t="s">
        <v>692</v>
      </c>
      <c r="I460">
        <v>2</v>
      </c>
      <c r="J460" t="s">
        <v>661</v>
      </c>
      <c r="K460">
        <v>1</v>
      </c>
      <c r="L460" t="s">
        <v>742</v>
      </c>
      <c r="M460">
        <v>1</v>
      </c>
      <c r="N460" t="s">
        <v>745</v>
      </c>
      <c r="O460">
        <v>1</v>
      </c>
      <c r="P460" t="s">
        <v>748</v>
      </c>
      <c r="Q460">
        <v>2</v>
      </c>
      <c r="R460" t="s">
        <v>751</v>
      </c>
      <c r="S460">
        <v>1900</v>
      </c>
      <c r="T460">
        <v>2100</v>
      </c>
      <c r="U460">
        <v>0</v>
      </c>
      <c r="V460">
        <v>38.462357146148598</v>
      </c>
      <c r="W460">
        <v>19.2</v>
      </c>
      <c r="X460">
        <v>4.6900000000000004</v>
      </c>
      <c r="Y460">
        <v>20</v>
      </c>
      <c r="Z460">
        <f t="shared" si="48"/>
        <v>70660.304500000158</v>
      </c>
      <c r="AA460">
        <v>5</v>
      </c>
      <c r="AB460">
        <f t="shared" si="43"/>
        <v>0.25</v>
      </c>
      <c r="AC460">
        <v>0.25</v>
      </c>
      <c r="AD460">
        <v>26.321961620469075</v>
      </c>
      <c r="AE460">
        <v>52.64392324093815</v>
      </c>
      <c r="AF460" t="b">
        <v>1</v>
      </c>
      <c r="AG460">
        <v>0</v>
      </c>
      <c r="AH460">
        <v>0</v>
      </c>
      <c r="AI460">
        <v>1</v>
      </c>
      <c r="AJ460">
        <v>101.47408468244251</v>
      </c>
      <c r="AK460" t="s">
        <v>763</v>
      </c>
      <c r="AL460">
        <f t="shared" si="44"/>
        <v>17.542448759582623</v>
      </c>
      <c r="AM460">
        <f t="shared" si="45"/>
        <v>0.19450771535736172</v>
      </c>
      <c r="AN460">
        <f t="shared" si="46"/>
        <v>101.47408468244251</v>
      </c>
      <c r="AO460">
        <f t="shared" si="47"/>
        <v>2475.5672858032772</v>
      </c>
      <c r="AP460">
        <v>0</v>
      </c>
      <c r="AQ460" s="5">
        <v>3</v>
      </c>
      <c r="AR460">
        <v>0</v>
      </c>
      <c r="AS460">
        <v>0</v>
      </c>
      <c r="AT460">
        <v>0</v>
      </c>
      <c r="AU460" s="5">
        <v>14.1732283464567</v>
      </c>
      <c r="AV460" s="5">
        <v>14.1732283464567</v>
      </c>
      <c r="AW460" s="5">
        <v>14.1732283464567</v>
      </c>
      <c r="AX460">
        <v>0</v>
      </c>
      <c r="AY460">
        <v>0</v>
      </c>
      <c r="AZ460">
        <v>1</v>
      </c>
      <c r="BA460">
        <v>3</v>
      </c>
      <c r="BB460">
        <v>1</v>
      </c>
      <c r="BC460">
        <v>0.29411999999999999</v>
      </c>
      <c r="BD460">
        <v>0.29411999999999999</v>
      </c>
      <c r="BE460">
        <v>0</v>
      </c>
      <c r="BF460">
        <v>10</v>
      </c>
      <c r="BG460">
        <v>0</v>
      </c>
      <c r="BH460">
        <v>1</v>
      </c>
      <c r="BI460">
        <v>0</v>
      </c>
      <c r="BJ460">
        <v>0</v>
      </c>
    </row>
    <row r="461" spans="1:62" x14ac:dyDescent="0.25">
      <c r="A461">
        <v>370</v>
      </c>
      <c r="B461" t="s">
        <v>372</v>
      </c>
      <c r="C461">
        <v>3</v>
      </c>
      <c r="D461" t="s">
        <v>647</v>
      </c>
      <c r="E461">
        <v>3</v>
      </c>
      <c r="F461" t="s">
        <v>652</v>
      </c>
      <c r="G461">
        <v>39</v>
      </c>
      <c r="H461" t="s">
        <v>702</v>
      </c>
      <c r="I461">
        <v>2</v>
      </c>
      <c r="J461" t="s">
        <v>661</v>
      </c>
      <c r="K461">
        <v>1</v>
      </c>
      <c r="L461" t="s">
        <v>742</v>
      </c>
      <c r="M461">
        <v>1</v>
      </c>
      <c r="N461" t="s">
        <v>745</v>
      </c>
      <c r="O461">
        <v>1</v>
      </c>
      <c r="P461" t="s">
        <v>748</v>
      </c>
      <c r="Q461">
        <v>2</v>
      </c>
      <c r="R461" t="s">
        <v>751</v>
      </c>
      <c r="S461">
        <v>1900</v>
      </c>
      <c r="T461">
        <v>2100</v>
      </c>
      <c r="U461">
        <v>0</v>
      </c>
      <c r="V461">
        <v>38.462357146148598</v>
      </c>
      <c r="W461">
        <v>10.6</v>
      </c>
      <c r="X461">
        <v>4.6900000000000004</v>
      </c>
      <c r="Y461">
        <v>14</v>
      </c>
      <c r="Z461">
        <f t="shared" si="48"/>
        <v>70674.304500000158</v>
      </c>
      <c r="AA461">
        <v>10</v>
      </c>
      <c r="AB461">
        <f t="shared" si="43"/>
        <v>0.7142857142857143</v>
      </c>
      <c r="AC461">
        <v>0.7142857142857143</v>
      </c>
      <c r="AD461">
        <v>33.591227535790431</v>
      </c>
      <c r="AE461">
        <v>39.189765458422173</v>
      </c>
      <c r="AF461" t="b">
        <v>1</v>
      </c>
      <c r="AG461">
        <v>0</v>
      </c>
      <c r="AH461">
        <v>1</v>
      </c>
      <c r="AI461">
        <v>1</v>
      </c>
      <c r="AJ461">
        <v>102.53488323202924</v>
      </c>
      <c r="AK461" t="s">
        <v>763</v>
      </c>
      <c r="AL461">
        <f t="shared" si="44"/>
        <v>19.602320518556343</v>
      </c>
      <c r="AM461">
        <f t="shared" si="45"/>
        <v>0.17406825007120608</v>
      </c>
      <c r="AN461">
        <f t="shared" si="46"/>
        <v>102.53488323202926</v>
      </c>
      <c r="AO461">
        <f t="shared" si="47"/>
        <v>4914.886023582173</v>
      </c>
      <c r="AP461">
        <v>0</v>
      </c>
      <c r="AQ461" s="5">
        <v>3</v>
      </c>
      <c r="AR461">
        <v>0</v>
      </c>
      <c r="AS461">
        <v>0</v>
      </c>
      <c r="AT461">
        <v>0</v>
      </c>
      <c r="AU461" s="5">
        <v>14.1732283464567</v>
      </c>
      <c r="AV461" s="5">
        <v>14.1732283464567</v>
      </c>
      <c r="AW461" s="5">
        <v>14.1732283464567</v>
      </c>
      <c r="AX461">
        <v>0</v>
      </c>
      <c r="AY461">
        <v>0</v>
      </c>
      <c r="AZ461">
        <v>1</v>
      </c>
      <c r="BA461">
        <v>3</v>
      </c>
      <c r="BB461">
        <v>1</v>
      </c>
      <c r="BC461">
        <v>0.12077</v>
      </c>
      <c r="BD461">
        <v>0.12077</v>
      </c>
      <c r="BE461">
        <v>0</v>
      </c>
      <c r="BF461">
        <v>10</v>
      </c>
      <c r="BG461">
        <v>0</v>
      </c>
      <c r="BH461">
        <v>1</v>
      </c>
      <c r="BI461">
        <v>0</v>
      </c>
      <c r="BJ461">
        <v>0</v>
      </c>
    </row>
    <row r="462" spans="1:62" x14ac:dyDescent="0.25">
      <c r="A462">
        <v>314</v>
      </c>
      <c r="B462" t="s">
        <v>316</v>
      </c>
      <c r="C462">
        <v>3</v>
      </c>
      <c r="D462" t="s">
        <v>647</v>
      </c>
      <c r="E462">
        <v>3</v>
      </c>
      <c r="F462" t="s">
        <v>652</v>
      </c>
      <c r="G462">
        <v>29</v>
      </c>
      <c r="H462" t="s">
        <v>692</v>
      </c>
      <c r="I462">
        <v>2</v>
      </c>
      <c r="J462" t="s">
        <v>661</v>
      </c>
      <c r="K462">
        <v>1</v>
      </c>
      <c r="L462" t="s">
        <v>742</v>
      </c>
      <c r="M462">
        <v>1</v>
      </c>
      <c r="N462" t="s">
        <v>745</v>
      </c>
      <c r="O462">
        <v>1</v>
      </c>
      <c r="P462" t="s">
        <v>748</v>
      </c>
      <c r="Q462">
        <v>2</v>
      </c>
      <c r="R462" t="s">
        <v>751</v>
      </c>
      <c r="S462">
        <v>1900</v>
      </c>
      <c r="T462">
        <v>2100</v>
      </c>
      <c r="U462">
        <v>0</v>
      </c>
      <c r="V462">
        <v>38.462357146148598</v>
      </c>
      <c r="W462">
        <v>19.2</v>
      </c>
      <c r="X462">
        <v>4.6900000000000004</v>
      </c>
      <c r="Y462">
        <v>20</v>
      </c>
      <c r="Z462">
        <f t="shared" si="48"/>
        <v>70694.304500000158</v>
      </c>
      <c r="AA462">
        <v>5</v>
      </c>
      <c r="AB462">
        <f t="shared" si="43"/>
        <v>0.25</v>
      </c>
      <c r="AC462">
        <v>0.25</v>
      </c>
      <c r="AD462">
        <v>27.329424307036241</v>
      </c>
      <c r="AE462">
        <v>54.658848614072483</v>
      </c>
      <c r="AF462" t="b">
        <v>1</v>
      </c>
      <c r="AG462">
        <v>0</v>
      </c>
      <c r="AH462">
        <v>0</v>
      </c>
      <c r="AI462">
        <v>1</v>
      </c>
      <c r="AJ462">
        <v>104.67081767223266</v>
      </c>
      <c r="AK462" t="s">
        <v>763</v>
      </c>
      <c r="AL462">
        <f t="shared" si="44"/>
        <v>18.22405494077455</v>
      </c>
      <c r="AM462">
        <f t="shared" si="45"/>
        <v>0.18723284368319504</v>
      </c>
      <c r="AN462">
        <f t="shared" si="46"/>
        <v>104.67081767223266</v>
      </c>
      <c r="AO462">
        <f t="shared" si="47"/>
        <v>2550.5306744138561</v>
      </c>
      <c r="AP462">
        <v>0</v>
      </c>
      <c r="AQ462" s="5">
        <v>3</v>
      </c>
      <c r="AR462">
        <v>0</v>
      </c>
      <c r="AS462">
        <v>0</v>
      </c>
      <c r="AT462">
        <v>0</v>
      </c>
      <c r="AU462" s="5">
        <v>14.1732283464567</v>
      </c>
      <c r="AV462" s="5">
        <v>14.1732283464567</v>
      </c>
      <c r="AW462" s="5">
        <v>14.1732283464567</v>
      </c>
      <c r="AX462">
        <v>0</v>
      </c>
      <c r="AY462">
        <v>0</v>
      </c>
      <c r="AZ462">
        <v>1</v>
      </c>
      <c r="BA462">
        <v>3</v>
      </c>
      <c r="BB462">
        <v>1</v>
      </c>
      <c r="BC462">
        <v>0.11058</v>
      </c>
      <c r="BD462">
        <v>0.11058</v>
      </c>
      <c r="BE462">
        <v>0</v>
      </c>
      <c r="BF462">
        <v>10</v>
      </c>
      <c r="BG462">
        <v>0</v>
      </c>
      <c r="BH462">
        <v>1</v>
      </c>
      <c r="BI462">
        <v>0</v>
      </c>
      <c r="BJ462">
        <v>0</v>
      </c>
    </row>
    <row r="463" spans="1:62" x14ac:dyDescent="0.25">
      <c r="A463">
        <v>434</v>
      </c>
      <c r="B463" t="s">
        <v>436</v>
      </c>
      <c r="C463">
        <v>3</v>
      </c>
      <c r="D463" t="s">
        <v>647</v>
      </c>
      <c r="E463">
        <v>1</v>
      </c>
      <c r="F463" t="s">
        <v>653</v>
      </c>
      <c r="G463">
        <v>44</v>
      </c>
      <c r="H463" t="s">
        <v>707</v>
      </c>
      <c r="I463">
        <v>3</v>
      </c>
      <c r="J463" t="s">
        <v>662</v>
      </c>
      <c r="K463">
        <v>1</v>
      </c>
      <c r="L463" t="s">
        <v>742</v>
      </c>
      <c r="M463">
        <v>1</v>
      </c>
      <c r="N463" t="s">
        <v>745</v>
      </c>
      <c r="O463">
        <v>1</v>
      </c>
      <c r="P463" t="s">
        <v>748</v>
      </c>
      <c r="Q463">
        <v>2</v>
      </c>
      <c r="R463" t="s">
        <v>751</v>
      </c>
      <c r="S463">
        <v>1900</v>
      </c>
      <c r="T463">
        <v>2100</v>
      </c>
      <c r="U463">
        <v>0</v>
      </c>
      <c r="V463">
        <v>38.462357146148598</v>
      </c>
      <c r="W463">
        <v>14.6</v>
      </c>
      <c r="X463">
        <v>5.9</v>
      </c>
      <c r="Y463">
        <v>23.956500000000002</v>
      </c>
      <c r="Z463">
        <f t="shared" si="48"/>
        <v>70718.261000000159</v>
      </c>
      <c r="AA463">
        <v>10</v>
      </c>
      <c r="AB463">
        <f t="shared" si="43"/>
        <v>0.41742324630058647</v>
      </c>
      <c r="AC463">
        <v>0.41742324630058647</v>
      </c>
      <c r="AD463">
        <v>21.922012072021779</v>
      </c>
      <c r="AE463">
        <v>30.932203389830505</v>
      </c>
      <c r="AF463" t="b">
        <v>1</v>
      </c>
      <c r="AG463">
        <v>0</v>
      </c>
      <c r="AH463">
        <v>1</v>
      </c>
      <c r="AI463">
        <v>1</v>
      </c>
      <c r="AJ463">
        <v>105.85039973000504</v>
      </c>
      <c r="AK463" t="s">
        <v>763</v>
      </c>
      <c r="AL463">
        <f t="shared" si="44"/>
        <v>15.466169445763565</v>
      </c>
      <c r="AM463">
        <f t="shared" si="45"/>
        <v>0.22061969784862537</v>
      </c>
      <c r="AN463">
        <f t="shared" si="46"/>
        <v>105.85039973000504</v>
      </c>
      <c r="AO463">
        <f t="shared" si="47"/>
        <v>6391.1735840702977</v>
      </c>
      <c r="AP463">
        <v>0</v>
      </c>
      <c r="AQ463" s="5">
        <v>3</v>
      </c>
      <c r="AR463">
        <v>0</v>
      </c>
      <c r="AS463">
        <v>0</v>
      </c>
      <c r="AT463">
        <v>0</v>
      </c>
      <c r="AU463" s="5">
        <v>14.1732283464567</v>
      </c>
      <c r="AV463" s="5">
        <v>14.1732283464567</v>
      </c>
      <c r="AW463" s="5">
        <v>14.1732283464567</v>
      </c>
      <c r="AX463">
        <v>0</v>
      </c>
      <c r="AY463">
        <v>0</v>
      </c>
      <c r="AZ463">
        <v>1</v>
      </c>
      <c r="BA463">
        <v>3</v>
      </c>
      <c r="BB463">
        <v>1</v>
      </c>
      <c r="BC463">
        <v>8.8889999999999997E-2</v>
      </c>
      <c r="BD463">
        <v>0.13333</v>
      </c>
      <c r="BE463">
        <v>0</v>
      </c>
      <c r="BF463">
        <v>2</v>
      </c>
      <c r="BG463">
        <v>0</v>
      </c>
      <c r="BH463">
        <v>1</v>
      </c>
      <c r="BI463">
        <v>0</v>
      </c>
      <c r="BJ463">
        <v>0</v>
      </c>
    </row>
    <row r="464" spans="1:62" x14ac:dyDescent="0.25">
      <c r="A464">
        <v>371</v>
      </c>
      <c r="B464" t="s">
        <v>373</v>
      </c>
      <c r="C464">
        <v>3</v>
      </c>
      <c r="D464" t="s">
        <v>647</v>
      </c>
      <c r="E464">
        <v>3</v>
      </c>
      <c r="F464" t="s">
        <v>652</v>
      </c>
      <c r="G464">
        <v>39</v>
      </c>
      <c r="H464" t="s">
        <v>702</v>
      </c>
      <c r="I464">
        <v>2</v>
      </c>
      <c r="J464" t="s">
        <v>661</v>
      </c>
      <c r="K464">
        <v>1</v>
      </c>
      <c r="L464" t="s">
        <v>742</v>
      </c>
      <c r="M464">
        <v>1</v>
      </c>
      <c r="N464" t="s">
        <v>745</v>
      </c>
      <c r="O464">
        <v>1</v>
      </c>
      <c r="P464" t="s">
        <v>748</v>
      </c>
      <c r="Q464">
        <v>2</v>
      </c>
      <c r="R464" t="s">
        <v>751</v>
      </c>
      <c r="S464">
        <v>1900</v>
      </c>
      <c r="T464">
        <v>2100</v>
      </c>
      <c r="U464">
        <v>0</v>
      </c>
      <c r="V464">
        <v>38.462357146148598</v>
      </c>
      <c r="W464">
        <v>10.6</v>
      </c>
      <c r="X464">
        <v>4.6900000000000004</v>
      </c>
      <c r="Y464">
        <v>14.4</v>
      </c>
      <c r="Z464">
        <f t="shared" si="48"/>
        <v>70732.661000000153</v>
      </c>
      <c r="AA464">
        <v>10</v>
      </c>
      <c r="AB464">
        <f t="shared" si="43"/>
        <v>0.69444444444444442</v>
      </c>
      <c r="AC464">
        <v>0.69444444444444442</v>
      </c>
      <c r="AD464">
        <v>34.719853115375507</v>
      </c>
      <c r="AE464">
        <v>40.980810234541579</v>
      </c>
      <c r="AF464" t="b">
        <v>1</v>
      </c>
      <c r="AG464">
        <v>0</v>
      </c>
      <c r="AH464">
        <v>1</v>
      </c>
      <c r="AI464">
        <v>1</v>
      </c>
      <c r="AJ464">
        <v>106.70807421794063</v>
      </c>
      <c r="AK464" t="s">
        <v>763</v>
      </c>
      <c r="AL464">
        <f t="shared" si="44"/>
        <v>20.492126698921243</v>
      </c>
      <c r="AM464">
        <f t="shared" si="45"/>
        <v>0.1665098835339342</v>
      </c>
      <c r="AN464">
        <f t="shared" si="46"/>
        <v>106.70807421794063</v>
      </c>
      <c r="AO464">
        <f t="shared" si="47"/>
        <v>5110.6086808214168</v>
      </c>
      <c r="AP464">
        <v>0</v>
      </c>
      <c r="AQ464" s="5">
        <v>3</v>
      </c>
      <c r="AR464">
        <v>0</v>
      </c>
      <c r="AS464">
        <v>0</v>
      </c>
      <c r="AT464">
        <v>0</v>
      </c>
      <c r="AU464" s="5">
        <v>14.1732283464567</v>
      </c>
      <c r="AV464" s="5">
        <v>14.1732283464567</v>
      </c>
      <c r="AW464" s="5">
        <v>14.1732283464567</v>
      </c>
      <c r="AX464">
        <v>0</v>
      </c>
      <c r="AY464">
        <v>0</v>
      </c>
      <c r="AZ464">
        <v>1</v>
      </c>
      <c r="BA464">
        <v>3</v>
      </c>
      <c r="BB464">
        <v>1</v>
      </c>
      <c r="BC464">
        <v>0.12077</v>
      </c>
      <c r="BD464">
        <v>0.12077</v>
      </c>
      <c r="BE464">
        <v>0</v>
      </c>
      <c r="BF464">
        <v>10</v>
      </c>
      <c r="BG464">
        <v>0</v>
      </c>
      <c r="BH464">
        <v>1</v>
      </c>
      <c r="BI464">
        <v>0</v>
      </c>
      <c r="BJ464">
        <v>0</v>
      </c>
    </row>
    <row r="465" spans="1:62" x14ac:dyDescent="0.25">
      <c r="A465">
        <v>322</v>
      </c>
      <c r="B465" t="s">
        <v>324</v>
      </c>
      <c r="C465">
        <v>3</v>
      </c>
      <c r="D465" t="s">
        <v>647</v>
      </c>
      <c r="E465">
        <v>3</v>
      </c>
      <c r="F465" t="s">
        <v>652</v>
      </c>
      <c r="G465">
        <v>29</v>
      </c>
      <c r="H465" t="s">
        <v>692</v>
      </c>
      <c r="I465">
        <v>2</v>
      </c>
      <c r="J465" t="s">
        <v>661</v>
      </c>
      <c r="K465">
        <v>1</v>
      </c>
      <c r="L465" t="s">
        <v>742</v>
      </c>
      <c r="M465">
        <v>1</v>
      </c>
      <c r="N465" t="s">
        <v>745</v>
      </c>
      <c r="O465">
        <v>1</v>
      </c>
      <c r="P465" t="s">
        <v>748</v>
      </c>
      <c r="Q465">
        <v>2</v>
      </c>
      <c r="R465" t="s">
        <v>751</v>
      </c>
      <c r="S465">
        <v>1900</v>
      </c>
      <c r="T465">
        <v>2100</v>
      </c>
      <c r="U465">
        <v>0</v>
      </c>
      <c r="V465">
        <v>38.462357146148598</v>
      </c>
      <c r="W465">
        <v>19.2</v>
      </c>
      <c r="X465">
        <v>4.6900000000000004</v>
      </c>
      <c r="Y465">
        <v>46</v>
      </c>
      <c r="Z465">
        <f t="shared" si="48"/>
        <v>70778.661000000153</v>
      </c>
      <c r="AA465">
        <v>15</v>
      </c>
      <c r="AB465">
        <f t="shared" si="43"/>
        <v>0.32608695652173914</v>
      </c>
      <c r="AC465">
        <v>0.32608695652173914</v>
      </c>
      <c r="AD465">
        <v>23.024010382868266</v>
      </c>
      <c r="AE465">
        <v>31.52096659559346</v>
      </c>
      <c r="AF465" t="b">
        <v>1</v>
      </c>
      <c r="AG465">
        <v>0</v>
      </c>
      <c r="AH465">
        <v>0</v>
      </c>
      <c r="AI465">
        <v>1</v>
      </c>
      <c r="AJ465">
        <v>107.90794737759229</v>
      </c>
      <c r="AK465" t="s">
        <v>763</v>
      </c>
      <c r="AL465">
        <f t="shared" si="44"/>
        <v>18.914274494156139</v>
      </c>
      <c r="AM465">
        <f t="shared" si="45"/>
        <v>0.18040034425080562</v>
      </c>
      <c r="AN465">
        <f t="shared" si="46"/>
        <v>107.90794737759231</v>
      </c>
      <c r="AO465">
        <f t="shared" si="47"/>
        <v>7879.3240980136197</v>
      </c>
      <c r="AP465">
        <v>0</v>
      </c>
      <c r="AQ465" s="5">
        <v>3</v>
      </c>
      <c r="AR465">
        <v>0</v>
      </c>
      <c r="AS465">
        <v>0</v>
      </c>
      <c r="AT465">
        <v>0</v>
      </c>
      <c r="AU465" s="5">
        <v>14.1732283464567</v>
      </c>
      <c r="AV465" s="5">
        <v>14.1732283464567</v>
      </c>
      <c r="AW465" s="5">
        <v>14.1732283464567</v>
      </c>
      <c r="AX465">
        <v>0</v>
      </c>
      <c r="AY465">
        <v>0</v>
      </c>
      <c r="AZ465">
        <v>1</v>
      </c>
      <c r="BA465">
        <v>3</v>
      </c>
      <c r="BB465">
        <v>1</v>
      </c>
      <c r="BC465">
        <v>9.7879999999999995E-2</v>
      </c>
      <c r="BD465">
        <v>9.7879999999999995E-2</v>
      </c>
      <c r="BE465">
        <v>0</v>
      </c>
      <c r="BF465">
        <v>10</v>
      </c>
      <c r="BG465">
        <v>0</v>
      </c>
      <c r="BH465">
        <v>1</v>
      </c>
      <c r="BI465">
        <v>0</v>
      </c>
      <c r="BJ465">
        <v>0</v>
      </c>
    </row>
    <row r="466" spans="1:62" x14ac:dyDescent="0.25">
      <c r="A466">
        <v>312</v>
      </c>
      <c r="B466" t="s">
        <v>314</v>
      </c>
      <c r="C466">
        <v>3</v>
      </c>
      <c r="D466" t="s">
        <v>647</v>
      </c>
      <c r="E466">
        <v>3</v>
      </c>
      <c r="F466" t="s">
        <v>652</v>
      </c>
      <c r="G466">
        <v>29</v>
      </c>
      <c r="H466" t="s">
        <v>692</v>
      </c>
      <c r="I466">
        <v>2</v>
      </c>
      <c r="J466" t="s">
        <v>661</v>
      </c>
      <c r="K466">
        <v>1</v>
      </c>
      <c r="L466" t="s">
        <v>742</v>
      </c>
      <c r="M466">
        <v>1</v>
      </c>
      <c r="N466" t="s">
        <v>745</v>
      </c>
      <c r="O466">
        <v>1</v>
      </c>
      <c r="P466" t="s">
        <v>748</v>
      </c>
      <c r="Q466">
        <v>2</v>
      </c>
      <c r="R466" t="s">
        <v>751</v>
      </c>
      <c r="S466">
        <v>1900</v>
      </c>
      <c r="T466">
        <v>2100</v>
      </c>
      <c r="U466">
        <v>0</v>
      </c>
      <c r="V466">
        <v>38.462357146148598</v>
      </c>
      <c r="W466">
        <v>19.2</v>
      </c>
      <c r="X466">
        <v>4.6900000000000004</v>
      </c>
      <c r="Y466">
        <v>20</v>
      </c>
      <c r="Z466">
        <f t="shared" si="48"/>
        <v>70798.661000000153</v>
      </c>
      <c r="AA466">
        <v>5</v>
      </c>
      <c r="AB466">
        <f t="shared" si="43"/>
        <v>0.25</v>
      </c>
      <c r="AC466">
        <v>0.25</v>
      </c>
      <c r="AD466">
        <v>28.432835820895512</v>
      </c>
      <c r="AE466">
        <v>56.865671641791025</v>
      </c>
      <c r="AF466" t="b">
        <v>1</v>
      </c>
      <c r="AG466">
        <v>0</v>
      </c>
      <c r="AH466">
        <v>0</v>
      </c>
      <c r="AI466">
        <v>1</v>
      </c>
      <c r="AJ466">
        <v>108.11933056815619</v>
      </c>
      <c r="AK466" t="s">
        <v>763</v>
      </c>
      <c r="AL466">
        <f t="shared" si="44"/>
        <v>18.959345536920292</v>
      </c>
      <c r="AM466">
        <f t="shared" si="45"/>
        <v>0.17997148811679181</v>
      </c>
      <c r="AN466">
        <f t="shared" si="46"/>
        <v>108.11933056815619</v>
      </c>
      <c r="AO466">
        <f t="shared" si="47"/>
        <v>2631.398301823263</v>
      </c>
      <c r="AP466">
        <v>0</v>
      </c>
      <c r="AQ466" s="5">
        <v>3</v>
      </c>
      <c r="AR466">
        <v>0</v>
      </c>
      <c r="AS466">
        <v>0</v>
      </c>
      <c r="AT466">
        <v>0</v>
      </c>
      <c r="AU466" s="5">
        <v>14.1732283464567</v>
      </c>
      <c r="AV466" s="5">
        <v>14.1732283464567</v>
      </c>
      <c r="AW466" s="5">
        <v>14.1732283464567</v>
      </c>
      <c r="AX466">
        <v>0</v>
      </c>
      <c r="AY466">
        <v>0</v>
      </c>
      <c r="AZ466">
        <v>1</v>
      </c>
      <c r="BA466">
        <v>3</v>
      </c>
      <c r="BB466">
        <v>1</v>
      </c>
      <c r="BC466">
        <v>0.14851</v>
      </c>
      <c r="BD466">
        <v>0.14851</v>
      </c>
      <c r="BE466">
        <v>0</v>
      </c>
      <c r="BF466">
        <v>10</v>
      </c>
      <c r="BG466">
        <v>0</v>
      </c>
      <c r="BH466">
        <v>1</v>
      </c>
      <c r="BI466">
        <v>0</v>
      </c>
      <c r="BJ466">
        <v>0</v>
      </c>
    </row>
    <row r="467" spans="1:62" x14ac:dyDescent="0.25">
      <c r="A467">
        <v>411</v>
      </c>
      <c r="B467" t="s">
        <v>413</v>
      </c>
      <c r="C467">
        <v>3</v>
      </c>
      <c r="D467" t="s">
        <v>647</v>
      </c>
      <c r="E467">
        <v>2</v>
      </c>
      <c r="F467" t="s">
        <v>654</v>
      </c>
      <c r="G467">
        <v>42</v>
      </c>
      <c r="H467" t="s">
        <v>705</v>
      </c>
      <c r="I467">
        <v>3</v>
      </c>
      <c r="J467" t="s">
        <v>662</v>
      </c>
      <c r="K467">
        <v>1</v>
      </c>
      <c r="L467" t="s">
        <v>742</v>
      </c>
      <c r="M467">
        <v>1</v>
      </c>
      <c r="N467" t="s">
        <v>745</v>
      </c>
      <c r="O467">
        <v>1</v>
      </c>
      <c r="P467" t="s">
        <v>748</v>
      </c>
      <c r="Q467">
        <v>2</v>
      </c>
      <c r="R467" t="s">
        <v>751</v>
      </c>
      <c r="S467">
        <v>1900</v>
      </c>
      <c r="T467">
        <v>2100</v>
      </c>
      <c r="U467">
        <v>0</v>
      </c>
      <c r="V467">
        <v>38.462357146148598</v>
      </c>
      <c r="W467">
        <v>8</v>
      </c>
      <c r="X467">
        <v>9.8699999999999992</v>
      </c>
      <c r="Y467">
        <v>85.414500000000004</v>
      </c>
      <c r="Z467">
        <f t="shared" si="48"/>
        <v>70884.075500000152</v>
      </c>
      <c r="AA467">
        <v>30</v>
      </c>
      <c r="AB467">
        <f t="shared" si="43"/>
        <v>0.35122842140385996</v>
      </c>
      <c r="AC467">
        <v>0.35122842140385996</v>
      </c>
      <c r="AD467">
        <v>11.402778232233667</v>
      </c>
      <c r="AE467">
        <v>13.610266801756163</v>
      </c>
      <c r="AF467" t="b">
        <v>1</v>
      </c>
      <c r="AG467">
        <v>0</v>
      </c>
      <c r="AH467">
        <v>1</v>
      </c>
      <c r="AI467">
        <v>1</v>
      </c>
      <c r="AJ467">
        <v>108.76419415510824</v>
      </c>
      <c r="AK467" t="s">
        <v>763</v>
      </c>
      <c r="AL467">
        <f t="shared" si="44"/>
        <v>10.209138212270339</v>
      </c>
      <c r="AM467">
        <f t="shared" si="45"/>
        <v>0.33422425664675148</v>
      </c>
      <c r="AN467">
        <f t="shared" si="46"/>
        <v>108.76419415510824</v>
      </c>
      <c r="AO467">
        <f t="shared" si="47"/>
        <v>32445.077889327549</v>
      </c>
      <c r="AP467">
        <v>0</v>
      </c>
      <c r="AQ467" s="5">
        <v>3</v>
      </c>
      <c r="AR467">
        <v>0</v>
      </c>
      <c r="AS467">
        <v>0</v>
      </c>
      <c r="AT467">
        <v>0</v>
      </c>
      <c r="AU467" s="5">
        <v>14.1732283464567</v>
      </c>
      <c r="AV467" s="5">
        <v>14.1732283464567</v>
      </c>
      <c r="AW467" s="5">
        <v>14.1732283464567</v>
      </c>
      <c r="AX467">
        <v>0</v>
      </c>
      <c r="AY467">
        <v>0</v>
      </c>
      <c r="AZ467">
        <v>1</v>
      </c>
      <c r="BA467">
        <v>3</v>
      </c>
      <c r="BB467">
        <v>1</v>
      </c>
      <c r="BC467">
        <v>0.10442</v>
      </c>
      <c r="BD467">
        <v>0.11336</v>
      </c>
      <c r="BE467">
        <v>0</v>
      </c>
      <c r="BF467">
        <v>2</v>
      </c>
      <c r="BG467">
        <v>0</v>
      </c>
      <c r="BH467">
        <v>1</v>
      </c>
      <c r="BI467">
        <v>0</v>
      </c>
      <c r="BJ467">
        <v>0</v>
      </c>
    </row>
    <row r="468" spans="1:62" x14ac:dyDescent="0.25">
      <c r="A468">
        <v>419</v>
      </c>
      <c r="B468" t="s">
        <v>421</v>
      </c>
      <c r="C468">
        <v>3</v>
      </c>
      <c r="D468" t="s">
        <v>647</v>
      </c>
      <c r="E468">
        <v>2</v>
      </c>
      <c r="F468" t="s">
        <v>654</v>
      </c>
      <c r="G468">
        <v>42</v>
      </c>
      <c r="H468" t="s">
        <v>705</v>
      </c>
      <c r="I468">
        <v>3</v>
      </c>
      <c r="J468" t="s">
        <v>662</v>
      </c>
      <c r="K468">
        <v>1</v>
      </c>
      <c r="L468" t="s">
        <v>742</v>
      </c>
      <c r="M468">
        <v>1</v>
      </c>
      <c r="N468" t="s">
        <v>745</v>
      </c>
      <c r="O468">
        <v>1</v>
      </c>
      <c r="P468" t="s">
        <v>748</v>
      </c>
      <c r="Q468">
        <v>2</v>
      </c>
      <c r="R468" t="s">
        <v>751</v>
      </c>
      <c r="S468">
        <v>1900</v>
      </c>
      <c r="T468">
        <v>2100</v>
      </c>
      <c r="U468">
        <v>0</v>
      </c>
      <c r="V468">
        <v>38.462357146148598</v>
      </c>
      <c r="W468">
        <v>8</v>
      </c>
      <c r="X468">
        <v>9.8699999999999992</v>
      </c>
      <c r="Y468">
        <v>80.114500000000007</v>
      </c>
      <c r="Z468">
        <f t="shared" si="48"/>
        <v>70964.190000000148</v>
      </c>
      <c r="AA468">
        <v>30</v>
      </c>
      <c r="AB468">
        <f t="shared" si="43"/>
        <v>0.37446404833082647</v>
      </c>
      <c r="AC468">
        <v>0.37446404833082647</v>
      </c>
      <c r="AD468">
        <v>11.578708115853157</v>
      </c>
      <c r="AE468">
        <v>13.725092874029047</v>
      </c>
      <c r="AF468" t="b">
        <v>1</v>
      </c>
      <c r="AG468">
        <v>0</v>
      </c>
      <c r="AH468">
        <v>1</v>
      </c>
      <c r="AI468">
        <v>1</v>
      </c>
      <c r="AJ468">
        <v>109.63275415510824</v>
      </c>
      <c r="AK468" t="s">
        <v>763</v>
      </c>
      <c r="AL468">
        <f t="shared" si="44"/>
        <v>10.29713821227034</v>
      </c>
      <c r="AM468">
        <f t="shared" si="45"/>
        <v>0.33136795482981884</v>
      </c>
      <c r="AN468">
        <f t="shared" si="46"/>
        <v>109.63275415510824</v>
      </c>
      <c r="AO468">
        <f t="shared" si="47"/>
        <v>32702.258505327551</v>
      </c>
      <c r="AP468">
        <v>0</v>
      </c>
      <c r="AQ468" s="5">
        <v>3</v>
      </c>
      <c r="AR468">
        <v>0</v>
      </c>
      <c r="AS468">
        <v>0</v>
      </c>
      <c r="AT468">
        <v>0</v>
      </c>
      <c r="AU468" s="5">
        <v>14.1732283464567</v>
      </c>
      <c r="AV468" s="5">
        <v>14.1732283464567</v>
      </c>
      <c r="AW468" s="5">
        <v>14.1732283464567</v>
      </c>
      <c r="AX468">
        <v>0</v>
      </c>
      <c r="AY468">
        <v>0</v>
      </c>
      <c r="AZ468">
        <v>1</v>
      </c>
      <c r="BA468">
        <v>3</v>
      </c>
      <c r="BB468">
        <v>1</v>
      </c>
      <c r="BC468">
        <v>0.10442</v>
      </c>
      <c r="BD468">
        <v>0.11336</v>
      </c>
      <c r="BE468">
        <v>0</v>
      </c>
      <c r="BF468">
        <v>2</v>
      </c>
      <c r="BG468">
        <v>0</v>
      </c>
      <c r="BH468">
        <v>1</v>
      </c>
      <c r="BI468">
        <v>0</v>
      </c>
      <c r="BJ468">
        <v>0</v>
      </c>
    </row>
    <row r="469" spans="1:62" x14ac:dyDescent="0.25">
      <c r="A469">
        <v>320</v>
      </c>
      <c r="B469" t="s">
        <v>322</v>
      </c>
      <c r="C469">
        <v>3</v>
      </c>
      <c r="D469" t="s">
        <v>647</v>
      </c>
      <c r="E469">
        <v>3</v>
      </c>
      <c r="F469" t="s">
        <v>652</v>
      </c>
      <c r="G469">
        <v>29</v>
      </c>
      <c r="H469" t="s">
        <v>692</v>
      </c>
      <c r="I469">
        <v>2</v>
      </c>
      <c r="J469" t="s">
        <v>661</v>
      </c>
      <c r="K469">
        <v>1</v>
      </c>
      <c r="L469" t="s">
        <v>742</v>
      </c>
      <c r="M469">
        <v>1</v>
      </c>
      <c r="N469" t="s">
        <v>745</v>
      </c>
      <c r="O469">
        <v>1</v>
      </c>
      <c r="P469" t="s">
        <v>748</v>
      </c>
      <c r="Q469">
        <v>2</v>
      </c>
      <c r="R469" t="s">
        <v>751</v>
      </c>
      <c r="S469">
        <v>1900</v>
      </c>
      <c r="T469">
        <v>2100</v>
      </c>
      <c r="U469">
        <v>0</v>
      </c>
      <c r="V469">
        <v>38.462357146148598</v>
      </c>
      <c r="W469">
        <v>19.2</v>
      </c>
      <c r="X469">
        <v>4.6900000000000004</v>
      </c>
      <c r="Y469">
        <v>20</v>
      </c>
      <c r="Z469">
        <f t="shared" si="48"/>
        <v>70984.190000000148</v>
      </c>
      <c r="AA469">
        <v>8</v>
      </c>
      <c r="AB469">
        <f t="shared" si="43"/>
        <v>0.4</v>
      </c>
      <c r="AC469">
        <v>0.8</v>
      </c>
      <c r="AD469">
        <v>38.763326226012786</v>
      </c>
      <c r="AE469">
        <v>43.608742004264386</v>
      </c>
      <c r="AF469" t="b">
        <v>1</v>
      </c>
      <c r="AG469">
        <v>0</v>
      </c>
      <c r="AH469">
        <v>0</v>
      </c>
      <c r="AI469">
        <v>1</v>
      </c>
      <c r="AJ469">
        <v>110.08595344685742</v>
      </c>
      <c r="AK469" t="s">
        <v>763</v>
      </c>
      <c r="AL469">
        <f t="shared" si="44"/>
        <v>19.378668112336335</v>
      </c>
      <c r="AM469">
        <f t="shared" si="45"/>
        <v>0.17607720046703584</v>
      </c>
      <c r="AN469">
        <f t="shared" si="46"/>
        <v>110.08595344685742</v>
      </c>
      <c r="AO469">
        <f t="shared" si="47"/>
        <v>4284.0249733260907</v>
      </c>
      <c r="AP469">
        <v>0</v>
      </c>
      <c r="AQ469" s="5">
        <v>3</v>
      </c>
      <c r="AR469">
        <v>0</v>
      </c>
      <c r="AS469">
        <v>0</v>
      </c>
      <c r="AT469">
        <v>0</v>
      </c>
      <c r="AU469" s="5">
        <v>14.1732283464567</v>
      </c>
      <c r="AV469" s="5">
        <v>14.1732283464567</v>
      </c>
      <c r="AW469" s="5">
        <v>14.1732283464567</v>
      </c>
      <c r="AX469">
        <v>0</v>
      </c>
      <c r="AY469">
        <v>0</v>
      </c>
      <c r="AZ469">
        <v>1</v>
      </c>
      <c r="BA469">
        <v>3</v>
      </c>
      <c r="BB469">
        <v>1</v>
      </c>
      <c r="BC469">
        <v>0.12232</v>
      </c>
      <c r="BD469">
        <v>0.12232</v>
      </c>
      <c r="BE469">
        <v>0</v>
      </c>
      <c r="BF469">
        <v>10</v>
      </c>
      <c r="BG469">
        <v>0</v>
      </c>
      <c r="BH469">
        <v>1</v>
      </c>
      <c r="BI469">
        <v>0</v>
      </c>
      <c r="BJ469">
        <v>0</v>
      </c>
    </row>
    <row r="470" spans="1:62" x14ac:dyDescent="0.25">
      <c r="A470">
        <v>416</v>
      </c>
      <c r="B470" t="s">
        <v>418</v>
      </c>
      <c r="C470">
        <v>3</v>
      </c>
      <c r="D470" t="s">
        <v>647</v>
      </c>
      <c r="E470">
        <v>2</v>
      </c>
      <c r="F470" t="s">
        <v>654</v>
      </c>
      <c r="G470">
        <v>42</v>
      </c>
      <c r="H470" t="s">
        <v>705</v>
      </c>
      <c r="I470">
        <v>3</v>
      </c>
      <c r="J470" t="s">
        <v>662</v>
      </c>
      <c r="K470">
        <v>1</v>
      </c>
      <c r="L470" t="s">
        <v>742</v>
      </c>
      <c r="M470">
        <v>1</v>
      </c>
      <c r="N470" t="s">
        <v>745</v>
      </c>
      <c r="O470">
        <v>1</v>
      </c>
      <c r="P470" t="s">
        <v>748</v>
      </c>
      <c r="Q470">
        <v>2</v>
      </c>
      <c r="R470" t="s">
        <v>751</v>
      </c>
      <c r="S470">
        <v>1900</v>
      </c>
      <c r="T470">
        <v>2100</v>
      </c>
      <c r="U470">
        <v>0</v>
      </c>
      <c r="V470">
        <v>38.462357146148598</v>
      </c>
      <c r="W470">
        <v>8</v>
      </c>
      <c r="X470">
        <v>9.8699999999999992</v>
      </c>
      <c r="Y470">
        <v>84.114500000000007</v>
      </c>
      <c r="Z470">
        <f t="shared" si="48"/>
        <v>71068.304500000144</v>
      </c>
      <c r="AA470">
        <v>30</v>
      </c>
      <c r="AB470">
        <f t="shared" si="43"/>
        <v>0.35665670009332512</v>
      </c>
      <c r="AC470">
        <v>0.35665670009332512</v>
      </c>
      <c r="AD470">
        <v>11.608296051656756</v>
      </c>
      <c r="AE470">
        <v>13.833164471462347</v>
      </c>
      <c r="AF470" t="b">
        <v>1</v>
      </c>
      <c r="AG470">
        <v>0</v>
      </c>
      <c r="AH470">
        <v>1</v>
      </c>
      <c r="AI470">
        <v>1</v>
      </c>
      <c r="AJ470">
        <v>110.41248415510822</v>
      </c>
      <c r="AK470" t="s">
        <v>763</v>
      </c>
      <c r="AL470">
        <f t="shared" si="44"/>
        <v>10.376138212270337</v>
      </c>
      <c r="AM470">
        <f t="shared" si="45"/>
        <v>0.32884504429258277</v>
      </c>
      <c r="AN470">
        <f t="shared" si="46"/>
        <v>110.41248415510822</v>
      </c>
      <c r="AO470">
        <f t="shared" si="47"/>
        <v>32933.13655832754</v>
      </c>
      <c r="AP470">
        <v>0</v>
      </c>
      <c r="AQ470" s="5">
        <v>3</v>
      </c>
      <c r="AR470">
        <v>0</v>
      </c>
      <c r="AS470">
        <v>0</v>
      </c>
      <c r="AT470">
        <v>0</v>
      </c>
      <c r="AU470" s="5">
        <v>14.1732283464567</v>
      </c>
      <c r="AV470" s="5">
        <v>14.1732283464567</v>
      </c>
      <c r="AW470" s="5">
        <v>14.1732283464567</v>
      </c>
      <c r="AX470">
        <v>0</v>
      </c>
      <c r="AY470">
        <v>0</v>
      </c>
      <c r="AZ470">
        <v>1</v>
      </c>
      <c r="BA470">
        <v>3</v>
      </c>
      <c r="BB470">
        <v>1</v>
      </c>
      <c r="BC470">
        <v>0.10442</v>
      </c>
      <c r="BD470">
        <v>0.11336</v>
      </c>
      <c r="BE470">
        <v>0</v>
      </c>
      <c r="BF470">
        <v>2</v>
      </c>
      <c r="BG470">
        <v>0</v>
      </c>
      <c r="BH470">
        <v>1</v>
      </c>
      <c r="BI470">
        <v>0</v>
      </c>
      <c r="BJ470">
        <v>0</v>
      </c>
    </row>
    <row r="471" spans="1:62" x14ac:dyDescent="0.25">
      <c r="A471">
        <v>421</v>
      </c>
      <c r="B471" t="s">
        <v>423</v>
      </c>
      <c r="C471">
        <v>3</v>
      </c>
      <c r="D471" t="s">
        <v>647</v>
      </c>
      <c r="E471">
        <v>2</v>
      </c>
      <c r="F471" t="s">
        <v>654</v>
      </c>
      <c r="G471">
        <v>42</v>
      </c>
      <c r="H471" t="s">
        <v>705</v>
      </c>
      <c r="I471">
        <v>3</v>
      </c>
      <c r="J471" t="s">
        <v>662</v>
      </c>
      <c r="K471">
        <v>1</v>
      </c>
      <c r="L471" t="s">
        <v>742</v>
      </c>
      <c r="M471">
        <v>1</v>
      </c>
      <c r="N471" t="s">
        <v>745</v>
      </c>
      <c r="O471">
        <v>1</v>
      </c>
      <c r="P471" t="s">
        <v>748</v>
      </c>
      <c r="Q471">
        <v>2</v>
      </c>
      <c r="R471" t="s">
        <v>751</v>
      </c>
      <c r="S471">
        <v>1900</v>
      </c>
      <c r="T471">
        <v>2100</v>
      </c>
      <c r="U471">
        <v>0</v>
      </c>
      <c r="V471">
        <v>38.462357146148598</v>
      </c>
      <c r="W471">
        <v>8</v>
      </c>
      <c r="X471">
        <v>9.8699999999999992</v>
      </c>
      <c r="Y471">
        <v>85.31450000000001</v>
      </c>
      <c r="Z471">
        <f t="shared" si="48"/>
        <v>71153.619000000137</v>
      </c>
      <c r="AA471">
        <v>30</v>
      </c>
      <c r="AB471">
        <f t="shared" si="43"/>
        <v>0.35164010807072649</v>
      </c>
      <c r="AC471">
        <v>0.35164010807072649</v>
      </c>
      <c r="AD471">
        <v>11.613585784804341</v>
      </c>
      <c r="AE471">
        <v>13.860182370820668</v>
      </c>
      <c r="AF471" t="b">
        <v>1</v>
      </c>
      <c r="AG471">
        <v>0</v>
      </c>
      <c r="AH471">
        <v>1</v>
      </c>
      <c r="AI471">
        <v>1</v>
      </c>
      <c r="AJ471">
        <v>110.56053415510824</v>
      </c>
      <c r="AK471" t="s">
        <v>763</v>
      </c>
      <c r="AL471">
        <f t="shared" si="44"/>
        <v>10.39113821227034</v>
      </c>
      <c r="AM471">
        <f t="shared" si="45"/>
        <v>0.32837034406594495</v>
      </c>
      <c r="AN471">
        <f t="shared" si="46"/>
        <v>110.56053415510824</v>
      </c>
      <c r="AO471">
        <f t="shared" si="47"/>
        <v>32976.974163327548</v>
      </c>
      <c r="AP471">
        <v>0</v>
      </c>
      <c r="AQ471" s="5">
        <v>3</v>
      </c>
      <c r="AR471">
        <v>0</v>
      </c>
      <c r="AS471">
        <v>0</v>
      </c>
      <c r="AT471">
        <v>0</v>
      </c>
      <c r="AU471" s="5">
        <v>14.1732283464567</v>
      </c>
      <c r="AV471" s="5">
        <v>14.1732283464567</v>
      </c>
      <c r="AW471" s="5">
        <v>14.1732283464567</v>
      </c>
      <c r="AX471">
        <v>0</v>
      </c>
      <c r="AY471">
        <v>0</v>
      </c>
      <c r="AZ471">
        <v>1</v>
      </c>
      <c r="BA471">
        <v>3</v>
      </c>
      <c r="BB471">
        <v>1</v>
      </c>
      <c r="BC471">
        <v>0.10442</v>
      </c>
      <c r="BD471">
        <v>0.11336</v>
      </c>
      <c r="BE471">
        <v>0</v>
      </c>
      <c r="BF471">
        <v>2</v>
      </c>
      <c r="BG471">
        <v>0</v>
      </c>
      <c r="BH471">
        <v>1</v>
      </c>
      <c r="BI471">
        <v>0</v>
      </c>
      <c r="BJ471">
        <v>0</v>
      </c>
    </row>
    <row r="472" spans="1:62" x14ac:dyDescent="0.25">
      <c r="A472">
        <v>422</v>
      </c>
      <c r="B472" t="s">
        <v>424</v>
      </c>
      <c r="C472">
        <v>3</v>
      </c>
      <c r="D472" t="s">
        <v>647</v>
      </c>
      <c r="E472">
        <v>2</v>
      </c>
      <c r="F472" t="s">
        <v>654</v>
      </c>
      <c r="G472">
        <v>42</v>
      </c>
      <c r="H472" t="s">
        <v>705</v>
      </c>
      <c r="I472">
        <v>3</v>
      </c>
      <c r="J472" t="s">
        <v>662</v>
      </c>
      <c r="K472">
        <v>1</v>
      </c>
      <c r="L472" t="s">
        <v>742</v>
      </c>
      <c r="M472">
        <v>1</v>
      </c>
      <c r="N472" t="s">
        <v>745</v>
      </c>
      <c r="O472">
        <v>1</v>
      </c>
      <c r="P472" t="s">
        <v>748</v>
      </c>
      <c r="Q472">
        <v>2</v>
      </c>
      <c r="R472" t="s">
        <v>751</v>
      </c>
      <c r="S472">
        <v>1900</v>
      </c>
      <c r="T472">
        <v>2100</v>
      </c>
      <c r="U472">
        <v>0</v>
      </c>
      <c r="V472">
        <v>38.462357146148598</v>
      </c>
      <c r="W472">
        <v>8</v>
      </c>
      <c r="X472">
        <v>9.8699999999999992</v>
      </c>
      <c r="Y472">
        <v>86.530999999999992</v>
      </c>
      <c r="Z472">
        <f t="shared" si="48"/>
        <v>71240.15000000014</v>
      </c>
      <c r="AA472">
        <v>30</v>
      </c>
      <c r="AB472">
        <f t="shared" si="43"/>
        <v>0.34669655961447343</v>
      </c>
      <c r="AC472">
        <v>0.34669655961447343</v>
      </c>
      <c r="AD472">
        <v>11.590804869586771</v>
      </c>
      <c r="AE472">
        <v>13.853427895981088</v>
      </c>
      <c r="AF472" t="b">
        <v>1</v>
      </c>
      <c r="AG472">
        <v>0</v>
      </c>
      <c r="AH472">
        <v>1</v>
      </c>
      <c r="AI472">
        <v>1</v>
      </c>
      <c r="AJ472">
        <v>110.56053415510824</v>
      </c>
      <c r="AK472" t="s">
        <v>763</v>
      </c>
      <c r="AL472">
        <f t="shared" si="44"/>
        <v>10.39113821227034</v>
      </c>
      <c r="AM472">
        <f t="shared" si="45"/>
        <v>0.32837034406594495</v>
      </c>
      <c r="AN472">
        <f t="shared" si="46"/>
        <v>110.56053415510824</v>
      </c>
      <c r="AO472">
        <f t="shared" si="47"/>
        <v>32976.974163327548</v>
      </c>
      <c r="AP472">
        <v>0</v>
      </c>
      <c r="AQ472" s="5">
        <v>3</v>
      </c>
      <c r="AR472">
        <v>0</v>
      </c>
      <c r="AS472">
        <v>0</v>
      </c>
      <c r="AT472">
        <v>0</v>
      </c>
      <c r="AU472" s="5">
        <v>14.1732283464567</v>
      </c>
      <c r="AV472" s="5">
        <v>14.1732283464567</v>
      </c>
      <c r="AW472" s="5">
        <v>14.1732283464567</v>
      </c>
      <c r="AX472">
        <v>0</v>
      </c>
      <c r="AY472">
        <v>0</v>
      </c>
      <c r="AZ472">
        <v>1</v>
      </c>
      <c r="BA472">
        <v>3</v>
      </c>
      <c r="BB472">
        <v>1</v>
      </c>
      <c r="BC472">
        <v>0.10442</v>
      </c>
      <c r="BD472">
        <v>0.11336</v>
      </c>
      <c r="BE472">
        <v>0</v>
      </c>
      <c r="BF472">
        <v>2</v>
      </c>
      <c r="BG472">
        <v>0</v>
      </c>
      <c r="BH472">
        <v>1</v>
      </c>
      <c r="BI472">
        <v>0</v>
      </c>
      <c r="BJ472">
        <v>0</v>
      </c>
    </row>
    <row r="473" spans="1:62" x14ac:dyDescent="0.25">
      <c r="A473">
        <v>425</v>
      </c>
      <c r="B473" t="s">
        <v>427</v>
      </c>
      <c r="C473">
        <v>3</v>
      </c>
      <c r="D473" t="s">
        <v>647</v>
      </c>
      <c r="E473">
        <v>2</v>
      </c>
      <c r="F473" t="s">
        <v>654</v>
      </c>
      <c r="G473">
        <v>42</v>
      </c>
      <c r="H473" t="s">
        <v>705</v>
      </c>
      <c r="I473">
        <v>3</v>
      </c>
      <c r="J473" t="s">
        <v>662</v>
      </c>
      <c r="K473">
        <v>1</v>
      </c>
      <c r="L473" t="s">
        <v>742</v>
      </c>
      <c r="M473">
        <v>1</v>
      </c>
      <c r="N473" t="s">
        <v>745</v>
      </c>
      <c r="O473">
        <v>1</v>
      </c>
      <c r="P473" t="s">
        <v>748</v>
      </c>
      <c r="Q473">
        <v>2</v>
      </c>
      <c r="R473" t="s">
        <v>751</v>
      </c>
      <c r="S473">
        <v>1900</v>
      </c>
      <c r="T473">
        <v>2100</v>
      </c>
      <c r="U473">
        <v>0</v>
      </c>
      <c r="V473">
        <v>38.462357146148598</v>
      </c>
      <c r="W473">
        <v>8</v>
      </c>
      <c r="X473">
        <v>9.8699999999999992</v>
      </c>
      <c r="Y473">
        <v>87.108500000000006</v>
      </c>
      <c r="Z473">
        <f t="shared" si="48"/>
        <v>71327.258500000142</v>
      </c>
      <c r="AA473">
        <v>30</v>
      </c>
      <c r="AB473">
        <f t="shared" si="43"/>
        <v>0.34439807825872332</v>
      </c>
      <c r="AC473">
        <v>0.34439807825872332</v>
      </c>
      <c r="AD473">
        <v>11.58849182132202</v>
      </c>
      <c r="AE473">
        <v>13.86018237082067</v>
      </c>
      <c r="AF473" t="b">
        <v>1</v>
      </c>
      <c r="AG473">
        <v>0</v>
      </c>
      <c r="AH473">
        <v>1</v>
      </c>
      <c r="AI473">
        <v>1</v>
      </c>
      <c r="AJ473">
        <v>110.56053415510824</v>
      </c>
      <c r="AK473" t="s">
        <v>763</v>
      </c>
      <c r="AL473">
        <f t="shared" si="44"/>
        <v>10.39113821227034</v>
      </c>
      <c r="AM473">
        <f t="shared" si="45"/>
        <v>0.32837034406594495</v>
      </c>
      <c r="AN473">
        <f t="shared" si="46"/>
        <v>110.56053415510824</v>
      </c>
      <c r="AO473">
        <f t="shared" si="47"/>
        <v>32976.974163327548</v>
      </c>
      <c r="AP473">
        <v>0</v>
      </c>
      <c r="AQ473" s="5">
        <v>3</v>
      </c>
      <c r="AR473">
        <v>0</v>
      </c>
      <c r="AS473">
        <v>0</v>
      </c>
      <c r="AT473">
        <v>0</v>
      </c>
      <c r="AU473" s="5">
        <v>14.1732283464567</v>
      </c>
      <c r="AV473" s="5">
        <v>14.1732283464567</v>
      </c>
      <c r="AW473" s="5">
        <v>14.1732283464567</v>
      </c>
      <c r="AX473">
        <v>0</v>
      </c>
      <c r="AY473">
        <v>0</v>
      </c>
      <c r="AZ473">
        <v>1</v>
      </c>
      <c r="BA473">
        <v>3</v>
      </c>
      <c r="BB473">
        <v>1</v>
      </c>
      <c r="BC473">
        <v>0.10442</v>
      </c>
      <c r="BD473">
        <v>0.11336</v>
      </c>
      <c r="BE473">
        <v>0</v>
      </c>
      <c r="BF473">
        <v>2</v>
      </c>
      <c r="BG473">
        <v>0</v>
      </c>
      <c r="BH473">
        <v>1</v>
      </c>
      <c r="BI473">
        <v>0</v>
      </c>
      <c r="BJ473">
        <v>0</v>
      </c>
    </row>
    <row r="474" spans="1:62" x14ac:dyDescent="0.25">
      <c r="A474">
        <v>424</v>
      </c>
      <c r="B474" t="s">
        <v>426</v>
      </c>
      <c r="C474">
        <v>3</v>
      </c>
      <c r="D474" t="s">
        <v>647</v>
      </c>
      <c r="E474">
        <v>2</v>
      </c>
      <c r="F474" t="s">
        <v>654</v>
      </c>
      <c r="G474">
        <v>42</v>
      </c>
      <c r="H474" t="s">
        <v>705</v>
      </c>
      <c r="I474">
        <v>3</v>
      </c>
      <c r="J474" t="s">
        <v>662</v>
      </c>
      <c r="K474">
        <v>1</v>
      </c>
      <c r="L474" t="s">
        <v>742</v>
      </c>
      <c r="M474">
        <v>1</v>
      </c>
      <c r="N474" t="s">
        <v>745</v>
      </c>
      <c r="O474">
        <v>1</v>
      </c>
      <c r="P474" t="s">
        <v>748</v>
      </c>
      <c r="Q474">
        <v>2</v>
      </c>
      <c r="R474" t="s">
        <v>751</v>
      </c>
      <c r="S474">
        <v>1900</v>
      </c>
      <c r="T474">
        <v>2100</v>
      </c>
      <c r="U474">
        <v>0</v>
      </c>
      <c r="V474">
        <v>38.462357146148598</v>
      </c>
      <c r="W474">
        <v>8</v>
      </c>
      <c r="X474">
        <v>9.8699999999999992</v>
      </c>
      <c r="Y474">
        <v>87.114500000000007</v>
      </c>
      <c r="Z474">
        <f t="shared" si="48"/>
        <v>71414.373000000138</v>
      </c>
      <c r="AA474">
        <v>30</v>
      </c>
      <c r="AB474">
        <f t="shared" si="43"/>
        <v>0.34437435788531184</v>
      </c>
      <c r="AC474">
        <v>0.34437435788531184</v>
      </c>
      <c r="AD474">
        <v>11.610999121601152</v>
      </c>
      <c r="AE474">
        <v>13.887200270178994</v>
      </c>
      <c r="AF474" t="b">
        <v>1</v>
      </c>
      <c r="AG474">
        <v>0</v>
      </c>
      <c r="AH474">
        <v>1</v>
      </c>
      <c r="AI474">
        <v>1</v>
      </c>
      <c r="AJ474">
        <v>110.77767415510823</v>
      </c>
      <c r="AK474" t="s">
        <v>763</v>
      </c>
      <c r="AL474">
        <f t="shared" si="44"/>
        <v>10.413138212270338</v>
      </c>
      <c r="AM474">
        <f t="shared" si="45"/>
        <v>0.32767659090314361</v>
      </c>
      <c r="AN474">
        <f t="shared" si="46"/>
        <v>110.77767415510823</v>
      </c>
      <c r="AO474">
        <f t="shared" si="47"/>
        <v>33041.269317327547</v>
      </c>
      <c r="AP474">
        <v>0</v>
      </c>
      <c r="AQ474" s="5">
        <v>3</v>
      </c>
      <c r="AR474">
        <v>0</v>
      </c>
      <c r="AS474">
        <v>0</v>
      </c>
      <c r="AT474">
        <v>0</v>
      </c>
      <c r="AU474" s="5">
        <v>14.1732283464567</v>
      </c>
      <c r="AV474" s="5">
        <v>14.1732283464567</v>
      </c>
      <c r="AW474" s="5">
        <v>14.1732283464567</v>
      </c>
      <c r="AX474">
        <v>0</v>
      </c>
      <c r="AY474">
        <v>0</v>
      </c>
      <c r="AZ474">
        <v>1</v>
      </c>
      <c r="BA474">
        <v>3</v>
      </c>
      <c r="BB474">
        <v>1</v>
      </c>
      <c r="BC474">
        <v>0.10442</v>
      </c>
      <c r="BD474">
        <v>0.11336</v>
      </c>
      <c r="BE474">
        <v>0</v>
      </c>
      <c r="BF474">
        <v>2</v>
      </c>
      <c r="BG474">
        <v>0</v>
      </c>
      <c r="BH474">
        <v>1</v>
      </c>
      <c r="BI474">
        <v>0</v>
      </c>
      <c r="BJ474">
        <v>0</v>
      </c>
    </row>
    <row r="475" spans="1:62" x14ac:dyDescent="0.25">
      <c r="A475">
        <v>420</v>
      </c>
      <c r="B475" t="s">
        <v>422</v>
      </c>
      <c r="C475">
        <v>3</v>
      </c>
      <c r="D475" t="s">
        <v>647</v>
      </c>
      <c r="E475">
        <v>2</v>
      </c>
      <c r="F475" t="s">
        <v>654</v>
      </c>
      <c r="G475">
        <v>42</v>
      </c>
      <c r="H475" t="s">
        <v>705</v>
      </c>
      <c r="I475">
        <v>3</v>
      </c>
      <c r="J475" t="s">
        <v>662</v>
      </c>
      <c r="K475">
        <v>1</v>
      </c>
      <c r="L475" t="s">
        <v>742</v>
      </c>
      <c r="M475">
        <v>1</v>
      </c>
      <c r="N475" t="s">
        <v>745</v>
      </c>
      <c r="O475">
        <v>1</v>
      </c>
      <c r="P475" t="s">
        <v>748</v>
      </c>
      <c r="Q475">
        <v>2</v>
      </c>
      <c r="R475" t="s">
        <v>751</v>
      </c>
      <c r="S475">
        <v>1900</v>
      </c>
      <c r="T475">
        <v>2100</v>
      </c>
      <c r="U475">
        <v>0</v>
      </c>
      <c r="V475">
        <v>38.462357146148598</v>
      </c>
      <c r="W475">
        <v>8</v>
      </c>
      <c r="X475">
        <v>9.8699999999999992</v>
      </c>
      <c r="Y475">
        <v>86.094999999999999</v>
      </c>
      <c r="Z475">
        <f t="shared" si="48"/>
        <v>71500.468000000139</v>
      </c>
      <c r="AA475">
        <v>30</v>
      </c>
      <c r="AB475">
        <f t="shared" si="43"/>
        <v>0.34845229107381381</v>
      </c>
      <c r="AC475">
        <v>0.34845229107381381</v>
      </c>
      <c r="AD475">
        <v>11.636465408696235</v>
      </c>
      <c r="AE475">
        <v>13.900709219858157</v>
      </c>
      <c r="AF475" t="b">
        <v>1</v>
      </c>
      <c r="AG475">
        <v>0</v>
      </c>
      <c r="AH475">
        <v>1</v>
      </c>
      <c r="AI475">
        <v>1</v>
      </c>
      <c r="AJ475">
        <v>110.92572415510823</v>
      </c>
      <c r="AK475" t="s">
        <v>763</v>
      </c>
      <c r="AL475">
        <f t="shared" si="44"/>
        <v>10.428138212270339</v>
      </c>
      <c r="AM475">
        <f t="shared" si="45"/>
        <v>0.32720525567882103</v>
      </c>
      <c r="AN475">
        <f t="shared" si="46"/>
        <v>110.92572415510824</v>
      </c>
      <c r="AO475">
        <f t="shared" si="47"/>
        <v>33085.106922327548</v>
      </c>
      <c r="AP475">
        <v>0</v>
      </c>
      <c r="AQ475" s="5">
        <v>3</v>
      </c>
      <c r="AR475">
        <v>0</v>
      </c>
      <c r="AS475">
        <v>0</v>
      </c>
      <c r="AT475">
        <v>0</v>
      </c>
      <c r="AU475" s="5">
        <v>14.1732283464567</v>
      </c>
      <c r="AV475" s="5">
        <v>14.1732283464567</v>
      </c>
      <c r="AW475" s="5">
        <v>14.1732283464567</v>
      </c>
      <c r="AX475">
        <v>0</v>
      </c>
      <c r="AY475">
        <v>0</v>
      </c>
      <c r="AZ475">
        <v>1</v>
      </c>
      <c r="BA475">
        <v>3</v>
      </c>
      <c r="BB475">
        <v>1</v>
      </c>
      <c r="BC475">
        <v>0.10442</v>
      </c>
      <c r="BD475">
        <v>0.11336</v>
      </c>
      <c r="BE475">
        <v>0</v>
      </c>
      <c r="BF475">
        <v>2</v>
      </c>
      <c r="BG475">
        <v>0</v>
      </c>
      <c r="BH475">
        <v>1</v>
      </c>
      <c r="BI475">
        <v>0</v>
      </c>
      <c r="BJ475">
        <v>0</v>
      </c>
    </row>
    <row r="476" spans="1:62" x14ac:dyDescent="0.25">
      <c r="A476">
        <v>414</v>
      </c>
      <c r="B476" t="s">
        <v>416</v>
      </c>
      <c r="C476">
        <v>3</v>
      </c>
      <c r="D476" t="s">
        <v>647</v>
      </c>
      <c r="E476">
        <v>2</v>
      </c>
      <c r="F476" t="s">
        <v>654</v>
      </c>
      <c r="G476">
        <v>42</v>
      </c>
      <c r="H476" t="s">
        <v>705</v>
      </c>
      <c r="I476">
        <v>3</v>
      </c>
      <c r="J476" t="s">
        <v>662</v>
      </c>
      <c r="K476">
        <v>1</v>
      </c>
      <c r="L476" t="s">
        <v>742</v>
      </c>
      <c r="M476">
        <v>1</v>
      </c>
      <c r="N476" t="s">
        <v>745</v>
      </c>
      <c r="O476">
        <v>1</v>
      </c>
      <c r="P476" t="s">
        <v>748</v>
      </c>
      <c r="Q476">
        <v>2</v>
      </c>
      <c r="R476" t="s">
        <v>751</v>
      </c>
      <c r="S476">
        <v>1900</v>
      </c>
      <c r="T476">
        <v>2100</v>
      </c>
      <c r="U476">
        <v>0</v>
      </c>
      <c r="V476">
        <v>38.462357146148598</v>
      </c>
      <c r="W476">
        <v>8</v>
      </c>
      <c r="X476">
        <v>9.8699999999999992</v>
      </c>
      <c r="Y476">
        <v>79.37</v>
      </c>
      <c r="Z476">
        <f t="shared" si="48"/>
        <v>71579.838000000134</v>
      </c>
      <c r="AA476">
        <v>30</v>
      </c>
      <c r="AB476">
        <f t="shared" si="43"/>
        <v>0.37797656545294189</v>
      </c>
      <c r="AC476">
        <v>0.37797656545294189</v>
      </c>
      <c r="AD476">
        <v>11.756179840254161</v>
      </c>
      <c r="AE476">
        <v>13.920972644376899</v>
      </c>
      <c r="AF476" t="b">
        <v>1</v>
      </c>
      <c r="AG476">
        <v>0</v>
      </c>
      <c r="AH476">
        <v>1</v>
      </c>
      <c r="AI476">
        <v>1</v>
      </c>
      <c r="AJ476">
        <v>111.05403415510824</v>
      </c>
      <c r="AK476" t="s">
        <v>763</v>
      </c>
      <c r="AL476">
        <f t="shared" si="44"/>
        <v>10.441138212270339</v>
      </c>
      <c r="AM476">
        <f t="shared" si="45"/>
        <v>0.32679786060010962</v>
      </c>
      <c r="AN476">
        <f t="shared" si="46"/>
        <v>111.05403415510824</v>
      </c>
      <c r="AO476">
        <f t="shared" si="47"/>
        <v>33123.099513327543</v>
      </c>
      <c r="AP476">
        <v>0</v>
      </c>
      <c r="AQ476" s="5">
        <v>3</v>
      </c>
      <c r="AR476">
        <v>0</v>
      </c>
      <c r="AS476">
        <v>0</v>
      </c>
      <c r="AT476">
        <v>0</v>
      </c>
      <c r="AU476" s="5">
        <v>14.1732283464567</v>
      </c>
      <c r="AV476" s="5">
        <v>14.1732283464567</v>
      </c>
      <c r="AW476" s="5">
        <v>14.1732283464567</v>
      </c>
      <c r="AX476">
        <v>0</v>
      </c>
      <c r="AY476">
        <v>0</v>
      </c>
      <c r="AZ476">
        <v>1</v>
      </c>
      <c r="BA476">
        <v>3</v>
      </c>
      <c r="BB476">
        <v>1</v>
      </c>
      <c r="BC476">
        <v>0.10442</v>
      </c>
      <c r="BD476">
        <v>0.11336</v>
      </c>
      <c r="BE476">
        <v>0</v>
      </c>
      <c r="BF476">
        <v>2</v>
      </c>
      <c r="BG476">
        <v>0</v>
      </c>
      <c r="BH476">
        <v>1</v>
      </c>
      <c r="BI476">
        <v>0</v>
      </c>
      <c r="BJ476">
        <v>0</v>
      </c>
    </row>
    <row r="477" spans="1:62" x14ac:dyDescent="0.25">
      <c r="A477">
        <v>423</v>
      </c>
      <c r="B477" t="s">
        <v>425</v>
      </c>
      <c r="C477">
        <v>3</v>
      </c>
      <c r="D477" t="s">
        <v>647</v>
      </c>
      <c r="E477">
        <v>2</v>
      </c>
      <c r="F477" t="s">
        <v>654</v>
      </c>
      <c r="G477">
        <v>42</v>
      </c>
      <c r="H477" t="s">
        <v>705</v>
      </c>
      <c r="I477">
        <v>3</v>
      </c>
      <c r="J477" t="s">
        <v>662</v>
      </c>
      <c r="K477">
        <v>1</v>
      </c>
      <c r="L477" t="s">
        <v>742</v>
      </c>
      <c r="M477">
        <v>1</v>
      </c>
      <c r="N477" t="s">
        <v>745</v>
      </c>
      <c r="O477">
        <v>1</v>
      </c>
      <c r="P477" t="s">
        <v>748</v>
      </c>
      <c r="Q477">
        <v>2</v>
      </c>
      <c r="R477" t="s">
        <v>751</v>
      </c>
      <c r="S477">
        <v>1900</v>
      </c>
      <c r="T477">
        <v>2100</v>
      </c>
      <c r="U477">
        <v>0</v>
      </c>
      <c r="V477">
        <v>38.462357146148598</v>
      </c>
      <c r="W477">
        <v>8</v>
      </c>
      <c r="X477">
        <v>9.8699999999999992</v>
      </c>
      <c r="Y477">
        <v>86.614500000000007</v>
      </c>
      <c r="Z477">
        <f t="shared" si="48"/>
        <v>71666.45250000013</v>
      </c>
      <c r="AA477">
        <v>30</v>
      </c>
      <c r="AB477">
        <f t="shared" si="43"/>
        <v>0.3463623296330291</v>
      </c>
      <c r="AC477">
        <v>0.3463623296330291</v>
      </c>
      <c r="AD477">
        <v>11.776121403166556</v>
      </c>
      <c r="AE477">
        <v>14.076325565687268</v>
      </c>
      <c r="AF477" t="b">
        <v>1</v>
      </c>
      <c r="AG477">
        <v>0</v>
      </c>
      <c r="AH477">
        <v>1</v>
      </c>
      <c r="AI477">
        <v>1</v>
      </c>
      <c r="AJ477">
        <v>112.17921415510823</v>
      </c>
      <c r="AK477" t="s">
        <v>763</v>
      </c>
      <c r="AL477">
        <f t="shared" si="44"/>
        <v>10.555138212270338</v>
      </c>
      <c r="AM477">
        <f t="shared" si="45"/>
        <v>0.32326830415478486</v>
      </c>
      <c r="AN477">
        <f t="shared" si="46"/>
        <v>112.17921415510823</v>
      </c>
      <c r="AO477">
        <f t="shared" si="47"/>
        <v>33456.265311327537</v>
      </c>
      <c r="AP477">
        <v>0</v>
      </c>
      <c r="AQ477" s="5">
        <v>3</v>
      </c>
      <c r="AR477">
        <v>0</v>
      </c>
      <c r="AS477">
        <v>0</v>
      </c>
      <c r="AT477">
        <v>0</v>
      </c>
      <c r="AU477" s="5">
        <v>14.1732283464567</v>
      </c>
      <c r="AV477" s="5">
        <v>14.1732283464567</v>
      </c>
      <c r="AW477" s="5">
        <v>14.1732283464567</v>
      </c>
      <c r="AX477">
        <v>0</v>
      </c>
      <c r="AY477">
        <v>0</v>
      </c>
      <c r="AZ477">
        <v>1</v>
      </c>
      <c r="BA477">
        <v>3</v>
      </c>
      <c r="BB477">
        <v>1</v>
      </c>
      <c r="BC477">
        <v>0.10442</v>
      </c>
      <c r="BD477">
        <v>0.11336</v>
      </c>
      <c r="BE477">
        <v>0</v>
      </c>
      <c r="BF477">
        <v>2</v>
      </c>
      <c r="BG477">
        <v>0</v>
      </c>
      <c r="BH477">
        <v>1</v>
      </c>
      <c r="BI477">
        <v>0</v>
      </c>
      <c r="BJ477">
        <v>0</v>
      </c>
    </row>
    <row r="478" spans="1:62" x14ac:dyDescent="0.25">
      <c r="A478">
        <v>415</v>
      </c>
      <c r="B478" t="s">
        <v>417</v>
      </c>
      <c r="C478">
        <v>3</v>
      </c>
      <c r="D478" t="s">
        <v>647</v>
      </c>
      <c r="E478">
        <v>2</v>
      </c>
      <c r="F478" t="s">
        <v>654</v>
      </c>
      <c r="G478">
        <v>42</v>
      </c>
      <c r="H478" t="s">
        <v>705</v>
      </c>
      <c r="I478">
        <v>3</v>
      </c>
      <c r="J478" t="s">
        <v>662</v>
      </c>
      <c r="K478">
        <v>1</v>
      </c>
      <c r="L478" t="s">
        <v>742</v>
      </c>
      <c r="M478">
        <v>1</v>
      </c>
      <c r="N478" t="s">
        <v>745</v>
      </c>
      <c r="O478">
        <v>1</v>
      </c>
      <c r="P478" t="s">
        <v>748</v>
      </c>
      <c r="Q478">
        <v>2</v>
      </c>
      <c r="R478" t="s">
        <v>751</v>
      </c>
      <c r="S478">
        <v>1900</v>
      </c>
      <c r="T478">
        <v>2100</v>
      </c>
      <c r="U478">
        <v>0</v>
      </c>
      <c r="V478">
        <v>38.462357146148598</v>
      </c>
      <c r="W478">
        <v>8</v>
      </c>
      <c r="X478">
        <v>9.8699999999999992</v>
      </c>
      <c r="Y478">
        <v>81.286500000000004</v>
      </c>
      <c r="Z478">
        <f t="shared" si="48"/>
        <v>71747.739000000132</v>
      </c>
      <c r="AA478">
        <v>30</v>
      </c>
      <c r="AB478">
        <f t="shared" si="43"/>
        <v>0.36906497388865306</v>
      </c>
      <c r="AC478">
        <v>0.36906497388865306</v>
      </c>
      <c r="AD478">
        <v>13.039339615252942</v>
      </c>
      <c r="AE478">
        <v>15.481256332320161</v>
      </c>
      <c r="AF478" t="b">
        <v>1</v>
      </c>
      <c r="AG478">
        <v>0</v>
      </c>
      <c r="AH478">
        <v>1</v>
      </c>
      <c r="AI478">
        <v>1</v>
      </c>
      <c r="AJ478">
        <v>112.62336415510823</v>
      </c>
      <c r="AK478" t="s">
        <v>763</v>
      </c>
      <c r="AL478">
        <f t="shared" si="44"/>
        <v>10.600138212270339</v>
      </c>
      <c r="AM478">
        <f t="shared" si="45"/>
        <v>0.32189595660651171</v>
      </c>
      <c r="AN478">
        <f t="shared" si="46"/>
        <v>112.62336415510823</v>
      </c>
      <c r="AO478">
        <f t="shared" si="47"/>
        <v>33587.778126327546</v>
      </c>
      <c r="AP478">
        <v>0</v>
      </c>
      <c r="AQ478" s="5">
        <v>3</v>
      </c>
      <c r="AR478">
        <v>0</v>
      </c>
      <c r="AS478">
        <v>0</v>
      </c>
      <c r="AT478">
        <v>0</v>
      </c>
      <c r="AU478" s="5">
        <v>14.1732283464567</v>
      </c>
      <c r="AV478" s="5">
        <v>14.1732283464567</v>
      </c>
      <c r="AW478" s="5">
        <v>14.1732283464567</v>
      </c>
      <c r="AX478">
        <v>0</v>
      </c>
      <c r="AY478">
        <v>0</v>
      </c>
      <c r="AZ478">
        <v>1</v>
      </c>
      <c r="BA478">
        <v>3</v>
      </c>
      <c r="BB478">
        <v>1</v>
      </c>
      <c r="BC478">
        <v>0.10442</v>
      </c>
      <c r="BD478">
        <v>0.11336</v>
      </c>
      <c r="BE478">
        <v>0</v>
      </c>
      <c r="BF478">
        <v>2</v>
      </c>
      <c r="BG478">
        <v>0</v>
      </c>
      <c r="BH478">
        <v>1</v>
      </c>
      <c r="BI478">
        <v>0</v>
      </c>
      <c r="BJ478">
        <v>0</v>
      </c>
    </row>
    <row r="479" spans="1:62" x14ac:dyDescent="0.25">
      <c r="A479">
        <v>384</v>
      </c>
      <c r="B479" t="s">
        <v>386</v>
      </c>
      <c r="C479">
        <v>3</v>
      </c>
      <c r="D479" t="s">
        <v>647</v>
      </c>
      <c r="E479">
        <v>2</v>
      </c>
      <c r="F479" t="s">
        <v>654</v>
      </c>
      <c r="G479">
        <v>40</v>
      </c>
      <c r="H479" t="s">
        <v>703</v>
      </c>
      <c r="I479">
        <v>3</v>
      </c>
      <c r="J479" t="s">
        <v>662</v>
      </c>
      <c r="K479">
        <v>1</v>
      </c>
      <c r="L479" t="s">
        <v>742</v>
      </c>
      <c r="M479">
        <v>1</v>
      </c>
      <c r="N479" t="s">
        <v>745</v>
      </c>
      <c r="O479">
        <v>1</v>
      </c>
      <c r="P479" t="s">
        <v>748</v>
      </c>
      <c r="Q479">
        <v>2</v>
      </c>
      <c r="R479" t="s">
        <v>751</v>
      </c>
      <c r="S479">
        <v>1900</v>
      </c>
      <c r="T479">
        <v>2100</v>
      </c>
      <c r="U479">
        <v>0</v>
      </c>
      <c r="V479">
        <v>38.462357146148598</v>
      </c>
      <c r="W479">
        <v>4.5999999999999996</v>
      </c>
      <c r="X479">
        <v>10.29</v>
      </c>
      <c r="Y479">
        <v>61.406499999999994</v>
      </c>
      <c r="Z479">
        <f t="shared" si="48"/>
        <v>71809.14550000013</v>
      </c>
      <c r="AA479">
        <v>28</v>
      </c>
      <c r="AB479">
        <f t="shared" si="43"/>
        <v>0.45597778736778682</v>
      </c>
      <c r="AC479">
        <v>0.45597778736778682</v>
      </c>
      <c r="AD479">
        <v>12.210481741117921</v>
      </c>
      <c r="AE479">
        <v>14.250659447452453</v>
      </c>
      <c r="AF479" t="b">
        <v>1</v>
      </c>
      <c r="AG479">
        <v>0</v>
      </c>
      <c r="AH479">
        <v>1</v>
      </c>
      <c r="AI479">
        <v>1</v>
      </c>
      <c r="AJ479">
        <v>112.64305742377486</v>
      </c>
      <c r="AK479" t="s">
        <v>763</v>
      </c>
      <c r="AL479">
        <f t="shared" si="44"/>
        <v>10.499811217082106</v>
      </c>
      <c r="AM479">
        <f t="shared" si="45"/>
        <v>0.32497171229600763</v>
      </c>
      <c r="AN479">
        <f t="shared" si="46"/>
        <v>112.64305742377486</v>
      </c>
      <c r="AO479">
        <f t="shared" si="47"/>
        <v>32583.517704938007</v>
      </c>
      <c r="AP479">
        <v>0</v>
      </c>
      <c r="AQ479" s="5">
        <v>3</v>
      </c>
      <c r="AR479">
        <v>0</v>
      </c>
      <c r="AS479">
        <v>0</v>
      </c>
      <c r="AT479">
        <v>0</v>
      </c>
      <c r="AU479" s="5">
        <v>14.1732283464567</v>
      </c>
      <c r="AV479" s="5">
        <v>14.1732283464567</v>
      </c>
      <c r="AW479" s="5">
        <v>14.1732283464567</v>
      </c>
      <c r="AX479">
        <v>0</v>
      </c>
      <c r="AY479">
        <v>0</v>
      </c>
      <c r="AZ479">
        <v>1</v>
      </c>
      <c r="BA479">
        <v>3</v>
      </c>
      <c r="BB479">
        <v>1</v>
      </c>
      <c r="BC479">
        <v>0.10442</v>
      </c>
      <c r="BD479">
        <v>0.11336</v>
      </c>
      <c r="BE479">
        <v>0</v>
      </c>
      <c r="BF479">
        <v>2</v>
      </c>
      <c r="BG479">
        <v>0</v>
      </c>
      <c r="BH479">
        <v>1</v>
      </c>
      <c r="BI479">
        <v>0</v>
      </c>
      <c r="BJ479">
        <v>0</v>
      </c>
    </row>
    <row r="480" spans="1:62" x14ac:dyDescent="0.25">
      <c r="A480">
        <v>410</v>
      </c>
      <c r="B480" t="s">
        <v>412</v>
      </c>
      <c r="C480">
        <v>3</v>
      </c>
      <c r="D480" t="s">
        <v>647</v>
      </c>
      <c r="E480">
        <v>2</v>
      </c>
      <c r="F480" t="s">
        <v>654</v>
      </c>
      <c r="G480">
        <v>42</v>
      </c>
      <c r="H480" t="s">
        <v>705</v>
      </c>
      <c r="I480">
        <v>3</v>
      </c>
      <c r="J480" t="s">
        <v>662</v>
      </c>
      <c r="K480">
        <v>1</v>
      </c>
      <c r="L480" t="s">
        <v>742</v>
      </c>
      <c r="M480">
        <v>1</v>
      </c>
      <c r="N480" t="s">
        <v>745</v>
      </c>
      <c r="O480">
        <v>1</v>
      </c>
      <c r="P480" t="s">
        <v>748</v>
      </c>
      <c r="Q480">
        <v>2</v>
      </c>
      <c r="R480" t="s">
        <v>751</v>
      </c>
      <c r="S480">
        <v>1900</v>
      </c>
      <c r="T480">
        <v>2100</v>
      </c>
      <c r="U480">
        <v>0</v>
      </c>
      <c r="V480">
        <v>38.462357146148598</v>
      </c>
      <c r="W480">
        <v>8</v>
      </c>
      <c r="X480">
        <v>9.8699999999999992</v>
      </c>
      <c r="Y480">
        <v>78.415500000000009</v>
      </c>
      <c r="Z480">
        <f t="shared" si="48"/>
        <v>71887.561000000132</v>
      </c>
      <c r="AA480">
        <v>30</v>
      </c>
      <c r="AB480">
        <f t="shared" si="43"/>
        <v>0.38257742410620343</v>
      </c>
      <c r="AC480">
        <v>0.38257742410620343</v>
      </c>
      <c r="AD480">
        <v>13.148755876887</v>
      </c>
      <c r="AE480">
        <v>15.548801080715975</v>
      </c>
      <c r="AF480" t="b">
        <v>1</v>
      </c>
      <c r="AG480">
        <v>0</v>
      </c>
      <c r="AH480">
        <v>1</v>
      </c>
      <c r="AI480">
        <v>1</v>
      </c>
      <c r="AJ480">
        <v>113.06751415510824</v>
      </c>
      <c r="AK480" t="s">
        <v>763</v>
      </c>
      <c r="AL480">
        <f t="shared" si="44"/>
        <v>10.645138212270339</v>
      </c>
      <c r="AM480">
        <f t="shared" si="45"/>
        <v>0.3205352116581186</v>
      </c>
      <c r="AN480">
        <f t="shared" si="46"/>
        <v>113.06751415510824</v>
      </c>
      <c r="AO480">
        <f t="shared" si="47"/>
        <v>33719.290941327548</v>
      </c>
      <c r="AP480">
        <v>0</v>
      </c>
      <c r="AQ480" s="5">
        <v>3</v>
      </c>
      <c r="AR480">
        <v>0</v>
      </c>
      <c r="AS480">
        <v>0</v>
      </c>
      <c r="AT480">
        <v>0</v>
      </c>
      <c r="AU480" s="5">
        <v>14.1732283464567</v>
      </c>
      <c r="AV480" s="5">
        <v>14.1732283464567</v>
      </c>
      <c r="AW480" s="5">
        <v>14.1732283464567</v>
      </c>
      <c r="AX480">
        <v>0</v>
      </c>
      <c r="AY480">
        <v>0</v>
      </c>
      <c r="AZ480">
        <v>1</v>
      </c>
      <c r="BA480">
        <v>3</v>
      </c>
      <c r="BB480">
        <v>1</v>
      </c>
      <c r="BC480">
        <v>0.10442</v>
      </c>
      <c r="BD480">
        <v>0.11336</v>
      </c>
      <c r="BE480">
        <v>0</v>
      </c>
      <c r="BF480">
        <v>2</v>
      </c>
      <c r="BG480">
        <v>0</v>
      </c>
      <c r="BH480">
        <v>1</v>
      </c>
      <c r="BI480">
        <v>0</v>
      </c>
      <c r="BJ480">
        <v>0</v>
      </c>
    </row>
    <row r="481" spans="1:62" x14ac:dyDescent="0.25">
      <c r="A481">
        <v>417</v>
      </c>
      <c r="B481" t="s">
        <v>419</v>
      </c>
      <c r="C481">
        <v>3</v>
      </c>
      <c r="D481" t="s">
        <v>647</v>
      </c>
      <c r="E481">
        <v>2</v>
      </c>
      <c r="F481" t="s">
        <v>654</v>
      </c>
      <c r="G481">
        <v>42</v>
      </c>
      <c r="H481" t="s">
        <v>705</v>
      </c>
      <c r="I481">
        <v>3</v>
      </c>
      <c r="J481" t="s">
        <v>662</v>
      </c>
      <c r="K481">
        <v>1</v>
      </c>
      <c r="L481" t="s">
        <v>742</v>
      </c>
      <c r="M481">
        <v>1</v>
      </c>
      <c r="N481" t="s">
        <v>745</v>
      </c>
      <c r="O481">
        <v>1</v>
      </c>
      <c r="P481" t="s">
        <v>748</v>
      </c>
      <c r="Q481">
        <v>2</v>
      </c>
      <c r="R481" t="s">
        <v>751</v>
      </c>
      <c r="S481">
        <v>1900</v>
      </c>
      <c r="T481">
        <v>2100</v>
      </c>
      <c r="U481">
        <v>0</v>
      </c>
      <c r="V481">
        <v>38.462357146148598</v>
      </c>
      <c r="W481">
        <v>8</v>
      </c>
      <c r="X481">
        <v>9.8699999999999992</v>
      </c>
      <c r="Y481">
        <v>83.526499999999999</v>
      </c>
      <c r="Z481">
        <f t="shared" si="48"/>
        <v>71971.08750000014</v>
      </c>
      <c r="AA481">
        <v>30</v>
      </c>
      <c r="AB481">
        <f t="shared" si="43"/>
        <v>0.35916744985124482</v>
      </c>
      <c r="AC481">
        <v>0.35916744985124482</v>
      </c>
      <c r="AD481">
        <v>11.962992488578649</v>
      </c>
      <c r="AE481">
        <v>14.245187436676799</v>
      </c>
      <c r="AF481" t="b">
        <v>1</v>
      </c>
      <c r="AG481">
        <v>0</v>
      </c>
      <c r="AH481">
        <v>1</v>
      </c>
      <c r="AI481">
        <v>1</v>
      </c>
      <c r="AJ481">
        <v>113.45244415510822</v>
      </c>
      <c r="AK481" t="s">
        <v>763</v>
      </c>
      <c r="AL481">
        <f t="shared" si="44"/>
        <v>10.684138212270337</v>
      </c>
      <c r="AM481">
        <f t="shared" si="45"/>
        <v>0.31936517126681135</v>
      </c>
      <c r="AN481">
        <f t="shared" si="46"/>
        <v>113.45244415510822</v>
      </c>
      <c r="AO481">
        <f t="shared" si="47"/>
        <v>33833.26871432754</v>
      </c>
      <c r="AP481">
        <v>0</v>
      </c>
      <c r="AQ481" s="5">
        <v>3</v>
      </c>
      <c r="AR481">
        <v>0</v>
      </c>
      <c r="AS481">
        <v>0</v>
      </c>
      <c r="AT481">
        <v>0</v>
      </c>
      <c r="AU481" s="5">
        <v>14.1732283464567</v>
      </c>
      <c r="AV481" s="5">
        <v>14.1732283464567</v>
      </c>
      <c r="AW481" s="5">
        <v>14.1732283464567</v>
      </c>
      <c r="AX481">
        <v>0</v>
      </c>
      <c r="AY481">
        <v>0</v>
      </c>
      <c r="AZ481">
        <v>1</v>
      </c>
      <c r="BA481">
        <v>3</v>
      </c>
      <c r="BB481">
        <v>1</v>
      </c>
      <c r="BC481">
        <v>0.10442</v>
      </c>
      <c r="BD481">
        <v>0.11336</v>
      </c>
      <c r="BE481">
        <v>0</v>
      </c>
      <c r="BF481">
        <v>2</v>
      </c>
      <c r="BG481">
        <v>0</v>
      </c>
      <c r="BH481">
        <v>1</v>
      </c>
      <c r="BI481">
        <v>0</v>
      </c>
      <c r="BJ481">
        <v>0</v>
      </c>
    </row>
    <row r="482" spans="1:62" x14ac:dyDescent="0.25">
      <c r="A482">
        <v>418</v>
      </c>
      <c r="B482" t="s">
        <v>420</v>
      </c>
      <c r="C482">
        <v>3</v>
      </c>
      <c r="D482" t="s">
        <v>647</v>
      </c>
      <c r="E482">
        <v>2</v>
      </c>
      <c r="F482" t="s">
        <v>654</v>
      </c>
      <c r="G482">
        <v>42</v>
      </c>
      <c r="H482" t="s">
        <v>705</v>
      </c>
      <c r="I482">
        <v>3</v>
      </c>
      <c r="J482" t="s">
        <v>662</v>
      </c>
      <c r="K482">
        <v>1</v>
      </c>
      <c r="L482" t="s">
        <v>742</v>
      </c>
      <c r="M482">
        <v>1</v>
      </c>
      <c r="N482" t="s">
        <v>745</v>
      </c>
      <c r="O482">
        <v>1</v>
      </c>
      <c r="P482" t="s">
        <v>748</v>
      </c>
      <c r="Q482">
        <v>2</v>
      </c>
      <c r="R482" t="s">
        <v>751</v>
      </c>
      <c r="S482">
        <v>1900</v>
      </c>
      <c r="T482">
        <v>2100</v>
      </c>
      <c r="U482">
        <v>0</v>
      </c>
      <c r="V482">
        <v>38.462357146148598</v>
      </c>
      <c r="W482">
        <v>8</v>
      </c>
      <c r="X482">
        <v>9.8699999999999992</v>
      </c>
      <c r="Y482">
        <v>85.114500000000007</v>
      </c>
      <c r="Z482">
        <f t="shared" si="48"/>
        <v>72056.202000000136</v>
      </c>
      <c r="AA482">
        <v>30</v>
      </c>
      <c r="AB482">
        <f t="shared" si="43"/>
        <v>0.35246638351867188</v>
      </c>
      <c r="AC482">
        <v>0.35246638351867188</v>
      </c>
      <c r="AD482">
        <v>12.171230537935063</v>
      </c>
      <c r="AE482">
        <v>14.522120905099628</v>
      </c>
      <c r="AF482" t="b">
        <v>1</v>
      </c>
      <c r="AG482">
        <v>0</v>
      </c>
      <c r="AH482">
        <v>1</v>
      </c>
      <c r="AI482">
        <v>1</v>
      </c>
      <c r="AJ482">
        <v>113.45244415510822</v>
      </c>
      <c r="AK482" t="s">
        <v>763</v>
      </c>
      <c r="AL482">
        <f t="shared" si="44"/>
        <v>10.684138212270337</v>
      </c>
      <c r="AM482">
        <f t="shared" si="45"/>
        <v>0.31936517126681135</v>
      </c>
      <c r="AN482">
        <f t="shared" si="46"/>
        <v>113.45244415510822</v>
      </c>
      <c r="AO482">
        <f t="shared" si="47"/>
        <v>33833.26871432754</v>
      </c>
      <c r="AP482">
        <v>0</v>
      </c>
      <c r="AQ482" s="5">
        <v>3</v>
      </c>
      <c r="AR482">
        <v>0</v>
      </c>
      <c r="AS482">
        <v>0</v>
      </c>
      <c r="AT482">
        <v>0</v>
      </c>
      <c r="AU482" s="5">
        <v>14.1732283464567</v>
      </c>
      <c r="AV482" s="5">
        <v>14.1732283464567</v>
      </c>
      <c r="AW482" s="5">
        <v>14.1732283464567</v>
      </c>
      <c r="AX482">
        <v>0</v>
      </c>
      <c r="AY482">
        <v>0</v>
      </c>
      <c r="AZ482">
        <v>1</v>
      </c>
      <c r="BA482">
        <v>3</v>
      </c>
      <c r="BB482">
        <v>1</v>
      </c>
      <c r="BC482">
        <v>0.10442</v>
      </c>
      <c r="BD482">
        <v>0.11336</v>
      </c>
      <c r="BE482">
        <v>0</v>
      </c>
      <c r="BF482">
        <v>2</v>
      </c>
      <c r="BG482">
        <v>0</v>
      </c>
      <c r="BH482">
        <v>1</v>
      </c>
      <c r="BI482">
        <v>0</v>
      </c>
      <c r="BJ482">
        <v>0</v>
      </c>
    </row>
    <row r="483" spans="1:62" x14ac:dyDescent="0.25">
      <c r="A483">
        <v>383</v>
      </c>
      <c r="B483" t="s">
        <v>385</v>
      </c>
      <c r="C483">
        <v>3</v>
      </c>
      <c r="D483" t="s">
        <v>647</v>
      </c>
      <c r="E483">
        <v>2</v>
      </c>
      <c r="F483" t="s">
        <v>654</v>
      </c>
      <c r="G483">
        <v>40</v>
      </c>
      <c r="H483" t="s">
        <v>703</v>
      </c>
      <c r="I483">
        <v>3</v>
      </c>
      <c r="J483" t="s">
        <v>662</v>
      </c>
      <c r="K483">
        <v>1</v>
      </c>
      <c r="L483" t="s">
        <v>742</v>
      </c>
      <c r="M483">
        <v>1</v>
      </c>
      <c r="N483" t="s">
        <v>745</v>
      </c>
      <c r="O483">
        <v>1</v>
      </c>
      <c r="P483" t="s">
        <v>748</v>
      </c>
      <c r="Q483">
        <v>2</v>
      </c>
      <c r="R483" t="s">
        <v>751</v>
      </c>
      <c r="S483">
        <v>1900</v>
      </c>
      <c r="T483">
        <v>2100</v>
      </c>
      <c r="U483">
        <v>0</v>
      </c>
      <c r="V483">
        <v>38.462357146148598</v>
      </c>
      <c r="W483">
        <v>4.5999999999999996</v>
      </c>
      <c r="X483">
        <v>10.29</v>
      </c>
      <c r="Y483">
        <v>58.356499999999997</v>
      </c>
      <c r="Z483">
        <f t="shared" si="48"/>
        <v>72114.55850000013</v>
      </c>
      <c r="AA483">
        <v>28</v>
      </c>
      <c r="AB483">
        <f t="shared" si="43"/>
        <v>0.4798094471052925</v>
      </c>
      <c r="AC483">
        <v>0.4798094471052925</v>
      </c>
      <c r="AD483">
        <v>12.510449057228644</v>
      </c>
      <c r="AE483">
        <v>14.494655004859087</v>
      </c>
      <c r="AF483" t="b">
        <v>1</v>
      </c>
      <c r="AG483">
        <v>0</v>
      </c>
      <c r="AH483">
        <v>1</v>
      </c>
      <c r="AI483">
        <v>1</v>
      </c>
      <c r="AJ483">
        <v>114.47467742377486</v>
      </c>
      <c r="AK483" t="s">
        <v>763</v>
      </c>
      <c r="AL483">
        <f t="shared" si="44"/>
        <v>10.677811217082107</v>
      </c>
      <c r="AM483">
        <f t="shared" si="45"/>
        <v>0.31955440685646674</v>
      </c>
      <c r="AN483">
        <f t="shared" si="46"/>
        <v>114.47467742377486</v>
      </c>
      <c r="AO483">
        <f t="shared" si="47"/>
        <v>33111.244059338009</v>
      </c>
      <c r="AP483">
        <v>0</v>
      </c>
      <c r="AQ483" s="5">
        <v>3</v>
      </c>
      <c r="AR483">
        <v>0</v>
      </c>
      <c r="AS483">
        <v>0</v>
      </c>
      <c r="AT483">
        <v>0</v>
      </c>
      <c r="AU483" s="5">
        <v>14.1732283464567</v>
      </c>
      <c r="AV483" s="5">
        <v>14.1732283464567</v>
      </c>
      <c r="AW483" s="5">
        <v>14.1732283464567</v>
      </c>
      <c r="AX483">
        <v>0</v>
      </c>
      <c r="AY483">
        <v>0</v>
      </c>
      <c r="AZ483">
        <v>1</v>
      </c>
      <c r="BA483">
        <v>3</v>
      </c>
      <c r="BB483">
        <v>1</v>
      </c>
      <c r="BC483">
        <v>0.10442</v>
      </c>
      <c r="BD483">
        <v>0.11336</v>
      </c>
      <c r="BE483">
        <v>0</v>
      </c>
      <c r="BF483">
        <v>2</v>
      </c>
      <c r="BG483">
        <v>0</v>
      </c>
      <c r="BH483">
        <v>1</v>
      </c>
      <c r="BI483">
        <v>0</v>
      </c>
      <c r="BJ483">
        <v>0</v>
      </c>
    </row>
    <row r="484" spans="1:62" x14ac:dyDescent="0.25">
      <c r="A484">
        <v>385</v>
      </c>
      <c r="B484" t="s">
        <v>387</v>
      </c>
      <c r="C484">
        <v>3</v>
      </c>
      <c r="D484" t="s">
        <v>647</v>
      </c>
      <c r="E484">
        <v>2</v>
      </c>
      <c r="F484" t="s">
        <v>654</v>
      </c>
      <c r="G484">
        <v>40</v>
      </c>
      <c r="H484" t="s">
        <v>703</v>
      </c>
      <c r="I484">
        <v>3</v>
      </c>
      <c r="J484" t="s">
        <v>662</v>
      </c>
      <c r="K484">
        <v>1</v>
      </c>
      <c r="L484" t="s">
        <v>742</v>
      </c>
      <c r="M484">
        <v>1</v>
      </c>
      <c r="N484" t="s">
        <v>745</v>
      </c>
      <c r="O484">
        <v>1</v>
      </c>
      <c r="P484" t="s">
        <v>748</v>
      </c>
      <c r="Q484">
        <v>2</v>
      </c>
      <c r="R484" t="s">
        <v>751</v>
      </c>
      <c r="S484">
        <v>1900</v>
      </c>
      <c r="T484">
        <v>2100</v>
      </c>
      <c r="U484">
        <v>0</v>
      </c>
      <c r="V484">
        <v>38.462357146148598</v>
      </c>
      <c r="W484">
        <v>4.5999999999999996</v>
      </c>
      <c r="X484">
        <v>10.29</v>
      </c>
      <c r="Y484">
        <v>73.381500000000003</v>
      </c>
      <c r="Z484">
        <f t="shared" si="48"/>
        <v>72187.940000000133</v>
      </c>
      <c r="AA484">
        <v>35</v>
      </c>
      <c r="AB484">
        <f t="shared" si="43"/>
        <v>0.47695945163290471</v>
      </c>
      <c r="AC484">
        <v>0.47695945163290471</v>
      </c>
      <c r="AD484">
        <v>12.345524550674964</v>
      </c>
      <c r="AE484">
        <v>13.969179508538113</v>
      </c>
      <c r="AF484" t="b">
        <v>1</v>
      </c>
      <c r="AG484">
        <v>0</v>
      </c>
      <c r="AH484">
        <v>1</v>
      </c>
      <c r="AI484">
        <v>1</v>
      </c>
      <c r="AJ484">
        <v>116.39890742377487</v>
      </c>
      <c r="AK484" t="s">
        <v>763</v>
      </c>
      <c r="AL484">
        <f t="shared" si="44"/>
        <v>10.864811217082108</v>
      </c>
      <c r="AM484">
        <f t="shared" si="45"/>
        <v>0.31405438730820179</v>
      </c>
      <c r="AN484">
        <f t="shared" si="46"/>
        <v>116.39890742377487</v>
      </c>
      <c r="AO484">
        <f t="shared" si="47"/>
        <v>42082.066508672513</v>
      </c>
      <c r="AP484">
        <v>0</v>
      </c>
      <c r="AQ484" s="5">
        <v>3</v>
      </c>
      <c r="AR484">
        <v>0</v>
      </c>
      <c r="AS484">
        <v>0</v>
      </c>
      <c r="AT484">
        <v>0</v>
      </c>
      <c r="AU484" s="5">
        <v>14.1732283464567</v>
      </c>
      <c r="AV484" s="5">
        <v>14.1732283464567</v>
      </c>
      <c r="AW484" s="5">
        <v>14.1732283464567</v>
      </c>
      <c r="AX484">
        <v>0</v>
      </c>
      <c r="AY484">
        <v>0</v>
      </c>
      <c r="AZ484">
        <v>1</v>
      </c>
      <c r="BA484">
        <v>3</v>
      </c>
      <c r="BB484">
        <v>1</v>
      </c>
      <c r="BC484">
        <v>0.10442</v>
      </c>
      <c r="BD484">
        <v>0.11336</v>
      </c>
      <c r="BE484">
        <v>0</v>
      </c>
      <c r="BF484">
        <v>2</v>
      </c>
      <c r="BG484">
        <v>0</v>
      </c>
      <c r="BH484">
        <v>1</v>
      </c>
      <c r="BI484">
        <v>0</v>
      </c>
      <c r="BJ484">
        <v>0</v>
      </c>
    </row>
    <row r="485" spans="1:62" x14ac:dyDescent="0.25">
      <c r="A485">
        <v>406</v>
      </c>
      <c r="B485" t="s">
        <v>408</v>
      </c>
      <c r="C485">
        <v>3</v>
      </c>
      <c r="D485" t="s">
        <v>647</v>
      </c>
      <c r="E485">
        <v>2</v>
      </c>
      <c r="F485" t="s">
        <v>654</v>
      </c>
      <c r="G485">
        <v>42</v>
      </c>
      <c r="H485" t="s">
        <v>705</v>
      </c>
      <c r="I485">
        <v>3</v>
      </c>
      <c r="J485" t="s">
        <v>662</v>
      </c>
      <c r="K485">
        <v>1</v>
      </c>
      <c r="L485" t="s">
        <v>742</v>
      </c>
      <c r="M485">
        <v>1</v>
      </c>
      <c r="N485" t="s">
        <v>745</v>
      </c>
      <c r="O485">
        <v>1</v>
      </c>
      <c r="P485" t="s">
        <v>748</v>
      </c>
      <c r="Q485">
        <v>2</v>
      </c>
      <c r="R485" t="s">
        <v>751</v>
      </c>
      <c r="S485">
        <v>1900</v>
      </c>
      <c r="T485">
        <v>2100</v>
      </c>
      <c r="U485">
        <v>0</v>
      </c>
      <c r="V485">
        <v>38.462357146148598</v>
      </c>
      <c r="W485">
        <v>8</v>
      </c>
      <c r="X485">
        <v>9.8699999999999992</v>
      </c>
      <c r="Y485">
        <v>71.355999999999995</v>
      </c>
      <c r="Z485">
        <f t="shared" si="48"/>
        <v>72259.296000000133</v>
      </c>
      <c r="AA485">
        <v>25</v>
      </c>
      <c r="AB485">
        <f t="shared" si="43"/>
        <v>0.35035596165704358</v>
      </c>
      <c r="AC485">
        <v>0.35035596165704358</v>
      </c>
      <c r="AD485">
        <v>12.568134898816064</v>
      </c>
      <c r="AE485">
        <v>15.43262411347518</v>
      </c>
      <c r="AF485" t="b">
        <v>1</v>
      </c>
      <c r="AG485">
        <v>0</v>
      </c>
      <c r="AH485">
        <v>1</v>
      </c>
      <c r="AI485">
        <v>1</v>
      </c>
      <c r="AJ485">
        <v>116.76876415510822</v>
      </c>
      <c r="AK485" t="s">
        <v>763</v>
      </c>
      <c r="AL485">
        <f t="shared" si="44"/>
        <v>11.020138212270338</v>
      </c>
      <c r="AM485">
        <f t="shared" si="45"/>
        <v>0.30962784352384637</v>
      </c>
      <c r="AN485">
        <f t="shared" si="46"/>
        <v>116.76876415510823</v>
      </c>
      <c r="AO485">
        <f t="shared" si="47"/>
        <v>29012.692555272952</v>
      </c>
      <c r="AP485">
        <v>0</v>
      </c>
      <c r="AQ485" s="5">
        <v>3</v>
      </c>
      <c r="AR485">
        <v>0</v>
      </c>
      <c r="AS485">
        <v>0</v>
      </c>
      <c r="AT485">
        <v>0</v>
      </c>
      <c r="AU485" s="5">
        <v>14.1732283464567</v>
      </c>
      <c r="AV485" s="5">
        <v>14.1732283464567</v>
      </c>
      <c r="AW485" s="5">
        <v>14.1732283464567</v>
      </c>
      <c r="AX485">
        <v>0</v>
      </c>
      <c r="AY485">
        <v>0</v>
      </c>
      <c r="AZ485">
        <v>1</v>
      </c>
      <c r="BA485">
        <v>3</v>
      </c>
      <c r="BB485">
        <v>1</v>
      </c>
      <c r="BC485">
        <v>0.10442</v>
      </c>
      <c r="BD485">
        <v>0.11336</v>
      </c>
      <c r="BE485">
        <v>0</v>
      </c>
      <c r="BF485">
        <v>2</v>
      </c>
      <c r="BG485">
        <v>0</v>
      </c>
      <c r="BH485">
        <v>1</v>
      </c>
      <c r="BI485">
        <v>0</v>
      </c>
      <c r="BJ485">
        <v>0</v>
      </c>
    </row>
    <row r="486" spans="1:62" x14ac:dyDescent="0.25">
      <c r="A486">
        <v>326</v>
      </c>
      <c r="B486" t="s">
        <v>328</v>
      </c>
      <c r="C486">
        <v>3</v>
      </c>
      <c r="D486" t="s">
        <v>647</v>
      </c>
      <c r="E486">
        <v>3</v>
      </c>
      <c r="F486" t="s">
        <v>652</v>
      </c>
      <c r="G486">
        <v>31</v>
      </c>
      <c r="H486" t="s">
        <v>694</v>
      </c>
      <c r="I486">
        <v>2</v>
      </c>
      <c r="J486" t="s">
        <v>661</v>
      </c>
      <c r="K486">
        <v>1</v>
      </c>
      <c r="L486" t="s">
        <v>742</v>
      </c>
      <c r="M486">
        <v>1</v>
      </c>
      <c r="N486" t="s">
        <v>745</v>
      </c>
      <c r="O486">
        <v>1</v>
      </c>
      <c r="P486" t="s">
        <v>748</v>
      </c>
      <c r="Q486">
        <v>2</v>
      </c>
      <c r="R486" t="s">
        <v>751</v>
      </c>
      <c r="S486">
        <v>1900</v>
      </c>
      <c r="T486">
        <v>2100</v>
      </c>
      <c r="U486">
        <v>0</v>
      </c>
      <c r="V486">
        <v>38.462357146148598</v>
      </c>
      <c r="W486">
        <v>42.6</v>
      </c>
      <c r="X486">
        <v>4.6900000000000004</v>
      </c>
      <c r="Y486">
        <v>65</v>
      </c>
      <c r="Z486">
        <f t="shared" si="48"/>
        <v>72324.296000000133</v>
      </c>
      <c r="AA486">
        <v>10</v>
      </c>
      <c r="AB486">
        <f t="shared" si="43"/>
        <v>0.15384615384615385</v>
      </c>
      <c r="AC486">
        <v>0.15384615384615385</v>
      </c>
      <c r="AD486">
        <v>18.254879448909296</v>
      </c>
      <c r="AE486">
        <v>31.641791044776113</v>
      </c>
      <c r="AF486" t="b">
        <v>1</v>
      </c>
      <c r="AG486">
        <v>0</v>
      </c>
      <c r="AH486">
        <v>0</v>
      </c>
      <c r="AI486">
        <v>1</v>
      </c>
      <c r="AJ486">
        <v>116.82006130599353</v>
      </c>
      <c r="AK486" t="s">
        <v>763</v>
      </c>
      <c r="AL486">
        <f t="shared" si="44"/>
        <v>15.825172986352566</v>
      </c>
      <c r="AM486">
        <f t="shared" si="45"/>
        <v>0.2156148076828347</v>
      </c>
      <c r="AN486">
        <f t="shared" si="46"/>
        <v>116.82006130599353</v>
      </c>
      <c r="AO486">
        <f t="shared" si="47"/>
        <v>5904.8608752510972</v>
      </c>
      <c r="AP486">
        <v>0</v>
      </c>
      <c r="AQ486" s="5">
        <v>3</v>
      </c>
      <c r="AR486">
        <v>0</v>
      </c>
      <c r="AS486">
        <v>0</v>
      </c>
      <c r="AT486">
        <v>0</v>
      </c>
      <c r="AU486" s="5">
        <v>14.1732283464567</v>
      </c>
      <c r="AV486" s="5">
        <v>14.1732283464567</v>
      </c>
      <c r="AW486" s="5">
        <v>14.1732283464567</v>
      </c>
      <c r="AX486">
        <v>0</v>
      </c>
      <c r="AY486">
        <v>0</v>
      </c>
      <c r="AZ486">
        <v>1</v>
      </c>
      <c r="BA486">
        <v>3</v>
      </c>
      <c r="BB486">
        <v>1</v>
      </c>
      <c r="BC486">
        <v>6.3689999999999997E-2</v>
      </c>
      <c r="BD486">
        <v>6.3689999999999997E-2</v>
      </c>
      <c r="BE486">
        <v>0</v>
      </c>
      <c r="BF486">
        <v>10</v>
      </c>
      <c r="BG486">
        <v>0</v>
      </c>
      <c r="BH486">
        <v>1</v>
      </c>
      <c r="BI486">
        <v>0</v>
      </c>
      <c r="BJ486">
        <v>0</v>
      </c>
    </row>
    <row r="487" spans="1:62" x14ac:dyDescent="0.25">
      <c r="A487">
        <v>327</v>
      </c>
      <c r="B487" t="s">
        <v>329</v>
      </c>
      <c r="C487">
        <v>3</v>
      </c>
      <c r="D487" t="s">
        <v>647</v>
      </c>
      <c r="E487">
        <v>3</v>
      </c>
      <c r="F487" t="s">
        <v>652</v>
      </c>
      <c r="G487">
        <v>31</v>
      </c>
      <c r="H487" t="s">
        <v>694</v>
      </c>
      <c r="I487">
        <v>2</v>
      </c>
      <c r="J487" t="s">
        <v>661</v>
      </c>
      <c r="K487">
        <v>1</v>
      </c>
      <c r="L487" t="s">
        <v>742</v>
      </c>
      <c r="M487">
        <v>1</v>
      </c>
      <c r="N487" t="s">
        <v>745</v>
      </c>
      <c r="O487">
        <v>1</v>
      </c>
      <c r="P487" t="s">
        <v>748</v>
      </c>
      <c r="Q487">
        <v>2</v>
      </c>
      <c r="R487" t="s">
        <v>751</v>
      </c>
      <c r="S487">
        <v>1900</v>
      </c>
      <c r="T487">
        <v>2100</v>
      </c>
      <c r="U487">
        <v>0</v>
      </c>
      <c r="V487">
        <v>38.462357146148598</v>
      </c>
      <c r="W487">
        <v>42.6</v>
      </c>
      <c r="X487">
        <v>4.6900000000000004</v>
      </c>
      <c r="Y487">
        <v>65</v>
      </c>
      <c r="Z487">
        <f t="shared" si="48"/>
        <v>72389.296000000133</v>
      </c>
      <c r="AA487">
        <v>10</v>
      </c>
      <c r="AB487">
        <f t="shared" si="43"/>
        <v>0.15384615384615385</v>
      </c>
      <c r="AC487">
        <v>0.15384615384615385</v>
      </c>
      <c r="AD487">
        <v>18.267180580613413</v>
      </c>
      <c r="AE487">
        <v>31.663113006396589</v>
      </c>
      <c r="AF487" t="b">
        <v>1</v>
      </c>
      <c r="AG487">
        <v>0</v>
      </c>
      <c r="AH487">
        <v>1</v>
      </c>
      <c r="AI487">
        <v>1</v>
      </c>
      <c r="AJ487">
        <v>116.82065696383695</v>
      </c>
      <c r="AK487" t="s">
        <v>763</v>
      </c>
      <c r="AL487">
        <f t="shared" si="44"/>
        <v>15.825299992289326</v>
      </c>
      <c r="AM487">
        <f t="shared" si="45"/>
        <v>0.21561307726630913</v>
      </c>
      <c r="AN487">
        <f t="shared" si="46"/>
        <v>116.82065696383694</v>
      </c>
      <c r="AO487">
        <f t="shared" si="47"/>
        <v>5904.8888116039525</v>
      </c>
      <c r="AP487">
        <v>0</v>
      </c>
      <c r="AQ487" s="5">
        <v>3</v>
      </c>
      <c r="AR487">
        <v>0</v>
      </c>
      <c r="AS487">
        <v>0</v>
      </c>
      <c r="AT487">
        <v>0</v>
      </c>
      <c r="AU487" s="5">
        <v>14.1732283464567</v>
      </c>
      <c r="AV487" s="5">
        <v>14.1732283464567</v>
      </c>
      <c r="AW487" s="5">
        <v>14.1732283464567</v>
      </c>
      <c r="AX487">
        <v>0</v>
      </c>
      <c r="AY487">
        <v>0</v>
      </c>
      <c r="AZ487">
        <v>1</v>
      </c>
      <c r="BA487">
        <v>3</v>
      </c>
      <c r="BB487">
        <v>1</v>
      </c>
      <c r="BC487">
        <v>6.4939999999999998E-2</v>
      </c>
      <c r="BD487">
        <v>6.4939999999999998E-2</v>
      </c>
      <c r="BE487">
        <v>0</v>
      </c>
      <c r="BF487">
        <v>10</v>
      </c>
      <c r="BG487">
        <v>0</v>
      </c>
      <c r="BH487">
        <v>1</v>
      </c>
      <c r="BI487">
        <v>0</v>
      </c>
      <c r="BJ487">
        <v>0</v>
      </c>
    </row>
    <row r="488" spans="1:62" x14ac:dyDescent="0.25">
      <c r="A488">
        <v>393</v>
      </c>
      <c r="B488" t="s">
        <v>395</v>
      </c>
      <c r="C488">
        <v>2</v>
      </c>
      <c r="D488" t="s">
        <v>650</v>
      </c>
      <c r="E488">
        <v>2</v>
      </c>
      <c r="F488" t="s">
        <v>654</v>
      </c>
      <c r="G488">
        <v>41</v>
      </c>
      <c r="H488" t="s">
        <v>704</v>
      </c>
      <c r="I488">
        <v>3</v>
      </c>
      <c r="J488" t="s">
        <v>662</v>
      </c>
      <c r="K488">
        <v>1</v>
      </c>
      <c r="L488" t="s">
        <v>742</v>
      </c>
      <c r="M488">
        <v>1</v>
      </c>
      <c r="N488" t="s">
        <v>745</v>
      </c>
      <c r="O488">
        <v>1</v>
      </c>
      <c r="P488" t="s">
        <v>748</v>
      </c>
      <c r="Q488">
        <v>2</v>
      </c>
      <c r="R488" t="s">
        <v>751</v>
      </c>
      <c r="S488">
        <v>1900</v>
      </c>
      <c r="T488">
        <v>2100</v>
      </c>
      <c r="U488">
        <v>0</v>
      </c>
      <c r="V488">
        <v>50.3249816832531</v>
      </c>
      <c r="W488">
        <v>4.5999999999999996</v>
      </c>
      <c r="X488">
        <v>10.29</v>
      </c>
      <c r="Y488">
        <v>8.5</v>
      </c>
      <c r="Z488">
        <f t="shared" si="48"/>
        <v>72397.796000000133</v>
      </c>
      <c r="AA488">
        <v>5</v>
      </c>
      <c r="AB488">
        <f t="shared" si="43"/>
        <v>0.58823529411764708</v>
      </c>
      <c r="AC488">
        <v>0.58823529411764708</v>
      </c>
      <c r="AD488">
        <v>125.93494540673413</v>
      </c>
      <c r="AE488">
        <v>173.58600583090384</v>
      </c>
      <c r="AF488" t="b">
        <v>1</v>
      </c>
      <c r="AG488">
        <v>0</v>
      </c>
      <c r="AH488">
        <v>1</v>
      </c>
      <c r="AI488">
        <v>1</v>
      </c>
      <c r="AJ488">
        <v>118.87529882377486</v>
      </c>
      <c r="AK488" t="s">
        <v>763</v>
      </c>
      <c r="AL488">
        <f t="shared" si="44"/>
        <v>11.105471217082107</v>
      </c>
      <c r="AM488">
        <f t="shared" si="45"/>
        <v>0.30724870321139952</v>
      </c>
      <c r="AN488">
        <f t="shared" si="46"/>
        <v>118.87529882377486</v>
      </c>
      <c r="AO488">
        <f t="shared" si="47"/>
        <v>6139.1341244832156</v>
      </c>
      <c r="AP488">
        <v>0</v>
      </c>
      <c r="AQ488" s="5">
        <v>3</v>
      </c>
      <c r="AR488">
        <v>0</v>
      </c>
      <c r="AS488">
        <v>0</v>
      </c>
      <c r="AT488">
        <v>0</v>
      </c>
      <c r="AU488" s="5">
        <v>70.238095238095198</v>
      </c>
      <c r="AV488" s="5">
        <v>70.238095238095198</v>
      </c>
      <c r="AW488" s="5">
        <v>70.238095238095198</v>
      </c>
      <c r="AX488">
        <v>0</v>
      </c>
      <c r="AY488">
        <v>0</v>
      </c>
      <c r="AZ488">
        <v>0</v>
      </c>
      <c r="BA488">
        <v>0</v>
      </c>
      <c r="BB488">
        <v>1</v>
      </c>
      <c r="BC488">
        <v>0.24756</v>
      </c>
      <c r="BD488">
        <v>0.24756</v>
      </c>
      <c r="BE488">
        <v>0</v>
      </c>
      <c r="BF488">
        <v>2</v>
      </c>
      <c r="BG488">
        <v>0</v>
      </c>
      <c r="BH488">
        <v>1</v>
      </c>
      <c r="BI488">
        <v>0</v>
      </c>
      <c r="BJ488">
        <v>0</v>
      </c>
    </row>
    <row r="489" spans="1:62" x14ac:dyDescent="0.25">
      <c r="A489">
        <v>328</v>
      </c>
      <c r="B489" t="s">
        <v>330</v>
      </c>
      <c r="C489">
        <v>3</v>
      </c>
      <c r="D489" t="s">
        <v>647</v>
      </c>
      <c r="E489">
        <v>3</v>
      </c>
      <c r="F489" t="s">
        <v>652</v>
      </c>
      <c r="G489">
        <v>31</v>
      </c>
      <c r="H489" t="s">
        <v>694</v>
      </c>
      <c r="I489">
        <v>2</v>
      </c>
      <c r="J489" t="s">
        <v>661</v>
      </c>
      <c r="K489">
        <v>1</v>
      </c>
      <c r="L489" t="s">
        <v>742</v>
      </c>
      <c r="M489">
        <v>1</v>
      </c>
      <c r="N489" t="s">
        <v>745</v>
      </c>
      <c r="O489">
        <v>1</v>
      </c>
      <c r="P489" t="s">
        <v>748</v>
      </c>
      <c r="Q489">
        <v>2</v>
      </c>
      <c r="R489" t="s">
        <v>751</v>
      </c>
      <c r="S489">
        <v>1900</v>
      </c>
      <c r="T489">
        <v>2100</v>
      </c>
      <c r="U489">
        <v>0</v>
      </c>
      <c r="V489">
        <v>38.462357146148598</v>
      </c>
      <c r="W489">
        <v>42.6</v>
      </c>
      <c r="X489">
        <v>4.6900000000000004</v>
      </c>
      <c r="Y489">
        <v>65</v>
      </c>
      <c r="Z489">
        <f t="shared" si="48"/>
        <v>72462.796000000133</v>
      </c>
      <c r="AA489">
        <v>10</v>
      </c>
      <c r="AB489">
        <f t="shared" si="43"/>
        <v>0.15384615384615385</v>
      </c>
      <c r="AC489">
        <v>0.15384615384615385</v>
      </c>
      <c r="AD489">
        <v>18.845333770706901</v>
      </c>
      <c r="AE489">
        <v>32.66524520255863</v>
      </c>
      <c r="AF489" t="b">
        <v>1</v>
      </c>
      <c r="AG489">
        <v>0</v>
      </c>
      <c r="AH489">
        <v>1</v>
      </c>
      <c r="AI489">
        <v>1</v>
      </c>
      <c r="AJ489">
        <v>119.17129469608707</v>
      </c>
      <c r="AK489" t="s">
        <v>763</v>
      </c>
      <c r="AL489">
        <f t="shared" si="44"/>
        <v>16.326502067395964</v>
      </c>
      <c r="AM489">
        <f t="shared" si="45"/>
        <v>0.20899404023682752</v>
      </c>
      <c r="AN489">
        <f t="shared" si="46"/>
        <v>119.17129469608707</v>
      </c>
      <c r="AO489">
        <f t="shared" si="47"/>
        <v>6015.1337212464841</v>
      </c>
      <c r="AP489">
        <v>0</v>
      </c>
      <c r="AQ489" s="5">
        <v>3</v>
      </c>
      <c r="AR489">
        <v>0</v>
      </c>
      <c r="AS489">
        <v>0</v>
      </c>
      <c r="AT489">
        <v>0</v>
      </c>
      <c r="AU489" s="5">
        <v>14.1732283464567</v>
      </c>
      <c r="AV489" s="5">
        <v>14.1732283464567</v>
      </c>
      <c r="AW489" s="5">
        <v>14.1732283464567</v>
      </c>
      <c r="AX489">
        <v>0</v>
      </c>
      <c r="AY489">
        <v>0</v>
      </c>
      <c r="AZ489">
        <v>1</v>
      </c>
      <c r="BA489">
        <v>3</v>
      </c>
      <c r="BB489">
        <v>1</v>
      </c>
      <c r="BC489">
        <v>6.4939999999999998E-2</v>
      </c>
      <c r="BD489">
        <v>6.4939999999999998E-2</v>
      </c>
      <c r="BE489">
        <v>0</v>
      </c>
      <c r="BF489">
        <v>10</v>
      </c>
      <c r="BG489">
        <v>0</v>
      </c>
      <c r="BH489">
        <v>1</v>
      </c>
      <c r="BI489">
        <v>0</v>
      </c>
      <c r="BJ489">
        <v>0</v>
      </c>
    </row>
    <row r="490" spans="1:62" x14ac:dyDescent="0.25">
      <c r="A490">
        <v>405</v>
      </c>
      <c r="B490" t="s">
        <v>407</v>
      </c>
      <c r="C490">
        <v>3</v>
      </c>
      <c r="D490" t="s">
        <v>647</v>
      </c>
      <c r="E490">
        <v>2</v>
      </c>
      <c r="F490" t="s">
        <v>654</v>
      </c>
      <c r="G490">
        <v>42</v>
      </c>
      <c r="H490" t="s">
        <v>705</v>
      </c>
      <c r="I490">
        <v>3</v>
      </c>
      <c r="J490" t="s">
        <v>662</v>
      </c>
      <c r="K490">
        <v>1</v>
      </c>
      <c r="L490" t="s">
        <v>742</v>
      </c>
      <c r="M490">
        <v>1</v>
      </c>
      <c r="N490" t="s">
        <v>745</v>
      </c>
      <c r="O490">
        <v>1</v>
      </c>
      <c r="P490" t="s">
        <v>748</v>
      </c>
      <c r="Q490">
        <v>2</v>
      </c>
      <c r="R490" t="s">
        <v>751</v>
      </c>
      <c r="S490">
        <v>1900</v>
      </c>
      <c r="T490">
        <v>2100</v>
      </c>
      <c r="U490">
        <v>0</v>
      </c>
      <c r="V490">
        <v>38.462357146148598</v>
      </c>
      <c r="W490">
        <v>8</v>
      </c>
      <c r="X490">
        <v>9.8699999999999992</v>
      </c>
      <c r="Y490">
        <v>71.851499999999987</v>
      </c>
      <c r="Z490">
        <f t="shared" si="48"/>
        <v>72534.647500000137</v>
      </c>
      <c r="AA490">
        <v>25</v>
      </c>
      <c r="AB490">
        <f t="shared" si="43"/>
        <v>0.34793984815905032</v>
      </c>
      <c r="AC490">
        <v>0.34793984815905032</v>
      </c>
      <c r="AD490">
        <v>12.834484746313532</v>
      </c>
      <c r="AE490">
        <v>15.773049645390072</v>
      </c>
      <c r="AF490" t="b">
        <v>1</v>
      </c>
      <c r="AG490">
        <v>0</v>
      </c>
      <c r="AH490">
        <v>1</v>
      </c>
      <c r="AI490">
        <v>1</v>
      </c>
      <c r="AJ490">
        <v>119.18691415510824</v>
      </c>
      <c r="AK490" t="s">
        <v>763</v>
      </c>
      <c r="AL490">
        <f t="shared" si="44"/>
        <v>11.265138212270339</v>
      </c>
      <c r="AM490">
        <f t="shared" si="45"/>
        <v>0.30289389847728537</v>
      </c>
      <c r="AN490">
        <f t="shared" si="46"/>
        <v>119.18691415510823</v>
      </c>
      <c r="AO490">
        <f t="shared" si="47"/>
        <v>29609.37106777295</v>
      </c>
      <c r="AP490">
        <v>0</v>
      </c>
      <c r="AQ490" s="5">
        <v>3</v>
      </c>
      <c r="AR490">
        <v>0</v>
      </c>
      <c r="AS490">
        <v>0</v>
      </c>
      <c r="AT490">
        <v>0</v>
      </c>
      <c r="AU490" s="5">
        <v>14.1732283464567</v>
      </c>
      <c r="AV490" s="5">
        <v>14.1732283464567</v>
      </c>
      <c r="AW490" s="5">
        <v>14.1732283464567</v>
      </c>
      <c r="AX490">
        <v>0</v>
      </c>
      <c r="AY490">
        <v>0</v>
      </c>
      <c r="AZ490">
        <v>1</v>
      </c>
      <c r="BA490">
        <v>3</v>
      </c>
      <c r="BB490">
        <v>1</v>
      </c>
      <c r="BC490">
        <v>0.10442</v>
      </c>
      <c r="BD490">
        <v>0.11336</v>
      </c>
      <c r="BE490">
        <v>0</v>
      </c>
      <c r="BF490">
        <v>2</v>
      </c>
      <c r="BG490">
        <v>0</v>
      </c>
      <c r="BH490">
        <v>1</v>
      </c>
      <c r="BI490">
        <v>0</v>
      </c>
      <c r="BJ490">
        <v>0</v>
      </c>
    </row>
    <row r="491" spans="1:62" x14ac:dyDescent="0.25">
      <c r="A491">
        <v>377</v>
      </c>
      <c r="B491" t="s">
        <v>379</v>
      </c>
      <c r="C491">
        <v>3</v>
      </c>
      <c r="D491" t="s">
        <v>647</v>
      </c>
      <c r="E491">
        <v>2</v>
      </c>
      <c r="F491" t="s">
        <v>654</v>
      </c>
      <c r="G491">
        <v>40</v>
      </c>
      <c r="H491" t="s">
        <v>703</v>
      </c>
      <c r="I491">
        <v>3</v>
      </c>
      <c r="J491" t="s">
        <v>662</v>
      </c>
      <c r="K491">
        <v>1</v>
      </c>
      <c r="L491" t="s">
        <v>742</v>
      </c>
      <c r="M491">
        <v>1</v>
      </c>
      <c r="N491" t="s">
        <v>745</v>
      </c>
      <c r="O491">
        <v>1</v>
      </c>
      <c r="P491" t="s">
        <v>748</v>
      </c>
      <c r="Q491">
        <v>2</v>
      </c>
      <c r="R491" t="s">
        <v>751</v>
      </c>
      <c r="S491">
        <v>1900</v>
      </c>
      <c r="T491">
        <v>2100</v>
      </c>
      <c r="U491">
        <v>0</v>
      </c>
      <c r="V491">
        <v>38.462357146148598</v>
      </c>
      <c r="W491">
        <v>4.5999999999999996</v>
      </c>
      <c r="X491">
        <v>10.29</v>
      </c>
      <c r="Y491">
        <v>55.875</v>
      </c>
      <c r="Z491">
        <f t="shared" si="48"/>
        <v>72590.522500000137</v>
      </c>
      <c r="AA491">
        <v>25</v>
      </c>
      <c r="AB491">
        <f t="shared" si="43"/>
        <v>0.44742729306487694</v>
      </c>
      <c r="AC491">
        <v>0.44742729306487694</v>
      </c>
      <c r="AD491">
        <v>13.153144926874555</v>
      </c>
      <c r="AE491">
        <v>15.619047619047619</v>
      </c>
      <c r="AF491" t="b">
        <v>1</v>
      </c>
      <c r="AG491">
        <v>0</v>
      </c>
      <c r="AH491">
        <v>1</v>
      </c>
      <c r="AI491">
        <v>1</v>
      </c>
      <c r="AJ491">
        <v>119.43445742377486</v>
      </c>
      <c r="AK491" t="s">
        <v>763</v>
      </c>
      <c r="AL491">
        <f t="shared" si="44"/>
        <v>11.159811217082106</v>
      </c>
      <c r="AM491">
        <f t="shared" si="45"/>
        <v>0.30575263000659908</v>
      </c>
      <c r="AN491">
        <f t="shared" si="46"/>
        <v>119.43445742377486</v>
      </c>
      <c r="AO491">
        <f t="shared" si="47"/>
        <v>30839.514172266074</v>
      </c>
      <c r="AP491">
        <v>0</v>
      </c>
      <c r="AQ491" s="5">
        <v>3</v>
      </c>
      <c r="AR491">
        <v>0</v>
      </c>
      <c r="AS491">
        <v>0</v>
      </c>
      <c r="AT491">
        <v>0</v>
      </c>
      <c r="AU491" s="5">
        <v>14.1732283464567</v>
      </c>
      <c r="AV491" s="5">
        <v>14.1732283464567</v>
      </c>
      <c r="AW491" s="5">
        <v>14.1732283464567</v>
      </c>
      <c r="AX491">
        <v>0</v>
      </c>
      <c r="AY491">
        <v>0</v>
      </c>
      <c r="AZ491">
        <v>1</v>
      </c>
      <c r="BA491">
        <v>3</v>
      </c>
      <c r="BB491">
        <v>1</v>
      </c>
      <c r="BC491">
        <v>0.10442</v>
      </c>
      <c r="BD491">
        <v>0.11336</v>
      </c>
      <c r="BE491">
        <v>0</v>
      </c>
      <c r="BF491">
        <v>2</v>
      </c>
      <c r="BG491">
        <v>0</v>
      </c>
      <c r="BH491">
        <v>1</v>
      </c>
      <c r="BI491">
        <v>0</v>
      </c>
      <c r="BJ491">
        <v>0</v>
      </c>
    </row>
    <row r="492" spans="1:62" x14ac:dyDescent="0.25">
      <c r="A492">
        <v>378</v>
      </c>
      <c r="B492" t="s">
        <v>380</v>
      </c>
      <c r="C492">
        <v>3</v>
      </c>
      <c r="D492" t="s">
        <v>647</v>
      </c>
      <c r="E492">
        <v>2</v>
      </c>
      <c r="F492" t="s">
        <v>654</v>
      </c>
      <c r="G492">
        <v>40</v>
      </c>
      <c r="H492" t="s">
        <v>703</v>
      </c>
      <c r="I492">
        <v>3</v>
      </c>
      <c r="J492" t="s">
        <v>662</v>
      </c>
      <c r="K492">
        <v>1</v>
      </c>
      <c r="L492" t="s">
        <v>742</v>
      </c>
      <c r="M492">
        <v>1</v>
      </c>
      <c r="N492" t="s">
        <v>745</v>
      </c>
      <c r="O492">
        <v>1</v>
      </c>
      <c r="P492" t="s">
        <v>748</v>
      </c>
      <c r="Q492">
        <v>2</v>
      </c>
      <c r="R492" t="s">
        <v>751</v>
      </c>
      <c r="S492">
        <v>1900</v>
      </c>
      <c r="T492">
        <v>2100</v>
      </c>
      <c r="U492">
        <v>0</v>
      </c>
      <c r="V492">
        <v>38.462357146148598</v>
      </c>
      <c r="W492">
        <v>4.5999999999999996</v>
      </c>
      <c r="X492">
        <v>10.29</v>
      </c>
      <c r="Y492">
        <v>55.875</v>
      </c>
      <c r="Z492">
        <f t="shared" si="48"/>
        <v>72646.397500000137</v>
      </c>
      <c r="AA492">
        <v>25</v>
      </c>
      <c r="AB492">
        <f t="shared" si="43"/>
        <v>0.44742729306487694</v>
      </c>
      <c r="AC492">
        <v>0.44742729306487694</v>
      </c>
      <c r="AD492">
        <v>13.164602370190648</v>
      </c>
      <c r="AE492">
        <v>15.632653061224492</v>
      </c>
      <c r="AF492" t="b">
        <v>1</v>
      </c>
      <c r="AG492">
        <v>0</v>
      </c>
      <c r="AH492">
        <v>1</v>
      </c>
      <c r="AI492">
        <v>0</v>
      </c>
      <c r="AJ492">
        <v>119.47561742377488</v>
      </c>
      <c r="AK492" t="s">
        <v>763</v>
      </c>
      <c r="AL492">
        <f t="shared" si="44"/>
        <v>11.163811217082108</v>
      </c>
      <c r="AM492">
        <f t="shared" si="45"/>
        <v>0.30564307866286489</v>
      </c>
      <c r="AN492">
        <f t="shared" si="46"/>
        <v>119.47561742377488</v>
      </c>
      <c r="AO492">
        <f t="shared" si="47"/>
        <v>30850.102582266085</v>
      </c>
      <c r="AP492">
        <v>0</v>
      </c>
      <c r="AQ492" s="5">
        <v>3</v>
      </c>
      <c r="AR492">
        <v>0</v>
      </c>
      <c r="AS492">
        <v>0</v>
      </c>
      <c r="AT492">
        <v>0</v>
      </c>
      <c r="AU492" s="5">
        <v>14.1732283464567</v>
      </c>
      <c r="AV492" s="5">
        <v>14.1732283464567</v>
      </c>
      <c r="AW492" s="5">
        <v>14.1732283464567</v>
      </c>
      <c r="AX492">
        <v>0</v>
      </c>
      <c r="AY492">
        <v>0</v>
      </c>
      <c r="AZ492">
        <v>1</v>
      </c>
      <c r="BA492">
        <v>3</v>
      </c>
      <c r="BB492">
        <v>1</v>
      </c>
      <c r="BC492">
        <v>0.10442</v>
      </c>
      <c r="BD492">
        <v>0.11336</v>
      </c>
      <c r="BE492">
        <v>0</v>
      </c>
      <c r="BF492">
        <v>2</v>
      </c>
      <c r="BG492">
        <v>0</v>
      </c>
      <c r="BH492">
        <v>1</v>
      </c>
      <c r="BI492">
        <v>0</v>
      </c>
      <c r="BJ492">
        <v>0</v>
      </c>
    </row>
    <row r="493" spans="1:62" x14ac:dyDescent="0.25">
      <c r="A493">
        <v>329</v>
      </c>
      <c r="B493" t="s">
        <v>331</v>
      </c>
      <c r="C493">
        <v>3</v>
      </c>
      <c r="D493" t="s">
        <v>647</v>
      </c>
      <c r="E493">
        <v>3</v>
      </c>
      <c r="F493" t="s">
        <v>652</v>
      </c>
      <c r="G493">
        <v>32</v>
      </c>
      <c r="H493" t="s">
        <v>695</v>
      </c>
      <c r="I493">
        <v>2</v>
      </c>
      <c r="J493" t="s">
        <v>661</v>
      </c>
      <c r="K493">
        <v>1</v>
      </c>
      <c r="L493" t="s">
        <v>742</v>
      </c>
      <c r="M493">
        <v>1</v>
      </c>
      <c r="N493" t="s">
        <v>745</v>
      </c>
      <c r="O493">
        <v>1</v>
      </c>
      <c r="P493" t="s">
        <v>748</v>
      </c>
      <c r="Q493">
        <v>2</v>
      </c>
      <c r="R493" t="s">
        <v>751</v>
      </c>
      <c r="S493">
        <v>1900</v>
      </c>
      <c r="T493">
        <v>2100</v>
      </c>
      <c r="U493">
        <v>0</v>
      </c>
      <c r="V493">
        <v>38.462357146148598</v>
      </c>
      <c r="W493">
        <v>33.299999999999997</v>
      </c>
      <c r="X493">
        <v>4.6900000000000004</v>
      </c>
      <c r="Y493">
        <v>40</v>
      </c>
      <c r="Z493">
        <f t="shared" si="48"/>
        <v>72686.397500000137</v>
      </c>
      <c r="AA493">
        <v>10</v>
      </c>
      <c r="AB493">
        <f t="shared" si="43"/>
        <v>0.25</v>
      </c>
      <c r="AC493">
        <v>0.25</v>
      </c>
      <c r="AD493">
        <v>23.560767590618337</v>
      </c>
      <c r="AE493">
        <v>37.697228144989339</v>
      </c>
      <c r="AF493" t="b">
        <v>1</v>
      </c>
      <c r="AG493">
        <v>0</v>
      </c>
      <c r="AH493">
        <v>1</v>
      </c>
      <c r="AI493">
        <v>1</v>
      </c>
      <c r="AJ493">
        <v>121.69940394645614</v>
      </c>
      <c r="AK493" t="s">
        <v>763</v>
      </c>
      <c r="AL493">
        <f t="shared" si="44"/>
        <v>18.84848698218681</v>
      </c>
      <c r="AM493">
        <f t="shared" si="45"/>
        <v>0.18103000167730821</v>
      </c>
      <c r="AN493">
        <f t="shared" si="46"/>
        <v>121.69940394645614</v>
      </c>
      <c r="AO493">
        <f t="shared" si="47"/>
        <v>6040.7020450887931</v>
      </c>
      <c r="AP493">
        <v>0</v>
      </c>
      <c r="AQ493" s="5">
        <v>3</v>
      </c>
      <c r="AR493">
        <v>0</v>
      </c>
      <c r="AS493">
        <v>0</v>
      </c>
      <c r="AT493">
        <v>0</v>
      </c>
      <c r="AU493" s="5">
        <v>14.1732283464567</v>
      </c>
      <c r="AV493" s="5">
        <v>14.1732283464567</v>
      </c>
      <c r="AW493" s="5">
        <v>14.1732283464567</v>
      </c>
      <c r="AX493">
        <v>0</v>
      </c>
      <c r="AY493">
        <v>0</v>
      </c>
      <c r="AZ493">
        <v>1</v>
      </c>
      <c r="BA493">
        <v>3</v>
      </c>
      <c r="BB493">
        <v>1</v>
      </c>
      <c r="BC493">
        <v>0.125</v>
      </c>
      <c r="BD493">
        <v>0.125</v>
      </c>
      <c r="BE493">
        <v>0</v>
      </c>
      <c r="BF493">
        <v>10</v>
      </c>
      <c r="BG493">
        <v>0</v>
      </c>
      <c r="BH493">
        <v>1</v>
      </c>
      <c r="BI493">
        <v>0</v>
      </c>
      <c r="BJ493">
        <v>0</v>
      </c>
    </row>
    <row r="494" spans="1:62" x14ac:dyDescent="0.25">
      <c r="A494">
        <v>603</v>
      </c>
      <c r="B494" t="s">
        <v>605</v>
      </c>
      <c r="C494">
        <v>3</v>
      </c>
      <c r="D494" t="s">
        <v>647</v>
      </c>
      <c r="E494">
        <v>2</v>
      </c>
      <c r="F494" t="s">
        <v>654</v>
      </c>
      <c r="G494">
        <v>57</v>
      </c>
      <c r="H494" t="s">
        <v>720</v>
      </c>
      <c r="I494">
        <v>4</v>
      </c>
      <c r="J494" t="s">
        <v>663</v>
      </c>
      <c r="K494">
        <v>1</v>
      </c>
      <c r="L494" t="s">
        <v>742</v>
      </c>
      <c r="M494">
        <v>1</v>
      </c>
      <c r="N494" t="s">
        <v>745</v>
      </c>
      <c r="O494">
        <v>1</v>
      </c>
      <c r="P494" t="s">
        <v>748</v>
      </c>
      <c r="Q494">
        <v>2</v>
      </c>
      <c r="R494" t="s">
        <v>751</v>
      </c>
      <c r="S494">
        <v>1900</v>
      </c>
      <c r="T494">
        <v>2100</v>
      </c>
      <c r="U494">
        <v>0</v>
      </c>
      <c r="V494">
        <v>123.05335846263699</v>
      </c>
      <c r="W494">
        <v>4.5999999999999996</v>
      </c>
      <c r="X494">
        <v>10.26</v>
      </c>
      <c r="Y494">
        <v>62.792500000000004</v>
      </c>
      <c r="Z494">
        <f t="shared" si="48"/>
        <v>72749.190000000133</v>
      </c>
      <c r="AA494">
        <v>25</v>
      </c>
      <c r="AB494">
        <f t="shared" si="43"/>
        <v>0.39813672014969936</v>
      </c>
      <c r="AC494">
        <v>0.39813672014969936</v>
      </c>
      <c r="AD494">
        <v>13.253467340099796</v>
      </c>
      <c r="AE494">
        <v>16.005847953216374</v>
      </c>
      <c r="AF494" t="b">
        <v>1</v>
      </c>
      <c r="AG494">
        <v>0</v>
      </c>
      <c r="AH494">
        <v>1</v>
      </c>
      <c r="AI494">
        <v>1</v>
      </c>
      <c r="AJ494">
        <v>121.8807269924578</v>
      </c>
      <c r="AK494" t="s">
        <v>763</v>
      </c>
      <c r="AL494">
        <f t="shared" si="44"/>
        <v>11.430870077237604</v>
      </c>
      <c r="AM494">
        <f t="shared" si="45"/>
        <v>0.29850235432162148</v>
      </c>
      <c r="AN494">
        <f t="shared" si="46"/>
        <v>121.88072699245781</v>
      </c>
      <c r="AO494">
        <f t="shared" si="47"/>
        <v>31377.406473565425</v>
      </c>
      <c r="AP494">
        <v>0</v>
      </c>
      <c r="AQ494" s="5">
        <v>3</v>
      </c>
      <c r="AR494">
        <v>0</v>
      </c>
      <c r="AS494">
        <v>0</v>
      </c>
      <c r="AT494">
        <v>0</v>
      </c>
      <c r="AU494" s="5">
        <v>14.1732283464567</v>
      </c>
      <c r="AV494" s="5">
        <v>14.1732283464567</v>
      </c>
      <c r="AW494" s="5">
        <v>14.1732283464567</v>
      </c>
      <c r="AX494">
        <v>0</v>
      </c>
      <c r="AY494">
        <v>0</v>
      </c>
      <c r="AZ494">
        <v>1</v>
      </c>
      <c r="BA494">
        <v>3</v>
      </c>
      <c r="BB494">
        <v>1</v>
      </c>
      <c r="BC494">
        <v>6.3219999999999998E-2</v>
      </c>
      <c r="BD494">
        <v>6.3219999999999998E-2</v>
      </c>
      <c r="BE494">
        <v>0</v>
      </c>
      <c r="BF494">
        <v>2</v>
      </c>
      <c r="BG494">
        <v>0</v>
      </c>
      <c r="BH494">
        <v>1</v>
      </c>
      <c r="BI494">
        <v>0</v>
      </c>
      <c r="BJ494">
        <v>0</v>
      </c>
    </row>
    <row r="495" spans="1:62" x14ac:dyDescent="0.25">
      <c r="A495">
        <v>253</v>
      </c>
      <c r="B495" t="s">
        <v>255</v>
      </c>
      <c r="C495">
        <v>3</v>
      </c>
      <c r="D495" t="s">
        <v>647</v>
      </c>
      <c r="E495">
        <v>1</v>
      </c>
      <c r="F495" t="s">
        <v>653</v>
      </c>
      <c r="G495">
        <v>22</v>
      </c>
      <c r="H495" t="s">
        <v>659</v>
      </c>
      <c r="I495">
        <v>8</v>
      </c>
      <c r="J495" t="s">
        <v>794</v>
      </c>
      <c r="K495">
        <v>1</v>
      </c>
      <c r="L495" t="s">
        <v>742</v>
      </c>
      <c r="M495">
        <v>1</v>
      </c>
      <c r="N495" t="s">
        <v>745</v>
      </c>
      <c r="O495">
        <v>1</v>
      </c>
      <c r="P495" t="s">
        <v>748</v>
      </c>
      <c r="Q495">
        <v>2</v>
      </c>
      <c r="R495" t="s">
        <v>751</v>
      </c>
      <c r="S495">
        <v>1900</v>
      </c>
      <c r="T495">
        <v>2100</v>
      </c>
      <c r="U495">
        <v>0</v>
      </c>
      <c r="V495">
        <v>53.9</v>
      </c>
      <c r="W495">
        <v>28</v>
      </c>
      <c r="X495">
        <v>5.67</v>
      </c>
      <c r="Y495">
        <v>23</v>
      </c>
      <c r="Z495">
        <f t="shared" si="48"/>
        <v>72772.190000000133</v>
      </c>
      <c r="AA495">
        <v>12</v>
      </c>
      <c r="AB495">
        <f t="shared" si="43"/>
        <v>0.52173913043478259</v>
      </c>
      <c r="AC495">
        <v>0.52173913043478259</v>
      </c>
      <c r="AD495">
        <v>24.039567517828385</v>
      </c>
      <c r="AE495">
        <v>30.717225161669603</v>
      </c>
      <c r="AF495" t="b">
        <v>1</v>
      </c>
      <c r="AG495">
        <v>0</v>
      </c>
      <c r="AH495">
        <v>1</v>
      </c>
      <c r="AI495">
        <v>1</v>
      </c>
      <c r="AJ495">
        <v>122.98623416134349</v>
      </c>
      <c r="AK495" t="s">
        <v>763</v>
      </c>
      <c r="AL495">
        <f t="shared" si="44"/>
        <v>16.752422250677864</v>
      </c>
      <c r="AM495">
        <f t="shared" si="45"/>
        <v>0.20368049342010419</v>
      </c>
      <c r="AN495">
        <f t="shared" si="46"/>
        <v>122.98623416134349</v>
      </c>
      <c r="AO495">
        <f t="shared" si="47"/>
        <v>8703.9833723378106</v>
      </c>
      <c r="AP495">
        <v>0</v>
      </c>
      <c r="AQ495" s="5">
        <v>3</v>
      </c>
      <c r="AR495">
        <v>0</v>
      </c>
      <c r="AS495">
        <v>0</v>
      </c>
      <c r="AT495">
        <v>0</v>
      </c>
      <c r="AU495" s="5">
        <v>14.1732283464567</v>
      </c>
      <c r="AV495" s="5">
        <v>14.1732283464567</v>
      </c>
      <c r="AW495" s="5">
        <v>14.1732283464567</v>
      </c>
      <c r="AX495">
        <v>0</v>
      </c>
      <c r="AY495">
        <v>0</v>
      </c>
      <c r="AZ495">
        <v>1</v>
      </c>
      <c r="BA495">
        <v>3</v>
      </c>
      <c r="BB495">
        <v>1</v>
      </c>
      <c r="BC495">
        <v>0.13042999999999999</v>
      </c>
      <c r="BD495">
        <v>0.13042999999999999</v>
      </c>
      <c r="BE495">
        <v>0</v>
      </c>
      <c r="BF495">
        <v>2</v>
      </c>
      <c r="BG495">
        <v>0</v>
      </c>
      <c r="BH495">
        <v>1</v>
      </c>
      <c r="BI495">
        <v>0</v>
      </c>
      <c r="BJ495">
        <v>0</v>
      </c>
    </row>
    <row r="496" spans="1:62" x14ac:dyDescent="0.25">
      <c r="A496">
        <v>256</v>
      </c>
      <c r="B496" t="s">
        <v>258</v>
      </c>
      <c r="C496">
        <v>3</v>
      </c>
      <c r="D496" t="s">
        <v>647</v>
      </c>
      <c r="E496">
        <v>1</v>
      </c>
      <c r="F496" t="s">
        <v>653</v>
      </c>
      <c r="G496">
        <v>22</v>
      </c>
      <c r="H496" t="s">
        <v>659</v>
      </c>
      <c r="I496">
        <v>8</v>
      </c>
      <c r="J496" t="s">
        <v>794</v>
      </c>
      <c r="K496">
        <v>1</v>
      </c>
      <c r="L496" t="s">
        <v>742</v>
      </c>
      <c r="M496">
        <v>1</v>
      </c>
      <c r="N496" t="s">
        <v>745</v>
      </c>
      <c r="O496">
        <v>1</v>
      </c>
      <c r="P496" t="s">
        <v>748</v>
      </c>
      <c r="Q496">
        <v>2</v>
      </c>
      <c r="R496" t="s">
        <v>751</v>
      </c>
      <c r="S496">
        <v>1900</v>
      </c>
      <c r="T496">
        <v>2100</v>
      </c>
      <c r="U496">
        <v>0</v>
      </c>
      <c r="V496">
        <v>53.9</v>
      </c>
      <c r="W496">
        <v>28</v>
      </c>
      <c r="X496">
        <v>5.67</v>
      </c>
      <c r="Y496">
        <v>23</v>
      </c>
      <c r="Z496">
        <f t="shared" si="48"/>
        <v>72795.190000000133</v>
      </c>
      <c r="AA496">
        <v>12</v>
      </c>
      <c r="AB496">
        <f t="shared" si="43"/>
        <v>0.52173913043478259</v>
      </c>
      <c r="AC496">
        <v>0.52173913043478259</v>
      </c>
      <c r="AD496">
        <v>24.140786749482398</v>
      </c>
      <c r="AE496">
        <v>30.846560846560848</v>
      </c>
      <c r="AF496" t="b">
        <v>1</v>
      </c>
      <c r="AG496">
        <v>0</v>
      </c>
      <c r="AH496">
        <v>1</v>
      </c>
      <c r="AI496">
        <v>1</v>
      </c>
      <c r="AJ496">
        <v>123.38493149562139</v>
      </c>
      <c r="AK496" t="s">
        <v>763</v>
      </c>
      <c r="AL496">
        <f t="shared" si="44"/>
        <v>16.822739240850332</v>
      </c>
      <c r="AM496">
        <f t="shared" si="45"/>
        <v>0.20282913389719329</v>
      </c>
      <c r="AN496">
        <f t="shared" si="46"/>
        <v>123.38493149562139</v>
      </c>
      <c r="AO496">
        <f t="shared" si="47"/>
        <v>8731.1107389620793</v>
      </c>
      <c r="AP496">
        <v>0</v>
      </c>
      <c r="AQ496" s="5">
        <v>3</v>
      </c>
      <c r="AR496">
        <v>0</v>
      </c>
      <c r="AS496">
        <v>0</v>
      </c>
      <c r="AT496">
        <v>0</v>
      </c>
      <c r="AU496" s="5">
        <v>14.1732283464567</v>
      </c>
      <c r="AV496" s="5">
        <v>14.1732283464567</v>
      </c>
      <c r="AW496" s="5">
        <v>14.1732283464567</v>
      </c>
      <c r="AX496">
        <v>0</v>
      </c>
      <c r="AY496">
        <v>0</v>
      </c>
      <c r="AZ496">
        <v>1</v>
      </c>
      <c r="BA496">
        <v>3</v>
      </c>
      <c r="BB496">
        <v>1</v>
      </c>
      <c r="BC496">
        <v>0.13042999999999999</v>
      </c>
      <c r="BD496">
        <v>0.13042999999999999</v>
      </c>
      <c r="BE496">
        <v>0</v>
      </c>
      <c r="BF496">
        <v>2</v>
      </c>
      <c r="BG496">
        <v>0</v>
      </c>
      <c r="BH496">
        <v>1</v>
      </c>
      <c r="BI496">
        <v>0</v>
      </c>
      <c r="BJ496">
        <v>0</v>
      </c>
    </row>
    <row r="497" spans="1:62" x14ac:dyDescent="0.25">
      <c r="A497">
        <v>379</v>
      </c>
      <c r="B497" t="s">
        <v>381</v>
      </c>
      <c r="C497">
        <v>3</v>
      </c>
      <c r="D497" t="s">
        <v>647</v>
      </c>
      <c r="E497">
        <v>2</v>
      </c>
      <c r="F497" t="s">
        <v>654</v>
      </c>
      <c r="G497">
        <v>40</v>
      </c>
      <c r="H497" t="s">
        <v>703</v>
      </c>
      <c r="I497">
        <v>3</v>
      </c>
      <c r="J497" t="s">
        <v>662</v>
      </c>
      <c r="K497">
        <v>1</v>
      </c>
      <c r="L497" t="s">
        <v>742</v>
      </c>
      <c r="M497">
        <v>1</v>
      </c>
      <c r="N497" t="s">
        <v>745</v>
      </c>
      <c r="O497">
        <v>1</v>
      </c>
      <c r="P497" t="s">
        <v>748</v>
      </c>
      <c r="Q497">
        <v>2</v>
      </c>
      <c r="R497" t="s">
        <v>751</v>
      </c>
      <c r="S497">
        <v>1900</v>
      </c>
      <c r="T497">
        <v>2100</v>
      </c>
      <c r="U497">
        <v>0</v>
      </c>
      <c r="V497">
        <v>38.462357146148598</v>
      </c>
      <c r="W497">
        <v>4.5999999999999996</v>
      </c>
      <c r="X497">
        <v>10.29</v>
      </c>
      <c r="Y497">
        <v>55.875</v>
      </c>
      <c r="Z497">
        <f t="shared" si="48"/>
        <v>72851.065000000133</v>
      </c>
      <c r="AA497">
        <v>25</v>
      </c>
      <c r="AB497">
        <f t="shared" si="43"/>
        <v>0.44742729306487694</v>
      </c>
      <c r="AC497">
        <v>0.44742729306487694</v>
      </c>
      <c r="AD497">
        <v>13.634357546150452</v>
      </c>
      <c r="AE497">
        <v>16.190476190476193</v>
      </c>
      <c r="AF497" t="b">
        <v>1</v>
      </c>
      <c r="AG497">
        <v>0</v>
      </c>
      <c r="AH497">
        <v>1</v>
      </c>
      <c r="AI497">
        <v>1</v>
      </c>
      <c r="AJ497">
        <v>123.60190742377486</v>
      </c>
      <c r="AK497" t="s">
        <v>763</v>
      </c>
      <c r="AL497">
        <f t="shared" si="44"/>
        <v>11.564811217082106</v>
      </c>
      <c r="AM497">
        <f t="shared" si="45"/>
        <v>0.29504516467679187</v>
      </c>
      <c r="AN497">
        <f t="shared" si="46"/>
        <v>123.60190742377485</v>
      </c>
      <c r="AO497">
        <f t="shared" si="47"/>
        <v>31911.590684766077</v>
      </c>
      <c r="AP497">
        <v>0</v>
      </c>
      <c r="AQ497" s="5">
        <v>3</v>
      </c>
      <c r="AR497">
        <v>0</v>
      </c>
      <c r="AS497">
        <v>0</v>
      </c>
      <c r="AT497">
        <v>0</v>
      </c>
      <c r="AU497" s="5">
        <v>14.1732283464567</v>
      </c>
      <c r="AV497" s="5">
        <v>14.1732283464567</v>
      </c>
      <c r="AW497" s="5">
        <v>14.1732283464567</v>
      </c>
      <c r="AX497">
        <v>0</v>
      </c>
      <c r="AY497">
        <v>0</v>
      </c>
      <c r="AZ497">
        <v>1</v>
      </c>
      <c r="BA497">
        <v>3</v>
      </c>
      <c r="BB497">
        <v>1</v>
      </c>
      <c r="BC497">
        <v>0.10442</v>
      </c>
      <c r="BD497">
        <v>0.11336</v>
      </c>
      <c r="BE497">
        <v>0</v>
      </c>
      <c r="BF497">
        <v>2</v>
      </c>
      <c r="BG497">
        <v>0</v>
      </c>
      <c r="BH497">
        <v>1</v>
      </c>
      <c r="BI497">
        <v>0</v>
      </c>
      <c r="BJ497">
        <v>0</v>
      </c>
    </row>
    <row r="498" spans="1:62" x14ac:dyDescent="0.25">
      <c r="A498">
        <v>257</v>
      </c>
      <c r="B498" t="s">
        <v>259</v>
      </c>
      <c r="C498">
        <v>3</v>
      </c>
      <c r="D498" t="s">
        <v>647</v>
      </c>
      <c r="E498">
        <v>1</v>
      </c>
      <c r="F498" t="s">
        <v>653</v>
      </c>
      <c r="G498">
        <v>22</v>
      </c>
      <c r="H498" t="s">
        <v>659</v>
      </c>
      <c r="I498">
        <v>8</v>
      </c>
      <c r="J498" t="s">
        <v>794</v>
      </c>
      <c r="K498">
        <v>1</v>
      </c>
      <c r="L498" t="s">
        <v>742</v>
      </c>
      <c r="M498">
        <v>1</v>
      </c>
      <c r="N498" t="s">
        <v>745</v>
      </c>
      <c r="O498">
        <v>1</v>
      </c>
      <c r="P498" t="s">
        <v>748</v>
      </c>
      <c r="Q498">
        <v>2</v>
      </c>
      <c r="R498" t="s">
        <v>751</v>
      </c>
      <c r="S498">
        <v>1900</v>
      </c>
      <c r="T498">
        <v>2100</v>
      </c>
      <c r="U498">
        <v>0</v>
      </c>
      <c r="V498">
        <v>53.9</v>
      </c>
      <c r="W498">
        <v>28</v>
      </c>
      <c r="X498">
        <v>5.67</v>
      </c>
      <c r="Y498">
        <v>24</v>
      </c>
      <c r="Z498">
        <f t="shared" si="48"/>
        <v>72875.065000000133</v>
      </c>
      <c r="AA498">
        <v>12</v>
      </c>
      <c r="AB498">
        <f t="shared" si="43"/>
        <v>0.5</v>
      </c>
      <c r="AC498">
        <v>0.5</v>
      </c>
      <c r="AD498">
        <v>23.885949441504994</v>
      </c>
      <c r="AE498">
        <v>30.911228689006464</v>
      </c>
      <c r="AF498" t="b">
        <v>1</v>
      </c>
      <c r="AG498">
        <v>0</v>
      </c>
      <c r="AH498">
        <v>1</v>
      </c>
      <c r="AI498">
        <v>1</v>
      </c>
      <c r="AJ498">
        <v>123.63154266374453</v>
      </c>
      <c r="AK498" t="s">
        <v>763</v>
      </c>
      <c r="AL498">
        <f t="shared" si="44"/>
        <v>16.866233274029018</v>
      </c>
      <c r="AM498">
        <f t="shared" si="45"/>
        <v>0.20230608545264744</v>
      </c>
      <c r="AN498">
        <f t="shared" si="46"/>
        <v>123.63154266374453</v>
      </c>
      <c r="AO498">
        <f t="shared" si="47"/>
        <v>8747.8901628411768</v>
      </c>
      <c r="AP498">
        <v>0</v>
      </c>
      <c r="AQ498" s="5">
        <v>3</v>
      </c>
      <c r="AR498">
        <v>0</v>
      </c>
      <c r="AS498">
        <v>0</v>
      </c>
      <c r="AT498">
        <v>0</v>
      </c>
      <c r="AU498" s="5">
        <v>14.1732283464567</v>
      </c>
      <c r="AV498" s="5">
        <v>14.1732283464567</v>
      </c>
      <c r="AW498" s="5">
        <v>14.1732283464567</v>
      </c>
      <c r="AX498">
        <v>0</v>
      </c>
      <c r="AY498">
        <v>0</v>
      </c>
      <c r="AZ498">
        <v>1</v>
      </c>
      <c r="BA498">
        <v>3</v>
      </c>
      <c r="BB498">
        <v>1</v>
      </c>
      <c r="BC498">
        <v>0.125</v>
      </c>
      <c r="BD498">
        <v>0.125</v>
      </c>
      <c r="BE498">
        <v>0</v>
      </c>
      <c r="BF498">
        <v>2</v>
      </c>
      <c r="BG498">
        <v>0</v>
      </c>
      <c r="BH498">
        <v>1</v>
      </c>
      <c r="BI498">
        <v>0</v>
      </c>
      <c r="BJ498">
        <v>0</v>
      </c>
    </row>
    <row r="499" spans="1:62" x14ac:dyDescent="0.25">
      <c r="A499">
        <v>595</v>
      </c>
      <c r="B499" t="s">
        <v>597</v>
      </c>
      <c r="C499">
        <v>3</v>
      </c>
      <c r="D499" t="s">
        <v>647</v>
      </c>
      <c r="E499">
        <v>2</v>
      </c>
      <c r="F499" t="s">
        <v>654</v>
      </c>
      <c r="G499">
        <v>56</v>
      </c>
      <c r="H499" t="s">
        <v>719</v>
      </c>
      <c r="I499">
        <v>4</v>
      </c>
      <c r="J499" t="s">
        <v>663</v>
      </c>
      <c r="K499">
        <v>1</v>
      </c>
      <c r="L499" t="s">
        <v>742</v>
      </c>
      <c r="M499">
        <v>1</v>
      </c>
      <c r="N499" t="s">
        <v>745</v>
      </c>
      <c r="O499">
        <v>1</v>
      </c>
      <c r="P499" t="s">
        <v>748</v>
      </c>
      <c r="Q499">
        <v>2</v>
      </c>
      <c r="R499" t="s">
        <v>751</v>
      </c>
      <c r="S499">
        <v>1900</v>
      </c>
      <c r="T499">
        <v>2100</v>
      </c>
      <c r="U499">
        <v>0</v>
      </c>
      <c r="V499">
        <v>55.2644068359035</v>
      </c>
      <c r="W499">
        <v>6.2</v>
      </c>
      <c r="X499">
        <v>10.199999999999999</v>
      </c>
      <c r="Y499">
        <v>74.470999999999989</v>
      </c>
      <c r="Z499">
        <f t="shared" si="48"/>
        <v>72949.536000000138</v>
      </c>
      <c r="AA499">
        <v>43</v>
      </c>
      <c r="AB499">
        <f t="shared" si="43"/>
        <v>0.57740597010917005</v>
      </c>
      <c r="AC499">
        <v>0.57740597010917005</v>
      </c>
      <c r="AD499">
        <v>13.072026260518307</v>
      </c>
      <c r="AE499">
        <v>14.204628362973095</v>
      </c>
      <c r="AF499" t="b">
        <v>1</v>
      </c>
      <c r="AG499">
        <v>0</v>
      </c>
      <c r="AH499">
        <v>1</v>
      </c>
      <c r="AI499">
        <v>1</v>
      </c>
      <c r="AJ499">
        <v>123.74115363665011</v>
      </c>
      <c r="AK499" t="s">
        <v>763</v>
      </c>
      <c r="AL499">
        <f t="shared" si="44"/>
        <v>11.523642513397069</v>
      </c>
      <c r="AM499">
        <f t="shared" si="45"/>
        <v>0.29609922609393152</v>
      </c>
      <c r="AN499">
        <f t="shared" si="46"/>
        <v>123.7411536366501</v>
      </c>
      <c r="AO499">
        <f t="shared" si="47"/>
        <v>54539.469985034732</v>
      </c>
      <c r="AP499">
        <v>0</v>
      </c>
      <c r="AQ499" s="5">
        <v>3</v>
      </c>
      <c r="AR499">
        <v>0</v>
      </c>
      <c r="AS499">
        <v>0</v>
      </c>
      <c r="AT499">
        <v>0</v>
      </c>
      <c r="AU499" s="5">
        <v>14.1732283464567</v>
      </c>
      <c r="AV499" s="5">
        <v>14.1732283464567</v>
      </c>
      <c r="AW499" s="5">
        <v>14.1732283464567</v>
      </c>
      <c r="AX499">
        <v>0</v>
      </c>
      <c r="AY499">
        <v>0</v>
      </c>
      <c r="AZ499">
        <v>1</v>
      </c>
      <c r="BA499">
        <v>3</v>
      </c>
      <c r="BB499">
        <v>1</v>
      </c>
      <c r="BC499">
        <v>5.638E-2</v>
      </c>
      <c r="BD499">
        <v>5.638E-2</v>
      </c>
      <c r="BE499">
        <v>0</v>
      </c>
      <c r="BF499">
        <v>2</v>
      </c>
      <c r="BG499">
        <v>0</v>
      </c>
      <c r="BH499">
        <v>1</v>
      </c>
      <c r="BI499">
        <v>0</v>
      </c>
      <c r="BJ499">
        <v>0</v>
      </c>
    </row>
    <row r="500" spans="1:62" x14ac:dyDescent="0.25">
      <c r="A500">
        <v>596</v>
      </c>
      <c r="B500" t="s">
        <v>598</v>
      </c>
      <c r="C500">
        <v>3</v>
      </c>
      <c r="D500" t="s">
        <v>647</v>
      </c>
      <c r="E500">
        <v>2</v>
      </c>
      <c r="F500" t="s">
        <v>654</v>
      </c>
      <c r="G500">
        <v>56</v>
      </c>
      <c r="H500" t="s">
        <v>719</v>
      </c>
      <c r="I500">
        <v>4</v>
      </c>
      <c r="J500" t="s">
        <v>663</v>
      </c>
      <c r="K500">
        <v>1</v>
      </c>
      <c r="L500" t="s">
        <v>742</v>
      </c>
      <c r="M500">
        <v>1</v>
      </c>
      <c r="N500" t="s">
        <v>745</v>
      </c>
      <c r="O500">
        <v>1</v>
      </c>
      <c r="P500" t="s">
        <v>748</v>
      </c>
      <c r="Q500">
        <v>2</v>
      </c>
      <c r="R500" t="s">
        <v>751</v>
      </c>
      <c r="S500">
        <v>1900</v>
      </c>
      <c r="T500">
        <v>2100</v>
      </c>
      <c r="U500">
        <v>0</v>
      </c>
      <c r="V500">
        <v>55.2644068359035</v>
      </c>
      <c r="W500">
        <v>6.2</v>
      </c>
      <c r="X500">
        <v>10.199999999999999</v>
      </c>
      <c r="Y500">
        <v>61.328999999999994</v>
      </c>
      <c r="Z500">
        <f t="shared" si="48"/>
        <v>73010.865000000136</v>
      </c>
      <c r="AA500">
        <v>43</v>
      </c>
      <c r="AB500">
        <f t="shared" si="43"/>
        <v>0.70113649333920336</v>
      </c>
      <c r="AC500">
        <v>0.70113649333920336</v>
      </c>
      <c r="AD500">
        <v>13.432144982110309</v>
      </c>
      <c r="AE500">
        <v>14.234838121295031</v>
      </c>
      <c r="AF500" t="b">
        <v>1</v>
      </c>
      <c r="AG500">
        <v>0</v>
      </c>
      <c r="AH500">
        <v>1</v>
      </c>
      <c r="AI500">
        <v>1</v>
      </c>
      <c r="AJ500">
        <v>123.96555363665013</v>
      </c>
      <c r="AK500" t="s">
        <v>763</v>
      </c>
      <c r="AL500">
        <f t="shared" si="44"/>
        <v>11.545642513397071</v>
      </c>
      <c r="AM500">
        <f t="shared" si="45"/>
        <v>0.29553501470712401</v>
      </c>
      <c r="AN500">
        <f t="shared" si="46"/>
        <v>123.96555363665013</v>
      </c>
      <c r="AO500">
        <f t="shared" si="47"/>
        <v>54637.891825034741</v>
      </c>
      <c r="AP500">
        <v>0</v>
      </c>
      <c r="AQ500" s="5">
        <v>3</v>
      </c>
      <c r="AR500">
        <v>0</v>
      </c>
      <c r="AS500">
        <v>0</v>
      </c>
      <c r="AT500">
        <v>0</v>
      </c>
      <c r="AU500" s="5">
        <v>14.1732283464567</v>
      </c>
      <c r="AV500" s="5">
        <v>14.1732283464567</v>
      </c>
      <c r="AW500" s="5">
        <v>14.1732283464567</v>
      </c>
      <c r="AX500">
        <v>0</v>
      </c>
      <c r="AY500">
        <v>0</v>
      </c>
      <c r="AZ500">
        <v>1</v>
      </c>
      <c r="BA500">
        <v>3</v>
      </c>
      <c r="BB500">
        <v>1</v>
      </c>
      <c r="BC500">
        <v>5.638E-2</v>
      </c>
      <c r="BD500">
        <v>5.638E-2</v>
      </c>
      <c r="BE500">
        <v>0</v>
      </c>
      <c r="BF500">
        <v>2</v>
      </c>
      <c r="BG500">
        <v>0</v>
      </c>
      <c r="BH500">
        <v>1</v>
      </c>
      <c r="BI500">
        <v>0</v>
      </c>
      <c r="BJ500">
        <v>0</v>
      </c>
    </row>
    <row r="501" spans="1:62" x14ac:dyDescent="0.25">
      <c r="A501">
        <v>258</v>
      </c>
      <c r="B501" t="s">
        <v>260</v>
      </c>
      <c r="C501">
        <v>3</v>
      </c>
      <c r="D501" t="s">
        <v>647</v>
      </c>
      <c r="E501">
        <v>1</v>
      </c>
      <c r="F501" t="s">
        <v>653</v>
      </c>
      <c r="G501">
        <v>22</v>
      </c>
      <c r="H501" t="s">
        <v>659</v>
      </c>
      <c r="I501">
        <v>8</v>
      </c>
      <c r="J501" t="s">
        <v>794</v>
      </c>
      <c r="K501">
        <v>1</v>
      </c>
      <c r="L501" t="s">
        <v>742</v>
      </c>
      <c r="M501">
        <v>1</v>
      </c>
      <c r="N501" t="s">
        <v>745</v>
      </c>
      <c r="O501">
        <v>1</v>
      </c>
      <c r="P501" t="s">
        <v>748</v>
      </c>
      <c r="Q501">
        <v>2</v>
      </c>
      <c r="R501" t="s">
        <v>751</v>
      </c>
      <c r="S501">
        <v>1900</v>
      </c>
      <c r="T501">
        <v>2100</v>
      </c>
      <c r="U501">
        <v>0</v>
      </c>
      <c r="V501">
        <v>53.9</v>
      </c>
      <c r="W501">
        <v>28</v>
      </c>
      <c r="X501">
        <v>5.67</v>
      </c>
      <c r="Y501">
        <v>24</v>
      </c>
      <c r="Z501">
        <f t="shared" si="48"/>
        <v>73034.865000000136</v>
      </c>
      <c r="AA501">
        <v>12</v>
      </c>
      <c r="AB501">
        <f t="shared" si="43"/>
        <v>0.5</v>
      </c>
      <c r="AC501">
        <v>0.5</v>
      </c>
      <c r="AD501">
        <v>23.985890652557316</v>
      </c>
      <c r="AE501">
        <v>31.040564373897706</v>
      </c>
      <c r="AF501" t="b">
        <v>1</v>
      </c>
      <c r="AG501">
        <v>0</v>
      </c>
      <c r="AH501">
        <v>1</v>
      </c>
      <c r="AI501">
        <v>1</v>
      </c>
      <c r="AJ501">
        <v>124.00667348379285</v>
      </c>
      <c r="AK501" t="s">
        <v>763</v>
      </c>
      <c r="AL501">
        <f t="shared" si="44"/>
        <v>16.932393912485512</v>
      </c>
      <c r="AM501">
        <f t="shared" si="45"/>
        <v>0.2015156065725576</v>
      </c>
      <c r="AN501">
        <f t="shared" si="46"/>
        <v>124.00667348379285</v>
      </c>
      <c r="AO501">
        <f t="shared" si="47"/>
        <v>8773.4140638372646</v>
      </c>
      <c r="AP501">
        <v>0</v>
      </c>
      <c r="AQ501" s="5">
        <v>3</v>
      </c>
      <c r="AR501">
        <v>0</v>
      </c>
      <c r="AS501">
        <v>0</v>
      </c>
      <c r="AT501">
        <v>0</v>
      </c>
      <c r="AU501" s="5">
        <v>14.1732283464567</v>
      </c>
      <c r="AV501" s="5">
        <v>14.1732283464567</v>
      </c>
      <c r="AW501" s="5">
        <v>14.1732283464567</v>
      </c>
      <c r="AX501">
        <v>0</v>
      </c>
      <c r="AY501">
        <v>0</v>
      </c>
      <c r="AZ501">
        <v>1</v>
      </c>
      <c r="BA501">
        <v>3</v>
      </c>
      <c r="BB501">
        <v>1</v>
      </c>
      <c r="BC501">
        <v>0.125</v>
      </c>
      <c r="BD501">
        <v>0.125</v>
      </c>
      <c r="BE501">
        <v>0</v>
      </c>
      <c r="BF501">
        <v>2</v>
      </c>
      <c r="BG501">
        <v>0</v>
      </c>
      <c r="BH501">
        <v>1</v>
      </c>
      <c r="BI501">
        <v>0</v>
      </c>
      <c r="BJ501">
        <v>0</v>
      </c>
    </row>
    <row r="502" spans="1:62" x14ac:dyDescent="0.25">
      <c r="A502">
        <v>255</v>
      </c>
      <c r="B502" t="s">
        <v>257</v>
      </c>
      <c r="C502">
        <v>3</v>
      </c>
      <c r="D502" t="s">
        <v>647</v>
      </c>
      <c r="E502">
        <v>1</v>
      </c>
      <c r="F502" t="s">
        <v>653</v>
      </c>
      <c r="G502">
        <v>22</v>
      </c>
      <c r="H502" t="s">
        <v>659</v>
      </c>
      <c r="I502">
        <v>8</v>
      </c>
      <c r="J502" t="s">
        <v>794</v>
      </c>
      <c r="K502">
        <v>1</v>
      </c>
      <c r="L502" t="s">
        <v>742</v>
      </c>
      <c r="M502">
        <v>1</v>
      </c>
      <c r="N502" t="s">
        <v>745</v>
      </c>
      <c r="O502">
        <v>1</v>
      </c>
      <c r="P502" t="s">
        <v>748</v>
      </c>
      <c r="Q502">
        <v>2</v>
      </c>
      <c r="R502" t="s">
        <v>751</v>
      </c>
      <c r="S502">
        <v>1900</v>
      </c>
      <c r="T502">
        <v>2100</v>
      </c>
      <c r="U502">
        <v>0</v>
      </c>
      <c r="V502">
        <v>53.9</v>
      </c>
      <c r="W502">
        <v>28</v>
      </c>
      <c r="X502">
        <v>5.67</v>
      </c>
      <c r="Y502">
        <v>23</v>
      </c>
      <c r="Z502">
        <f t="shared" si="48"/>
        <v>73057.865000000136</v>
      </c>
      <c r="AA502">
        <v>12</v>
      </c>
      <c r="AB502">
        <f t="shared" si="43"/>
        <v>0.52173913043478259</v>
      </c>
      <c r="AC502">
        <v>0.52173913043478259</v>
      </c>
      <c r="AD502">
        <v>24.305268000920176</v>
      </c>
      <c r="AE502">
        <v>31.056731334509113</v>
      </c>
      <c r="AF502" t="b">
        <v>1</v>
      </c>
      <c r="AG502">
        <v>0</v>
      </c>
      <c r="AH502">
        <v>1</v>
      </c>
      <c r="AI502">
        <v>1</v>
      </c>
      <c r="AJ502">
        <v>124.04771482612654</v>
      </c>
      <c r="AK502" t="s">
        <v>763</v>
      </c>
      <c r="AL502">
        <f t="shared" si="44"/>
        <v>16.939632244466761</v>
      </c>
      <c r="AM502">
        <f t="shared" si="45"/>
        <v>0.2014294986312089</v>
      </c>
      <c r="AN502">
        <f t="shared" si="46"/>
        <v>124.04771482612654</v>
      </c>
      <c r="AO502">
        <f t="shared" si="47"/>
        <v>8776.2065167696492</v>
      </c>
      <c r="AP502">
        <v>0</v>
      </c>
      <c r="AQ502" s="5">
        <v>3</v>
      </c>
      <c r="AR502">
        <v>0</v>
      </c>
      <c r="AS502">
        <v>0</v>
      </c>
      <c r="AT502">
        <v>0</v>
      </c>
      <c r="AU502" s="5">
        <v>14.1732283464567</v>
      </c>
      <c r="AV502" s="5">
        <v>14.1732283464567</v>
      </c>
      <c r="AW502" s="5">
        <v>14.1732283464567</v>
      </c>
      <c r="AX502">
        <v>0</v>
      </c>
      <c r="AY502">
        <v>0</v>
      </c>
      <c r="AZ502">
        <v>1</v>
      </c>
      <c r="BA502">
        <v>3</v>
      </c>
      <c r="BB502">
        <v>1</v>
      </c>
      <c r="BC502">
        <v>0.13042999999999999</v>
      </c>
      <c r="BD502">
        <v>0.13042999999999999</v>
      </c>
      <c r="BE502">
        <v>0</v>
      </c>
      <c r="BF502">
        <v>2</v>
      </c>
      <c r="BG502">
        <v>0</v>
      </c>
      <c r="BH502">
        <v>1</v>
      </c>
      <c r="BI502">
        <v>0</v>
      </c>
      <c r="BJ502">
        <v>0</v>
      </c>
    </row>
    <row r="503" spans="1:62" x14ac:dyDescent="0.25">
      <c r="A503">
        <v>252</v>
      </c>
      <c r="B503" t="s">
        <v>254</v>
      </c>
      <c r="C503">
        <v>3</v>
      </c>
      <c r="D503" t="s">
        <v>647</v>
      </c>
      <c r="E503">
        <v>1</v>
      </c>
      <c r="F503" t="s">
        <v>653</v>
      </c>
      <c r="G503">
        <v>22</v>
      </c>
      <c r="H503" t="s">
        <v>659</v>
      </c>
      <c r="I503">
        <v>8</v>
      </c>
      <c r="J503" t="s">
        <v>794</v>
      </c>
      <c r="K503">
        <v>1</v>
      </c>
      <c r="L503" t="s">
        <v>742</v>
      </c>
      <c r="M503">
        <v>1</v>
      </c>
      <c r="N503" t="s">
        <v>745</v>
      </c>
      <c r="O503">
        <v>1</v>
      </c>
      <c r="P503" t="s">
        <v>748</v>
      </c>
      <c r="Q503">
        <v>2</v>
      </c>
      <c r="R503" t="s">
        <v>751</v>
      </c>
      <c r="S503">
        <v>1900</v>
      </c>
      <c r="T503">
        <v>2100</v>
      </c>
      <c r="U503">
        <v>0</v>
      </c>
      <c r="V503">
        <v>53.9</v>
      </c>
      <c r="W503">
        <v>28</v>
      </c>
      <c r="X503">
        <v>5.67</v>
      </c>
      <c r="Y503">
        <v>23</v>
      </c>
      <c r="Z503">
        <f t="shared" si="48"/>
        <v>73080.865000000136</v>
      </c>
      <c r="AA503">
        <v>12</v>
      </c>
      <c r="AB503">
        <f t="shared" si="43"/>
        <v>0.52173913043478259</v>
      </c>
      <c r="AC503">
        <v>0.52173913043478259</v>
      </c>
      <c r="AD503">
        <v>24.305268000920176</v>
      </c>
      <c r="AE503">
        <v>31.056731334509113</v>
      </c>
      <c r="AF503" t="b">
        <v>1</v>
      </c>
      <c r="AG503">
        <v>0</v>
      </c>
      <c r="AH503">
        <v>1</v>
      </c>
      <c r="AI503">
        <v>1</v>
      </c>
      <c r="AJ503">
        <v>124.06893109609513</v>
      </c>
      <c r="AK503" t="s">
        <v>763</v>
      </c>
      <c r="AL503">
        <f t="shared" si="44"/>
        <v>16.943374091022068</v>
      </c>
      <c r="AM503">
        <f t="shared" si="45"/>
        <v>0.20138501408689433</v>
      </c>
      <c r="AN503">
        <f t="shared" si="46"/>
        <v>124.06893109609513</v>
      </c>
      <c r="AO503">
        <f t="shared" si="47"/>
        <v>8777.6500717783128</v>
      </c>
      <c r="AP503">
        <v>0</v>
      </c>
      <c r="AQ503" s="5">
        <v>3</v>
      </c>
      <c r="AR503">
        <v>0</v>
      </c>
      <c r="AS503">
        <v>0</v>
      </c>
      <c r="AT503">
        <v>0</v>
      </c>
      <c r="AU503" s="5">
        <v>14.1732283464567</v>
      </c>
      <c r="AV503" s="5">
        <v>14.1732283464567</v>
      </c>
      <c r="AW503" s="5">
        <v>14.1732283464567</v>
      </c>
      <c r="AX503">
        <v>0</v>
      </c>
      <c r="AY503">
        <v>0</v>
      </c>
      <c r="AZ503">
        <v>1</v>
      </c>
      <c r="BA503">
        <v>3</v>
      </c>
      <c r="BB503">
        <v>1</v>
      </c>
      <c r="BC503">
        <v>0.13042999999999999</v>
      </c>
      <c r="BD503">
        <v>0.13042999999999999</v>
      </c>
      <c r="BE503">
        <v>0</v>
      </c>
      <c r="BF503">
        <v>2</v>
      </c>
      <c r="BG503">
        <v>0</v>
      </c>
      <c r="BH503">
        <v>1</v>
      </c>
      <c r="BI503">
        <v>0</v>
      </c>
      <c r="BJ503">
        <v>0</v>
      </c>
    </row>
    <row r="504" spans="1:62" x14ac:dyDescent="0.25">
      <c r="A504">
        <v>254</v>
      </c>
      <c r="B504" t="s">
        <v>256</v>
      </c>
      <c r="C504">
        <v>3</v>
      </c>
      <c r="D504" t="s">
        <v>647</v>
      </c>
      <c r="E504">
        <v>1</v>
      </c>
      <c r="F504" t="s">
        <v>653</v>
      </c>
      <c r="G504">
        <v>22</v>
      </c>
      <c r="H504" t="s">
        <v>659</v>
      </c>
      <c r="I504">
        <v>8</v>
      </c>
      <c r="J504" t="s">
        <v>794</v>
      </c>
      <c r="K504">
        <v>1</v>
      </c>
      <c r="L504" t="s">
        <v>742</v>
      </c>
      <c r="M504">
        <v>1</v>
      </c>
      <c r="N504" t="s">
        <v>745</v>
      </c>
      <c r="O504">
        <v>1</v>
      </c>
      <c r="P504" t="s">
        <v>748</v>
      </c>
      <c r="Q504">
        <v>2</v>
      </c>
      <c r="R504" t="s">
        <v>751</v>
      </c>
      <c r="S504">
        <v>1900</v>
      </c>
      <c r="T504">
        <v>2100</v>
      </c>
      <c r="U504">
        <v>0</v>
      </c>
      <c r="V504">
        <v>53.9</v>
      </c>
      <c r="W504">
        <v>28</v>
      </c>
      <c r="X504">
        <v>5.67</v>
      </c>
      <c r="Y504">
        <v>23</v>
      </c>
      <c r="Z504">
        <f t="shared" si="48"/>
        <v>73103.865000000136</v>
      </c>
      <c r="AA504">
        <v>12</v>
      </c>
      <c r="AB504">
        <f t="shared" si="43"/>
        <v>0.52173913043478259</v>
      </c>
      <c r="AC504">
        <v>0.52173913043478259</v>
      </c>
      <c r="AD504">
        <v>24.507706464228203</v>
      </c>
      <c r="AE504">
        <v>31.315402704291596</v>
      </c>
      <c r="AF504" t="b">
        <v>1</v>
      </c>
      <c r="AG504">
        <v>0</v>
      </c>
      <c r="AH504">
        <v>1</v>
      </c>
      <c r="AI504">
        <v>1</v>
      </c>
      <c r="AJ504">
        <v>124.87215397770353</v>
      </c>
      <c r="AK504" t="s">
        <v>763</v>
      </c>
      <c r="AL504">
        <f t="shared" si="44"/>
        <v>17.085035974903622</v>
      </c>
      <c r="AM504">
        <f t="shared" si="45"/>
        <v>0.19971521482378665</v>
      </c>
      <c r="AN504">
        <f t="shared" si="46"/>
        <v>124.87215397770353</v>
      </c>
      <c r="AO504">
        <f t="shared" si="47"/>
        <v>8832.301356642949</v>
      </c>
      <c r="AP504">
        <v>0</v>
      </c>
      <c r="AQ504" s="5">
        <v>3</v>
      </c>
      <c r="AR504">
        <v>0</v>
      </c>
      <c r="AS504">
        <v>0</v>
      </c>
      <c r="AT504">
        <v>0</v>
      </c>
      <c r="AU504" s="5">
        <v>14.1732283464567</v>
      </c>
      <c r="AV504" s="5">
        <v>14.1732283464567</v>
      </c>
      <c r="AW504" s="5">
        <v>14.1732283464567</v>
      </c>
      <c r="AX504">
        <v>0</v>
      </c>
      <c r="AY504">
        <v>0</v>
      </c>
      <c r="AZ504">
        <v>1</v>
      </c>
      <c r="BA504">
        <v>3</v>
      </c>
      <c r="BB504">
        <v>1</v>
      </c>
      <c r="BC504">
        <v>0.13042999999999999</v>
      </c>
      <c r="BD504">
        <v>0.13042999999999999</v>
      </c>
      <c r="BE504">
        <v>0</v>
      </c>
      <c r="BF504">
        <v>2</v>
      </c>
      <c r="BG504">
        <v>0</v>
      </c>
      <c r="BH504">
        <v>1</v>
      </c>
      <c r="BI504">
        <v>0</v>
      </c>
      <c r="BJ504">
        <v>0</v>
      </c>
    </row>
    <row r="505" spans="1:62" x14ac:dyDescent="0.25">
      <c r="A505">
        <v>380</v>
      </c>
      <c r="B505" t="s">
        <v>382</v>
      </c>
      <c r="C505">
        <v>3</v>
      </c>
      <c r="D505" t="s">
        <v>647</v>
      </c>
      <c r="E505">
        <v>2</v>
      </c>
      <c r="F505" t="s">
        <v>654</v>
      </c>
      <c r="G505">
        <v>40</v>
      </c>
      <c r="H505" t="s">
        <v>703</v>
      </c>
      <c r="I505">
        <v>3</v>
      </c>
      <c r="J505" t="s">
        <v>662</v>
      </c>
      <c r="K505">
        <v>1</v>
      </c>
      <c r="L505" t="s">
        <v>742</v>
      </c>
      <c r="M505">
        <v>1</v>
      </c>
      <c r="N505" t="s">
        <v>745</v>
      </c>
      <c r="O505">
        <v>1</v>
      </c>
      <c r="P505" t="s">
        <v>748</v>
      </c>
      <c r="Q505">
        <v>2</v>
      </c>
      <c r="R505" t="s">
        <v>751</v>
      </c>
      <c r="S505">
        <v>1900</v>
      </c>
      <c r="T505">
        <v>2100</v>
      </c>
      <c r="U505">
        <v>0</v>
      </c>
      <c r="V505">
        <v>38.462357146148598</v>
      </c>
      <c r="W505">
        <v>4.5999999999999996</v>
      </c>
      <c r="X505">
        <v>10.29</v>
      </c>
      <c r="Y505">
        <v>58.839999999999996</v>
      </c>
      <c r="Z505">
        <f t="shared" si="48"/>
        <v>73162.705000000133</v>
      </c>
      <c r="AA505">
        <v>27</v>
      </c>
      <c r="AB505">
        <f t="shared" si="43"/>
        <v>0.45887151597552689</v>
      </c>
      <c r="AC505">
        <v>0.45887151597552689</v>
      </c>
      <c r="AD505">
        <v>13.768827721435278</v>
      </c>
      <c r="AE505">
        <v>16.127488032249939</v>
      </c>
      <c r="AF505" t="b">
        <v>1</v>
      </c>
      <c r="AG505">
        <v>0</v>
      </c>
      <c r="AH505">
        <v>1</v>
      </c>
      <c r="AI505">
        <v>1</v>
      </c>
      <c r="AJ505">
        <v>125.67019742377485</v>
      </c>
      <c r="AK505" t="s">
        <v>763</v>
      </c>
      <c r="AL505">
        <f t="shared" si="44"/>
        <v>11.765811217082106</v>
      </c>
      <c r="AM505">
        <f t="shared" si="45"/>
        <v>0.29000479159873882</v>
      </c>
      <c r="AN505">
        <f t="shared" si="46"/>
        <v>125.67019742377485</v>
      </c>
      <c r="AO505">
        <f t="shared" si="47"/>
        <v>35039.150950247364</v>
      </c>
      <c r="AP505">
        <v>0</v>
      </c>
      <c r="AQ505" s="5">
        <v>3</v>
      </c>
      <c r="AR505">
        <v>0</v>
      </c>
      <c r="AS505">
        <v>0</v>
      </c>
      <c r="AT505">
        <v>0</v>
      </c>
      <c r="AU505" s="5">
        <v>14.1732283464567</v>
      </c>
      <c r="AV505" s="5">
        <v>14.1732283464567</v>
      </c>
      <c r="AW505" s="5">
        <v>14.1732283464567</v>
      </c>
      <c r="AX505">
        <v>0</v>
      </c>
      <c r="AY505">
        <v>0</v>
      </c>
      <c r="AZ505">
        <v>1</v>
      </c>
      <c r="BA505">
        <v>3</v>
      </c>
      <c r="BB505">
        <v>1</v>
      </c>
      <c r="BC505">
        <v>0.10442</v>
      </c>
      <c r="BD505">
        <v>0.11336</v>
      </c>
      <c r="BE505">
        <v>0</v>
      </c>
      <c r="BF505">
        <v>2</v>
      </c>
      <c r="BG505">
        <v>0</v>
      </c>
      <c r="BH505">
        <v>1</v>
      </c>
      <c r="BI505">
        <v>0</v>
      </c>
      <c r="BJ505">
        <v>0</v>
      </c>
    </row>
    <row r="506" spans="1:62" x14ac:dyDescent="0.25">
      <c r="A506">
        <v>309</v>
      </c>
      <c r="B506" t="s">
        <v>311</v>
      </c>
      <c r="C506">
        <v>3</v>
      </c>
      <c r="D506" t="s">
        <v>647</v>
      </c>
      <c r="E506">
        <v>3</v>
      </c>
      <c r="F506" t="s">
        <v>652</v>
      </c>
      <c r="G506">
        <v>29</v>
      </c>
      <c r="H506" t="s">
        <v>692</v>
      </c>
      <c r="I506">
        <v>2</v>
      </c>
      <c r="J506" t="s">
        <v>661</v>
      </c>
      <c r="K506">
        <v>1</v>
      </c>
      <c r="L506" t="s">
        <v>742</v>
      </c>
      <c r="M506">
        <v>1</v>
      </c>
      <c r="N506" t="s">
        <v>745</v>
      </c>
      <c r="O506">
        <v>1</v>
      </c>
      <c r="P506" t="s">
        <v>748</v>
      </c>
      <c r="Q506">
        <v>2</v>
      </c>
      <c r="R506" t="s">
        <v>751</v>
      </c>
      <c r="S506">
        <v>1900</v>
      </c>
      <c r="T506">
        <v>2100</v>
      </c>
      <c r="U506">
        <v>0</v>
      </c>
      <c r="V506">
        <v>38.462357146148598</v>
      </c>
      <c r="W506">
        <v>19.2</v>
      </c>
      <c r="X506">
        <v>4.6900000000000004</v>
      </c>
      <c r="Y506">
        <v>7.1</v>
      </c>
      <c r="Z506">
        <f t="shared" si="48"/>
        <v>73169.805000000139</v>
      </c>
      <c r="AA506">
        <v>5</v>
      </c>
      <c r="AB506">
        <f t="shared" si="43"/>
        <v>0.70422535211267612</v>
      </c>
      <c r="AC506">
        <v>0.625</v>
      </c>
      <c r="AD506">
        <v>51.116737739872057</v>
      </c>
      <c r="AE506">
        <v>68.155650319829405</v>
      </c>
      <c r="AF506" t="b">
        <v>1</v>
      </c>
      <c r="AG506">
        <v>0</v>
      </c>
      <c r="AH506">
        <v>0</v>
      </c>
      <c r="AI506">
        <v>1</v>
      </c>
      <c r="AJ506">
        <v>125.74208341149129</v>
      </c>
      <c r="AK506" t="s">
        <v>763</v>
      </c>
      <c r="AL506">
        <f t="shared" si="44"/>
        <v>22.71686213464633</v>
      </c>
      <c r="AM506">
        <f t="shared" si="45"/>
        <v>0.15020303463461249</v>
      </c>
      <c r="AN506">
        <f t="shared" si="46"/>
        <v>125.74208341149131</v>
      </c>
      <c r="AO506">
        <f t="shared" si="47"/>
        <v>3044.651855999472</v>
      </c>
      <c r="AP506">
        <v>0</v>
      </c>
      <c r="AQ506" s="5">
        <v>3</v>
      </c>
      <c r="AR506">
        <v>0</v>
      </c>
      <c r="AS506">
        <v>0</v>
      </c>
      <c r="AT506">
        <v>0</v>
      </c>
      <c r="AU506" s="5">
        <v>14.1732283464567</v>
      </c>
      <c r="AV506" s="5">
        <v>14.1732283464567</v>
      </c>
      <c r="AW506" s="5">
        <v>14.1732283464567</v>
      </c>
      <c r="AX506">
        <v>0</v>
      </c>
      <c r="AY506">
        <v>0</v>
      </c>
      <c r="AZ506">
        <v>1</v>
      </c>
      <c r="BA506">
        <v>3</v>
      </c>
      <c r="BB506">
        <v>1</v>
      </c>
      <c r="BC506">
        <v>0.16295999999999999</v>
      </c>
      <c r="BD506">
        <v>0.16295999999999999</v>
      </c>
      <c r="BE506">
        <v>0</v>
      </c>
      <c r="BF506">
        <v>10</v>
      </c>
      <c r="BG506">
        <v>0</v>
      </c>
      <c r="BH506">
        <v>1</v>
      </c>
      <c r="BI506">
        <v>0</v>
      </c>
      <c r="BJ506">
        <v>0</v>
      </c>
    </row>
    <row r="507" spans="1:62" x14ac:dyDescent="0.25">
      <c r="A507">
        <v>605</v>
      </c>
      <c r="B507" t="s">
        <v>607</v>
      </c>
      <c r="C507">
        <v>3</v>
      </c>
      <c r="D507" t="s">
        <v>647</v>
      </c>
      <c r="E507">
        <v>2</v>
      </c>
      <c r="F507" t="s">
        <v>654</v>
      </c>
      <c r="G507">
        <v>57</v>
      </c>
      <c r="H507" t="s">
        <v>720</v>
      </c>
      <c r="I507">
        <v>4</v>
      </c>
      <c r="J507" t="s">
        <v>663</v>
      </c>
      <c r="K507">
        <v>1</v>
      </c>
      <c r="L507" t="s">
        <v>742</v>
      </c>
      <c r="M507">
        <v>1</v>
      </c>
      <c r="N507" t="s">
        <v>745</v>
      </c>
      <c r="O507">
        <v>1</v>
      </c>
      <c r="P507" t="s">
        <v>748</v>
      </c>
      <c r="Q507">
        <v>2</v>
      </c>
      <c r="R507" t="s">
        <v>751</v>
      </c>
      <c r="S507">
        <v>1900</v>
      </c>
      <c r="T507">
        <v>2100</v>
      </c>
      <c r="U507">
        <v>0</v>
      </c>
      <c r="V507">
        <v>123.05335846263699</v>
      </c>
      <c r="W507">
        <v>4.5999999999999996</v>
      </c>
      <c r="X507">
        <v>10.26</v>
      </c>
      <c r="Y507">
        <v>71.169499999999999</v>
      </c>
      <c r="Z507">
        <f t="shared" si="48"/>
        <v>73240.974500000142</v>
      </c>
      <c r="AA507">
        <v>30</v>
      </c>
      <c r="AB507">
        <f t="shared" si="43"/>
        <v>0.42152888526686294</v>
      </c>
      <c r="AC507">
        <v>0.42152888526686294</v>
      </c>
      <c r="AD507">
        <v>13.506035073421828</v>
      </c>
      <c r="AE507">
        <v>15.789473684210527</v>
      </c>
      <c r="AF507" t="b">
        <v>1</v>
      </c>
      <c r="AG507">
        <v>0</v>
      </c>
      <c r="AH507">
        <v>1</v>
      </c>
      <c r="AI507">
        <v>1</v>
      </c>
      <c r="AJ507">
        <v>126.0668069924578</v>
      </c>
      <c r="AK507" t="s">
        <v>763</v>
      </c>
      <c r="AL507">
        <f t="shared" si="44"/>
        <v>11.838870077237603</v>
      </c>
      <c r="AM507">
        <f t="shared" si="45"/>
        <v>0.28821514280830457</v>
      </c>
      <c r="AN507">
        <f t="shared" si="46"/>
        <v>126.0668069924578</v>
      </c>
      <c r="AO507">
        <f t="shared" si="47"/>
        <v>38941.363192278506</v>
      </c>
      <c r="AP507">
        <v>0</v>
      </c>
      <c r="AQ507" s="5">
        <v>3</v>
      </c>
      <c r="AR507">
        <v>0</v>
      </c>
      <c r="AS507">
        <v>0</v>
      </c>
      <c r="AT507">
        <v>0</v>
      </c>
      <c r="AU507" s="5">
        <v>14.1732283464567</v>
      </c>
      <c r="AV507" s="5">
        <v>14.1732283464567</v>
      </c>
      <c r="AW507" s="5">
        <v>14.1732283464567</v>
      </c>
      <c r="AX507">
        <v>0</v>
      </c>
      <c r="AY507">
        <v>0</v>
      </c>
      <c r="AZ507">
        <v>1</v>
      </c>
      <c r="BA507">
        <v>3</v>
      </c>
      <c r="BB507">
        <v>1</v>
      </c>
      <c r="BC507">
        <v>5.2139999999999999E-2</v>
      </c>
      <c r="BD507">
        <v>5.2139999999999999E-2</v>
      </c>
      <c r="BE507">
        <v>0</v>
      </c>
      <c r="BF507">
        <v>2</v>
      </c>
      <c r="BG507">
        <v>0</v>
      </c>
      <c r="BH507">
        <v>1</v>
      </c>
      <c r="BI507">
        <v>0</v>
      </c>
      <c r="BJ507">
        <v>0</v>
      </c>
    </row>
    <row r="508" spans="1:62" x14ac:dyDescent="0.25">
      <c r="A508">
        <v>604</v>
      </c>
      <c r="B508" t="s">
        <v>606</v>
      </c>
      <c r="C508">
        <v>3</v>
      </c>
      <c r="D508" t="s">
        <v>647</v>
      </c>
      <c r="E508">
        <v>2</v>
      </c>
      <c r="F508" t="s">
        <v>654</v>
      </c>
      <c r="G508">
        <v>57</v>
      </c>
      <c r="H508" t="s">
        <v>720</v>
      </c>
      <c r="I508">
        <v>4</v>
      </c>
      <c r="J508" t="s">
        <v>663</v>
      </c>
      <c r="K508">
        <v>1</v>
      </c>
      <c r="L508" t="s">
        <v>742</v>
      </c>
      <c r="M508">
        <v>1</v>
      </c>
      <c r="N508" t="s">
        <v>745</v>
      </c>
      <c r="O508">
        <v>1</v>
      </c>
      <c r="P508" t="s">
        <v>748</v>
      </c>
      <c r="Q508">
        <v>2</v>
      </c>
      <c r="R508" t="s">
        <v>751</v>
      </c>
      <c r="S508">
        <v>1900</v>
      </c>
      <c r="T508">
        <v>2100</v>
      </c>
      <c r="U508">
        <v>0</v>
      </c>
      <c r="V508">
        <v>123.05335846263699</v>
      </c>
      <c r="W508">
        <v>4.5999999999999996</v>
      </c>
      <c r="X508">
        <v>10.26</v>
      </c>
      <c r="Y508">
        <v>59.898999999999994</v>
      </c>
      <c r="Z508">
        <f t="shared" si="48"/>
        <v>73300.873500000147</v>
      </c>
      <c r="AA508">
        <v>25</v>
      </c>
      <c r="AB508">
        <f t="shared" si="43"/>
        <v>0.41736923821766647</v>
      </c>
      <c r="AC508">
        <v>0.41736923821766647</v>
      </c>
      <c r="AD508">
        <v>13.955602554748838</v>
      </c>
      <c r="AE508">
        <v>16.742690058479532</v>
      </c>
      <c r="AF508" t="b">
        <v>1</v>
      </c>
      <c r="AG508">
        <v>0</v>
      </c>
      <c r="AH508">
        <v>1</v>
      </c>
      <c r="AI508">
        <v>1</v>
      </c>
      <c r="AJ508">
        <v>127.31852699245779</v>
      </c>
      <c r="AK508" t="s">
        <v>763</v>
      </c>
      <c r="AL508">
        <f t="shared" si="44"/>
        <v>11.960870077237603</v>
      </c>
      <c r="AM508">
        <f t="shared" si="45"/>
        <v>0.28527536943098736</v>
      </c>
      <c r="AN508">
        <f t="shared" si="46"/>
        <v>127.31852699245779</v>
      </c>
      <c r="AO508">
        <f t="shared" si="47"/>
        <v>32772.20217356542</v>
      </c>
      <c r="AP508">
        <v>0</v>
      </c>
      <c r="AQ508" s="5">
        <v>3</v>
      </c>
      <c r="AR508">
        <v>0</v>
      </c>
      <c r="AS508">
        <v>0</v>
      </c>
      <c r="AT508">
        <v>0</v>
      </c>
      <c r="AU508" s="5">
        <v>14.1732283464567</v>
      </c>
      <c r="AV508" s="5">
        <v>14.1732283464567</v>
      </c>
      <c r="AW508" s="5">
        <v>14.1732283464567</v>
      </c>
      <c r="AX508">
        <v>0</v>
      </c>
      <c r="AY508">
        <v>0</v>
      </c>
      <c r="AZ508">
        <v>1</v>
      </c>
      <c r="BA508">
        <v>3</v>
      </c>
      <c r="BB508">
        <v>1</v>
      </c>
      <c r="BC508">
        <v>6.3219999999999998E-2</v>
      </c>
      <c r="BD508">
        <v>6.3219999999999998E-2</v>
      </c>
      <c r="BE508">
        <v>0</v>
      </c>
      <c r="BF508">
        <v>2</v>
      </c>
      <c r="BG508">
        <v>0</v>
      </c>
      <c r="BH508">
        <v>1</v>
      </c>
      <c r="BI508">
        <v>0</v>
      </c>
      <c r="BJ508">
        <v>0</v>
      </c>
    </row>
    <row r="509" spans="1:62" x14ac:dyDescent="0.25">
      <c r="A509">
        <v>310</v>
      </c>
      <c r="B509" t="s">
        <v>312</v>
      </c>
      <c r="C509">
        <v>3</v>
      </c>
      <c r="D509" t="s">
        <v>647</v>
      </c>
      <c r="E509">
        <v>3</v>
      </c>
      <c r="F509" t="s">
        <v>652</v>
      </c>
      <c r="G509">
        <v>29</v>
      </c>
      <c r="H509" t="s">
        <v>692</v>
      </c>
      <c r="I509">
        <v>2</v>
      </c>
      <c r="J509" t="s">
        <v>661</v>
      </c>
      <c r="K509">
        <v>1</v>
      </c>
      <c r="L509" t="s">
        <v>742</v>
      </c>
      <c r="M509">
        <v>1</v>
      </c>
      <c r="N509" t="s">
        <v>745</v>
      </c>
      <c r="O509">
        <v>1</v>
      </c>
      <c r="P509" t="s">
        <v>748</v>
      </c>
      <c r="Q509">
        <v>2</v>
      </c>
      <c r="R509" t="s">
        <v>751</v>
      </c>
      <c r="S509">
        <v>1900</v>
      </c>
      <c r="T509">
        <v>2100</v>
      </c>
      <c r="U509">
        <v>0</v>
      </c>
      <c r="V509">
        <v>38.462357146148598</v>
      </c>
      <c r="W509">
        <v>19.2</v>
      </c>
      <c r="X509">
        <v>4.6900000000000004</v>
      </c>
      <c r="Y509">
        <v>7.3</v>
      </c>
      <c r="Z509">
        <f t="shared" si="48"/>
        <v>73308.17350000015</v>
      </c>
      <c r="AA509">
        <v>5</v>
      </c>
      <c r="AB509">
        <f t="shared" si="43"/>
        <v>0.68493150684931503</v>
      </c>
      <c r="AC509">
        <v>0.625</v>
      </c>
      <c r="AD509">
        <v>52.196162046908313</v>
      </c>
      <c r="AE509">
        <v>69.594882729211093</v>
      </c>
      <c r="AF509" t="b">
        <v>1</v>
      </c>
      <c r="AG509">
        <v>0</v>
      </c>
      <c r="AH509">
        <v>0</v>
      </c>
      <c r="AI509">
        <v>1</v>
      </c>
      <c r="AJ509">
        <v>128.02191145609589</v>
      </c>
      <c r="AK509" t="s">
        <v>763</v>
      </c>
      <c r="AL509">
        <f t="shared" si="44"/>
        <v>23.202966195329612</v>
      </c>
      <c r="AM509">
        <f t="shared" si="45"/>
        <v>0.14705626863718871</v>
      </c>
      <c r="AN509">
        <f t="shared" si="46"/>
        <v>128.02191145609589</v>
      </c>
      <c r="AO509">
        <f t="shared" si="47"/>
        <v>3098.113823645449</v>
      </c>
      <c r="AP509">
        <v>0</v>
      </c>
      <c r="AQ509" s="5">
        <v>3</v>
      </c>
      <c r="AR509">
        <v>0</v>
      </c>
      <c r="AS509">
        <v>0</v>
      </c>
      <c r="AT509">
        <v>0</v>
      </c>
      <c r="AU509" s="5">
        <v>14.1732283464567</v>
      </c>
      <c r="AV509" s="5">
        <v>14.1732283464567</v>
      </c>
      <c r="AW509" s="5">
        <v>14.1732283464567</v>
      </c>
      <c r="AX509">
        <v>0</v>
      </c>
      <c r="AY509">
        <v>0</v>
      </c>
      <c r="AZ509">
        <v>1</v>
      </c>
      <c r="BA509">
        <v>3</v>
      </c>
      <c r="BB509">
        <v>1</v>
      </c>
      <c r="BC509">
        <v>0.16295999999999999</v>
      </c>
      <c r="BD509">
        <v>0.16295999999999999</v>
      </c>
      <c r="BE509">
        <v>0</v>
      </c>
      <c r="BF509">
        <v>10</v>
      </c>
      <c r="BG509">
        <v>0</v>
      </c>
      <c r="BH509">
        <v>1</v>
      </c>
      <c r="BI509">
        <v>0</v>
      </c>
      <c r="BJ509">
        <v>0</v>
      </c>
    </row>
    <row r="510" spans="1:62" x14ac:dyDescent="0.25">
      <c r="A510">
        <v>451</v>
      </c>
      <c r="B510" t="s">
        <v>453</v>
      </c>
      <c r="C510">
        <v>3</v>
      </c>
      <c r="D510" t="s">
        <v>647</v>
      </c>
      <c r="E510">
        <v>2</v>
      </c>
      <c r="F510" t="s">
        <v>654</v>
      </c>
      <c r="G510">
        <v>45</v>
      </c>
      <c r="H510" t="s">
        <v>708</v>
      </c>
      <c r="I510">
        <v>3</v>
      </c>
      <c r="J510" t="s">
        <v>662</v>
      </c>
      <c r="K510">
        <v>1</v>
      </c>
      <c r="L510" t="s">
        <v>742</v>
      </c>
      <c r="M510">
        <v>1</v>
      </c>
      <c r="N510" t="s">
        <v>745</v>
      </c>
      <c r="O510">
        <v>1</v>
      </c>
      <c r="P510" t="s">
        <v>748</v>
      </c>
      <c r="Q510">
        <v>2</v>
      </c>
      <c r="R510" t="s">
        <v>751</v>
      </c>
      <c r="S510">
        <v>1900</v>
      </c>
      <c r="T510">
        <v>2100</v>
      </c>
      <c r="U510">
        <v>0</v>
      </c>
      <c r="V510">
        <v>38.462357146148598</v>
      </c>
      <c r="W510">
        <v>10.8</v>
      </c>
      <c r="X510">
        <v>5.52</v>
      </c>
      <c r="Y510">
        <v>90</v>
      </c>
      <c r="Z510">
        <f t="shared" si="48"/>
        <v>73398.17350000015</v>
      </c>
      <c r="AA510">
        <v>30</v>
      </c>
      <c r="AB510">
        <f t="shared" si="43"/>
        <v>0.33333333333333331</v>
      </c>
      <c r="AC510">
        <v>0.33333333333333331</v>
      </c>
      <c r="AD510">
        <v>23.631239935587761</v>
      </c>
      <c r="AE510">
        <v>28.357487922705314</v>
      </c>
      <c r="AF510" t="b">
        <v>1</v>
      </c>
      <c r="AG510">
        <v>0</v>
      </c>
      <c r="AH510">
        <v>1</v>
      </c>
      <c r="AI510">
        <v>1</v>
      </c>
      <c r="AJ510">
        <v>128.17384025185882</v>
      </c>
      <c r="AK510" t="s">
        <v>763</v>
      </c>
      <c r="AL510">
        <f t="shared" si="44"/>
        <v>21.263376857220802</v>
      </c>
      <c r="AM510">
        <f t="shared" si="45"/>
        <v>0.16047035486939953</v>
      </c>
      <c r="AN510">
        <f t="shared" si="46"/>
        <v>128.17384025185882</v>
      </c>
      <c r="AO510">
        <f t="shared" si="47"/>
        <v>21549.587945707815</v>
      </c>
      <c r="AP510">
        <v>0</v>
      </c>
      <c r="AQ510" s="5">
        <v>3</v>
      </c>
      <c r="AR510">
        <v>0</v>
      </c>
      <c r="AS510">
        <v>0</v>
      </c>
      <c r="AT510">
        <v>0</v>
      </c>
      <c r="AU510" s="5">
        <v>14.1732283464567</v>
      </c>
      <c r="AV510" s="5">
        <v>14.1732283464567</v>
      </c>
      <c r="AW510" s="5">
        <v>14.1732283464567</v>
      </c>
      <c r="AX510">
        <v>0</v>
      </c>
      <c r="AY510">
        <v>0</v>
      </c>
      <c r="AZ510">
        <v>1</v>
      </c>
      <c r="BA510">
        <v>3</v>
      </c>
      <c r="BB510">
        <v>1</v>
      </c>
      <c r="BC510">
        <v>5.6250000000000001E-2</v>
      </c>
      <c r="BD510">
        <v>5.6250000000000001E-2</v>
      </c>
      <c r="BE510">
        <v>0</v>
      </c>
      <c r="BF510">
        <v>2</v>
      </c>
      <c r="BG510">
        <v>0</v>
      </c>
      <c r="BH510">
        <v>1</v>
      </c>
      <c r="BI510">
        <v>0</v>
      </c>
      <c r="BJ510">
        <v>0</v>
      </c>
    </row>
    <row r="511" spans="1:62" x14ac:dyDescent="0.25">
      <c r="A511">
        <v>431</v>
      </c>
      <c r="B511" t="s">
        <v>433</v>
      </c>
      <c r="C511">
        <v>3</v>
      </c>
      <c r="D511" t="s">
        <v>647</v>
      </c>
      <c r="E511">
        <v>2</v>
      </c>
      <c r="F511" t="s">
        <v>654</v>
      </c>
      <c r="G511">
        <v>43</v>
      </c>
      <c r="H511" t="s">
        <v>706</v>
      </c>
      <c r="I511">
        <v>3</v>
      </c>
      <c r="J511" t="s">
        <v>662</v>
      </c>
      <c r="K511">
        <v>1</v>
      </c>
      <c r="L511" t="s">
        <v>742</v>
      </c>
      <c r="M511">
        <v>1</v>
      </c>
      <c r="N511" t="s">
        <v>745</v>
      </c>
      <c r="O511">
        <v>1</v>
      </c>
      <c r="P511" t="s">
        <v>748</v>
      </c>
      <c r="Q511">
        <v>2</v>
      </c>
      <c r="R511" t="s">
        <v>751</v>
      </c>
      <c r="S511">
        <v>1900</v>
      </c>
      <c r="T511">
        <v>2100</v>
      </c>
      <c r="U511">
        <v>0</v>
      </c>
      <c r="V511">
        <v>38.462357146148598</v>
      </c>
      <c r="W511">
        <v>8</v>
      </c>
      <c r="X511">
        <v>10.83</v>
      </c>
      <c r="Y511">
        <v>92.656500000000008</v>
      </c>
      <c r="Z511">
        <f t="shared" si="48"/>
        <v>73490.830000000147</v>
      </c>
      <c r="AA511">
        <v>43</v>
      </c>
      <c r="AB511">
        <f t="shared" si="43"/>
        <v>0.46407969219644596</v>
      </c>
      <c r="AC511">
        <v>0.46407969219644596</v>
      </c>
      <c r="AD511">
        <v>12.311988467775606</v>
      </c>
      <c r="AE511">
        <v>13.696987266207131</v>
      </c>
      <c r="AF511" t="b">
        <v>1</v>
      </c>
      <c r="AG511">
        <v>0</v>
      </c>
      <c r="AH511">
        <v>1</v>
      </c>
      <c r="AI511">
        <v>1</v>
      </c>
      <c r="AJ511">
        <v>128.36880515768465</v>
      </c>
      <c r="AK511" t="s">
        <v>763</v>
      </c>
      <c r="AL511">
        <f t="shared" si="44"/>
        <v>11.114386441152783</v>
      </c>
      <c r="AM511">
        <f t="shared" si="45"/>
        <v>0.30700224866808684</v>
      </c>
      <c r="AN511">
        <f t="shared" si="46"/>
        <v>128.36880515768465</v>
      </c>
      <c r="AO511">
        <f t="shared" si="47"/>
        <v>60124.068873882163</v>
      </c>
      <c r="AP511">
        <v>0</v>
      </c>
      <c r="AQ511" s="5">
        <v>3</v>
      </c>
      <c r="AR511">
        <v>0</v>
      </c>
      <c r="AS511">
        <v>0</v>
      </c>
      <c r="AT511">
        <v>0</v>
      </c>
      <c r="AU511" s="5">
        <v>14.1732283464567</v>
      </c>
      <c r="AV511" s="5">
        <v>14.1732283464567</v>
      </c>
      <c r="AW511" s="5">
        <v>14.1732283464567</v>
      </c>
      <c r="AX511">
        <v>0</v>
      </c>
      <c r="AY511">
        <v>0</v>
      </c>
      <c r="AZ511">
        <v>1</v>
      </c>
      <c r="BA511">
        <v>3</v>
      </c>
      <c r="BB511">
        <v>1</v>
      </c>
      <c r="BC511">
        <v>0.10442</v>
      </c>
      <c r="BD511">
        <v>0.11336</v>
      </c>
      <c r="BE511">
        <v>0</v>
      </c>
      <c r="BF511">
        <v>2</v>
      </c>
      <c r="BG511">
        <v>0</v>
      </c>
      <c r="BH511">
        <v>1</v>
      </c>
      <c r="BI511">
        <v>0</v>
      </c>
      <c r="BJ511">
        <v>0</v>
      </c>
    </row>
    <row r="512" spans="1:62" x14ac:dyDescent="0.25">
      <c r="A512">
        <v>550</v>
      </c>
      <c r="B512" t="s">
        <v>552</v>
      </c>
      <c r="C512">
        <v>3</v>
      </c>
      <c r="D512" t="s">
        <v>647</v>
      </c>
      <c r="E512">
        <v>2</v>
      </c>
      <c r="F512" t="s">
        <v>654</v>
      </c>
      <c r="G512">
        <v>55</v>
      </c>
      <c r="H512" t="s">
        <v>718</v>
      </c>
      <c r="I512">
        <v>4</v>
      </c>
      <c r="J512" t="s">
        <v>663</v>
      </c>
      <c r="K512">
        <v>1</v>
      </c>
      <c r="L512" t="s">
        <v>742</v>
      </c>
      <c r="M512">
        <v>1</v>
      </c>
      <c r="N512" t="s">
        <v>745</v>
      </c>
      <c r="O512">
        <v>1</v>
      </c>
      <c r="P512" t="s">
        <v>748</v>
      </c>
      <c r="Q512">
        <v>2</v>
      </c>
      <c r="R512" t="s">
        <v>751</v>
      </c>
      <c r="S512">
        <v>1900</v>
      </c>
      <c r="T512">
        <v>2100</v>
      </c>
      <c r="U512">
        <v>0</v>
      </c>
      <c r="V512">
        <v>38.8672929903138</v>
      </c>
      <c r="W512">
        <v>9.8000000000000007</v>
      </c>
      <c r="X512">
        <v>9.8699999999999992</v>
      </c>
      <c r="Y512">
        <v>57.335500000000003</v>
      </c>
      <c r="Z512">
        <f t="shared" si="48"/>
        <v>73548.165500000148</v>
      </c>
      <c r="AA512">
        <v>30</v>
      </c>
      <c r="AB512">
        <f t="shared" si="43"/>
        <v>0.5232360404984695</v>
      </c>
      <c r="AC512">
        <v>0.5232360404984695</v>
      </c>
      <c r="AD512">
        <v>14.117931651642802</v>
      </c>
      <c r="AE512">
        <v>16.028368794326241</v>
      </c>
      <c r="AF512" t="b">
        <v>1</v>
      </c>
      <c r="AG512">
        <v>0</v>
      </c>
      <c r="AH512">
        <v>1</v>
      </c>
      <c r="AI512">
        <v>1</v>
      </c>
      <c r="AJ512">
        <v>128.4473695901894</v>
      </c>
      <c r="AK512" t="s">
        <v>763</v>
      </c>
      <c r="AL512">
        <f t="shared" si="44"/>
        <v>12.02101009019143</v>
      </c>
      <c r="AM512">
        <f t="shared" si="45"/>
        <v>0.28384816287477743</v>
      </c>
      <c r="AN512">
        <f t="shared" si="46"/>
        <v>128.4473695901894</v>
      </c>
      <c r="AO512">
        <f t="shared" si="47"/>
        <v>38327.266135655074</v>
      </c>
      <c r="AP512">
        <v>0</v>
      </c>
      <c r="AQ512" s="5">
        <v>3</v>
      </c>
      <c r="AR512">
        <v>0</v>
      </c>
      <c r="AS512">
        <v>0</v>
      </c>
      <c r="AT512">
        <v>0</v>
      </c>
      <c r="AU512" s="5">
        <v>14.1732283464567</v>
      </c>
      <c r="AV512" s="5">
        <v>14.1732283464567</v>
      </c>
      <c r="AW512" s="5">
        <v>14.1732283464567</v>
      </c>
      <c r="AX512">
        <v>0</v>
      </c>
      <c r="AY512">
        <v>0</v>
      </c>
      <c r="AZ512">
        <v>1</v>
      </c>
      <c r="BA512">
        <v>3</v>
      </c>
      <c r="BB512">
        <v>1</v>
      </c>
      <c r="BC512">
        <v>6.8180000000000004E-2</v>
      </c>
      <c r="BD512">
        <v>6.8180000000000004E-2</v>
      </c>
      <c r="BE512">
        <v>0</v>
      </c>
      <c r="BF512">
        <v>2</v>
      </c>
      <c r="BG512">
        <v>0</v>
      </c>
      <c r="BH512">
        <v>1</v>
      </c>
      <c r="BI512">
        <v>0</v>
      </c>
      <c r="BJ512">
        <v>0</v>
      </c>
    </row>
    <row r="513" spans="1:62" x14ac:dyDescent="0.25">
      <c r="A513">
        <v>554</v>
      </c>
      <c r="B513" t="s">
        <v>556</v>
      </c>
      <c r="C513">
        <v>3</v>
      </c>
      <c r="D513" t="s">
        <v>647</v>
      </c>
      <c r="E513">
        <v>2</v>
      </c>
      <c r="F513" t="s">
        <v>654</v>
      </c>
      <c r="G513">
        <v>55</v>
      </c>
      <c r="H513" t="s">
        <v>718</v>
      </c>
      <c r="I513">
        <v>4</v>
      </c>
      <c r="J513" t="s">
        <v>663</v>
      </c>
      <c r="K513">
        <v>1</v>
      </c>
      <c r="L513" t="s">
        <v>742</v>
      </c>
      <c r="M513">
        <v>1</v>
      </c>
      <c r="N513" t="s">
        <v>745</v>
      </c>
      <c r="O513">
        <v>1</v>
      </c>
      <c r="P513" t="s">
        <v>748</v>
      </c>
      <c r="Q513">
        <v>2</v>
      </c>
      <c r="R513" t="s">
        <v>751</v>
      </c>
      <c r="S513">
        <v>1900</v>
      </c>
      <c r="T513">
        <v>2100</v>
      </c>
      <c r="U513">
        <v>0</v>
      </c>
      <c r="V513">
        <v>38.8672929903138</v>
      </c>
      <c r="W513">
        <v>9.8000000000000007</v>
      </c>
      <c r="X513">
        <v>9.8699999999999992</v>
      </c>
      <c r="Y513">
        <v>49.370999999999995</v>
      </c>
      <c r="Z513">
        <f t="shared" si="48"/>
        <v>73597.536500000147</v>
      </c>
      <c r="AA513">
        <v>30</v>
      </c>
      <c r="AB513">
        <f t="shared" si="43"/>
        <v>0.60764416357780893</v>
      </c>
      <c r="AC513">
        <v>0.60764416357780893</v>
      </c>
      <c r="AD513">
        <v>14.4622547185642</v>
      </c>
      <c r="AE513">
        <v>16.035123269165826</v>
      </c>
      <c r="AF513" t="b">
        <v>1</v>
      </c>
      <c r="AG513">
        <v>0</v>
      </c>
      <c r="AH513">
        <v>1</v>
      </c>
      <c r="AI513">
        <v>1</v>
      </c>
      <c r="AJ513">
        <v>128.51590531018937</v>
      </c>
      <c r="AK513" t="s">
        <v>763</v>
      </c>
      <c r="AL513">
        <f t="shared" si="44"/>
        <v>12.027953932136715</v>
      </c>
      <c r="AM513">
        <f t="shared" si="45"/>
        <v>0.28368429487273966</v>
      </c>
      <c r="AN513">
        <f t="shared" si="46"/>
        <v>128.51590531018937</v>
      </c>
      <c r="AO513">
        <f t="shared" si="47"/>
        <v>38347.559562347073</v>
      </c>
      <c r="AP513">
        <v>0</v>
      </c>
      <c r="AQ513" s="5">
        <v>3</v>
      </c>
      <c r="AR513">
        <v>0</v>
      </c>
      <c r="AS513">
        <v>0</v>
      </c>
      <c r="AT513">
        <v>0</v>
      </c>
      <c r="AU513" s="5">
        <v>14.1732283464567</v>
      </c>
      <c r="AV513" s="5">
        <v>14.1732283464567</v>
      </c>
      <c r="AW513" s="5">
        <v>14.1732283464567</v>
      </c>
      <c r="AX513">
        <v>0</v>
      </c>
      <c r="AY513">
        <v>0</v>
      </c>
      <c r="AZ513">
        <v>1</v>
      </c>
      <c r="BA513">
        <v>3</v>
      </c>
      <c r="BB513">
        <v>1</v>
      </c>
      <c r="BC513">
        <v>6.8180000000000004E-2</v>
      </c>
      <c r="BD513">
        <v>6.8180000000000004E-2</v>
      </c>
      <c r="BE513">
        <v>0</v>
      </c>
      <c r="BF513">
        <v>2</v>
      </c>
      <c r="BG513">
        <v>0</v>
      </c>
      <c r="BH513">
        <v>1</v>
      </c>
      <c r="BI513">
        <v>0</v>
      </c>
      <c r="BJ513">
        <v>0</v>
      </c>
    </row>
    <row r="514" spans="1:62" x14ac:dyDescent="0.25">
      <c r="A514">
        <v>606</v>
      </c>
      <c r="B514" t="s">
        <v>608</v>
      </c>
      <c r="C514">
        <v>3</v>
      </c>
      <c r="D514" t="s">
        <v>647</v>
      </c>
      <c r="E514">
        <v>2</v>
      </c>
      <c r="F514" t="s">
        <v>654</v>
      </c>
      <c r="G514">
        <v>57</v>
      </c>
      <c r="H514" t="s">
        <v>720</v>
      </c>
      <c r="I514">
        <v>4</v>
      </c>
      <c r="J514" t="s">
        <v>663</v>
      </c>
      <c r="K514">
        <v>1</v>
      </c>
      <c r="L514" t="s">
        <v>742</v>
      </c>
      <c r="M514">
        <v>1</v>
      </c>
      <c r="N514" t="s">
        <v>745</v>
      </c>
      <c r="O514">
        <v>1</v>
      </c>
      <c r="P514" t="s">
        <v>748</v>
      </c>
      <c r="Q514">
        <v>2</v>
      </c>
      <c r="R514" t="s">
        <v>751</v>
      </c>
      <c r="S514">
        <v>1900</v>
      </c>
      <c r="T514">
        <v>2100</v>
      </c>
      <c r="U514">
        <v>0</v>
      </c>
      <c r="V514">
        <v>123.05335846263699</v>
      </c>
      <c r="W514">
        <v>4.5999999999999996</v>
      </c>
      <c r="X514">
        <v>10.26</v>
      </c>
      <c r="Y514">
        <v>69.307500000000005</v>
      </c>
      <c r="Z514">
        <f t="shared" si="48"/>
        <v>73666.844000000143</v>
      </c>
      <c r="AA514">
        <v>30</v>
      </c>
      <c r="AB514">
        <f t="shared" ref="AB514:AB577" si="49">AA514/Y514</f>
        <v>0.4328535872741045</v>
      </c>
      <c r="AC514">
        <v>0.4328535872741045</v>
      </c>
      <c r="AD514">
        <v>13.840712481504754</v>
      </c>
      <c r="AE514">
        <v>16.127355425601039</v>
      </c>
      <c r="AF514" t="b">
        <v>1</v>
      </c>
      <c r="AG514">
        <v>0</v>
      </c>
      <c r="AH514">
        <v>1</v>
      </c>
      <c r="AI514">
        <v>1</v>
      </c>
      <c r="AJ514">
        <v>128.7241469924578</v>
      </c>
      <c r="AK514" t="s">
        <v>763</v>
      </c>
      <c r="AL514">
        <f t="shared" ref="AL514:AL577" si="50">(AJ514-W514)/X514</f>
        <v>12.097870077237603</v>
      </c>
      <c r="AM514">
        <f t="shared" ref="AM514:AM577" si="51">3.41214163*(1/AL514)</f>
        <v>0.28204482344541093</v>
      </c>
      <c r="AN514">
        <f t="shared" ref="AN514:AN577" si="52">W514+(X514*AL514)</f>
        <v>128.7241469924578</v>
      </c>
      <c r="AO514">
        <f t="shared" ref="AO514:AO577" si="53">(AN514*X514+W514)*AA514</f>
        <v>39759.292444278508</v>
      </c>
      <c r="AP514">
        <v>0</v>
      </c>
      <c r="AQ514" s="5">
        <v>3</v>
      </c>
      <c r="AR514">
        <v>0</v>
      </c>
      <c r="AS514">
        <v>0</v>
      </c>
      <c r="AT514">
        <v>0</v>
      </c>
      <c r="AU514" s="5">
        <v>14.1732283464567</v>
      </c>
      <c r="AV514" s="5">
        <v>14.1732283464567</v>
      </c>
      <c r="AW514" s="5">
        <v>14.1732283464567</v>
      </c>
      <c r="AX514">
        <v>0</v>
      </c>
      <c r="AY514">
        <v>0</v>
      </c>
      <c r="AZ514">
        <v>1</v>
      </c>
      <c r="BA514">
        <v>3</v>
      </c>
      <c r="BB514">
        <v>1</v>
      </c>
      <c r="BC514">
        <v>5.2139999999999999E-2</v>
      </c>
      <c r="BD514">
        <v>5.2139999999999999E-2</v>
      </c>
      <c r="BE514">
        <v>0</v>
      </c>
      <c r="BF514">
        <v>2</v>
      </c>
      <c r="BG514">
        <v>0</v>
      </c>
      <c r="BH514">
        <v>1</v>
      </c>
      <c r="BI514">
        <v>0</v>
      </c>
      <c r="BJ514">
        <v>0</v>
      </c>
    </row>
    <row r="515" spans="1:62" x14ac:dyDescent="0.25">
      <c r="A515">
        <v>593</v>
      </c>
      <c r="B515" t="s">
        <v>595</v>
      </c>
      <c r="C515">
        <v>3</v>
      </c>
      <c r="D515" t="s">
        <v>647</v>
      </c>
      <c r="E515">
        <v>2</v>
      </c>
      <c r="F515" t="s">
        <v>654</v>
      </c>
      <c r="G515">
        <v>56</v>
      </c>
      <c r="H515" t="s">
        <v>719</v>
      </c>
      <c r="I515">
        <v>4</v>
      </c>
      <c r="J515" t="s">
        <v>663</v>
      </c>
      <c r="K515">
        <v>1</v>
      </c>
      <c r="L515" t="s">
        <v>742</v>
      </c>
      <c r="M515">
        <v>1</v>
      </c>
      <c r="N515" t="s">
        <v>745</v>
      </c>
      <c r="O515">
        <v>1</v>
      </c>
      <c r="P515" t="s">
        <v>748</v>
      </c>
      <c r="Q515">
        <v>2</v>
      </c>
      <c r="R515" t="s">
        <v>751</v>
      </c>
      <c r="S515">
        <v>1900</v>
      </c>
      <c r="T515">
        <v>2100</v>
      </c>
      <c r="U515">
        <v>0</v>
      </c>
      <c r="V515">
        <v>55.2644068359035</v>
      </c>
      <c r="W515">
        <v>6.2</v>
      </c>
      <c r="X515">
        <v>10.199999999999999</v>
      </c>
      <c r="Y515">
        <v>69.914500000000004</v>
      </c>
      <c r="Z515">
        <f t="shared" si="48"/>
        <v>73736.758500000142</v>
      </c>
      <c r="AA515">
        <v>43</v>
      </c>
      <c r="AB515">
        <f t="shared" si="49"/>
        <v>0.61503693797423997</v>
      </c>
      <c r="AC515">
        <v>0.61503693797423997</v>
      </c>
      <c r="AD515">
        <v>13.738794541624303</v>
      </c>
      <c r="AE515">
        <v>14.814865481076152</v>
      </c>
      <c r="AF515" t="b">
        <v>1</v>
      </c>
      <c r="AG515">
        <v>0</v>
      </c>
      <c r="AH515">
        <v>1</v>
      </c>
      <c r="AI515">
        <v>1</v>
      </c>
      <c r="AJ515">
        <v>128.76975363665011</v>
      </c>
      <c r="AK515" t="s">
        <v>763</v>
      </c>
      <c r="AL515">
        <f t="shared" si="50"/>
        <v>12.01664251339707</v>
      </c>
      <c r="AM515">
        <f t="shared" si="51"/>
        <v>0.28395133051481591</v>
      </c>
      <c r="AN515">
        <f t="shared" si="52"/>
        <v>128.76975363665011</v>
      </c>
      <c r="AO515">
        <f t="shared" si="53"/>
        <v>56745.013945034734</v>
      </c>
      <c r="AP515">
        <v>0</v>
      </c>
      <c r="AQ515" s="5">
        <v>3</v>
      </c>
      <c r="AR515">
        <v>0</v>
      </c>
      <c r="AS515">
        <v>0</v>
      </c>
      <c r="AT515">
        <v>0</v>
      </c>
      <c r="AU515" s="5">
        <v>14.1732283464567</v>
      </c>
      <c r="AV515" s="5">
        <v>14.1732283464567</v>
      </c>
      <c r="AW515" s="5">
        <v>14.1732283464567</v>
      </c>
      <c r="AX515">
        <v>0</v>
      </c>
      <c r="AY515">
        <v>0</v>
      </c>
      <c r="AZ515">
        <v>1</v>
      </c>
      <c r="BA515">
        <v>3</v>
      </c>
      <c r="BB515">
        <v>1</v>
      </c>
      <c r="BC515">
        <v>5.3170000000000002E-2</v>
      </c>
      <c r="BD515">
        <v>5.3170000000000002E-2</v>
      </c>
      <c r="BE515">
        <v>0</v>
      </c>
      <c r="BF515">
        <v>2</v>
      </c>
      <c r="BG515">
        <v>0</v>
      </c>
      <c r="BH515">
        <v>1</v>
      </c>
      <c r="BI515">
        <v>0</v>
      </c>
      <c r="BJ515">
        <v>0</v>
      </c>
    </row>
    <row r="516" spans="1:62" x14ac:dyDescent="0.25">
      <c r="A516">
        <v>381</v>
      </c>
      <c r="B516" t="s">
        <v>383</v>
      </c>
      <c r="C516">
        <v>3</v>
      </c>
      <c r="D516" t="s">
        <v>647</v>
      </c>
      <c r="E516">
        <v>2</v>
      </c>
      <c r="F516" t="s">
        <v>654</v>
      </c>
      <c r="G516">
        <v>40</v>
      </c>
      <c r="H516" t="s">
        <v>703</v>
      </c>
      <c r="I516">
        <v>3</v>
      </c>
      <c r="J516" t="s">
        <v>662</v>
      </c>
      <c r="K516">
        <v>1</v>
      </c>
      <c r="L516" t="s">
        <v>742</v>
      </c>
      <c r="M516">
        <v>1</v>
      </c>
      <c r="N516" t="s">
        <v>745</v>
      </c>
      <c r="O516">
        <v>1</v>
      </c>
      <c r="P516" t="s">
        <v>748</v>
      </c>
      <c r="Q516">
        <v>2</v>
      </c>
      <c r="R516" t="s">
        <v>751</v>
      </c>
      <c r="S516">
        <v>1900</v>
      </c>
      <c r="T516">
        <v>2100</v>
      </c>
      <c r="U516">
        <v>0</v>
      </c>
      <c r="V516">
        <v>38.462357146148598</v>
      </c>
      <c r="W516">
        <v>4.5999999999999996</v>
      </c>
      <c r="X516">
        <v>10.29</v>
      </c>
      <c r="Y516">
        <v>74.804000000000002</v>
      </c>
      <c r="Z516">
        <f t="shared" si="48"/>
        <v>73811.562500000146</v>
      </c>
      <c r="AA516">
        <v>36</v>
      </c>
      <c r="AB516">
        <f t="shared" si="49"/>
        <v>0.48125768675471897</v>
      </c>
      <c r="AC516">
        <v>0.48125768675471897</v>
      </c>
      <c r="AD516">
        <v>13.705551674556936</v>
      </c>
      <c r="AE516">
        <v>15.447575855739123</v>
      </c>
      <c r="AF516" t="b">
        <v>1</v>
      </c>
      <c r="AG516">
        <v>0</v>
      </c>
      <c r="AH516">
        <v>1</v>
      </c>
      <c r="AI516">
        <v>0</v>
      </c>
      <c r="AJ516">
        <v>128.99386742377487</v>
      </c>
      <c r="AK516" t="s">
        <v>763</v>
      </c>
      <c r="AL516">
        <f t="shared" si="50"/>
        <v>12.088811217082108</v>
      </c>
      <c r="AM516">
        <f t="shared" si="51"/>
        <v>0.28225617628791067</v>
      </c>
      <c r="AN516">
        <f t="shared" si="52"/>
        <v>128.9938674237749</v>
      </c>
      <c r="AO516">
        <f t="shared" si="53"/>
        <v>47950.088248463166</v>
      </c>
      <c r="AP516">
        <v>0</v>
      </c>
      <c r="AQ516" s="5">
        <v>3</v>
      </c>
      <c r="AR516">
        <v>0</v>
      </c>
      <c r="AS516">
        <v>0</v>
      </c>
      <c r="AT516">
        <v>0</v>
      </c>
      <c r="AU516" s="5">
        <v>14.1732283464567</v>
      </c>
      <c r="AV516" s="5">
        <v>14.1732283464567</v>
      </c>
      <c r="AW516" s="5">
        <v>14.1732283464567</v>
      </c>
      <c r="AX516">
        <v>0</v>
      </c>
      <c r="AY516">
        <v>0</v>
      </c>
      <c r="AZ516">
        <v>1</v>
      </c>
      <c r="BA516">
        <v>3</v>
      </c>
      <c r="BB516">
        <v>1</v>
      </c>
      <c r="BC516">
        <v>0.10442</v>
      </c>
      <c r="BD516">
        <v>0.11336</v>
      </c>
      <c r="BE516">
        <v>0</v>
      </c>
      <c r="BF516">
        <v>2</v>
      </c>
      <c r="BG516">
        <v>0</v>
      </c>
      <c r="BH516">
        <v>1</v>
      </c>
      <c r="BI516">
        <v>0</v>
      </c>
      <c r="BJ516">
        <v>0</v>
      </c>
    </row>
    <row r="517" spans="1:62" x14ac:dyDescent="0.25">
      <c r="A517">
        <v>432</v>
      </c>
      <c r="B517" t="s">
        <v>434</v>
      </c>
      <c r="C517">
        <v>3</v>
      </c>
      <c r="D517" t="s">
        <v>647</v>
      </c>
      <c r="E517">
        <v>2</v>
      </c>
      <c r="F517" t="s">
        <v>654</v>
      </c>
      <c r="G517">
        <v>43</v>
      </c>
      <c r="H517" t="s">
        <v>706</v>
      </c>
      <c r="I517">
        <v>3</v>
      </c>
      <c r="J517" t="s">
        <v>662</v>
      </c>
      <c r="K517">
        <v>1</v>
      </c>
      <c r="L517" t="s">
        <v>742</v>
      </c>
      <c r="M517">
        <v>1</v>
      </c>
      <c r="N517" t="s">
        <v>745</v>
      </c>
      <c r="O517">
        <v>1</v>
      </c>
      <c r="P517" t="s">
        <v>748</v>
      </c>
      <c r="Q517">
        <v>2</v>
      </c>
      <c r="R517" t="s">
        <v>751</v>
      </c>
      <c r="S517">
        <v>1900</v>
      </c>
      <c r="T517">
        <v>2100</v>
      </c>
      <c r="U517">
        <v>0</v>
      </c>
      <c r="V517">
        <v>38.462357146148598</v>
      </c>
      <c r="W517">
        <v>8</v>
      </c>
      <c r="X517">
        <v>10.83</v>
      </c>
      <c r="Y517">
        <v>91.956500000000005</v>
      </c>
      <c r="Z517">
        <f t="shared" si="48"/>
        <v>73903.519000000146</v>
      </c>
      <c r="AA517">
        <v>43</v>
      </c>
      <c r="AB517">
        <f t="shared" si="49"/>
        <v>0.46761240369087553</v>
      </c>
      <c r="AC517">
        <v>0.46761240369087553</v>
      </c>
      <c r="AD517">
        <v>12.43885217738069</v>
      </c>
      <c r="AE517">
        <v>13.827868324421827</v>
      </c>
      <c r="AF517" t="b">
        <v>1</v>
      </c>
      <c r="AG517">
        <v>0</v>
      </c>
      <c r="AH517">
        <v>1</v>
      </c>
      <c r="AI517">
        <v>1</v>
      </c>
      <c r="AJ517">
        <v>129.50595515768467</v>
      </c>
      <c r="AK517" t="s">
        <v>763</v>
      </c>
      <c r="AL517">
        <f t="shared" si="50"/>
        <v>11.219386441152785</v>
      </c>
      <c r="AM517">
        <f t="shared" si="51"/>
        <v>0.30412907585429461</v>
      </c>
      <c r="AN517">
        <f t="shared" si="52"/>
        <v>129.50595515768467</v>
      </c>
      <c r="AO517">
        <f t="shared" si="53"/>
        <v>60653.628257382181</v>
      </c>
      <c r="AP517">
        <v>0</v>
      </c>
      <c r="AQ517" s="5">
        <v>3</v>
      </c>
      <c r="AR517">
        <v>0</v>
      </c>
      <c r="AS517">
        <v>0</v>
      </c>
      <c r="AT517">
        <v>0</v>
      </c>
      <c r="AU517" s="5">
        <v>14.1732283464567</v>
      </c>
      <c r="AV517" s="5">
        <v>14.1732283464567</v>
      </c>
      <c r="AW517" s="5">
        <v>14.1732283464567</v>
      </c>
      <c r="AX517">
        <v>0</v>
      </c>
      <c r="AY517">
        <v>0</v>
      </c>
      <c r="AZ517">
        <v>1</v>
      </c>
      <c r="BA517">
        <v>3</v>
      </c>
      <c r="BB517">
        <v>1</v>
      </c>
      <c r="BC517">
        <v>0.10442</v>
      </c>
      <c r="BD517">
        <v>0.11336</v>
      </c>
      <c r="BE517">
        <v>0</v>
      </c>
      <c r="BF517">
        <v>2</v>
      </c>
      <c r="BG517">
        <v>0</v>
      </c>
      <c r="BH517">
        <v>1</v>
      </c>
      <c r="BI517">
        <v>0</v>
      </c>
      <c r="BJ517">
        <v>0</v>
      </c>
    </row>
    <row r="518" spans="1:62" x14ac:dyDescent="0.25">
      <c r="A518">
        <v>430</v>
      </c>
      <c r="B518" t="s">
        <v>432</v>
      </c>
      <c r="C518">
        <v>3</v>
      </c>
      <c r="D518" t="s">
        <v>647</v>
      </c>
      <c r="E518">
        <v>2</v>
      </c>
      <c r="F518" t="s">
        <v>654</v>
      </c>
      <c r="G518">
        <v>43</v>
      </c>
      <c r="H518" t="s">
        <v>706</v>
      </c>
      <c r="I518">
        <v>3</v>
      </c>
      <c r="J518" t="s">
        <v>662</v>
      </c>
      <c r="K518">
        <v>1</v>
      </c>
      <c r="L518" t="s">
        <v>742</v>
      </c>
      <c r="M518">
        <v>1</v>
      </c>
      <c r="N518" t="s">
        <v>745</v>
      </c>
      <c r="O518">
        <v>1</v>
      </c>
      <c r="P518" t="s">
        <v>748</v>
      </c>
      <c r="Q518">
        <v>2</v>
      </c>
      <c r="R518" t="s">
        <v>751</v>
      </c>
      <c r="S518">
        <v>1900</v>
      </c>
      <c r="T518">
        <v>2100</v>
      </c>
      <c r="U518">
        <v>0</v>
      </c>
      <c r="V518">
        <v>38.462357146148598</v>
      </c>
      <c r="W518">
        <v>8</v>
      </c>
      <c r="X518">
        <v>10.83</v>
      </c>
      <c r="Y518">
        <v>87.456500000000005</v>
      </c>
      <c r="Z518">
        <f t="shared" si="48"/>
        <v>73990.975500000146</v>
      </c>
      <c r="AA518">
        <v>40</v>
      </c>
      <c r="AB518">
        <f t="shared" si="49"/>
        <v>0.45737023548849998</v>
      </c>
      <c r="AC518">
        <v>0.45737023548849998</v>
      </c>
      <c r="AD518">
        <v>12.501627045518301</v>
      </c>
      <c r="AE518">
        <v>14.023545706371191</v>
      </c>
      <c r="AF518" t="b">
        <v>1</v>
      </c>
      <c r="AG518">
        <v>0</v>
      </c>
      <c r="AH518">
        <v>1</v>
      </c>
      <c r="AI518">
        <v>1</v>
      </c>
      <c r="AJ518">
        <v>129.51678515768467</v>
      </c>
      <c r="AK518" t="s">
        <v>763</v>
      </c>
      <c r="AL518">
        <f t="shared" si="50"/>
        <v>11.220386441152785</v>
      </c>
      <c r="AM518">
        <f t="shared" si="51"/>
        <v>0.30410197080961104</v>
      </c>
      <c r="AN518">
        <f t="shared" si="52"/>
        <v>129.51678515768467</v>
      </c>
      <c r="AO518">
        <f t="shared" si="53"/>
        <v>56426.671330309</v>
      </c>
      <c r="AP518">
        <v>0</v>
      </c>
      <c r="AQ518" s="5">
        <v>3</v>
      </c>
      <c r="AR518">
        <v>0</v>
      </c>
      <c r="AS518">
        <v>0</v>
      </c>
      <c r="AT518">
        <v>0</v>
      </c>
      <c r="AU518" s="5">
        <v>14.1732283464567</v>
      </c>
      <c r="AV518" s="5">
        <v>14.1732283464567</v>
      </c>
      <c r="AW518" s="5">
        <v>14.1732283464567</v>
      </c>
      <c r="AX518">
        <v>0</v>
      </c>
      <c r="AY518">
        <v>0</v>
      </c>
      <c r="AZ518">
        <v>1</v>
      </c>
      <c r="BA518">
        <v>3</v>
      </c>
      <c r="BB518">
        <v>1</v>
      </c>
      <c r="BC518">
        <v>0.10442</v>
      </c>
      <c r="BD518">
        <v>0.11336</v>
      </c>
      <c r="BE518">
        <v>0</v>
      </c>
      <c r="BF518">
        <v>2</v>
      </c>
      <c r="BG518">
        <v>0</v>
      </c>
      <c r="BH518">
        <v>1</v>
      </c>
      <c r="BI518">
        <v>0</v>
      </c>
      <c r="BJ518">
        <v>0</v>
      </c>
    </row>
    <row r="519" spans="1:62" x14ac:dyDescent="0.25">
      <c r="A519">
        <v>450</v>
      </c>
      <c r="B519" t="s">
        <v>452</v>
      </c>
      <c r="C519">
        <v>3</v>
      </c>
      <c r="D519" t="s">
        <v>647</v>
      </c>
      <c r="E519">
        <v>2</v>
      </c>
      <c r="F519" t="s">
        <v>654</v>
      </c>
      <c r="G519">
        <v>45</v>
      </c>
      <c r="H519" t="s">
        <v>708</v>
      </c>
      <c r="I519">
        <v>3</v>
      </c>
      <c r="J519" t="s">
        <v>662</v>
      </c>
      <c r="K519">
        <v>1</v>
      </c>
      <c r="L519" t="s">
        <v>742</v>
      </c>
      <c r="M519">
        <v>1</v>
      </c>
      <c r="N519" t="s">
        <v>745</v>
      </c>
      <c r="O519">
        <v>1</v>
      </c>
      <c r="P519" t="s">
        <v>748</v>
      </c>
      <c r="Q519">
        <v>2</v>
      </c>
      <c r="R519" t="s">
        <v>751</v>
      </c>
      <c r="S519">
        <v>1900</v>
      </c>
      <c r="T519">
        <v>2100</v>
      </c>
      <c r="U519">
        <v>0</v>
      </c>
      <c r="V519">
        <v>38.462357146148598</v>
      </c>
      <c r="W519">
        <v>10.8</v>
      </c>
      <c r="X519">
        <v>5.52</v>
      </c>
      <c r="Y519">
        <v>90</v>
      </c>
      <c r="Z519">
        <f t="shared" si="48"/>
        <v>74080.975500000146</v>
      </c>
      <c r="AA519">
        <v>30</v>
      </c>
      <c r="AB519">
        <f t="shared" si="49"/>
        <v>0.33333333333333331</v>
      </c>
      <c r="AC519">
        <v>0.33333333333333331</v>
      </c>
      <c r="AD519">
        <v>23.913043478260871</v>
      </c>
      <c r="AE519">
        <v>28.695652173913047</v>
      </c>
      <c r="AF519" t="b">
        <v>1</v>
      </c>
      <c r="AG519">
        <v>0</v>
      </c>
      <c r="AH519">
        <v>1</v>
      </c>
      <c r="AI519">
        <v>1</v>
      </c>
      <c r="AJ519">
        <v>129.5828002518588</v>
      </c>
      <c r="AK519" t="s">
        <v>763</v>
      </c>
      <c r="AL519">
        <f t="shared" si="50"/>
        <v>21.518623234032393</v>
      </c>
      <c r="AM519">
        <f t="shared" si="51"/>
        <v>0.15856691168808554</v>
      </c>
      <c r="AN519">
        <f t="shared" si="52"/>
        <v>129.5828002518588</v>
      </c>
      <c r="AO519">
        <f t="shared" si="53"/>
        <v>21782.911721707816</v>
      </c>
      <c r="AP519">
        <v>0</v>
      </c>
      <c r="AQ519" s="5">
        <v>3</v>
      </c>
      <c r="AR519">
        <v>0</v>
      </c>
      <c r="AS519">
        <v>0</v>
      </c>
      <c r="AT519">
        <v>0</v>
      </c>
      <c r="AU519" s="5">
        <v>14.1732283464567</v>
      </c>
      <c r="AV519" s="5">
        <v>14.1732283464567</v>
      </c>
      <c r="AW519" s="5">
        <v>14.1732283464567</v>
      </c>
      <c r="AX519">
        <v>0</v>
      </c>
      <c r="AY519">
        <v>0</v>
      </c>
      <c r="AZ519">
        <v>1</v>
      </c>
      <c r="BA519">
        <v>3</v>
      </c>
      <c r="BB519">
        <v>1</v>
      </c>
      <c r="BC519">
        <v>5.6250000000000001E-2</v>
      </c>
      <c r="BD519">
        <v>5.6250000000000001E-2</v>
      </c>
      <c r="BE519">
        <v>0</v>
      </c>
      <c r="BF519">
        <v>2</v>
      </c>
      <c r="BG519">
        <v>0</v>
      </c>
      <c r="BH519">
        <v>1</v>
      </c>
      <c r="BI519">
        <v>0</v>
      </c>
      <c r="BJ519">
        <v>0</v>
      </c>
    </row>
    <row r="520" spans="1:62" x14ac:dyDescent="0.25">
      <c r="A520">
        <v>588</v>
      </c>
      <c r="B520" t="s">
        <v>590</v>
      </c>
      <c r="C520">
        <v>3</v>
      </c>
      <c r="D520" t="s">
        <v>647</v>
      </c>
      <c r="E520">
        <v>2</v>
      </c>
      <c r="F520" t="s">
        <v>654</v>
      </c>
      <c r="G520">
        <v>56</v>
      </c>
      <c r="H520" t="s">
        <v>719</v>
      </c>
      <c r="I520">
        <v>4</v>
      </c>
      <c r="J520" t="s">
        <v>663</v>
      </c>
      <c r="K520">
        <v>1</v>
      </c>
      <c r="L520" t="s">
        <v>742</v>
      </c>
      <c r="M520">
        <v>1</v>
      </c>
      <c r="N520" t="s">
        <v>745</v>
      </c>
      <c r="O520">
        <v>1</v>
      </c>
      <c r="P520" t="s">
        <v>748</v>
      </c>
      <c r="Q520">
        <v>2</v>
      </c>
      <c r="R520" t="s">
        <v>751</v>
      </c>
      <c r="S520">
        <v>1900</v>
      </c>
      <c r="T520">
        <v>2100</v>
      </c>
      <c r="U520">
        <v>0</v>
      </c>
      <c r="V520">
        <v>55.2644068359035</v>
      </c>
      <c r="W520">
        <v>6.2</v>
      </c>
      <c r="X520">
        <v>10.199999999999999</v>
      </c>
      <c r="Y520">
        <v>52.3855</v>
      </c>
      <c r="Z520">
        <f t="shared" si="48"/>
        <v>74133.36100000015</v>
      </c>
      <c r="AA520">
        <v>38</v>
      </c>
      <c r="AB520">
        <f t="shared" si="49"/>
        <v>0.72539156827748141</v>
      </c>
      <c r="AC520">
        <v>0.72539156827748141</v>
      </c>
      <c r="AD520">
        <v>14.454166051412596</v>
      </c>
      <c r="AE520">
        <v>15.331269349845202</v>
      </c>
      <c r="AF520" t="b">
        <v>1</v>
      </c>
      <c r="AG520">
        <v>0</v>
      </c>
      <c r="AH520">
        <v>1</v>
      </c>
      <c r="AI520">
        <v>1</v>
      </c>
      <c r="AJ520">
        <v>130.02435363665012</v>
      </c>
      <c r="AK520" t="s">
        <v>763</v>
      </c>
      <c r="AL520">
        <f t="shared" si="50"/>
        <v>12.139642513397071</v>
      </c>
      <c r="AM520">
        <f t="shared" si="51"/>
        <v>0.28107430892091162</v>
      </c>
      <c r="AN520">
        <f t="shared" si="52"/>
        <v>130.02435363665012</v>
      </c>
      <c r="AO520">
        <f t="shared" si="53"/>
        <v>50633.039469565578</v>
      </c>
      <c r="AP520">
        <v>0</v>
      </c>
      <c r="AQ520" s="5">
        <v>3</v>
      </c>
      <c r="AR520">
        <v>0</v>
      </c>
      <c r="AS520">
        <v>0</v>
      </c>
      <c r="AT520">
        <v>0</v>
      </c>
      <c r="AU520" s="5">
        <v>14.1732283464567</v>
      </c>
      <c r="AV520" s="5">
        <v>14.1732283464567</v>
      </c>
      <c r="AW520" s="5">
        <v>14.1732283464567</v>
      </c>
      <c r="AX520">
        <v>0</v>
      </c>
      <c r="AY520">
        <v>0</v>
      </c>
      <c r="AZ520">
        <v>1</v>
      </c>
      <c r="BA520">
        <v>3</v>
      </c>
      <c r="BB520">
        <v>1</v>
      </c>
      <c r="BC520">
        <v>6.479E-2</v>
      </c>
      <c r="BD520">
        <v>6.479E-2</v>
      </c>
      <c r="BE520">
        <v>0</v>
      </c>
      <c r="BF520">
        <v>2</v>
      </c>
      <c r="BG520">
        <v>0</v>
      </c>
      <c r="BH520">
        <v>1</v>
      </c>
      <c r="BI520">
        <v>0</v>
      </c>
      <c r="BJ520">
        <v>0</v>
      </c>
    </row>
    <row r="521" spans="1:62" x14ac:dyDescent="0.25">
      <c r="A521">
        <v>590</v>
      </c>
      <c r="B521" t="s">
        <v>592</v>
      </c>
      <c r="C521">
        <v>3</v>
      </c>
      <c r="D521" t="s">
        <v>647</v>
      </c>
      <c r="E521">
        <v>2</v>
      </c>
      <c r="F521" t="s">
        <v>654</v>
      </c>
      <c r="G521">
        <v>56</v>
      </c>
      <c r="H521" t="s">
        <v>719</v>
      </c>
      <c r="I521">
        <v>4</v>
      </c>
      <c r="J521" t="s">
        <v>663</v>
      </c>
      <c r="K521">
        <v>1</v>
      </c>
      <c r="L521" t="s">
        <v>742</v>
      </c>
      <c r="M521">
        <v>1</v>
      </c>
      <c r="N521" t="s">
        <v>745</v>
      </c>
      <c r="O521">
        <v>1</v>
      </c>
      <c r="P521" t="s">
        <v>748</v>
      </c>
      <c r="Q521">
        <v>2</v>
      </c>
      <c r="R521" t="s">
        <v>751</v>
      </c>
      <c r="S521">
        <v>1900</v>
      </c>
      <c r="T521">
        <v>2100</v>
      </c>
      <c r="U521">
        <v>0</v>
      </c>
      <c r="V521">
        <v>55.2644068359035</v>
      </c>
      <c r="W521">
        <v>6.2</v>
      </c>
      <c r="X521">
        <v>10.199999999999999</v>
      </c>
      <c r="Y521">
        <v>59.329000000000008</v>
      </c>
      <c r="Z521">
        <f t="shared" si="48"/>
        <v>74192.690000000148</v>
      </c>
      <c r="AA521">
        <v>38</v>
      </c>
      <c r="AB521">
        <f t="shared" si="49"/>
        <v>0.64049621601577633</v>
      </c>
      <c r="AC521">
        <v>0.64049621601577633</v>
      </c>
      <c r="AD521">
        <v>14.234562818368426</v>
      </c>
      <c r="AE521">
        <v>15.38699690402477</v>
      </c>
      <c r="AF521" t="b">
        <v>1</v>
      </c>
      <c r="AG521">
        <v>0</v>
      </c>
      <c r="AH521">
        <v>1</v>
      </c>
      <c r="AI521">
        <v>1</v>
      </c>
      <c r="AJ521">
        <v>130.43235363665013</v>
      </c>
      <c r="AK521" t="s">
        <v>763</v>
      </c>
      <c r="AL521">
        <f t="shared" si="50"/>
        <v>12.179642513397072</v>
      </c>
      <c r="AM521">
        <f t="shared" si="51"/>
        <v>0.28015121348978789</v>
      </c>
      <c r="AN521">
        <f t="shared" si="52"/>
        <v>130.43235363665011</v>
      </c>
      <c r="AO521">
        <f t="shared" si="53"/>
        <v>50791.180269565579</v>
      </c>
      <c r="AP521">
        <v>0</v>
      </c>
      <c r="AQ521" s="5">
        <v>3</v>
      </c>
      <c r="AR521">
        <v>0</v>
      </c>
      <c r="AS521">
        <v>0</v>
      </c>
      <c r="AT521">
        <v>0</v>
      </c>
      <c r="AU521" s="5">
        <v>14.1732283464567</v>
      </c>
      <c r="AV521" s="5">
        <v>14.1732283464567</v>
      </c>
      <c r="AW521" s="5">
        <v>14.1732283464567</v>
      </c>
      <c r="AX521">
        <v>0</v>
      </c>
      <c r="AY521">
        <v>0</v>
      </c>
      <c r="AZ521">
        <v>1</v>
      </c>
      <c r="BA521">
        <v>3</v>
      </c>
      <c r="BB521">
        <v>1</v>
      </c>
      <c r="BC521">
        <v>6.479E-2</v>
      </c>
      <c r="BD521">
        <v>6.479E-2</v>
      </c>
      <c r="BE521">
        <v>0</v>
      </c>
      <c r="BF521">
        <v>2</v>
      </c>
      <c r="BG521">
        <v>0</v>
      </c>
      <c r="BH521">
        <v>1</v>
      </c>
      <c r="BI521">
        <v>0</v>
      </c>
      <c r="BJ521">
        <v>0</v>
      </c>
    </row>
    <row r="522" spans="1:62" x14ac:dyDescent="0.25">
      <c r="A522">
        <v>382</v>
      </c>
      <c r="B522" t="s">
        <v>384</v>
      </c>
      <c r="C522">
        <v>3</v>
      </c>
      <c r="D522" t="s">
        <v>647</v>
      </c>
      <c r="E522">
        <v>2</v>
      </c>
      <c r="F522" t="s">
        <v>654</v>
      </c>
      <c r="G522">
        <v>40</v>
      </c>
      <c r="H522" t="s">
        <v>703</v>
      </c>
      <c r="I522">
        <v>3</v>
      </c>
      <c r="J522" t="s">
        <v>662</v>
      </c>
      <c r="K522">
        <v>1</v>
      </c>
      <c r="L522" t="s">
        <v>742</v>
      </c>
      <c r="M522">
        <v>1</v>
      </c>
      <c r="N522" t="s">
        <v>745</v>
      </c>
      <c r="O522">
        <v>1</v>
      </c>
      <c r="P522" t="s">
        <v>748</v>
      </c>
      <c r="Q522">
        <v>2</v>
      </c>
      <c r="R522" t="s">
        <v>751</v>
      </c>
      <c r="S522">
        <v>1900</v>
      </c>
      <c r="T522">
        <v>2100</v>
      </c>
      <c r="U522">
        <v>0</v>
      </c>
      <c r="V522">
        <v>38.462357146148598</v>
      </c>
      <c r="W522">
        <v>4.5999999999999996</v>
      </c>
      <c r="X522">
        <v>10.29</v>
      </c>
      <c r="Y522">
        <v>72.048999999999992</v>
      </c>
      <c r="Z522">
        <f t="shared" si="48"/>
        <v>74264.739000000147</v>
      </c>
      <c r="AA522">
        <v>36</v>
      </c>
      <c r="AB522">
        <f t="shared" si="49"/>
        <v>0.49965995364265992</v>
      </c>
      <c r="AC522">
        <v>0.49965995364265992</v>
      </c>
      <c r="AD522">
        <v>13.988689616143835</v>
      </c>
      <c r="AE522">
        <v>15.695929165316922</v>
      </c>
      <c r="AF522" t="b">
        <v>1</v>
      </c>
      <c r="AG522">
        <v>0</v>
      </c>
      <c r="AH522">
        <v>1</v>
      </c>
      <c r="AI522">
        <v>1</v>
      </c>
      <c r="AJ522">
        <v>130.99012742377488</v>
      </c>
      <c r="AK522" t="s">
        <v>763</v>
      </c>
      <c r="AL522">
        <f t="shared" si="50"/>
        <v>12.282811217082108</v>
      </c>
      <c r="AM522">
        <f t="shared" si="51"/>
        <v>0.27779810091476642</v>
      </c>
      <c r="AN522">
        <f t="shared" si="52"/>
        <v>130.99012742377488</v>
      </c>
      <c r="AO522">
        <f t="shared" si="53"/>
        <v>48689.582802863159</v>
      </c>
      <c r="AP522">
        <v>0</v>
      </c>
      <c r="AQ522" s="5">
        <v>3</v>
      </c>
      <c r="AR522">
        <v>0</v>
      </c>
      <c r="AS522">
        <v>0</v>
      </c>
      <c r="AT522">
        <v>0</v>
      </c>
      <c r="AU522" s="5">
        <v>14.1732283464567</v>
      </c>
      <c r="AV522" s="5">
        <v>14.1732283464567</v>
      </c>
      <c r="AW522" s="5">
        <v>14.1732283464567</v>
      </c>
      <c r="AX522">
        <v>0</v>
      </c>
      <c r="AY522">
        <v>0</v>
      </c>
      <c r="AZ522">
        <v>1</v>
      </c>
      <c r="BA522">
        <v>3</v>
      </c>
      <c r="BB522">
        <v>1</v>
      </c>
      <c r="BC522">
        <v>0.10442</v>
      </c>
      <c r="BD522">
        <v>0.11336</v>
      </c>
      <c r="BE522">
        <v>0</v>
      </c>
      <c r="BF522">
        <v>2</v>
      </c>
      <c r="BG522">
        <v>0</v>
      </c>
      <c r="BH522">
        <v>1</v>
      </c>
      <c r="BI522">
        <v>0</v>
      </c>
      <c r="BJ522">
        <v>0</v>
      </c>
    </row>
    <row r="523" spans="1:62" x14ac:dyDescent="0.25">
      <c r="A523">
        <v>594</v>
      </c>
      <c r="B523" t="s">
        <v>596</v>
      </c>
      <c r="C523">
        <v>3</v>
      </c>
      <c r="D523" t="s">
        <v>647</v>
      </c>
      <c r="E523">
        <v>2</v>
      </c>
      <c r="F523" t="s">
        <v>654</v>
      </c>
      <c r="G523">
        <v>56</v>
      </c>
      <c r="H523" t="s">
        <v>719</v>
      </c>
      <c r="I523">
        <v>4</v>
      </c>
      <c r="J523" t="s">
        <v>663</v>
      </c>
      <c r="K523">
        <v>1</v>
      </c>
      <c r="L523" t="s">
        <v>742</v>
      </c>
      <c r="M523">
        <v>1</v>
      </c>
      <c r="N523" t="s">
        <v>745</v>
      </c>
      <c r="O523">
        <v>1</v>
      </c>
      <c r="P523" t="s">
        <v>748</v>
      </c>
      <c r="Q523">
        <v>2</v>
      </c>
      <c r="R523" t="s">
        <v>751</v>
      </c>
      <c r="S523">
        <v>1900</v>
      </c>
      <c r="T523">
        <v>2100</v>
      </c>
      <c r="U523">
        <v>0</v>
      </c>
      <c r="V523">
        <v>55.2644068359035</v>
      </c>
      <c r="W523">
        <v>6.2</v>
      </c>
      <c r="X523">
        <v>10.199999999999999</v>
      </c>
      <c r="Y523">
        <v>67.143499999999989</v>
      </c>
      <c r="Z523">
        <f t="shared" ref="Z523:Z586" si="54">Y523+Z522</f>
        <v>74331.882500000153</v>
      </c>
      <c r="AA523">
        <v>43</v>
      </c>
      <c r="AB523">
        <f t="shared" si="49"/>
        <v>0.64041940023978505</v>
      </c>
      <c r="AC523">
        <v>0.64041940023978505</v>
      </c>
      <c r="AD523">
        <v>14.096978749202215</v>
      </c>
      <c r="AE523">
        <v>15.123005015959871</v>
      </c>
      <c r="AF523" t="b">
        <v>1</v>
      </c>
      <c r="AG523">
        <v>0</v>
      </c>
      <c r="AH523">
        <v>1</v>
      </c>
      <c r="AI523">
        <v>1</v>
      </c>
      <c r="AJ523">
        <v>131.32995363665009</v>
      </c>
      <c r="AK523" t="s">
        <v>763</v>
      </c>
      <c r="AL523">
        <f t="shared" si="50"/>
        <v>12.267642513397067</v>
      </c>
      <c r="AM523">
        <f t="shared" si="51"/>
        <v>0.27814159291597534</v>
      </c>
      <c r="AN523">
        <f t="shared" si="52"/>
        <v>131.32995363665009</v>
      </c>
      <c r="AO523">
        <f t="shared" si="53"/>
        <v>57867.917665034722</v>
      </c>
      <c r="AP523">
        <v>0</v>
      </c>
      <c r="AQ523" s="5">
        <v>3</v>
      </c>
      <c r="AR523">
        <v>0</v>
      </c>
      <c r="AS523">
        <v>0</v>
      </c>
      <c r="AT523">
        <v>0</v>
      </c>
      <c r="AU523" s="5">
        <v>14.1732283464567</v>
      </c>
      <c r="AV523" s="5">
        <v>14.1732283464567</v>
      </c>
      <c r="AW523" s="5">
        <v>14.1732283464567</v>
      </c>
      <c r="AX523">
        <v>0</v>
      </c>
      <c r="AY523">
        <v>0</v>
      </c>
      <c r="AZ523">
        <v>1</v>
      </c>
      <c r="BA523">
        <v>3</v>
      </c>
      <c r="BB523">
        <v>1</v>
      </c>
      <c r="BC523">
        <v>5.638E-2</v>
      </c>
      <c r="BD523">
        <v>5.638E-2</v>
      </c>
      <c r="BE523">
        <v>0</v>
      </c>
      <c r="BF523">
        <v>2</v>
      </c>
      <c r="BG523">
        <v>0</v>
      </c>
      <c r="BH523">
        <v>1</v>
      </c>
      <c r="BI523">
        <v>0</v>
      </c>
      <c r="BJ523">
        <v>0</v>
      </c>
    </row>
    <row r="524" spans="1:62" x14ac:dyDescent="0.25">
      <c r="A524">
        <v>426</v>
      </c>
      <c r="B524" t="s">
        <v>428</v>
      </c>
      <c r="C524">
        <v>3</v>
      </c>
      <c r="D524" t="s">
        <v>647</v>
      </c>
      <c r="E524">
        <v>2</v>
      </c>
      <c r="F524" t="s">
        <v>654</v>
      </c>
      <c r="G524">
        <v>43</v>
      </c>
      <c r="H524" t="s">
        <v>706</v>
      </c>
      <c r="I524">
        <v>3</v>
      </c>
      <c r="J524" t="s">
        <v>662</v>
      </c>
      <c r="K524">
        <v>1</v>
      </c>
      <c r="L524" t="s">
        <v>742</v>
      </c>
      <c r="M524">
        <v>1</v>
      </c>
      <c r="N524" t="s">
        <v>745</v>
      </c>
      <c r="O524">
        <v>1</v>
      </c>
      <c r="P524" t="s">
        <v>748</v>
      </c>
      <c r="Q524">
        <v>2</v>
      </c>
      <c r="R524" t="s">
        <v>751</v>
      </c>
      <c r="S524">
        <v>1900</v>
      </c>
      <c r="T524">
        <v>2100</v>
      </c>
      <c r="U524">
        <v>0</v>
      </c>
      <c r="V524">
        <v>38.462357146148598</v>
      </c>
      <c r="W524">
        <v>8</v>
      </c>
      <c r="X524">
        <v>10.83</v>
      </c>
      <c r="Y524">
        <v>20</v>
      </c>
      <c r="Z524">
        <f t="shared" si="54"/>
        <v>74351.882500000153</v>
      </c>
      <c r="AA524">
        <v>12</v>
      </c>
      <c r="AB524">
        <f t="shared" si="49"/>
        <v>0.6</v>
      </c>
      <c r="AC524">
        <v>0.6</v>
      </c>
      <c r="AD524">
        <v>17.146814404432131</v>
      </c>
      <c r="AE524">
        <v>20.957217605417053</v>
      </c>
      <c r="AF524" t="b">
        <v>1</v>
      </c>
      <c r="AG524">
        <v>0</v>
      </c>
      <c r="AH524">
        <v>1</v>
      </c>
      <c r="AI524">
        <v>1</v>
      </c>
      <c r="AJ524">
        <v>131.80191515768465</v>
      </c>
      <c r="AK524" t="s">
        <v>763</v>
      </c>
      <c r="AL524">
        <f t="shared" si="50"/>
        <v>11.431386441152783</v>
      </c>
      <c r="AM524">
        <f t="shared" si="51"/>
        <v>0.29848887075642477</v>
      </c>
      <c r="AN524">
        <f t="shared" si="52"/>
        <v>131.80191515768465</v>
      </c>
      <c r="AO524">
        <f t="shared" si="53"/>
        <v>17224.976893892697</v>
      </c>
      <c r="AP524">
        <v>0</v>
      </c>
      <c r="AQ524" s="5">
        <v>3</v>
      </c>
      <c r="AR524">
        <v>0</v>
      </c>
      <c r="AS524">
        <v>0</v>
      </c>
      <c r="AT524">
        <v>0</v>
      </c>
      <c r="AU524" s="5">
        <v>14.1732283464567</v>
      </c>
      <c r="AV524" s="5">
        <v>14.1732283464567</v>
      </c>
      <c r="AW524" s="5">
        <v>14.1732283464567</v>
      </c>
      <c r="AX524">
        <v>0</v>
      </c>
      <c r="AY524">
        <v>0</v>
      </c>
      <c r="AZ524">
        <v>1</v>
      </c>
      <c r="BA524">
        <v>3</v>
      </c>
      <c r="BB524">
        <v>1</v>
      </c>
      <c r="BC524">
        <v>0.10442</v>
      </c>
      <c r="BD524">
        <v>0.11336</v>
      </c>
      <c r="BE524">
        <v>0</v>
      </c>
      <c r="BF524">
        <v>2</v>
      </c>
      <c r="BG524">
        <v>0</v>
      </c>
      <c r="BH524">
        <v>1</v>
      </c>
      <c r="BI524">
        <v>0</v>
      </c>
      <c r="BJ524">
        <v>0</v>
      </c>
    </row>
    <row r="525" spans="1:62" x14ac:dyDescent="0.25">
      <c r="A525">
        <v>427</v>
      </c>
      <c r="B525" t="s">
        <v>429</v>
      </c>
      <c r="C525">
        <v>3</v>
      </c>
      <c r="D525" t="s">
        <v>647</v>
      </c>
      <c r="E525">
        <v>2</v>
      </c>
      <c r="F525" t="s">
        <v>654</v>
      </c>
      <c r="G525">
        <v>43</v>
      </c>
      <c r="H525" t="s">
        <v>706</v>
      </c>
      <c r="I525">
        <v>3</v>
      </c>
      <c r="J525" t="s">
        <v>662</v>
      </c>
      <c r="K525">
        <v>1</v>
      </c>
      <c r="L525" t="s">
        <v>742</v>
      </c>
      <c r="M525">
        <v>1</v>
      </c>
      <c r="N525" t="s">
        <v>745</v>
      </c>
      <c r="O525">
        <v>1</v>
      </c>
      <c r="P525" t="s">
        <v>748</v>
      </c>
      <c r="Q525">
        <v>2</v>
      </c>
      <c r="R525" t="s">
        <v>751</v>
      </c>
      <c r="S525">
        <v>1900</v>
      </c>
      <c r="T525">
        <v>2100</v>
      </c>
      <c r="U525">
        <v>0</v>
      </c>
      <c r="V525">
        <v>38.462357146148598</v>
      </c>
      <c r="W525">
        <v>8</v>
      </c>
      <c r="X525">
        <v>10.83</v>
      </c>
      <c r="Y525">
        <v>20</v>
      </c>
      <c r="Z525">
        <f t="shared" si="54"/>
        <v>74371.882500000153</v>
      </c>
      <c r="AA525">
        <v>12</v>
      </c>
      <c r="AB525">
        <f t="shared" si="49"/>
        <v>0.6</v>
      </c>
      <c r="AC525">
        <v>0.6</v>
      </c>
      <c r="AD525">
        <v>17.153739612188367</v>
      </c>
      <c r="AE525">
        <v>20.965681748230224</v>
      </c>
      <c r="AF525" t="b">
        <v>1</v>
      </c>
      <c r="AG525">
        <v>0</v>
      </c>
      <c r="AH525">
        <v>1</v>
      </c>
      <c r="AI525">
        <v>1</v>
      </c>
      <c r="AJ525">
        <v>131.80191515768465</v>
      </c>
      <c r="AK525" t="s">
        <v>763</v>
      </c>
      <c r="AL525">
        <f t="shared" si="50"/>
        <v>11.431386441152783</v>
      </c>
      <c r="AM525">
        <f t="shared" si="51"/>
        <v>0.29848887075642477</v>
      </c>
      <c r="AN525">
        <f t="shared" si="52"/>
        <v>131.80191515768465</v>
      </c>
      <c r="AO525">
        <f t="shared" si="53"/>
        <v>17224.976893892697</v>
      </c>
      <c r="AP525">
        <v>0</v>
      </c>
      <c r="AQ525" s="5">
        <v>3</v>
      </c>
      <c r="AR525">
        <v>0</v>
      </c>
      <c r="AS525">
        <v>0</v>
      </c>
      <c r="AT525">
        <v>0</v>
      </c>
      <c r="AU525" s="5">
        <v>14.1732283464567</v>
      </c>
      <c r="AV525" s="5">
        <v>14.1732283464567</v>
      </c>
      <c r="AW525" s="5">
        <v>14.1732283464567</v>
      </c>
      <c r="AX525">
        <v>0</v>
      </c>
      <c r="AY525">
        <v>0</v>
      </c>
      <c r="AZ525">
        <v>1</v>
      </c>
      <c r="BA525">
        <v>3</v>
      </c>
      <c r="BB525">
        <v>1</v>
      </c>
      <c r="BC525">
        <v>0.10442</v>
      </c>
      <c r="BD525">
        <v>0.11336</v>
      </c>
      <c r="BE525">
        <v>0</v>
      </c>
      <c r="BF525">
        <v>2</v>
      </c>
      <c r="BG525">
        <v>0</v>
      </c>
      <c r="BH525">
        <v>1</v>
      </c>
      <c r="BI525">
        <v>0</v>
      </c>
      <c r="BJ525">
        <v>0</v>
      </c>
    </row>
    <row r="526" spans="1:62" x14ac:dyDescent="0.25">
      <c r="A526">
        <v>413</v>
      </c>
      <c r="B526" t="s">
        <v>415</v>
      </c>
      <c r="C526">
        <v>3</v>
      </c>
      <c r="D526" t="s">
        <v>647</v>
      </c>
      <c r="E526">
        <v>2</v>
      </c>
      <c r="F526" t="s">
        <v>654</v>
      </c>
      <c r="G526">
        <v>42</v>
      </c>
      <c r="H526" t="s">
        <v>705</v>
      </c>
      <c r="I526">
        <v>3</v>
      </c>
      <c r="J526" t="s">
        <v>662</v>
      </c>
      <c r="K526">
        <v>1</v>
      </c>
      <c r="L526" t="s">
        <v>742</v>
      </c>
      <c r="M526">
        <v>1</v>
      </c>
      <c r="N526" t="s">
        <v>745</v>
      </c>
      <c r="O526">
        <v>1</v>
      </c>
      <c r="P526" t="s">
        <v>748</v>
      </c>
      <c r="Q526">
        <v>2</v>
      </c>
      <c r="R526" t="s">
        <v>751</v>
      </c>
      <c r="S526">
        <v>1900</v>
      </c>
      <c r="T526">
        <v>2100</v>
      </c>
      <c r="U526">
        <v>0</v>
      </c>
      <c r="V526">
        <v>38.462357146148598</v>
      </c>
      <c r="W526">
        <v>8</v>
      </c>
      <c r="X526">
        <v>9.8699999999999992</v>
      </c>
      <c r="Y526">
        <v>79.316500000000005</v>
      </c>
      <c r="Z526">
        <f t="shared" si="54"/>
        <v>74451.199000000153</v>
      </c>
      <c r="AA526">
        <v>30</v>
      </c>
      <c r="AB526">
        <f t="shared" si="49"/>
        <v>0.37823151551064405</v>
      </c>
      <c r="AC526">
        <v>0.37823151551064405</v>
      </c>
      <c r="AD526">
        <v>14.124453279980338</v>
      </c>
      <c r="AE526">
        <v>16.72407970280311</v>
      </c>
      <c r="AF526" t="b">
        <v>1</v>
      </c>
      <c r="AG526">
        <v>0</v>
      </c>
      <c r="AH526">
        <v>1</v>
      </c>
      <c r="AI526">
        <v>1</v>
      </c>
      <c r="AJ526">
        <v>131.80758445510827</v>
      </c>
      <c r="AK526" t="s">
        <v>763</v>
      </c>
      <c r="AL526">
        <f t="shared" si="50"/>
        <v>12.543828212270343</v>
      </c>
      <c r="AM526">
        <f t="shared" si="51"/>
        <v>0.27201756690690732</v>
      </c>
      <c r="AN526">
        <f t="shared" si="52"/>
        <v>131.80758445510827</v>
      </c>
      <c r="AO526">
        <f t="shared" si="53"/>
        <v>39268.225757157561</v>
      </c>
      <c r="AP526">
        <v>0</v>
      </c>
      <c r="AQ526" s="5">
        <v>3</v>
      </c>
      <c r="AR526">
        <v>0</v>
      </c>
      <c r="AS526">
        <v>0</v>
      </c>
      <c r="AT526">
        <v>0</v>
      </c>
      <c r="AU526" s="5">
        <v>14.1732283464567</v>
      </c>
      <c r="AV526" s="5">
        <v>14.1732283464567</v>
      </c>
      <c r="AW526" s="5">
        <v>14.1732283464567</v>
      </c>
      <c r="AX526">
        <v>0</v>
      </c>
      <c r="AY526">
        <v>0</v>
      </c>
      <c r="AZ526">
        <v>1</v>
      </c>
      <c r="BA526">
        <v>3</v>
      </c>
      <c r="BB526">
        <v>1</v>
      </c>
      <c r="BC526">
        <v>0.10442</v>
      </c>
      <c r="BD526">
        <v>0.11336</v>
      </c>
      <c r="BE526">
        <v>0</v>
      </c>
      <c r="BF526">
        <v>2</v>
      </c>
      <c r="BG526">
        <v>0</v>
      </c>
      <c r="BH526">
        <v>1</v>
      </c>
      <c r="BI526">
        <v>0</v>
      </c>
      <c r="BJ526">
        <v>0</v>
      </c>
    </row>
    <row r="527" spans="1:62" x14ac:dyDescent="0.25">
      <c r="A527">
        <v>584</v>
      </c>
      <c r="B527" t="s">
        <v>586</v>
      </c>
      <c r="C527">
        <v>3</v>
      </c>
      <c r="D527" t="s">
        <v>647</v>
      </c>
      <c r="E527">
        <v>2</v>
      </c>
      <c r="F527" t="s">
        <v>654</v>
      </c>
      <c r="G527">
        <v>56</v>
      </c>
      <c r="H527" t="s">
        <v>719</v>
      </c>
      <c r="I527">
        <v>4</v>
      </c>
      <c r="J527" t="s">
        <v>663</v>
      </c>
      <c r="K527">
        <v>1</v>
      </c>
      <c r="L527" t="s">
        <v>742</v>
      </c>
      <c r="M527">
        <v>1</v>
      </c>
      <c r="N527" t="s">
        <v>745</v>
      </c>
      <c r="O527">
        <v>1</v>
      </c>
      <c r="P527" t="s">
        <v>748</v>
      </c>
      <c r="Q527">
        <v>2</v>
      </c>
      <c r="R527" t="s">
        <v>751</v>
      </c>
      <c r="S527">
        <v>1900</v>
      </c>
      <c r="T527">
        <v>2100</v>
      </c>
      <c r="U527">
        <v>0</v>
      </c>
      <c r="V527">
        <v>55.2644068359035</v>
      </c>
      <c r="W527">
        <v>6.2</v>
      </c>
      <c r="X527">
        <v>10.199999999999999</v>
      </c>
      <c r="Y527">
        <v>53.871000000000002</v>
      </c>
      <c r="Z527">
        <f t="shared" si="54"/>
        <v>74505.070000000153</v>
      </c>
      <c r="AA527">
        <v>28</v>
      </c>
      <c r="AB527">
        <f t="shared" si="49"/>
        <v>0.51976016780828271</v>
      </c>
      <c r="AC527">
        <v>0.51976016780828271</v>
      </c>
      <c r="AD527">
        <v>14.622753120107914</v>
      </c>
      <c r="AE527">
        <v>16.738095238095241</v>
      </c>
      <c r="AF527" t="b">
        <v>1</v>
      </c>
      <c r="AG527">
        <v>0</v>
      </c>
      <c r="AH527">
        <v>1</v>
      </c>
      <c r="AI527">
        <v>1</v>
      </c>
      <c r="AJ527">
        <v>132.04395363665012</v>
      </c>
      <c r="AK527" t="s">
        <v>763</v>
      </c>
      <c r="AL527">
        <f t="shared" si="50"/>
        <v>12.337642513397071</v>
      </c>
      <c r="AM527">
        <f t="shared" si="51"/>
        <v>0.27656350281626807</v>
      </c>
      <c r="AN527">
        <f t="shared" si="52"/>
        <v>132.04395363665012</v>
      </c>
      <c r="AO527">
        <f t="shared" si="53"/>
        <v>37885.353158627273</v>
      </c>
      <c r="AP527">
        <v>0</v>
      </c>
      <c r="AQ527" s="5">
        <v>3</v>
      </c>
      <c r="AR527">
        <v>0</v>
      </c>
      <c r="AS527">
        <v>0</v>
      </c>
      <c r="AT527">
        <v>0</v>
      </c>
      <c r="AU527" s="5">
        <v>14.1732283464567</v>
      </c>
      <c r="AV527" s="5">
        <v>14.1732283464567</v>
      </c>
      <c r="AW527" s="5">
        <v>14.1732283464567</v>
      </c>
      <c r="AX527">
        <v>0</v>
      </c>
      <c r="AY527">
        <v>0</v>
      </c>
      <c r="AZ527">
        <v>1</v>
      </c>
      <c r="BA527">
        <v>3</v>
      </c>
      <c r="BB527">
        <v>1</v>
      </c>
      <c r="BC527">
        <v>7.4440000000000006E-2</v>
      </c>
      <c r="BD527">
        <v>7.4440000000000006E-2</v>
      </c>
      <c r="BE527">
        <v>0</v>
      </c>
      <c r="BF527">
        <v>2</v>
      </c>
      <c r="BG527">
        <v>0</v>
      </c>
      <c r="BH527">
        <v>1</v>
      </c>
      <c r="BI527">
        <v>0</v>
      </c>
      <c r="BJ527">
        <v>0</v>
      </c>
    </row>
    <row r="528" spans="1:62" x14ac:dyDescent="0.25">
      <c r="A528">
        <v>547</v>
      </c>
      <c r="B528" t="s">
        <v>549</v>
      </c>
      <c r="C528">
        <v>3</v>
      </c>
      <c r="D528" t="s">
        <v>647</v>
      </c>
      <c r="E528">
        <v>2</v>
      </c>
      <c r="F528" t="s">
        <v>654</v>
      </c>
      <c r="G528">
        <v>55</v>
      </c>
      <c r="H528" t="s">
        <v>718</v>
      </c>
      <c r="I528">
        <v>4</v>
      </c>
      <c r="J528" t="s">
        <v>663</v>
      </c>
      <c r="K528">
        <v>1</v>
      </c>
      <c r="L528" t="s">
        <v>742</v>
      </c>
      <c r="M528">
        <v>1</v>
      </c>
      <c r="N528" t="s">
        <v>745</v>
      </c>
      <c r="O528">
        <v>1</v>
      </c>
      <c r="P528" t="s">
        <v>748</v>
      </c>
      <c r="Q528">
        <v>2</v>
      </c>
      <c r="R528" t="s">
        <v>751</v>
      </c>
      <c r="S528">
        <v>1900</v>
      </c>
      <c r="T528">
        <v>2100</v>
      </c>
      <c r="U528">
        <v>0</v>
      </c>
      <c r="V528">
        <v>38.8672929903138</v>
      </c>
      <c r="W528">
        <v>9.8000000000000007</v>
      </c>
      <c r="X528">
        <v>9.8699999999999992</v>
      </c>
      <c r="Y528">
        <v>54.691000000000003</v>
      </c>
      <c r="Z528">
        <f t="shared" si="54"/>
        <v>74559.761000000159</v>
      </c>
      <c r="AA528">
        <v>30</v>
      </c>
      <c r="AB528">
        <f t="shared" si="49"/>
        <v>0.54853632224680471</v>
      </c>
      <c r="AC528">
        <v>0.54853632224680471</v>
      </c>
      <c r="AD528">
        <v>14.692690074551107</v>
      </c>
      <c r="AE528">
        <v>16.561972306653157</v>
      </c>
      <c r="AF528" t="b">
        <v>1</v>
      </c>
      <c r="AG528">
        <v>0</v>
      </c>
      <c r="AH528">
        <v>1</v>
      </c>
      <c r="AI528">
        <v>1</v>
      </c>
      <c r="AJ528">
        <v>132.39161923018938</v>
      </c>
      <c r="AK528" t="s">
        <v>763</v>
      </c>
      <c r="AL528">
        <f t="shared" si="50"/>
        <v>12.420630114507537</v>
      </c>
      <c r="AM528">
        <f t="shared" si="51"/>
        <v>0.27471566245375523</v>
      </c>
      <c r="AN528">
        <f t="shared" si="52"/>
        <v>132.39161923018938</v>
      </c>
      <c r="AO528">
        <f t="shared" si="53"/>
        <v>39495.15845405907</v>
      </c>
      <c r="AP528">
        <v>0</v>
      </c>
      <c r="AQ528" s="5">
        <v>3</v>
      </c>
      <c r="AR528">
        <v>0</v>
      </c>
      <c r="AS528">
        <v>0</v>
      </c>
      <c r="AT528">
        <v>0</v>
      </c>
      <c r="AU528" s="5">
        <v>14.1732283464567</v>
      </c>
      <c r="AV528" s="5">
        <v>14.1732283464567</v>
      </c>
      <c r="AW528" s="5">
        <v>14.1732283464567</v>
      </c>
      <c r="AX528">
        <v>0</v>
      </c>
      <c r="AY528">
        <v>0</v>
      </c>
      <c r="AZ528">
        <v>1</v>
      </c>
      <c r="BA528">
        <v>3</v>
      </c>
      <c r="BB528">
        <v>1</v>
      </c>
      <c r="BC528">
        <v>6.726E-2</v>
      </c>
      <c r="BD528">
        <v>6.726E-2</v>
      </c>
      <c r="BE528">
        <v>0</v>
      </c>
      <c r="BF528">
        <v>2</v>
      </c>
      <c r="BG528">
        <v>0</v>
      </c>
      <c r="BH528">
        <v>1</v>
      </c>
      <c r="BI528">
        <v>0</v>
      </c>
      <c r="BJ528">
        <v>0</v>
      </c>
    </row>
    <row r="529" spans="1:62" x14ac:dyDescent="0.25">
      <c r="A529">
        <v>597</v>
      </c>
      <c r="B529" t="s">
        <v>599</v>
      </c>
      <c r="C529">
        <v>3</v>
      </c>
      <c r="D529" t="s">
        <v>647</v>
      </c>
      <c r="E529">
        <v>2</v>
      </c>
      <c r="F529" t="s">
        <v>654</v>
      </c>
      <c r="G529">
        <v>56</v>
      </c>
      <c r="H529" t="s">
        <v>719</v>
      </c>
      <c r="I529">
        <v>4</v>
      </c>
      <c r="J529" t="s">
        <v>663</v>
      </c>
      <c r="K529">
        <v>1</v>
      </c>
      <c r="L529" t="s">
        <v>742</v>
      </c>
      <c r="M529">
        <v>1</v>
      </c>
      <c r="N529" t="s">
        <v>745</v>
      </c>
      <c r="O529">
        <v>1</v>
      </c>
      <c r="P529" t="s">
        <v>748</v>
      </c>
      <c r="Q529">
        <v>2</v>
      </c>
      <c r="R529" t="s">
        <v>751</v>
      </c>
      <c r="S529">
        <v>1900</v>
      </c>
      <c r="T529">
        <v>2100</v>
      </c>
      <c r="U529">
        <v>0</v>
      </c>
      <c r="V529">
        <v>55.2644068359035</v>
      </c>
      <c r="W529">
        <v>6.2</v>
      </c>
      <c r="X529">
        <v>10.199999999999999</v>
      </c>
      <c r="Y529">
        <v>65.7</v>
      </c>
      <c r="Z529">
        <f t="shared" si="54"/>
        <v>74625.461000000156</v>
      </c>
      <c r="AA529">
        <v>43</v>
      </c>
      <c r="AB529">
        <f t="shared" si="49"/>
        <v>0.65449010654490103</v>
      </c>
      <c r="AC529">
        <v>0.65449010654490103</v>
      </c>
      <c r="AD529">
        <v>14.267033754140927</v>
      </c>
      <c r="AE529">
        <v>15.261969904240768</v>
      </c>
      <c r="AF529" t="b">
        <v>1</v>
      </c>
      <c r="AG529">
        <v>0</v>
      </c>
      <c r="AH529">
        <v>1</v>
      </c>
      <c r="AI529">
        <v>1</v>
      </c>
      <c r="AJ529">
        <v>132.50295363665009</v>
      </c>
      <c r="AK529" t="s">
        <v>763</v>
      </c>
      <c r="AL529">
        <f t="shared" si="50"/>
        <v>12.382642513397068</v>
      </c>
      <c r="AM529">
        <f t="shared" si="51"/>
        <v>0.27555843805620045</v>
      </c>
      <c r="AN529">
        <f t="shared" si="52"/>
        <v>132.50295363665009</v>
      </c>
      <c r="AO529">
        <f t="shared" si="53"/>
        <v>58382.395465034722</v>
      </c>
      <c r="AP529">
        <v>0</v>
      </c>
      <c r="AQ529" s="5">
        <v>3</v>
      </c>
      <c r="AR529">
        <v>0</v>
      </c>
      <c r="AS529">
        <v>0</v>
      </c>
      <c r="AT529">
        <v>0</v>
      </c>
      <c r="AU529" s="5">
        <v>14.1732283464567</v>
      </c>
      <c r="AV529" s="5">
        <v>14.1732283464567</v>
      </c>
      <c r="AW529" s="5">
        <v>14.1732283464567</v>
      </c>
      <c r="AX529">
        <v>0</v>
      </c>
      <c r="AY529">
        <v>0</v>
      </c>
      <c r="AZ529">
        <v>1</v>
      </c>
      <c r="BA529">
        <v>3</v>
      </c>
      <c r="BB529">
        <v>1</v>
      </c>
      <c r="BC529">
        <v>5.638E-2</v>
      </c>
      <c r="BD529">
        <v>5.638E-2</v>
      </c>
      <c r="BE529">
        <v>0</v>
      </c>
      <c r="BF529">
        <v>2</v>
      </c>
      <c r="BG529">
        <v>0</v>
      </c>
      <c r="BH529">
        <v>1</v>
      </c>
      <c r="BI529">
        <v>0</v>
      </c>
      <c r="BJ529">
        <v>0</v>
      </c>
    </row>
    <row r="530" spans="1:62" x14ac:dyDescent="0.25">
      <c r="A530">
        <v>589</v>
      </c>
      <c r="B530" t="s">
        <v>591</v>
      </c>
      <c r="C530">
        <v>3</v>
      </c>
      <c r="D530" t="s">
        <v>647</v>
      </c>
      <c r="E530">
        <v>2</v>
      </c>
      <c r="F530" t="s">
        <v>654</v>
      </c>
      <c r="G530">
        <v>56</v>
      </c>
      <c r="H530" t="s">
        <v>719</v>
      </c>
      <c r="I530">
        <v>4</v>
      </c>
      <c r="J530" t="s">
        <v>663</v>
      </c>
      <c r="K530">
        <v>1</v>
      </c>
      <c r="L530" t="s">
        <v>742</v>
      </c>
      <c r="M530">
        <v>1</v>
      </c>
      <c r="N530" t="s">
        <v>745</v>
      </c>
      <c r="O530">
        <v>1</v>
      </c>
      <c r="P530" t="s">
        <v>748</v>
      </c>
      <c r="Q530">
        <v>2</v>
      </c>
      <c r="R530" t="s">
        <v>751</v>
      </c>
      <c r="S530">
        <v>1900</v>
      </c>
      <c r="T530">
        <v>2100</v>
      </c>
      <c r="U530">
        <v>0</v>
      </c>
      <c r="V530">
        <v>55.2644068359035</v>
      </c>
      <c r="W530">
        <v>6.2</v>
      </c>
      <c r="X530">
        <v>10.199999999999999</v>
      </c>
      <c r="Y530">
        <v>55.766500000000001</v>
      </c>
      <c r="Z530">
        <f t="shared" si="54"/>
        <v>74681.227500000154</v>
      </c>
      <c r="AA530">
        <v>38</v>
      </c>
      <c r="AB530">
        <f t="shared" si="49"/>
        <v>0.68141267606896616</v>
      </c>
      <c r="AC530">
        <v>0.68141267606896616</v>
      </c>
      <c r="AD530">
        <v>14.608526615616974</v>
      </c>
      <c r="AE530">
        <v>15.647058823529413</v>
      </c>
      <c r="AF530" t="b">
        <v>1</v>
      </c>
      <c r="AG530">
        <v>0</v>
      </c>
      <c r="AH530">
        <v>1</v>
      </c>
      <c r="AI530">
        <v>1</v>
      </c>
      <c r="AJ530">
        <v>132.5641536366501</v>
      </c>
      <c r="AK530" t="s">
        <v>763</v>
      </c>
      <c r="AL530">
        <f t="shared" si="50"/>
        <v>12.38864251339707</v>
      </c>
      <c r="AM530">
        <f t="shared" si="51"/>
        <v>0.27542498109135943</v>
      </c>
      <c r="AN530">
        <f t="shared" si="52"/>
        <v>132.5641536366501</v>
      </c>
      <c r="AO530">
        <f t="shared" si="53"/>
        <v>51617.46594956558</v>
      </c>
      <c r="AP530">
        <v>0</v>
      </c>
      <c r="AQ530" s="5">
        <v>3</v>
      </c>
      <c r="AR530">
        <v>0</v>
      </c>
      <c r="AS530">
        <v>0</v>
      </c>
      <c r="AT530">
        <v>0</v>
      </c>
      <c r="AU530" s="5">
        <v>14.1732283464567</v>
      </c>
      <c r="AV530" s="5">
        <v>14.1732283464567</v>
      </c>
      <c r="AW530" s="5">
        <v>14.1732283464567</v>
      </c>
      <c r="AX530">
        <v>0</v>
      </c>
      <c r="AY530">
        <v>0</v>
      </c>
      <c r="AZ530">
        <v>1</v>
      </c>
      <c r="BA530">
        <v>3</v>
      </c>
      <c r="BB530">
        <v>1</v>
      </c>
      <c r="BC530">
        <v>6.479E-2</v>
      </c>
      <c r="BD530">
        <v>6.479E-2</v>
      </c>
      <c r="BE530">
        <v>0</v>
      </c>
      <c r="BF530">
        <v>2</v>
      </c>
      <c r="BG530">
        <v>0</v>
      </c>
      <c r="BH530">
        <v>1</v>
      </c>
      <c r="BI530">
        <v>0</v>
      </c>
      <c r="BJ530">
        <v>0</v>
      </c>
    </row>
    <row r="531" spans="1:62" x14ac:dyDescent="0.25">
      <c r="A531">
        <v>412</v>
      </c>
      <c r="B531" t="s">
        <v>414</v>
      </c>
      <c r="C531">
        <v>3</v>
      </c>
      <c r="D531" t="s">
        <v>647</v>
      </c>
      <c r="E531">
        <v>2</v>
      </c>
      <c r="F531" t="s">
        <v>654</v>
      </c>
      <c r="G531">
        <v>42</v>
      </c>
      <c r="H531" t="s">
        <v>705</v>
      </c>
      <c r="I531">
        <v>3</v>
      </c>
      <c r="J531" t="s">
        <v>662</v>
      </c>
      <c r="K531">
        <v>1</v>
      </c>
      <c r="L531" t="s">
        <v>742</v>
      </c>
      <c r="M531">
        <v>1</v>
      </c>
      <c r="N531" t="s">
        <v>745</v>
      </c>
      <c r="O531">
        <v>1</v>
      </c>
      <c r="P531" t="s">
        <v>748</v>
      </c>
      <c r="Q531">
        <v>2</v>
      </c>
      <c r="R531" t="s">
        <v>751</v>
      </c>
      <c r="S531">
        <v>1900</v>
      </c>
      <c r="T531">
        <v>2100</v>
      </c>
      <c r="U531">
        <v>0</v>
      </c>
      <c r="V531">
        <v>38.462357146148598</v>
      </c>
      <c r="W531">
        <v>8</v>
      </c>
      <c r="X531">
        <v>9.8699999999999992</v>
      </c>
      <c r="Y531">
        <v>93.040999999999997</v>
      </c>
      <c r="Z531">
        <f t="shared" si="54"/>
        <v>74774.268500000151</v>
      </c>
      <c r="AA531">
        <v>30</v>
      </c>
      <c r="AB531">
        <f t="shared" si="49"/>
        <v>0.32243849485710602</v>
      </c>
      <c r="AC531">
        <v>0.32243849485710602</v>
      </c>
      <c r="AD531">
        <v>14.104374157498759</v>
      </c>
      <c r="AE531">
        <v>16.980749746707193</v>
      </c>
      <c r="AF531" t="b">
        <v>1</v>
      </c>
      <c r="AG531">
        <v>0</v>
      </c>
      <c r="AH531">
        <v>1</v>
      </c>
      <c r="AI531">
        <v>1</v>
      </c>
      <c r="AJ531">
        <v>133.70489455510824</v>
      </c>
      <c r="AK531" t="s">
        <v>763</v>
      </c>
      <c r="AL531">
        <f t="shared" si="50"/>
        <v>12.73605821227034</v>
      </c>
      <c r="AM531">
        <f t="shared" si="51"/>
        <v>0.26791190595475056</v>
      </c>
      <c r="AN531">
        <f t="shared" si="52"/>
        <v>133.70489455510824</v>
      </c>
      <c r="AO531">
        <f t="shared" si="53"/>
        <v>39830.019277767547</v>
      </c>
      <c r="AP531">
        <v>0</v>
      </c>
      <c r="AQ531" s="5">
        <v>3</v>
      </c>
      <c r="AR531">
        <v>0</v>
      </c>
      <c r="AS531">
        <v>0</v>
      </c>
      <c r="AT531">
        <v>0</v>
      </c>
      <c r="AU531" s="5">
        <v>14.1732283464567</v>
      </c>
      <c r="AV531" s="5">
        <v>14.1732283464567</v>
      </c>
      <c r="AW531" s="5">
        <v>14.1732283464567</v>
      </c>
      <c r="AX531">
        <v>0</v>
      </c>
      <c r="AY531">
        <v>0</v>
      </c>
      <c r="AZ531">
        <v>1</v>
      </c>
      <c r="BA531">
        <v>3</v>
      </c>
      <c r="BB531">
        <v>1</v>
      </c>
      <c r="BC531">
        <v>0.10442</v>
      </c>
      <c r="BD531">
        <v>0.11336</v>
      </c>
      <c r="BE531">
        <v>0</v>
      </c>
      <c r="BF531">
        <v>2</v>
      </c>
      <c r="BG531">
        <v>0</v>
      </c>
      <c r="BH531">
        <v>1</v>
      </c>
      <c r="BI531">
        <v>0</v>
      </c>
      <c r="BJ531">
        <v>0</v>
      </c>
    </row>
    <row r="532" spans="1:62" x14ac:dyDescent="0.25">
      <c r="A532">
        <v>549</v>
      </c>
      <c r="B532" t="s">
        <v>551</v>
      </c>
      <c r="C532">
        <v>3</v>
      </c>
      <c r="D532" t="s">
        <v>647</v>
      </c>
      <c r="E532">
        <v>2</v>
      </c>
      <c r="F532" t="s">
        <v>654</v>
      </c>
      <c r="G532">
        <v>55</v>
      </c>
      <c r="H532" t="s">
        <v>718</v>
      </c>
      <c r="I532">
        <v>4</v>
      </c>
      <c r="J532" t="s">
        <v>663</v>
      </c>
      <c r="K532">
        <v>1</v>
      </c>
      <c r="L532" t="s">
        <v>742</v>
      </c>
      <c r="M532">
        <v>1</v>
      </c>
      <c r="N532" t="s">
        <v>745</v>
      </c>
      <c r="O532">
        <v>1</v>
      </c>
      <c r="P532" t="s">
        <v>748</v>
      </c>
      <c r="Q532">
        <v>2</v>
      </c>
      <c r="R532" t="s">
        <v>751</v>
      </c>
      <c r="S532">
        <v>1900</v>
      </c>
      <c r="T532">
        <v>2100</v>
      </c>
      <c r="U532">
        <v>0</v>
      </c>
      <c r="V532">
        <v>38.8672929903138</v>
      </c>
      <c r="W532">
        <v>9.8000000000000007</v>
      </c>
      <c r="X532">
        <v>9.8699999999999992</v>
      </c>
      <c r="Y532">
        <v>48.094500000000004</v>
      </c>
      <c r="Z532">
        <f t="shared" si="54"/>
        <v>74822.363000000158</v>
      </c>
      <c r="AA532">
        <v>30</v>
      </c>
      <c r="AB532">
        <f t="shared" si="49"/>
        <v>0.62377194897545452</v>
      </c>
      <c r="AC532">
        <v>0.62377194897545452</v>
      </c>
      <c r="AD532">
        <v>15.212254415996254</v>
      </c>
      <c r="AE532">
        <v>16.791624451198921</v>
      </c>
      <c r="AF532" t="b">
        <v>1</v>
      </c>
      <c r="AG532">
        <v>0</v>
      </c>
      <c r="AH532">
        <v>1</v>
      </c>
      <c r="AI532">
        <v>1</v>
      </c>
      <c r="AJ532">
        <v>134.08283119018935</v>
      </c>
      <c r="AK532" t="s">
        <v>763</v>
      </c>
      <c r="AL532">
        <f t="shared" si="50"/>
        <v>12.591978843990818</v>
      </c>
      <c r="AM532">
        <f t="shared" si="51"/>
        <v>0.2709773953939219</v>
      </c>
      <c r="AN532">
        <f t="shared" si="52"/>
        <v>134.08283119018935</v>
      </c>
      <c r="AO532">
        <f t="shared" si="53"/>
        <v>39995.926315415069</v>
      </c>
      <c r="AP532">
        <v>0</v>
      </c>
      <c r="AQ532" s="5">
        <v>3</v>
      </c>
      <c r="AR532">
        <v>0</v>
      </c>
      <c r="AS532">
        <v>0</v>
      </c>
      <c r="AT532">
        <v>0</v>
      </c>
      <c r="AU532" s="5">
        <v>14.1732283464567</v>
      </c>
      <c r="AV532" s="5">
        <v>14.1732283464567</v>
      </c>
      <c r="AW532" s="5">
        <v>14.1732283464567</v>
      </c>
      <c r="AX532">
        <v>0</v>
      </c>
      <c r="AY532">
        <v>0</v>
      </c>
      <c r="AZ532">
        <v>1</v>
      </c>
      <c r="BA532">
        <v>3</v>
      </c>
      <c r="BB532">
        <v>1</v>
      </c>
      <c r="BC532">
        <v>6.726E-2</v>
      </c>
      <c r="BD532">
        <v>6.726E-2</v>
      </c>
      <c r="BE532">
        <v>0</v>
      </c>
      <c r="BF532">
        <v>2</v>
      </c>
      <c r="BG532">
        <v>0</v>
      </c>
      <c r="BH532">
        <v>1</v>
      </c>
      <c r="BI532">
        <v>0</v>
      </c>
      <c r="BJ532">
        <v>0</v>
      </c>
    </row>
    <row r="533" spans="1:62" x14ac:dyDescent="0.25">
      <c r="A533">
        <v>552</v>
      </c>
      <c r="B533" t="s">
        <v>554</v>
      </c>
      <c r="C533">
        <v>3</v>
      </c>
      <c r="D533" t="s">
        <v>647</v>
      </c>
      <c r="E533">
        <v>2</v>
      </c>
      <c r="F533" t="s">
        <v>654</v>
      </c>
      <c r="G533">
        <v>55</v>
      </c>
      <c r="H533" t="s">
        <v>718</v>
      </c>
      <c r="I533">
        <v>4</v>
      </c>
      <c r="J533" t="s">
        <v>663</v>
      </c>
      <c r="K533">
        <v>1</v>
      </c>
      <c r="L533" t="s">
        <v>742</v>
      </c>
      <c r="M533">
        <v>1</v>
      </c>
      <c r="N533" t="s">
        <v>745</v>
      </c>
      <c r="O533">
        <v>1</v>
      </c>
      <c r="P533" t="s">
        <v>748</v>
      </c>
      <c r="Q533">
        <v>2</v>
      </c>
      <c r="R533" t="s">
        <v>751</v>
      </c>
      <c r="S533">
        <v>1900</v>
      </c>
      <c r="T533">
        <v>2100</v>
      </c>
      <c r="U533">
        <v>0</v>
      </c>
      <c r="V533">
        <v>38.8672929903138</v>
      </c>
      <c r="W533">
        <v>9.8000000000000007</v>
      </c>
      <c r="X533">
        <v>9.8699999999999992</v>
      </c>
      <c r="Y533">
        <v>52.049000000000007</v>
      </c>
      <c r="Z533">
        <f t="shared" si="54"/>
        <v>74874.412000000157</v>
      </c>
      <c r="AA533">
        <v>30</v>
      </c>
      <c r="AB533">
        <f t="shared" si="49"/>
        <v>0.57637994966281769</v>
      </c>
      <c r="AC533">
        <v>0.57637994966281769</v>
      </c>
      <c r="AD533">
        <v>15.061620389157493</v>
      </c>
      <c r="AE533">
        <v>16.845660249915571</v>
      </c>
      <c r="AF533" t="b">
        <v>1</v>
      </c>
      <c r="AG533">
        <v>0</v>
      </c>
      <c r="AH533">
        <v>1</v>
      </c>
      <c r="AI533">
        <v>1</v>
      </c>
      <c r="AJ533">
        <v>134.49123643018939</v>
      </c>
      <c r="AK533" t="s">
        <v>763</v>
      </c>
      <c r="AL533">
        <f t="shared" si="50"/>
        <v>12.633357287759818</v>
      </c>
      <c r="AM533">
        <f t="shared" si="51"/>
        <v>0.27008985436562843</v>
      </c>
      <c r="AN533">
        <f t="shared" si="52"/>
        <v>134.49123643018939</v>
      </c>
      <c r="AO533">
        <f t="shared" si="53"/>
        <v>40116.85510697907</v>
      </c>
      <c r="AP533">
        <v>0</v>
      </c>
      <c r="AQ533" s="5">
        <v>3</v>
      </c>
      <c r="AR533">
        <v>0</v>
      </c>
      <c r="AS533">
        <v>0</v>
      </c>
      <c r="AT533">
        <v>0</v>
      </c>
      <c r="AU533" s="5">
        <v>14.1732283464567</v>
      </c>
      <c r="AV533" s="5">
        <v>14.1732283464567</v>
      </c>
      <c r="AW533" s="5">
        <v>14.1732283464567</v>
      </c>
      <c r="AX533">
        <v>0</v>
      </c>
      <c r="AY533">
        <v>0</v>
      </c>
      <c r="AZ533">
        <v>1</v>
      </c>
      <c r="BA533">
        <v>3</v>
      </c>
      <c r="BB533">
        <v>1</v>
      </c>
      <c r="BC533">
        <v>6.8180000000000004E-2</v>
      </c>
      <c r="BD533">
        <v>6.8180000000000004E-2</v>
      </c>
      <c r="BE533">
        <v>0</v>
      </c>
      <c r="BF533">
        <v>2</v>
      </c>
      <c r="BG533">
        <v>0</v>
      </c>
      <c r="BH533">
        <v>1</v>
      </c>
      <c r="BI533">
        <v>0</v>
      </c>
      <c r="BJ533">
        <v>0</v>
      </c>
    </row>
    <row r="534" spans="1:62" x14ac:dyDescent="0.25">
      <c r="A534">
        <v>591</v>
      </c>
      <c r="B534" t="s">
        <v>593</v>
      </c>
      <c r="C534">
        <v>3</v>
      </c>
      <c r="D534" t="s">
        <v>647</v>
      </c>
      <c r="E534">
        <v>2</v>
      </c>
      <c r="F534" t="s">
        <v>654</v>
      </c>
      <c r="G534">
        <v>56</v>
      </c>
      <c r="H534" t="s">
        <v>719</v>
      </c>
      <c r="I534">
        <v>4</v>
      </c>
      <c r="J534" t="s">
        <v>663</v>
      </c>
      <c r="K534">
        <v>1</v>
      </c>
      <c r="L534" t="s">
        <v>742</v>
      </c>
      <c r="M534">
        <v>1</v>
      </c>
      <c r="N534" t="s">
        <v>745</v>
      </c>
      <c r="O534">
        <v>1</v>
      </c>
      <c r="P534" t="s">
        <v>748</v>
      </c>
      <c r="Q534">
        <v>2</v>
      </c>
      <c r="R534" t="s">
        <v>751</v>
      </c>
      <c r="S534">
        <v>1900</v>
      </c>
      <c r="T534">
        <v>2100</v>
      </c>
      <c r="U534">
        <v>0</v>
      </c>
      <c r="V534">
        <v>55.2644068359035</v>
      </c>
      <c r="W534">
        <v>6.2</v>
      </c>
      <c r="X534">
        <v>10.199999999999999</v>
      </c>
      <c r="Y534">
        <v>53.433499999999995</v>
      </c>
      <c r="Z534">
        <f t="shared" si="54"/>
        <v>74927.845500000156</v>
      </c>
      <c r="AA534">
        <v>38</v>
      </c>
      <c r="AB534">
        <f t="shared" si="49"/>
        <v>0.71116434446555066</v>
      </c>
      <c r="AC534">
        <v>0.71116434446555066</v>
      </c>
      <c r="AD534">
        <v>14.944104794359566</v>
      </c>
      <c r="AE534">
        <v>15.900928792569664</v>
      </c>
      <c r="AF534" t="b">
        <v>1</v>
      </c>
      <c r="AG534">
        <v>0</v>
      </c>
      <c r="AH534">
        <v>1</v>
      </c>
      <c r="AI534">
        <v>1</v>
      </c>
      <c r="AJ534">
        <v>134.61435363665012</v>
      </c>
      <c r="AK534" t="s">
        <v>763</v>
      </c>
      <c r="AL534">
        <f t="shared" si="50"/>
        <v>12.589642513397072</v>
      </c>
      <c r="AM534">
        <f t="shared" si="51"/>
        <v>0.27102768218946827</v>
      </c>
      <c r="AN534">
        <f t="shared" si="52"/>
        <v>134.61435363665012</v>
      </c>
      <c r="AO534">
        <f t="shared" si="53"/>
        <v>52412.123469565588</v>
      </c>
      <c r="AP534">
        <v>0</v>
      </c>
      <c r="AQ534" s="5">
        <v>3</v>
      </c>
      <c r="AR534">
        <v>0</v>
      </c>
      <c r="AS534">
        <v>0</v>
      </c>
      <c r="AT534">
        <v>0</v>
      </c>
      <c r="AU534" s="5">
        <v>14.1732283464567</v>
      </c>
      <c r="AV534" s="5">
        <v>14.1732283464567</v>
      </c>
      <c r="AW534" s="5">
        <v>14.1732283464567</v>
      </c>
      <c r="AX534">
        <v>0</v>
      </c>
      <c r="AY534">
        <v>0</v>
      </c>
      <c r="AZ534">
        <v>1</v>
      </c>
      <c r="BA534">
        <v>3</v>
      </c>
      <c r="BB534">
        <v>1</v>
      </c>
      <c r="BC534">
        <v>6.1859999999999998E-2</v>
      </c>
      <c r="BD534">
        <v>6.1859999999999998E-2</v>
      </c>
      <c r="BE534">
        <v>0</v>
      </c>
      <c r="BF534">
        <v>2</v>
      </c>
      <c r="BG534">
        <v>0</v>
      </c>
      <c r="BH534">
        <v>1</v>
      </c>
      <c r="BI534">
        <v>0</v>
      </c>
      <c r="BJ534">
        <v>0</v>
      </c>
    </row>
    <row r="535" spans="1:62" x14ac:dyDescent="0.25">
      <c r="A535">
        <v>556</v>
      </c>
      <c r="B535" t="s">
        <v>558</v>
      </c>
      <c r="C535">
        <v>3</v>
      </c>
      <c r="D535" t="s">
        <v>647</v>
      </c>
      <c r="E535">
        <v>2</v>
      </c>
      <c r="F535" t="s">
        <v>654</v>
      </c>
      <c r="G535">
        <v>55</v>
      </c>
      <c r="H535" t="s">
        <v>718</v>
      </c>
      <c r="I535">
        <v>4</v>
      </c>
      <c r="J535" t="s">
        <v>663</v>
      </c>
      <c r="K535">
        <v>1</v>
      </c>
      <c r="L535" t="s">
        <v>742</v>
      </c>
      <c r="M535">
        <v>1</v>
      </c>
      <c r="N535" t="s">
        <v>745</v>
      </c>
      <c r="O535">
        <v>1</v>
      </c>
      <c r="P535" t="s">
        <v>748</v>
      </c>
      <c r="Q535">
        <v>2</v>
      </c>
      <c r="R535" t="s">
        <v>751</v>
      </c>
      <c r="S535">
        <v>1900</v>
      </c>
      <c r="T535">
        <v>2100</v>
      </c>
      <c r="U535">
        <v>0</v>
      </c>
      <c r="V535">
        <v>38.8672929903138</v>
      </c>
      <c r="W535">
        <v>9.8000000000000007</v>
      </c>
      <c r="X535">
        <v>9.8699999999999992</v>
      </c>
      <c r="Y535">
        <v>48.794499999999999</v>
      </c>
      <c r="Z535">
        <f t="shared" si="54"/>
        <v>74976.640000000159</v>
      </c>
      <c r="AA535">
        <v>30</v>
      </c>
      <c r="AB535">
        <f t="shared" si="49"/>
        <v>0.61482339198065361</v>
      </c>
      <c r="AC535">
        <v>0.61482339198065361</v>
      </c>
      <c r="AD535">
        <v>15.266250090077026</v>
      </c>
      <c r="AE535">
        <v>16.89294157379264</v>
      </c>
      <c r="AF535" t="b">
        <v>1</v>
      </c>
      <c r="AG535">
        <v>0</v>
      </c>
      <c r="AH535">
        <v>1</v>
      </c>
      <c r="AI535">
        <v>1</v>
      </c>
      <c r="AJ535">
        <v>134.84001919018937</v>
      </c>
      <c r="AK535" t="s">
        <v>763</v>
      </c>
      <c r="AL535">
        <f t="shared" si="50"/>
        <v>12.668694953413311</v>
      </c>
      <c r="AM535">
        <f t="shared" si="51"/>
        <v>0.26933647408414951</v>
      </c>
      <c r="AN535">
        <f t="shared" si="52"/>
        <v>134.84001919018937</v>
      </c>
      <c r="AO535">
        <f t="shared" si="53"/>
        <v>40220.129682215069</v>
      </c>
      <c r="AP535">
        <v>0</v>
      </c>
      <c r="AQ535" s="5">
        <v>3</v>
      </c>
      <c r="AR535">
        <v>0</v>
      </c>
      <c r="AS535">
        <v>0</v>
      </c>
      <c r="AT535">
        <v>0</v>
      </c>
      <c r="AU535" s="5">
        <v>14.1732283464567</v>
      </c>
      <c r="AV535" s="5">
        <v>14.1732283464567</v>
      </c>
      <c r="AW535" s="5">
        <v>14.1732283464567</v>
      </c>
      <c r="AX535">
        <v>0</v>
      </c>
      <c r="AY535">
        <v>0</v>
      </c>
      <c r="AZ535">
        <v>1</v>
      </c>
      <c r="BA535">
        <v>3</v>
      </c>
      <c r="BB535">
        <v>1</v>
      </c>
      <c r="BC535">
        <v>6.8180000000000004E-2</v>
      </c>
      <c r="BD535">
        <v>6.8180000000000004E-2</v>
      </c>
      <c r="BE535">
        <v>0</v>
      </c>
      <c r="BF535">
        <v>2</v>
      </c>
      <c r="BG535">
        <v>0</v>
      </c>
      <c r="BH535">
        <v>1</v>
      </c>
      <c r="BI535">
        <v>0</v>
      </c>
      <c r="BJ535">
        <v>0</v>
      </c>
    </row>
    <row r="536" spans="1:62" x14ac:dyDescent="0.25">
      <c r="A536">
        <v>546</v>
      </c>
      <c r="B536" t="s">
        <v>548</v>
      </c>
      <c r="C536">
        <v>3</v>
      </c>
      <c r="D536" t="s">
        <v>647</v>
      </c>
      <c r="E536">
        <v>2</v>
      </c>
      <c r="F536" t="s">
        <v>654</v>
      </c>
      <c r="G536">
        <v>55</v>
      </c>
      <c r="H536" t="s">
        <v>718</v>
      </c>
      <c r="I536">
        <v>4</v>
      </c>
      <c r="J536" t="s">
        <v>663</v>
      </c>
      <c r="K536">
        <v>1</v>
      </c>
      <c r="L536" t="s">
        <v>742</v>
      </c>
      <c r="M536">
        <v>1</v>
      </c>
      <c r="N536" t="s">
        <v>745</v>
      </c>
      <c r="O536">
        <v>1</v>
      </c>
      <c r="P536" t="s">
        <v>748</v>
      </c>
      <c r="Q536">
        <v>2</v>
      </c>
      <c r="R536" t="s">
        <v>751</v>
      </c>
      <c r="S536">
        <v>1900</v>
      </c>
      <c r="T536">
        <v>2100</v>
      </c>
      <c r="U536">
        <v>0</v>
      </c>
      <c r="V536">
        <v>38.8672929903138</v>
      </c>
      <c r="W536">
        <v>9.8000000000000007</v>
      </c>
      <c r="X536">
        <v>9.8699999999999992</v>
      </c>
      <c r="Y536">
        <v>58.578999999999994</v>
      </c>
      <c r="Z536">
        <f t="shared" si="54"/>
        <v>75035.219000000157</v>
      </c>
      <c r="AA536">
        <v>30</v>
      </c>
      <c r="AB536">
        <f t="shared" si="49"/>
        <v>0.51212891992010789</v>
      </c>
      <c r="AC536">
        <v>0.51212891992010789</v>
      </c>
      <c r="AD536">
        <v>14.927437506651323</v>
      </c>
      <c r="AE536">
        <v>17.001013171225939</v>
      </c>
      <c r="AF536" t="b">
        <v>1</v>
      </c>
      <c r="AG536">
        <v>0</v>
      </c>
      <c r="AH536">
        <v>1</v>
      </c>
      <c r="AI536">
        <v>1</v>
      </c>
      <c r="AJ536">
        <v>135.63346279018936</v>
      </c>
      <c r="AK536" t="s">
        <v>763</v>
      </c>
      <c r="AL536">
        <f t="shared" si="50"/>
        <v>12.749084375905712</v>
      </c>
      <c r="AM536">
        <f t="shared" si="51"/>
        <v>0.26763817144771207</v>
      </c>
      <c r="AN536">
        <f t="shared" si="52"/>
        <v>135.63346279018936</v>
      </c>
      <c r="AO536">
        <f t="shared" si="53"/>
        <v>40455.068332175062</v>
      </c>
      <c r="AP536">
        <v>0</v>
      </c>
      <c r="AQ536" s="5">
        <v>3</v>
      </c>
      <c r="AR536">
        <v>0</v>
      </c>
      <c r="AS536">
        <v>0</v>
      </c>
      <c r="AT536">
        <v>0</v>
      </c>
      <c r="AU536" s="5">
        <v>14.1732283464567</v>
      </c>
      <c r="AV536" s="5">
        <v>14.1732283464567</v>
      </c>
      <c r="AW536" s="5">
        <v>14.1732283464567</v>
      </c>
      <c r="AX536">
        <v>0</v>
      </c>
      <c r="AY536">
        <v>0</v>
      </c>
      <c r="AZ536">
        <v>1</v>
      </c>
      <c r="BA536">
        <v>3</v>
      </c>
      <c r="BB536">
        <v>1</v>
      </c>
      <c r="BC536">
        <v>6.726E-2</v>
      </c>
      <c r="BD536">
        <v>6.726E-2</v>
      </c>
      <c r="BE536">
        <v>0</v>
      </c>
      <c r="BF536">
        <v>2</v>
      </c>
      <c r="BG536">
        <v>0</v>
      </c>
      <c r="BH536">
        <v>1</v>
      </c>
      <c r="BI536">
        <v>0</v>
      </c>
      <c r="BJ536">
        <v>0</v>
      </c>
    </row>
    <row r="537" spans="1:62" x14ac:dyDescent="0.25">
      <c r="A537">
        <v>553</v>
      </c>
      <c r="B537" t="s">
        <v>555</v>
      </c>
      <c r="C537">
        <v>3</v>
      </c>
      <c r="D537" t="s">
        <v>647</v>
      </c>
      <c r="E537">
        <v>2</v>
      </c>
      <c r="F537" t="s">
        <v>654</v>
      </c>
      <c r="G537">
        <v>55</v>
      </c>
      <c r="H537" t="s">
        <v>718</v>
      </c>
      <c r="I537">
        <v>4</v>
      </c>
      <c r="J537" t="s">
        <v>663</v>
      </c>
      <c r="K537">
        <v>1</v>
      </c>
      <c r="L537" t="s">
        <v>742</v>
      </c>
      <c r="M537">
        <v>1</v>
      </c>
      <c r="N537" t="s">
        <v>745</v>
      </c>
      <c r="O537">
        <v>1</v>
      </c>
      <c r="P537" t="s">
        <v>748</v>
      </c>
      <c r="Q537">
        <v>2</v>
      </c>
      <c r="R537" t="s">
        <v>751</v>
      </c>
      <c r="S537">
        <v>1900</v>
      </c>
      <c r="T537">
        <v>2100</v>
      </c>
      <c r="U537">
        <v>0</v>
      </c>
      <c r="V537">
        <v>38.8672929903138</v>
      </c>
      <c r="W537">
        <v>9.8000000000000007</v>
      </c>
      <c r="X537">
        <v>9.8699999999999992</v>
      </c>
      <c r="Y537">
        <v>55.314499999999995</v>
      </c>
      <c r="Z537">
        <f t="shared" si="54"/>
        <v>75090.533500000151</v>
      </c>
      <c r="AA537">
        <v>30</v>
      </c>
      <c r="AB537">
        <f t="shared" si="49"/>
        <v>0.54235327084218432</v>
      </c>
      <c r="AC537">
        <v>0.54235327084218432</v>
      </c>
      <c r="AD537">
        <v>15.073843705711425</v>
      </c>
      <c r="AE537">
        <v>17.021276595744684</v>
      </c>
      <c r="AF537" t="b">
        <v>1</v>
      </c>
      <c r="AG537">
        <v>0</v>
      </c>
      <c r="AH537">
        <v>1</v>
      </c>
      <c r="AI537">
        <v>1</v>
      </c>
      <c r="AJ537">
        <v>135.78994507018939</v>
      </c>
      <c r="AK537" t="s">
        <v>763</v>
      </c>
      <c r="AL537">
        <f t="shared" si="50"/>
        <v>12.764938710252219</v>
      </c>
      <c r="AM537">
        <f t="shared" si="51"/>
        <v>0.26730575895828806</v>
      </c>
      <c r="AN537">
        <f t="shared" si="52"/>
        <v>135.78994507018939</v>
      </c>
      <c r="AO537">
        <f t="shared" si="53"/>
        <v>40501.402735283074</v>
      </c>
      <c r="AP537">
        <v>0</v>
      </c>
      <c r="AQ537" s="5">
        <v>3</v>
      </c>
      <c r="AR537">
        <v>0</v>
      </c>
      <c r="AS537">
        <v>0</v>
      </c>
      <c r="AT537">
        <v>0</v>
      </c>
      <c r="AU537" s="5">
        <v>14.1732283464567</v>
      </c>
      <c r="AV537" s="5">
        <v>14.1732283464567</v>
      </c>
      <c r="AW537" s="5">
        <v>14.1732283464567</v>
      </c>
      <c r="AX537">
        <v>0</v>
      </c>
      <c r="AY537">
        <v>0</v>
      </c>
      <c r="AZ537">
        <v>1</v>
      </c>
      <c r="BA537">
        <v>3</v>
      </c>
      <c r="BB537">
        <v>1</v>
      </c>
      <c r="BC537">
        <v>6.8180000000000004E-2</v>
      </c>
      <c r="BD537">
        <v>6.8180000000000004E-2</v>
      </c>
      <c r="BE537">
        <v>0</v>
      </c>
      <c r="BF537">
        <v>2</v>
      </c>
      <c r="BG537">
        <v>0</v>
      </c>
      <c r="BH537">
        <v>1</v>
      </c>
      <c r="BI537">
        <v>0</v>
      </c>
      <c r="BJ537">
        <v>0</v>
      </c>
    </row>
    <row r="538" spans="1:62" x14ac:dyDescent="0.25">
      <c r="A538">
        <v>548</v>
      </c>
      <c r="B538" t="s">
        <v>550</v>
      </c>
      <c r="C538">
        <v>3</v>
      </c>
      <c r="D538" t="s">
        <v>647</v>
      </c>
      <c r="E538">
        <v>2</v>
      </c>
      <c r="F538" t="s">
        <v>654</v>
      </c>
      <c r="G538">
        <v>55</v>
      </c>
      <c r="H538" t="s">
        <v>718</v>
      </c>
      <c r="I538">
        <v>4</v>
      </c>
      <c r="J538" t="s">
        <v>663</v>
      </c>
      <c r="K538">
        <v>1</v>
      </c>
      <c r="L538" t="s">
        <v>742</v>
      </c>
      <c r="M538">
        <v>1</v>
      </c>
      <c r="N538" t="s">
        <v>745</v>
      </c>
      <c r="O538">
        <v>1</v>
      </c>
      <c r="P538" t="s">
        <v>748</v>
      </c>
      <c r="Q538">
        <v>2</v>
      </c>
      <c r="R538" t="s">
        <v>751</v>
      </c>
      <c r="S538">
        <v>1900</v>
      </c>
      <c r="T538">
        <v>2100</v>
      </c>
      <c r="U538">
        <v>0</v>
      </c>
      <c r="V538">
        <v>38.8672929903138</v>
      </c>
      <c r="W538">
        <v>9.8000000000000007</v>
      </c>
      <c r="X538">
        <v>9.8699999999999992</v>
      </c>
      <c r="Y538">
        <v>47.988999999999997</v>
      </c>
      <c r="Z538">
        <f t="shared" si="54"/>
        <v>75138.522500000152</v>
      </c>
      <c r="AA538">
        <v>30</v>
      </c>
      <c r="AB538">
        <f t="shared" si="49"/>
        <v>0.62514326199754111</v>
      </c>
      <c r="AC538">
        <v>0.62514326199754111</v>
      </c>
      <c r="AD538">
        <v>15.60366459782461</v>
      </c>
      <c r="AE538">
        <v>17.217156366092539</v>
      </c>
      <c r="AF538" t="b">
        <v>1</v>
      </c>
      <c r="AG538">
        <v>0</v>
      </c>
      <c r="AH538">
        <v>1</v>
      </c>
      <c r="AI538">
        <v>1</v>
      </c>
      <c r="AJ538">
        <v>137.28350083018935</v>
      </c>
      <c r="AK538" t="s">
        <v>763</v>
      </c>
      <c r="AL538">
        <f t="shared" si="50"/>
        <v>12.916261482288689</v>
      </c>
      <c r="AM538">
        <f t="shared" si="51"/>
        <v>0.2641740905198357</v>
      </c>
      <c r="AN538">
        <f t="shared" si="52"/>
        <v>137.28350083018935</v>
      </c>
      <c r="AO538">
        <f t="shared" si="53"/>
        <v>40943.644595819067</v>
      </c>
      <c r="AP538">
        <v>0</v>
      </c>
      <c r="AQ538" s="5">
        <v>3</v>
      </c>
      <c r="AR538">
        <v>0</v>
      </c>
      <c r="AS538">
        <v>0</v>
      </c>
      <c r="AT538">
        <v>0</v>
      </c>
      <c r="AU538" s="5">
        <v>14.1732283464567</v>
      </c>
      <c r="AV538" s="5">
        <v>14.1732283464567</v>
      </c>
      <c r="AW538" s="5">
        <v>14.1732283464567</v>
      </c>
      <c r="AX538">
        <v>0</v>
      </c>
      <c r="AY538">
        <v>0</v>
      </c>
      <c r="AZ538">
        <v>1</v>
      </c>
      <c r="BA538">
        <v>3</v>
      </c>
      <c r="BB538">
        <v>1</v>
      </c>
      <c r="BC538">
        <v>6.726E-2</v>
      </c>
      <c r="BD538">
        <v>6.726E-2</v>
      </c>
      <c r="BE538">
        <v>0</v>
      </c>
      <c r="BF538">
        <v>2</v>
      </c>
      <c r="BG538">
        <v>0</v>
      </c>
      <c r="BH538">
        <v>1</v>
      </c>
      <c r="BI538">
        <v>0</v>
      </c>
      <c r="BJ538">
        <v>0</v>
      </c>
    </row>
    <row r="539" spans="1:62" x14ac:dyDescent="0.25">
      <c r="A539">
        <v>609</v>
      </c>
      <c r="B539" t="s">
        <v>611</v>
      </c>
      <c r="C539">
        <v>3</v>
      </c>
      <c r="D539" t="s">
        <v>647</v>
      </c>
      <c r="E539">
        <v>2</v>
      </c>
      <c r="F539" t="s">
        <v>654</v>
      </c>
      <c r="G539">
        <v>58</v>
      </c>
      <c r="H539" t="s">
        <v>721</v>
      </c>
      <c r="I539">
        <v>4</v>
      </c>
      <c r="J539" t="s">
        <v>663</v>
      </c>
      <c r="K539">
        <v>1</v>
      </c>
      <c r="L539" t="s">
        <v>742</v>
      </c>
      <c r="M539">
        <v>1</v>
      </c>
      <c r="N539" t="s">
        <v>745</v>
      </c>
      <c r="O539">
        <v>1</v>
      </c>
      <c r="P539" t="s">
        <v>748</v>
      </c>
      <c r="Q539">
        <v>2</v>
      </c>
      <c r="R539" t="s">
        <v>751</v>
      </c>
      <c r="S539">
        <v>1900</v>
      </c>
      <c r="T539">
        <v>2100</v>
      </c>
      <c r="U539">
        <v>0</v>
      </c>
      <c r="V539">
        <v>128.91378687279399</v>
      </c>
      <c r="W539">
        <v>16.8</v>
      </c>
      <c r="X539">
        <v>10.29</v>
      </c>
      <c r="Y539">
        <v>20.741</v>
      </c>
      <c r="Z539">
        <f t="shared" si="54"/>
        <v>75159.263500000146</v>
      </c>
      <c r="AA539">
        <v>5</v>
      </c>
      <c r="AB539">
        <f t="shared" si="49"/>
        <v>0.24106841521623837</v>
      </c>
      <c r="AC539">
        <v>0.24106841521623837</v>
      </c>
      <c r="AD539">
        <v>17.558064103957133</v>
      </c>
      <c r="AE539">
        <v>35.539358600583093</v>
      </c>
      <c r="AF539" t="b">
        <v>1</v>
      </c>
      <c r="AG539">
        <v>0</v>
      </c>
      <c r="AH539">
        <v>1</v>
      </c>
      <c r="AI539">
        <v>1</v>
      </c>
      <c r="AJ539">
        <v>138.66697401361978</v>
      </c>
      <c r="AK539" t="s">
        <v>763</v>
      </c>
      <c r="AL539">
        <f t="shared" si="50"/>
        <v>11.843243344375102</v>
      </c>
      <c r="AM539">
        <f t="shared" si="51"/>
        <v>0.28810871572782315</v>
      </c>
      <c r="AN539">
        <f t="shared" si="52"/>
        <v>138.66697401361981</v>
      </c>
      <c r="AO539">
        <f t="shared" si="53"/>
        <v>7218.4158130007381</v>
      </c>
      <c r="AP539">
        <v>0</v>
      </c>
      <c r="AQ539" s="5">
        <v>3</v>
      </c>
      <c r="AR539">
        <v>0</v>
      </c>
      <c r="AS539">
        <v>0</v>
      </c>
      <c r="AT539">
        <v>0</v>
      </c>
      <c r="AU539" s="5">
        <v>14.1732283464567</v>
      </c>
      <c r="AV539" s="5">
        <v>14.1732283464567</v>
      </c>
      <c r="AW539" s="5">
        <v>14.1732283464567</v>
      </c>
      <c r="AX539">
        <v>0</v>
      </c>
      <c r="AY539">
        <v>0</v>
      </c>
      <c r="AZ539">
        <v>1</v>
      </c>
      <c r="BA539">
        <v>3</v>
      </c>
      <c r="BB539">
        <v>1</v>
      </c>
      <c r="BC539">
        <v>0.18809000000000001</v>
      </c>
      <c r="BD539">
        <v>0.18809000000000001</v>
      </c>
      <c r="BE539">
        <v>0</v>
      </c>
      <c r="BF539">
        <v>2</v>
      </c>
      <c r="BG539">
        <v>0</v>
      </c>
      <c r="BH539">
        <v>1</v>
      </c>
      <c r="BI539">
        <v>0</v>
      </c>
      <c r="BJ539">
        <v>0</v>
      </c>
    </row>
    <row r="540" spans="1:62" x14ac:dyDescent="0.25">
      <c r="A540">
        <v>200</v>
      </c>
      <c r="B540" t="s">
        <v>202</v>
      </c>
      <c r="C540">
        <v>3</v>
      </c>
      <c r="D540" t="s">
        <v>647</v>
      </c>
      <c r="E540">
        <v>2</v>
      </c>
      <c r="F540" t="s">
        <v>654</v>
      </c>
      <c r="G540">
        <v>17</v>
      </c>
      <c r="H540" t="s">
        <v>682</v>
      </c>
      <c r="I540">
        <v>1</v>
      </c>
      <c r="J540" t="s">
        <v>657</v>
      </c>
      <c r="K540">
        <v>1</v>
      </c>
      <c r="L540" t="s">
        <v>742</v>
      </c>
      <c r="M540">
        <v>1</v>
      </c>
      <c r="N540" t="s">
        <v>745</v>
      </c>
      <c r="O540">
        <v>1</v>
      </c>
      <c r="P540" t="s">
        <v>748</v>
      </c>
      <c r="Q540">
        <v>2</v>
      </c>
      <c r="R540" t="s">
        <v>751</v>
      </c>
      <c r="S540">
        <v>1900</v>
      </c>
      <c r="T540">
        <v>2100</v>
      </c>
      <c r="U540">
        <v>0</v>
      </c>
      <c r="V540">
        <v>62.06</v>
      </c>
      <c r="W540">
        <v>16.399999999999999</v>
      </c>
      <c r="X540">
        <v>9.9600000000000009</v>
      </c>
      <c r="Y540">
        <v>50.25</v>
      </c>
      <c r="Z540">
        <f t="shared" si="54"/>
        <v>75209.513500000146</v>
      </c>
      <c r="AA540">
        <v>20</v>
      </c>
      <c r="AB540">
        <f t="shared" si="49"/>
        <v>0.39800995024875624</v>
      </c>
      <c r="AC540">
        <v>0.39800995024875624</v>
      </c>
      <c r="AD540">
        <v>14.855141960878337</v>
      </c>
      <c r="AE540">
        <v>18.58433734939759</v>
      </c>
      <c r="AF540" t="b">
        <v>1</v>
      </c>
      <c r="AG540">
        <v>0</v>
      </c>
      <c r="AH540">
        <v>1</v>
      </c>
      <c r="AI540">
        <v>1</v>
      </c>
      <c r="AJ540">
        <v>139.79323503470638</v>
      </c>
      <c r="AK540" t="s">
        <v>763</v>
      </c>
      <c r="AL540">
        <f t="shared" si="50"/>
        <v>12.388879019548833</v>
      </c>
      <c r="AM540">
        <f t="shared" si="51"/>
        <v>0.27541972317397445</v>
      </c>
      <c r="AN540">
        <f t="shared" si="52"/>
        <v>139.79323503470638</v>
      </c>
      <c r="AO540">
        <f t="shared" si="53"/>
        <v>28174.812418913516</v>
      </c>
      <c r="AP540">
        <v>0</v>
      </c>
      <c r="AQ540" s="5">
        <v>3</v>
      </c>
      <c r="AR540">
        <v>0</v>
      </c>
      <c r="AS540">
        <v>0</v>
      </c>
      <c r="AT540">
        <v>0</v>
      </c>
      <c r="AU540" s="5">
        <v>14.1732283464567</v>
      </c>
      <c r="AV540" s="5">
        <v>14.1732283464567</v>
      </c>
      <c r="AW540" s="5">
        <v>14.1732283464567</v>
      </c>
      <c r="AX540">
        <v>0</v>
      </c>
      <c r="AY540">
        <v>0</v>
      </c>
      <c r="AZ540">
        <v>1</v>
      </c>
      <c r="BA540">
        <v>3</v>
      </c>
      <c r="BB540">
        <v>1</v>
      </c>
      <c r="BC540">
        <v>7.2410000000000002E-2</v>
      </c>
      <c r="BD540">
        <v>7.2410000000000002E-2</v>
      </c>
      <c r="BE540">
        <v>0</v>
      </c>
      <c r="BF540">
        <v>2</v>
      </c>
      <c r="BG540">
        <v>0</v>
      </c>
      <c r="BH540">
        <v>1</v>
      </c>
      <c r="BI540">
        <v>0</v>
      </c>
      <c r="BJ540">
        <v>0</v>
      </c>
    </row>
    <row r="541" spans="1:62" x14ac:dyDescent="0.25">
      <c r="A541">
        <v>551</v>
      </c>
      <c r="B541" t="s">
        <v>553</v>
      </c>
      <c r="C541">
        <v>3</v>
      </c>
      <c r="D541" t="s">
        <v>647</v>
      </c>
      <c r="E541">
        <v>2</v>
      </c>
      <c r="F541" t="s">
        <v>654</v>
      </c>
      <c r="G541">
        <v>55</v>
      </c>
      <c r="H541" t="s">
        <v>718</v>
      </c>
      <c r="I541">
        <v>4</v>
      </c>
      <c r="J541" t="s">
        <v>663</v>
      </c>
      <c r="K541">
        <v>1</v>
      </c>
      <c r="L541" t="s">
        <v>742</v>
      </c>
      <c r="M541">
        <v>1</v>
      </c>
      <c r="N541" t="s">
        <v>745</v>
      </c>
      <c r="O541">
        <v>1</v>
      </c>
      <c r="P541" t="s">
        <v>748</v>
      </c>
      <c r="Q541">
        <v>2</v>
      </c>
      <c r="R541" t="s">
        <v>751</v>
      </c>
      <c r="S541">
        <v>1900</v>
      </c>
      <c r="T541">
        <v>2100</v>
      </c>
      <c r="U541">
        <v>0</v>
      </c>
      <c r="V541">
        <v>38.8672929903138</v>
      </c>
      <c r="W541">
        <v>9.8000000000000007</v>
      </c>
      <c r="X541">
        <v>9.8699999999999992</v>
      </c>
      <c r="Y541">
        <v>56.154499999999999</v>
      </c>
      <c r="Z541">
        <f t="shared" si="54"/>
        <v>75265.668000000151</v>
      </c>
      <c r="AA541">
        <v>30</v>
      </c>
      <c r="AB541">
        <f t="shared" si="49"/>
        <v>0.5342403547355955</v>
      </c>
      <c r="AC541">
        <v>0.5342403547355955</v>
      </c>
      <c r="AD541">
        <v>15.552567315840868</v>
      </c>
      <c r="AE541">
        <v>17.602161431948666</v>
      </c>
      <c r="AF541" t="b">
        <v>1</v>
      </c>
      <c r="AG541">
        <v>0</v>
      </c>
      <c r="AH541">
        <v>1</v>
      </c>
      <c r="AI541">
        <v>1</v>
      </c>
      <c r="AJ541">
        <v>140.12758255018937</v>
      </c>
      <c r="AK541" t="s">
        <v>763</v>
      </c>
      <c r="AL541">
        <f t="shared" si="50"/>
        <v>13.204415658580483</v>
      </c>
      <c r="AM541">
        <f t="shared" si="51"/>
        <v>0.25840913511252006</v>
      </c>
      <c r="AN541">
        <f t="shared" si="52"/>
        <v>140.12758255018937</v>
      </c>
      <c r="AO541">
        <f t="shared" si="53"/>
        <v>41785.777193111069</v>
      </c>
      <c r="AP541">
        <v>0</v>
      </c>
      <c r="AQ541" s="5">
        <v>3</v>
      </c>
      <c r="AR541">
        <v>0</v>
      </c>
      <c r="AS541">
        <v>0</v>
      </c>
      <c r="AT541">
        <v>0</v>
      </c>
      <c r="AU541" s="5">
        <v>14.1732283464567</v>
      </c>
      <c r="AV541" s="5">
        <v>14.1732283464567</v>
      </c>
      <c r="AW541" s="5">
        <v>14.1732283464567</v>
      </c>
      <c r="AX541">
        <v>0</v>
      </c>
      <c r="AY541">
        <v>0</v>
      </c>
      <c r="AZ541">
        <v>1</v>
      </c>
      <c r="BA541">
        <v>3</v>
      </c>
      <c r="BB541">
        <v>1</v>
      </c>
      <c r="BC541">
        <v>6.8180000000000004E-2</v>
      </c>
      <c r="BD541">
        <v>6.8180000000000004E-2</v>
      </c>
      <c r="BE541">
        <v>0</v>
      </c>
      <c r="BF541">
        <v>2</v>
      </c>
      <c r="BG541">
        <v>0</v>
      </c>
      <c r="BH541">
        <v>1</v>
      </c>
      <c r="BI541">
        <v>0</v>
      </c>
      <c r="BJ541">
        <v>0</v>
      </c>
    </row>
    <row r="542" spans="1:62" x14ac:dyDescent="0.25">
      <c r="A542">
        <v>428</v>
      </c>
      <c r="B542" t="s">
        <v>430</v>
      </c>
      <c r="C542">
        <v>3</v>
      </c>
      <c r="D542" t="s">
        <v>647</v>
      </c>
      <c r="E542">
        <v>2</v>
      </c>
      <c r="F542" t="s">
        <v>654</v>
      </c>
      <c r="G542">
        <v>43</v>
      </c>
      <c r="H542" t="s">
        <v>706</v>
      </c>
      <c r="I542">
        <v>3</v>
      </c>
      <c r="J542" t="s">
        <v>662</v>
      </c>
      <c r="K542">
        <v>1</v>
      </c>
      <c r="L542" t="s">
        <v>742</v>
      </c>
      <c r="M542">
        <v>1</v>
      </c>
      <c r="N542" t="s">
        <v>745</v>
      </c>
      <c r="O542">
        <v>1</v>
      </c>
      <c r="P542" t="s">
        <v>748</v>
      </c>
      <c r="Q542">
        <v>2</v>
      </c>
      <c r="R542" t="s">
        <v>751</v>
      </c>
      <c r="S542">
        <v>1900</v>
      </c>
      <c r="T542">
        <v>2100</v>
      </c>
      <c r="U542">
        <v>0</v>
      </c>
      <c r="V542">
        <v>38.462357146148598</v>
      </c>
      <c r="W542">
        <v>8</v>
      </c>
      <c r="X542">
        <v>10.83</v>
      </c>
      <c r="Y542">
        <v>55.879999999999995</v>
      </c>
      <c r="Z542">
        <f t="shared" si="54"/>
        <v>75321.548000000155</v>
      </c>
      <c r="AA542">
        <v>27</v>
      </c>
      <c r="AB542">
        <f t="shared" si="49"/>
        <v>0.48317823908375096</v>
      </c>
      <c r="AC542">
        <v>0.48317823908375096</v>
      </c>
      <c r="AD542">
        <v>14.587253651968899</v>
      </c>
      <c r="AE542">
        <v>16.955644471803289</v>
      </c>
      <c r="AF542" t="b">
        <v>1</v>
      </c>
      <c r="AG542">
        <v>0</v>
      </c>
      <c r="AH542">
        <v>1</v>
      </c>
      <c r="AI542">
        <v>1</v>
      </c>
      <c r="AJ542">
        <v>141.98211515768466</v>
      </c>
      <c r="AK542" t="s">
        <v>763</v>
      </c>
      <c r="AL542">
        <f t="shared" si="50"/>
        <v>12.371386441152785</v>
      </c>
      <c r="AM542">
        <f t="shared" si="51"/>
        <v>0.27580915415023211</v>
      </c>
      <c r="AN542">
        <f t="shared" si="52"/>
        <v>141.98211515768466</v>
      </c>
      <c r="AO542">
        <f t="shared" si="53"/>
        <v>41732.990293258576</v>
      </c>
      <c r="AP542">
        <v>0</v>
      </c>
      <c r="AQ542" s="5">
        <v>3</v>
      </c>
      <c r="AR542">
        <v>0</v>
      </c>
      <c r="AS542">
        <v>0</v>
      </c>
      <c r="AT542">
        <v>0</v>
      </c>
      <c r="AU542" s="5">
        <v>14.1732283464567</v>
      </c>
      <c r="AV542" s="5">
        <v>14.1732283464567</v>
      </c>
      <c r="AW542" s="5">
        <v>14.1732283464567</v>
      </c>
      <c r="AX542">
        <v>0</v>
      </c>
      <c r="AY542">
        <v>0</v>
      </c>
      <c r="AZ542">
        <v>1</v>
      </c>
      <c r="BA542">
        <v>3</v>
      </c>
      <c r="BB542">
        <v>1</v>
      </c>
      <c r="BC542">
        <v>0.10442</v>
      </c>
      <c r="BD542">
        <v>0.11336</v>
      </c>
      <c r="BE542">
        <v>0</v>
      </c>
      <c r="BF542">
        <v>2</v>
      </c>
      <c r="BG542">
        <v>0</v>
      </c>
      <c r="BH542">
        <v>1</v>
      </c>
      <c r="BI542">
        <v>0</v>
      </c>
      <c r="BJ542">
        <v>0</v>
      </c>
    </row>
    <row r="543" spans="1:62" x14ac:dyDescent="0.25">
      <c r="A543">
        <v>429</v>
      </c>
      <c r="B543" t="s">
        <v>431</v>
      </c>
      <c r="C543">
        <v>3</v>
      </c>
      <c r="D543" t="s">
        <v>647</v>
      </c>
      <c r="E543">
        <v>2</v>
      </c>
      <c r="F543" t="s">
        <v>654</v>
      </c>
      <c r="G543">
        <v>43</v>
      </c>
      <c r="H543" t="s">
        <v>706</v>
      </c>
      <c r="I543">
        <v>3</v>
      </c>
      <c r="J543" t="s">
        <v>662</v>
      </c>
      <c r="K543">
        <v>1</v>
      </c>
      <c r="L543" t="s">
        <v>742</v>
      </c>
      <c r="M543">
        <v>1</v>
      </c>
      <c r="N543" t="s">
        <v>745</v>
      </c>
      <c r="O543">
        <v>1</v>
      </c>
      <c r="P543" t="s">
        <v>748</v>
      </c>
      <c r="Q543">
        <v>2</v>
      </c>
      <c r="R543" t="s">
        <v>751</v>
      </c>
      <c r="S543">
        <v>1900</v>
      </c>
      <c r="T543">
        <v>2100</v>
      </c>
      <c r="U543">
        <v>0</v>
      </c>
      <c r="V543">
        <v>38.462357146148598</v>
      </c>
      <c r="W543">
        <v>8</v>
      </c>
      <c r="X543">
        <v>10.83</v>
      </c>
      <c r="Y543">
        <v>58.400000000000006</v>
      </c>
      <c r="Z543">
        <f t="shared" si="54"/>
        <v>75379.948000000149</v>
      </c>
      <c r="AA543">
        <v>27</v>
      </c>
      <c r="AB543">
        <f t="shared" si="49"/>
        <v>0.46232876712328763</v>
      </c>
      <c r="AC543">
        <v>0.46232876712328763</v>
      </c>
      <c r="AD543">
        <v>14.480894015861571</v>
      </c>
      <c r="AE543">
        <v>16.942991005779557</v>
      </c>
      <c r="AF543" t="b">
        <v>1</v>
      </c>
      <c r="AG543">
        <v>0</v>
      </c>
      <c r="AH543">
        <v>1</v>
      </c>
      <c r="AI543">
        <v>1</v>
      </c>
      <c r="AJ543">
        <v>141.98211515768466</v>
      </c>
      <c r="AK543" t="s">
        <v>763</v>
      </c>
      <c r="AL543">
        <f t="shared" si="50"/>
        <v>12.371386441152785</v>
      </c>
      <c r="AM543">
        <f t="shared" si="51"/>
        <v>0.27580915415023211</v>
      </c>
      <c r="AN543">
        <f t="shared" si="52"/>
        <v>141.98211515768466</v>
      </c>
      <c r="AO543">
        <f t="shared" si="53"/>
        <v>41732.990293258576</v>
      </c>
      <c r="AP543">
        <v>0</v>
      </c>
      <c r="AQ543" s="5">
        <v>3</v>
      </c>
      <c r="AR543">
        <v>0</v>
      </c>
      <c r="AS543">
        <v>0</v>
      </c>
      <c r="AT543">
        <v>0</v>
      </c>
      <c r="AU543" s="5">
        <v>14.1732283464567</v>
      </c>
      <c r="AV543" s="5">
        <v>14.1732283464567</v>
      </c>
      <c r="AW543" s="5">
        <v>14.1732283464567</v>
      </c>
      <c r="AX543">
        <v>0</v>
      </c>
      <c r="AY543">
        <v>0</v>
      </c>
      <c r="AZ543">
        <v>1</v>
      </c>
      <c r="BA543">
        <v>3</v>
      </c>
      <c r="BB543">
        <v>1</v>
      </c>
      <c r="BC543">
        <v>0.10442</v>
      </c>
      <c r="BD543">
        <v>0.11336</v>
      </c>
      <c r="BE543">
        <v>0</v>
      </c>
      <c r="BF543">
        <v>2</v>
      </c>
      <c r="BG543">
        <v>0</v>
      </c>
      <c r="BH543">
        <v>1</v>
      </c>
      <c r="BI543">
        <v>0</v>
      </c>
      <c r="BJ543">
        <v>0</v>
      </c>
    </row>
    <row r="544" spans="1:62" x14ac:dyDescent="0.25">
      <c r="A544">
        <v>197</v>
      </c>
      <c r="B544" t="s">
        <v>199</v>
      </c>
      <c r="C544">
        <v>3</v>
      </c>
      <c r="D544" t="s">
        <v>647</v>
      </c>
      <c r="E544">
        <v>2</v>
      </c>
      <c r="F544" t="s">
        <v>654</v>
      </c>
      <c r="G544">
        <v>17</v>
      </c>
      <c r="H544" t="s">
        <v>682</v>
      </c>
      <c r="I544">
        <v>1</v>
      </c>
      <c r="J544" t="s">
        <v>657</v>
      </c>
      <c r="K544">
        <v>1</v>
      </c>
      <c r="L544" t="s">
        <v>742</v>
      </c>
      <c r="M544">
        <v>1</v>
      </c>
      <c r="N544" t="s">
        <v>745</v>
      </c>
      <c r="O544">
        <v>1</v>
      </c>
      <c r="P544" t="s">
        <v>748</v>
      </c>
      <c r="Q544">
        <v>2</v>
      </c>
      <c r="R544" t="s">
        <v>751</v>
      </c>
      <c r="S544">
        <v>1900</v>
      </c>
      <c r="T544">
        <v>2100</v>
      </c>
      <c r="U544">
        <v>0</v>
      </c>
      <c r="V544">
        <v>62.06</v>
      </c>
      <c r="W544">
        <v>16.399999999999999</v>
      </c>
      <c r="X544">
        <v>9.9600000000000009</v>
      </c>
      <c r="Y544">
        <v>50.25</v>
      </c>
      <c r="Z544">
        <f t="shared" si="54"/>
        <v>75430.198000000149</v>
      </c>
      <c r="AA544">
        <v>20</v>
      </c>
      <c r="AB544">
        <f t="shared" si="49"/>
        <v>0.39800995024875624</v>
      </c>
      <c r="AC544">
        <v>0.39800995024875624</v>
      </c>
      <c r="AD544">
        <v>15.288517253091968</v>
      </c>
      <c r="AE544">
        <v>19.126506024096383</v>
      </c>
      <c r="AF544" t="b">
        <v>1</v>
      </c>
      <c r="AG544">
        <v>0</v>
      </c>
      <c r="AH544">
        <v>1</v>
      </c>
      <c r="AI544">
        <v>1</v>
      </c>
      <c r="AJ544">
        <v>143.42636574790521</v>
      </c>
      <c r="AK544" t="s">
        <v>763</v>
      </c>
      <c r="AL544">
        <f t="shared" si="50"/>
        <v>12.753651179508553</v>
      </c>
      <c r="AM544">
        <f t="shared" si="51"/>
        <v>0.26754233607096994</v>
      </c>
      <c r="AN544">
        <f t="shared" si="52"/>
        <v>143.42636574790521</v>
      </c>
      <c r="AO544">
        <f t="shared" si="53"/>
        <v>28898.532056982724</v>
      </c>
      <c r="AP544">
        <v>0</v>
      </c>
      <c r="AQ544" s="5">
        <v>3</v>
      </c>
      <c r="AR544">
        <v>0</v>
      </c>
      <c r="AS544">
        <v>0</v>
      </c>
      <c r="AT544">
        <v>0</v>
      </c>
      <c r="AU544" s="5">
        <v>14.1732283464567</v>
      </c>
      <c r="AV544" s="5">
        <v>14.1732283464567</v>
      </c>
      <c r="AW544" s="5">
        <v>14.1732283464567</v>
      </c>
      <c r="AX544">
        <v>0</v>
      </c>
      <c r="AY544">
        <v>0</v>
      </c>
      <c r="AZ544">
        <v>1</v>
      </c>
      <c r="BA544">
        <v>3</v>
      </c>
      <c r="BB544">
        <v>1</v>
      </c>
      <c r="BC544">
        <v>7.2410000000000002E-2</v>
      </c>
      <c r="BD544">
        <v>7.2410000000000002E-2</v>
      </c>
      <c r="BE544">
        <v>0</v>
      </c>
      <c r="BF544">
        <v>2</v>
      </c>
      <c r="BG544">
        <v>0</v>
      </c>
      <c r="BH544">
        <v>1</v>
      </c>
      <c r="BI544">
        <v>0</v>
      </c>
      <c r="BJ544">
        <v>0</v>
      </c>
    </row>
    <row r="545" spans="1:62" x14ac:dyDescent="0.25">
      <c r="A545">
        <v>201</v>
      </c>
      <c r="B545" t="s">
        <v>203</v>
      </c>
      <c r="C545">
        <v>3</v>
      </c>
      <c r="D545" t="s">
        <v>647</v>
      </c>
      <c r="E545">
        <v>2</v>
      </c>
      <c r="F545" t="s">
        <v>654</v>
      </c>
      <c r="G545">
        <v>17</v>
      </c>
      <c r="H545" t="s">
        <v>682</v>
      </c>
      <c r="I545">
        <v>1</v>
      </c>
      <c r="J545" t="s">
        <v>657</v>
      </c>
      <c r="K545">
        <v>1</v>
      </c>
      <c r="L545" t="s">
        <v>742</v>
      </c>
      <c r="M545">
        <v>1</v>
      </c>
      <c r="N545" t="s">
        <v>745</v>
      </c>
      <c r="O545">
        <v>1</v>
      </c>
      <c r="P545" t="s">
        <v>748</v>
      </c>
      <c r="Q545">
        <v>2</v>
      </c>
      <c r="R545" t="s">
        <v>751</v>
      </c>
      <c r="S545">
        <v>1900</v>
      </c>
      <c r="T545">
        <v>2100</v>
      </c>
      <c r="U545">
        <v>0</v>
      </c>
      <c r="V545">
        <v>62.06</v>
      </c>
      <c r="W545">
        <v>16.399999999999999</v>
      </c>
      <c r="X545">
        <v>9.9600000000000009</v>
      </c>
      <c r="Y545">
        <v>50.25</v>
      </c>
      <c r="Z545">
        <f t="shared" si="54"/>
        <v>75480.448000000149</v>
      </c>
      <c r="AA545">
        <v>20</v>
      </c>
      <c r="AB545">
        <f t="shared" si="49"/>
        <v>0.39800995024875624</v>
      </c>
      <c r="AC545">
        <v>0.39800995024875624</v>
      </c>
      <c r="AD545">
        <v>15.288517253091968</v>
      </c>
      <c r="AE545">
        <v>19.126506024096383</v>
      </c>
      <c r="AF545" t="b">
        <v>1</v>
      </c>
      <c r="AG545">
        <v>0</v>
      </c>
      <c r="AH545">
        <v>1</v>
      </c>
      <c r="AI545">
        <v>1</v>
      </c>
      <c r="AJ545">
        <v>143.42636574790521</v>
      </c>
      <c r="AK545" t="s">
        <v>763</v>
      </c>
      <c r="AL545">
        <f t="shared" si="50"/>
        <v>12.753651179508553</v>
      </c>
      <c r="AM545">
        <f t="shared" si="51"/>
        <v>0.26754233607096994</v>
      </c>
      <c r="AN545">
        <f t="shared" si="52"/>
        <v>143.42636574790521</v>
      </c>
      <c r="AO545">
        <f t="shared" si="53"/>
        <v>28898.532056982724</v>
      </c>
      <c r="AP545">
        <v>0</v>
      </c>
      <c r="AQ545" s="5">
        <v>3</v>
      </c>
      <c r="AR545">
        <v>0</v>
      </c>
      <c r="AS545">
        <v>0</v>
      </c>
      <c r="AT545">
        <v>0</v>
      </c>
      <c r="AU545" s="5">
        <v>14.1732283464567</v>
      </c>
      <c r="AV545" s="5">
        <v>14.1732283464567</v>
      </c>
      <c r="AW545" s="5">
        <v>14.1732283464567</v>
      </c>
      <c r="AX545">
        <v>0</v>
      </c>
      <c r="AY545">
        <v>0</v>
      </c>
      <c r="AZ545">
        <v>1</v>
      </c>
      <c r="BA545">
        <v>3</v>
      </c>
      <c r="BB545">
        <v>1</v>
      </c>
      <c r="BC545">
        <v>9.6549999999999997E-2</v>
      </c>
      <c r="BD545">
        <v>0.12069000000000001</v>
      </c>
      <c r="BE545">
        <v>0</v>
      </c>
      <c r="BF545">
        <v>2</v>
      </c>
      <c r="BG545">
        <v>0</v>
      </c>
      <c r="BH545">
        <v>1</v>
      </c>
      <c r="BI545">
        <v>0</v>
      </c>
      <c r="BJ545">
        <v>0</v>
      </c>
    </row>
    <row r="546" spans="1:62" x14ac:dyDescent="0.25">
      <c r="A546">
        <v>198</v>
      </c>
      <c r="B546" t="s">
        <v>200</v>
      </c>
      <c r="C546">
        <v>3</v>
      </c>
      <c r="D546" t="s">
        <v>647</v>
      </c>
      <c r="E546">
        <v>2</v>
      </c>
      <c r="F546" t="s">
        <v>654</v>
      </c>
      <c r="G546">
        <v>17</v>
      </c>
      <c r="H546" t="s">
        <v>682</v>
      </c>
      <c r="I546">
        <v>1</v>
      </c>
      <c r="J546" t="s">
        <v>657</v>
      </c>
      <c r="K546">
        <v>1</v>
      </c>
      <c r="L546" t="s">
        <v>742</v>
      </c>
      <c r="M546">
        <v>1</v>
      </c>
      <c r="N546" t="s">
        <v>745</v>
      </c>
      <c r="O546">
        <v>1</v>
      </c>
      <c r="P546" t="s">
        <v>748</v>
      </c>
      <c r="Q546">
        <v>2</v>
      </c>
      <c r="R546" t="s">
        <v>751</v>
      </c>
      <c r="S546">
        <v>1900</v>
      </c>
      <c r="T546">
        <v>2100</v>
      </c>
      <c r="U546">
        <v>0</v>
      </c>
      <c r="V546">
        <v>62.06</v>
      </c>
      <c r="W546">
        <v>16.399999999999999</v>
      </c>
      <c r="X546">
        <v>9.9600000000000009</v>
      </c>
      <c r="Y546">
        <v>50.25</v>
      </c>
      <c r="Z546">
        <f t="shared" si="54"/>
        <v>75530.698000000149</v>
      </c>
      <c r="AA546">
        <v>20</v>
      </c>
      <c r="AB546">
        <f t="shared" si="49"/>
        <v>0.39800995024875624</v>
      </c>
      <c r="AC546">
        <v>0.39800995024875624</v>
      </c>
      <c r="AD546">
        <v>15.300555455653457</v>
      </c>
      <c r="AE546">
        <v>19.141566265060238</v>
      </c>
      <c r="AF546" t="b">
        <v>1</v>
      </c>
      <c r="AG546">
        <v>0</v>
      </c>
      <c r="AH546">
        <v>1</v>
      </c>
      <c r="AI546">
        <v>1</v>
      </c>
      <c r="AJ546">
        <v>143.48946399612348</v>
      </c>
      <c r="AK546" t="s">
        <v>763</v>
      </c>
      <c r="AL546">
        <f t="shared" si="50"/>
        <v>12.759986344992315</v>
      </c>
      <c r="AM546">
        <f t="shared" si="51"/>
        <v>0.26740950481809117</v>
      </c>
      <c r="AN546">
        <f t="shared" si="52"/>
        <v>143.48946399612348</v>
      </c>
      <c r="AO546">
        <f t="shared" si="53"/>
        <v>28911.101228027801</v>
      </c>
      <c r="AP546">
        <v>0</v>
      </c>
      <c r="AQ546" s="5">
        <v>3</v>
      </c>
      <c r="AR546">
        <v>0</v>
      </c>
      <c r="AS546">
        <v>0</v>
      </c>
      <c r="AT546">
        <v>0</v>
      </c>
      <c r="AU546" s="5">
        <v>14.1732283464567</v>
      </c>
      <c r="AV546" s="5">
        <v>14.1732283464567</v>
      </c>
      <c r="AW546" s="5">
        <v>14.1732283464567</v>
      </c>
      <c r="AX546">
        <v>0</v>
      </c>
      <c r="AY546">
        <v>0</v>
      </c>
      <c r="AZ546">
        <v>1</v>
      </c>
      <c r="BA546">
        <v>3</v>
      </c>
      <c r="BB546">
        <v>1</v>
      </c>
      <c r="BC546">
        <v>9.6549999999999997E-2</v>
      </c>
      <c r="BD546">
        <v>0.12069000000000001</v>
      </c>
      <c r="BE546">
        <v>0</v>
      </c>
      <c r="BF546">
        <v>2</v>
      </c>
      <c r="BG546">
        <v>0</v>
      </c>
      <c r="BH546">
        <v>1</v>
      </c>
      <c r="BI546">
        <v>0</v>
      </c>
      <c r="BJ546">
        <v>0</v>
      </c>
    </row>
    <row r="547" spans="1:62" x14ac:dyDescent="0.25">
      <c r="A547">
        <v>592</v>
      </c>
      <c r="B547" t="s">
        <v>594</v>
      </c>
      <c r="C547">
        <v>3</v>
      </c>
      <c r="D547" t="s">
        <v>647</v>
      </c>
      <c r="E547">
        <v>2</v>
      </c>
      <c r="F547" t="s">
        <v>654</v>
      </c>
      <c r="G547">
        <v>56</v>
      </c>
      <c r="H547" t="s">
        <v>719</v>
      </c>
      <c r="I547">
        <v>4</v>
      </c>
      <c r="J547" t="s">
        <v>663</v>
      </c>
      <c r="K547">
        <v>1</v>
      </c>
      <c r="L547" t="s">
        <v>742</v>
      </c>
      <c r="M547">
        <v>1</v>
      </c>
      <c r="N547" t="s">
        <v>745</v>
      </c>
      <c r="O547">
        <v>1</v>
      </c>
      <c r="P547" t="s">
        <v>748</v>
      </c>
      <c r="Q547">
        <v>2</v>
      </c>
      <c r="R547" t="s">
        <v>751</v>
      </c>
      <c r="S547">
        <v>1900</v>
      </c>
      <c r="T547">
        <v>2100</v>
      </c>
      <c r="U547">
        <v>0</v>
      </c>
      <c r="V547">
        <v>55.2644068359035</v>
      </c>
      <c r="W547">
        <v>6.2</v>
      </c>
      <c r="X547">
        <v>10.199999999999999</v>
      </c>
      <c r="Y547">
        <v>62.714500000000001</v>
      </c>
      <c r="Z547">
        <f t="shared" si="54"/>
        <v>75593.412500000151</v>
      </c>
      <c r="AA547">
        <v>38</v>
      </c>
      <c r="AB547">
        <f t="shared" si="49"/>
        <v>0.60592048090951856</v>
      </c>
      <c r="AC547">
        <v>0.60592048090951856</v>
      </c>
      <c r="AD547">
        <v>15.681030194568322</v>
      </c>
      <c r="AE547">
        <v>17.08359133126935</v>
      </c>
      <c r="AF547" t="b">
        <v>1</v>
      </c>
      <c r="AG547">
        <v>0</v>
      </c>
      <c r="AH547">
        <v>1</v>
      </c>
      <c r="AI547">
        <v>1</v>
      </c>
      <c r="AJ547">
        <v>144.13095363665013</v>
      </c>
      <c r="AK547" t="s">
        <v>763</v>
      </c>
      <c r="AL547">
        <f t="shared" si="50"/>
        <v>13.522642513397074</v>
      </c>
      <c r="AM547">
        <f t="shared" si="51"/>
        <v>0.25232802143660477</v>
      </c>
      <c r="AN547">
        <f t="shared" si="52"/>
        <v>144.13095363665013</v>
      </c>
      <c r="AO547">
        <f t="shared" si="53"/>
        <v>56100.757629565589</v>
      </c>
      <c r="AP547">
        <v>0</v>
      </c>
      <c r="AQ547" s="5">
        <v>3</v>
      </c>
      <c r="AR547">
        <v>0</v>
      </c>
      <c r="AS547">
        <v>0</v>
      </c>
      <c r="AT547">
        <v>0</v>
      </c>
      <c r="AU547" s="5">
        <v>14.1732283464567</v>
      </c>
      <c r="AV547" s="5">
        <v>14.1732283464567</v>
      </c>
      <c r="AW547" s="5">
        <v>14.1732283464567</v>
      </c>
      <c r="AX547">
        <v>0</v>
      </c>
      <c r="AY547">
        <v>0</v>
      </c>
      <c r="AZ547">
        <v>1</v>
      </c>
      <c r="BA547">
        <v>3</v>
      </c>
      <c r="BB547">
        <v>1</v>
      </c>
      <c r="BC547">
        <v>6.1859999999999998E-2</v>
      </c>
      <c r="BD547">
        <v>6.1859999999999998E-2</v>
      </c>
      <c r="BE547">
        <v>0</v>
      </c>
      <c r="BF547">
        <v>2</v>
      </c>
      <c r="BG547">
        <v>0</v>
      </c>
      <c r="BH547">
        <v>1</v>
      </c>
      <c r="BI547">
        <v>0</v>
      </c>
      <c r="BJ547">
        <v>0</v>
      </c>
    </row>
    <row r="548" spans="1:62" x14ac:dyDescent="0.25">
      <c r="A548">
        <v>598</v>
      </c>
      <c r="B548" t="s">
        <v>600</v>
      </c>
      <c r="C548">
        <v>3</v>
      </c>
      <c r="D548" t="s">
        <v>647</v>
      </c>
      <c r="E548">
        <v>2</v>
      </c>
      <c r="F548" t="s">
        <v>654</v>
      </c>
      <c r="G548">
        <v>56</v>
      </c>
      <c r="H548" t="s">
        <v>719</v>
      </c>
      <c r="I548">
        <v>4</v>
      </c>
      <c r="J548" t="s">
        <v>663</v>
      </c>
      <c r="K548">
        <v>1</v>
      </c>
      <c r="L548" t="s">
        <v>742</v>
      </c>
      <c r="M548">
        <v>1</v>
      </c>
      <c r="N548" t="s">
        <v>745</v>
      </c>
      <c r="O548">
        <v>1</v>
      </c>
      <c r="P548" t="s">
        <v>748</v>
      </c>
      <c r="Q548">
        <v>2</v>
      </c>
      <c r="R548" t="s">
        <v>751</v>
      </c>
      <c r="S548">
        <v>1900</v>
      </c>
      <c r="T548">
        <v>2100</v>
      </c>
      <c r="U548">
        <v>0</v>
      </c>
      <c r="V548">
        <v>55.2644068359035</v>
      </c>
      <c r="W548">
        <v>6.2</v>
      </c>
      <c r="X548">
        <v>10.199999999999999</v>
      </c>
      <c r="Y548">
        <v>70.561000000000007</v>
      </c>
      <c r="Z548">
        <f t="shared" si="54"/>
        <v>75663.973500000153</v>
      </c>
      <c r="AA548">
        <v>43</v>
      </c>
      <c r="AB548">
        <f t="shared" si="49"/>
        <v>0.60940179419225915</v>
      </c>
      <c r="AC548">
        <v>0.60940179419225915</v>
      </c>
      <c r="AD548">
        <v>15.44681823070068</v>
      </c>
      <c r="AE548">
        <v>16.675786593707254</v>
      </c>
      <c r="AF548" t="b">
        <v>1</v>
      </c>
      <c r="AG548">
        <v>0</v>
      </c>
      <c r="AH548">
        <v>1</v>
      </c>
      <c r="AI548">
        <v>1</v>
      </c>
      <c r="AJ548">
        <v>144.18195363665012</v>
      </c>
      <c r="AK548" t="s">
        <v>763</v>
      </c>
      <c r="AL548">
        <f t="shared" si="50"/>
        <v>13.527642513397073</v>
      </c>
      <c r="AM548">
        <f t="shared" si="51"/>
        <v>0.25223475758032432</v>
      </c>
      <c r="AN548">
        <f t="shared" si="52"/>
        <v>144.18195363665012</v>
      </c>
      <c r="AO548">
        <f t="shared" si="53"/>
        <v>63504.804865034748</v>
      </c>
      <c r="AP548">
        <v>0</v>
      </c>
      <c r="AQ548" s="5">
        <v>3</v>
      </c>
      <c r="AR548">
        <v>0</v>
      </c>
      <c r="AS548">
        <v>0</v>
      </c>
      <c r="AT548">
        <v>0</v>
      </c>
      <c r="AU548" s="5">
        <v>14.1732283464567</v>
      </c>
      <c r="AV548" s="5">
        <v>14.1732283464567</v>
      </c>
      <c r="AW548" s="5">
        <v>14.1732283464567</v>
      </c>
      <c r="AX548">
        <v>0</v>
      </c>
      <c r="AY548">
        <v>0</v>
      </c>
      <c r="AZ548">
        <v>1</v>
      </c>
      <c r="BA548">
        <v>3</v>
      </c>
      <c r="BB548">
        <v>1</v>
      </c>
      <c r="BC548">
        <v>5.638E-2</v>
      </c>
      <c r="BD548">
        <v>5.638E-2</v>
      </c>
      <c r="BE548">
        <v>0</v>
      </c>
      <c r="BF548">
        <v>2</v>
      </c>
      <c r="BG548">
        <v>0</v>
      </c>
      <c r="BH548">
        <v>1</v>
      </c>
      <c r="BI548">
        <v>0</v>
      </c>
      <c r="BJ548">
        <v>0</v>
      </c>
    </row>
    <row r="549" spans="1:62" x14ac:dyDescent="0.25">
      <c r="A549">
        <v>271</v>
      </c>
      <c r="B549" t="s">
        <v>273</v>
      </c>
      <c r="C549">
        <v>3</v>
      </c>
      <c r="D549" t="s">
        <v>647</v>
      </c>
      <c r="E549">
        <v>2</v>
      </c>
      <c r="F549" t="s">
        <v>654</v>
      </c>
      <c r="G549">
        <v>23</v>
      </c>
      <c r="H549" t="s">
        <v>660</v>
      </c>
      <c r="I549">
        <v>8</v>
      </c>
      <c r="J549" t="s">
        <v>794</v>
      </c>
      <c r="K549">
        <v>1</v>
      </c>
      <c r="L549" t="s">
        <v>742</v>
      </c>
      <c r="M549">
        <v>1</v>
      </c>
      <c r="N549" t="s">
        <v>745</v>
      </c>
      <c r="O549">
        <v>1</v>
      </c>
      <c r="P549" t="s">
        <v>748</v>
      </c>
      <c r="Q549">
        <v>2</v>
      </c>
      <c r="R549" t="s">
        <v>751</v>
      </c>
      <c r="S549">
        <v>1900</v>
      </c>
      <c r="T549">
        <v>2100</v>
      </c>
      <c r="U549">
        <v>0</v>
      </c>
      <c r="V549">
        <v>66.8</v>
      </c>
      <c r="W549">
        <v>10.6</v>
      </c>
      <c r="X549">
        <v>11.15</v>
      </c>
      <c r="Y549">
        <v>75</v>
      </c>
      <c r="Z549">
        <f t="shared" si="54"/>
        <v>75738.973500000153</v>
      </c>
      <c r="AA549">
        <v>40</v>
      </c>
      <c r="AB549">
        <f t="shared" si="49"/>
        <v>0.53333333333333333</v>
      </c>
      <c r="AC549">
        <v>0.53333333333333333</v>
      </c>
      <c r="AD549">
        <v>12.25829596412556</v>
      </c>
      <c r="AE549">
        <v>12.507973282442745</v>
      </c>
      <c r="AF549" t="b">
        <v>1</v>
      </c>
      <c r="AG549">
        <v>0</v>
      </c>
      <c r="AH549">
        <v>1</v>
      </c>
      <c r="AI549">
        <v>1</v>
      </c>
      <c r="AJ549">
        <v>144.6</v>
      </c>
      <c r="AK549" t="s">
        <v>763</v>
      </c>
      <c r="AL549">
        <f t="shared" si="50"/>
        <v>12.017937219730941</v>
      </c>
      <c r="AM549">
        <f t="shared" si="51"/>
        <v>0.283920740108209</v>
      </c>
      <c r="AN549">
        <f t="shared" si="52"/>
        <v>144.6</v>
      </c>
      <c r="AO549">
        <f t="shared" si="53"/>
        <v>64915.599999999991</v>
      </c>
      <c r="AP549">
        <v>0</v>
      </c>
      <c r="AQ549" s="5">
        <v>3</v>
      </c>
      <c r="AR549">
        <v>0</v>
      </c>
      <c r="AS549">
        <v>0</v>
      </c>
      <c r="AT549">
        <v>0</v>
      </c>
      <c r="AU549" s="5">
        <v>14.1732283464567</v>
      </c>
      <c r="AV549" s="5">
        <v>14.1732283464567</v>
      </c>
      <c r="AW549" s="5">
        <v>14.1732283464567</v>
      </c>
      <c r="AX549">
        <v>0</v>
      </c>
      <c r="AY549">
        <v>0</v>
      </c>
      <c r="AZ549">
        <v>1</v>
      </c>
      <c r="BA549">
        <v>3</v>
      </c>
      <c r="BB549">
        <v>1</v>
      </c>
      <c r="BC549">
        <v>0.58333000000000002</v>
      </c>
      <c r="BD549">
        <v>0.75</v>
      </c>
      <c r="BE549">
        <v>0</v>
      </c>
      <c r="BF549">
        <v>2</v>
      </c>
      <c r="BG549">
        <v>0</v>
      </c>
      <c r="BH549">
        <v>1</v>
      </c>
      <c r="BI549">
        <v>0</v>
      </c>
      <c r="BJ549">
        <v>0</v>
      </c>
    </row>
    <row r="550" spans="1:62" x14ac:dyDescent="0.25">
      <c r="A550">
        <v>555</v>
      </c>
      <c r="B550" t="s">
        <v>557</v>
      </c>
      <c r="C550">
        <v>3</v>
      </c>
      <c r="D550" t="s">
        <v>647</v>
      </c>
      <c r="E550">
        <v>2</v>
      </c>
      <c r="F550" t="s">
        <v>654</v>
      </c>
      <c r="G550">
        <v>55</v>
      </c>
      <c r="H550" t="s">
        <v>718</v>
      </c>
      <c r="I550">
        <v>4</v>
      </c>
      <c r="J550" t="s">
        <v>663</v>
      </c>
      <c r="K550">
        <v>1</v>
      </c>
      <c r="L550" t="s">
        <v>742</v>
      </c>
      <c r="M550">
        <v>1</v>
      </c>
      <c r="N550" t="s">
        <v>745</v>
      </c>
      <c r="O550">
        <v>1</v>
      </c>
      <c r="P550" t="s">
        <v>748</v>
      </c>
      <c r="Q550">
        <v>2</v>
      </c>
      <c r="R550" t="s">
        <v>751</v>
      </c>
      <c r="S550">
        <v>1900</v>
      </c>
      <c r="T550">
        <v>2100</v>
      </c>
      <c r="U550">
        <v>0</v>
      </c>
      <c r="V550">
        <v>38.8672929903138</v>
      </c>
      <c r="W550">
        <v>9.8000000000000007</v>
      </c>
      <c r="X550">
        <v>9.8699999999999992</v>
      </c>
      <c r="Y550">
        <v>49.925000000000004</v>
      </c>
      <c r="Z550">
        <f t="shared" si="54"/>
        <v>75788.898500000156</v>
      </c>
      <c r="AA550">
        <v>30</v>
      </c>
      <c r="AB550">
        <f t="shared" si="49"/>
        <v>0.60090135202804196</v>
      </c>
      <c r="AC550">
        <v>0.60090135202804196</v>
      </c>
      <c r="AD550">
        <v>16.472208312468702</v>
      </c>
      <c r="AE550">
        <v>18.297872340425535</v>
      </c>
      <c r="AF550" t="b">
        <v>1</v>
      </c>
      <c r="AG550">
        <v>0</v>
      </c>
      <c r="AH550">
        <v>1</v>
      </c>
      <c r="AI550">
        <v>1</v>
      </c>
      <c r="AJ550">
        <v>145.25120839018936</v>
      </c>
      <c r="AK550" t="s">
        <v>763</v>
      </c>
      <c r="AL550">
        <f t="shared" si="50"/>
        <v>13.723526685936106</v>
      </c>
      <c r="AM550">
        <f t="shared" si="51"/>
        <v>0.24863445877194007</v>
      </c>
      <c r="AN550">
        <f t="shared" si="52"/>
        <v>145.25120839018936</v>
      </c>
      <c r="AO550">
        <f t="shared" si="53"/>
        <v>43302.882804335066</v>
      </c>
      <c r="AP550">
        <v>0</v>
      </c>
      <c r="AQ550" s="5">
        <v>3</v>
      </c>
      <c r="AR550">
        <v>0</v>
      </c>
      <c r="AS550">
        <v>0</v>
      </c>
      <c r="AT550">
        <v>0</v>
      </c>
      <c r="AU550" s="5">
        <v>14.1732283464567</v>
      </c>
      <c r="AV550" s="5">
        <v>14.1732283464567</v>
      </c>
      <c r="AW550" s="5">
        <v>14.1732283464567</v>
      </c>
      <c r="AX550">
        <v>0</v>
      </c>
      <c r="AY550">
        <v>0</v>
      </c>
      <c r="AZ550">
        <v>1</v>
      </c>
      <c r="BA550">
        <v>3</v>
      </c>
      <c r="BB550">
        <v>1</v>
      </c>
      <c r="BC550">
        <v>6.8180000000000004E-2</v>
      </c>
      <c r="BD550">
        <v>6.8180000000000004E-2</v>
      </c>
      <c r="BE550">
        <v>0</v>
      </c>
      <c r="BF550">
        <v>2</v>
      </c>
      <c r="BG550">
        <v>0</v>
      </c>
      <c r="BH550">
        <v>1</v>
      </c>
      <c r="BI550">
        <v>0</v>
      </c>
      <c r="BJ550">
        <v>0</v>
      </c>
    </row>
    <row r="551" spans="1:62" x14ac:dyDescent="0.25">
      <c r="A551">
        <v>270</v>
      </c>
      <c r="B551" t="s">
        <v>272</v>
      </c>
      <c r="C551">
        <v>3</v>
      </c>
      <c r="D551" t="s">
        <v>647</v>
      </c>
      <c r="E551">
        <v>2</v>
      </c>
      <c r="F551" t="s">
        <v>654</v>
      </c>
      <c r="G551">
        <v>23</v>
      </c>
      <c r="H551" t="s">
        <v>660</v>
      </c>
      <c r="I551">
        <v>8</v>
      </c>
      <c r="J551" t="s">
        <v>794</v>
      </c>
      <c r="K551">
        <v>1</v>
      </c>
      <c r="L551" t="s">
        <v>742</v>
      </c>
      <c r="M551">
        <v>1</v>
      </c>
      <c r="N551" t="s">
        <v>745</v>
      </c>
      <c r="O551">
        <v>1</v>
      </c>
      <c r="P551" t="s">
        <v>748</v>
      </c>
      <c r="Q551">
        <v>2</v>
      </c>
      <c r="R551" t="s">
        <v>751</v>
      </c>
      <c r="S551">
        <v>1900</v>
      </c>
      <c r="T551">
        <v>2100</v>
      </c>
      <c r="U551">
        <v>0</v>
      </c>
      <c r="V551">
        <v>66.8</v>
      </c>
      <c r="W551">
        <v>10.6</v>
      </c>
      <c r="X551">
        <v>11.15</v>
      </c>
      <c r="Y551">
        <v>75</v>
      </c>
      <c r="Z551">
        <f t="shared" si="54"/>
        <v>75863.898500000156</v>
      </c>
      <c r="AA551">
        <v>40</v>
      </c>
      <c r="AB551">
        <f t="shared" si="49"/>
        <v>0.53333333333333333</v>
      </c>
      <c r="AC551">
        <v>0.53333333333333333</v>
      </c>
      <c r="AD551">
        <v>12.358923766816142</v>
      </c>
      <c r="AE551">
        <v>12.507973282442745</v>
      </c>
      <c r="AF551" t="b">
        <v>1</v>
      </c>
      <c r="AG551">
        <v>0</v>
      </c>
      <c r="AH551">
        <v>1</v>
      </c>
      <c r="AI551">
        <v>1</v>
      </c>
      <c r="AJ551">
        <v>145.72999999999999</v>
      </c>
      <c r="AK551" t="s">
        <v>763</v>
      </c>
      <c r="AL551">
        <f t="shared" si="50"/>
        <v>12.119282511210761</v>
      </c>
      <c r="AM551">
        <f t="shared" si="51"/>
        <v>0.28154650465847703</v>
      </c>
      <c r="AN551">
        <f t="shared" si="52"/>
        <v>145.72999999999999</v>
      </c>
      <c r="AO551">
        <f t="shared" si="53"/>
        <v>65419.579999999994</v>
      </c>
      <c r="AP551">
        <v>0</v>
      </c>
      <c r="AQ551" s="5">
        <v>3</v>
      </c>
      <c r="AR551">
        <v>0</v>
      </c>
      <c r="AS551">
        <v>0</v>
      </c>
      <c r="AT551">
        <v>0</v>
      </c>
      <c r="AU551" s="5">
        <v>14.1732283464567</v>
      </c>
      <c r="AV551" s="5">
        <v>14.1732283464567</v>
      </c>
      <c r="AW551" s="5">
        <v>14.1732283464567</v>
      </c>
      <c r="AX551">
        <v>0</v>
      </c>
      <c r="AY551">
        <v>0</v>
      </c>
      <c r="AZ551">
        <v>1</v>
      </c>
      <c r="BA551">
        <v>3</v>
      </c>
      <c r="BB551">
        <v>1</v>
      </c>
      <c r="BC551">
        <v>0.58333000000000002</v>
      </c>
      <c r="BD551">
        <v>0.75</v>
      </c>
      <c r="BE551">
        <v>0</v>
      </c>
      <c r="BF551">
        <v>2</v>
      </c>
      <c r="BG551">
        <v>0</v>
      </c>
      <c r="BH551">
        <v>1</v>
      </c>
      <c r="BI551">
        <v>0</v>
      </c>
      <c r="BJ551">
        <v>0</v>
      </c>
    </row>
    <row r="552" spans="1:62" x14ac:dyDescent="0.25">
      <c r="A552">
        <v>587</v>
      </c>
      <c r="B552" t="s">
        <v>589</v>
      </c>
      <c r="C552">
        <v>3</v>
      </c>
      <c r="D552" t="s">
        <v>647</v>
      </c>
      <c r="E552">
        <v>2</v>
      </c>
      <c r="F552" t="s">
        <v>654</v>
      </c>
      <c r="G552">
        <v>56</v>
      </c>
      <c r="H552" t="s">
        <v>719</v>
      </c>
      <c r="I552">
        <v>4</v>
      </c>
      <c r="J552" t="s">
        <v>663</v>
      </c>
      <c r="K552">
        <v>1</v>
      </c>
      <c r="L552" t="s">
        <v>742</v>
      </c>
      <c r="M552">
        <v>1</v>
      </c>
      <c r="N552" t="s">
        <v>745</v>
      </c>
      <c r="O552">
        <v>1</v>
      </c>
      <c r="P552" t="s">
        <v>748</v>
      </c>
      <c r="Q552">
        <v>2</v>
      </c>
      <c r="R552" t="s">
        <v>751</v>
      </c>
      <c r="S552">
        <v>1900</v>
      </c>
      <c r="T552">
        <v>2100</v>
      </c>
      <c r="U552">
        <v>0</v>
      </c>
      <c r="V552">
        <v>55.2644068359035</v>
      </c>
      <c r="W552">
        <v>6.2</v>
      </c>
      <c r="X552">
        <v>10.199999999999999</v>
      </c>
      <c r="Y552">
        <v>51.354500000000002</v>
      </c>
      <c r="Z552">
        <f t="shared" si="54"/>
        <v>75915.253000000157</v>
      </c>
      <c r="AA552">
        <v>28</v>
      </c>
      <c r="AB552">
        <f t="shared" si="49"/>
        <v>0.54522972670359948</v>
      </c>
      <c r="AC552">
        <v>0.54522972670359948</v>
      </c>
      <c r="AD552">
        <v>16.374758956343253</v>
      </c>
      <c r="AE552">
        <v>18.600840336134461</v>
      </c>
      <c r="AF552" t="b">
        <v>1</v>
      </c>
      <c r="AG552">
        <v>0</v>
      </c>
      <c r="AH552">
        <v>1</v>
      </c>
      <c r="AI552">
        <v>1</v>
      </c>
      <c r="AJ552">
        <v>146.00775363665011</v>
      </c>
      <c r="AK552" t="s">
        <v>763</v>
      </c>
      <c r="AL552">
        <f t="shared" si="50"/>
        <v>13.706642513397071</v>
      </c>
      <c r="AM552">
        <f t="shared" si="51"/>
        <v>0.2489407326896374</v>
      </c>
      <c r="AN552">
        <f t="shared" si="52"/>
        <v>146.00775363665011</v>
      </c>
      <c r="AO552">
        <f t="shared" si="53"/>
        <v>41873.414438627275</v>
      </c>
      <c r="AP552">
        <v>0</v>
      </c>
      <c r="AQ552" s="5">
        <v>3</v>
      </c>
      <c r="AR552">
        <v>0</v>
      </c>
      <c r="AS552">
        <v>0</v>
      </c>
      <c r="AT552">
        <v>0</v>
      </c>
      <c r="AU552" s="5">
        <v>14.1732283464567</v>
      </c>
      <c r="AV552" s="5">
        <v>14.1732283464567</v>
      </c>
      <c r="AW552" s="5">
        <v>14.1732283464567</v>
      </c>
      <c r="AX552">
        <v>0</v>
      </c>
      <c r="AY552">
        <v>0</v>
      </c>
      <c r="AZ552">
        <v>1</v>
      </c>
      <c r="BA552">
        <v>3</v>
      </c>
      <c r="BB552">
        <v>1</v>
      </c>
      <c r="BC552">
        <v>7.4440000000000006E-2</v>
      </c>
      <c r="BD552">
        <v>7.4440000000000006E-2</v>
      </c>
      <c r="BE552">
        <v>0</v>
      </c>
      <c r="BF552">
        <v>2</v>
      </c>
      <c r="BG552">
        <v>0</v>
      </c>
      <c r="BH552">
        <v>1</v>
      </c>
      <c r="BI552">
        <v>0</v>
      </c>
      <c r="BJ552">
        <v>0</v>
      </c>
    </row>
    <row r="553" spans="1:62" x14ac:dyDescent="0.25">
      <c r="A553">
        <v>403</v>
      </c>
      <c r="B553" t="s">
        <v>405</v>
      </c>
      <c r="C553">
        <v>3</v>
      </c>
      <c r="D553" t="s">
        <v>647</v>
      </c>
      <c r="E553">
        <v>2</v>
      </c>
      <c r="F553" t="s">
        <v>654</v>
      </c>
      <c r="G553">
        <v>42</v>
      </c>
      <c r="H553" t="s">
        <v>705</v>
      </c>
      <c r="I553">
        <v>3</v>
      </c>
      <c r="J553" t="s">
        <v>662</v>
      </c>
      <c r="K553">
        <v>1</v>
      </c>
      <c r="L553" t="s">
        <v>742</v>
      </c>
      <c r="M553">
        <v>1</v>
      </c>
      <c r="N553" t="s">
        <v>745</v>
      </c>
      <c r="O553">
        <v>1</v>
      </c>
      <c r="P553" t="s">
        <v>748</v>
      </c>
      <c r="Q553">
        <v>2</v>
      </c>
      <c r="R553" t="s">
        <v>751</v>
      </c>
      <c r="S553">
        <v>1900</v>
      </c>
      <c r="T553">
        <v>2100</v>
      </c>
      <c r="U553">
        <v>0</v>
      </c>
      <c r="V553">
        <v>38.462357146148598</v>
      </c>
      <c r="W553">
        <v>8</v>
      </c>
      <c r="X553">
        <v>9.8699999999999992</v>
      </c>
      <c r="Y553">
        <v>17</v>
      </c>
      <c r="Z553">
        <f t="shared" si="54"/>
        <v>75932.253000000157</v>
      </c>
      <c r="AA553">
        <v>10</v>
      </c>
      <c r="AB553">
        <f t="shared" si="49"/>
        <v>0.58823529411764708</v>
      </c>
      <c r="AC553">
        <v>0.58823529411764708</v>
      </c>
      <c r="AD553">
        <v>22.270695512247453</v>
      </c>
      <c r="AE553">
        <v>28.044579533941238</v>
      </c>
      <c r="AF553" t="b">
        <v>1</v>
      </c>
      <c r="AG553">
        <v>0</v>
      </c>
      <c r="AH553">
        <v>1</v>
      </c>
      <c r="AI553">
        <v>1</v>
      </c>
      <c r="AJ553">
        <v>146.36099815510823</v>
      </c>
      <c r="AK553" t="s">
        <v>763</v>
      </c>
      <c r="AL553">
        <f t="shared" si="50"/>
        <v>14.018338212270338</v>
      </c>
      <c r="AM553">
        <f t="shared" si="51"/>
        <v>0.2434055719253036</v>
      </c>
      <c r="AN553">
        <f t="shared" si="52"/>
        <v>146.36099815510823</v>
      </c>
      <c r="AO553">
        <f t="shared" si="53"/>
        <v>14525.830517909182</v>
      </c>
      <c r="AP553">
        <v>0</v>
      </c>
      <c r="AQ553" s="5">
        <v>3</v>
      </c>
      <c r="AR553">
        <v>0</v>
      </c>
      <c r="AS553">
        <v>0</v>
      </c>
      <c r="AT553">
        <v>0</v>
      </c>
      <c r="AU553" s="5">
        <v>14.1732283464567</v>
      </c>
      <c r="AV553" s="5">
        <v>14.1732283464567</v>
      </c>
      <c r="AW553" s="5">
        <v>14.1732283464567</v>
      </c>
      <c r="AX553">
        <v>0</v>
      </c>
      <c r="AY553">
        <v>0</v>
      </c>
      <c r="AZ553">
        <v>1</v>
      </c>
      <c r="BA553">
        <v>3</v>
      </c>
      <c r="BB553">
        <v>1</v>
      </c>
      <c r="BC553">
        <v>0.10442</v>
      </c>
      <c r="BD553">
        <v>0.11336</v>
      </c>
      <c r="BE553">
        <v>0</v>
      </c>
      <c r="BF553">
        <v>2</v>
      </c>
      <c r="BG553">
        <v>0</v>
      </c>
      <c r="BH553">
        <v>1</v>
      </c>
      <c r="BI553">
        <v>0</v>
      </c>
      <c r="BJ553">
        <v>0</v>
      </c>
    </row>
    <row r="554" spans="1:62" x14ac:dyDescent="0.25">
      <c r="A554">
        <v>269</v>
      </c>
      <c r="B554" t="s">
        <v>271</v>
      </c>
      <c r="C554">
        <v>3</v>
      </c>
      <c r="D554" t="s">
        <v>647</v>
      </c>
      <c r="E554">
        <v>2</v>
      </c>
      <c r="F554" t="s">
        <v>654</v>
      </c>
      <c r="G554">
        <v>23</v>
      </c>
      <c r="H554" t="s">
        <v>660</v>
      </c>
      <c r="I554">
        <v>8</v>
      </c>
      <c r="J554" t="s">
        <v>794</v>
      </c>
      <c r="K554">
        <v>1</v>
      </c>
      <c r="L554" t="s">
        <v>742</v>
      </c>
      <c r="M554">
        <v>1</v>
      </c>
      <c r="N554" t="s">
        <v>745</v>
      </c>
      <c r="O554">
        <v>1</v>
      </c>
      <c r="P554" t="s">
        <v>748</v>
      </c>
      <c r="Q554">
        <v>2</v>
      </c>
      <c r="R554" t="s">
        <v>751</v>
      </c>
      <c r="S554">
        <v>1900</v>
      </c>
      <c r="T554">
        <v>2100</v>
      </c>
      <c r="U554">
        <v>0</v>
      </c>
      <c r="V554">
        <v>66.8</v>
      </c>
      <c r="W554">
        <v>10.6</v>
      </c>
      <c r="X554">
        <v>11.15</v>
      </c>
      <c r="Y554">
        <v>60</v>
      </c>
      <c r="Z554">
        <f t="shared" si="54"/>
        <v>75992.253000000157</v>
      </c>
      <c r="AA554">
        <v>30</v>
      </c>
      <c r="AB554">
        <f t="shared" si="49"/>
        <v>0.5</v>
      </c>
      <c r="AC554">
        <v>0.5</v>
      </c>
      <c r="AD554">
        <v>14.245889387144992</v>
      </c>
      <c r="AE554">
        <v>16.281016442451421</v>
      </c>
      <c r="AF554" t="b">
        <v>1</v>
      </c>
      <c r="AG554">
        <v>0</v>
      </c>
      <c r="AH554">
        <v>1</v>
      </c>
      <c r="AI554">
        <v>1</v>
      </c>
      <c r="AJ554">
        <v>146.74063585058514</v>
      </c>
      <c r="AK554" t="s">
        <v>763</v>
      </c>
      <c r="AL554">
        <f t="shared" si="50"/>
        <v>12.209922497810327</v>
      </c>
      <c r="AM554">
        <f t="shared" si="51"/>
        <v>0.27945645278353881</v>
      </c>
      <c r="AN554">
        <f t="shared" si="52"/>
        <v>146.74063585058514</v>
      </c>
      <c r="AO554">
        <f t="shared" si="53"/>
        <v>49402.742692020729</v>
      </c>
      <c r="AP554">
        <v>0</v>
      </c>
      <c r="AQ554" s="5">
        <v>3</v>
      </c>
      <c r="AR554">
        <v>0</v>
      </c>
      <c r="AS554">
        <v>0</v>
      </c>
      <c r="AT554">
        <v>0</v>
      </c>
      <c r="AU554" s="5">
        <v>14.1732283464567</v>
      </c>
      <c r="AV554" s="5">
        <v>14.1732283464567</v>
      </c>
      <c r="AW554" s="5">
        <v>14.1732283464567</v>
      </c>
      <c r="AX554">
        <v>0</v>
      </c>
      <c r="AY554">
        <v>0</v>
      </c>
      <c r="AZ554">
        <v>1</v>
      </c>
      <c r="BA554">
        <v>3</v>
      </c>
      <c r="BB554">
        <v>1</v>
      </c>
      <c r="BC554">
        <v>0.58333000000000002</v>
      </c>
      <c r="BD554">
        <v>0.75</v>
      </c>
      <c r="BE554">
        <v>0</v>
      </c>
      <c r="BF554">
        <v>2</v>
      </c>
      <c r="BG554">
        <v>0</v>
      </c>
      <c r="BH554">
        <v>1</v>
      </c>
      <c r="BI554">
        <v>0</v>
      </c>
      <c r="BJ554">
        <v>0</v>
      </c>
    </row>
    <row r="555" spans="1:62" x14ac:dyDescent="0.25">
      <c r="A555">
        <v>199</v>
      </c>
      <c r="B555" t="s">
        <v>201</v>
      </c>
      <c r="C555">
        <v>3</v>
      </c>
      <c r="D555" t="s">
        <v>647</v>
      </c>
      <c r="E555">
        <v>2</v>
      </c>
      <c r="F555" t="s">
        <v>654</v>
      </c>
      <c r="G555">
        <v>17</v>
      </c>
      <c r="H555" t="s">
        <v>682</v>
      </c>
      <c r="I555">
        <v>1</v>
      </c>
      <c r="J555" t="s">
        <v>657</v>
      </c>
      <c r="K555">
        <v>1</v>
      </c>
      <c r="L555" t="s">
        <v>742</v>
      </c>
      <c r="M555">
        <v>1</v>
      </c>
      <c r="N555" t="s">
        <v>745</v>
      </c>
      <c r="O555">
        <v>1</v>
      </c>
      <c r="P555" t="s">
        <v>748</v>
      </c>
      <c r="Q555">
        <v>2</v>
      </c>
      <c r="R555" t="s">
        <v>751</v>
      </c>
      <c r="S555">
        <v>1900</v>
      </c>
      <c r="T555">
        <v>2100</v>
      </c>
      <c r="U555">
        <v>0</v>
      </c>
      <c r="V555">
        <v>62.06</v>
      </c>
      <c r="W555">
        <v>16.399999999999999</v>
      </c>
      <c r="X555">
        <v>9.9600000000000009</v>
      </c>
      <c r="Y555">
        <v>50.25</v>
      </c>
      <c r="Z555">
        <f t="shared" si="54"/>
        <v>76042.503000000157</v>
      </c>
      <c r="AA555">
        <v>20</v>
      </c>
      <c r="AB555">
        <f t="shared" si="49"/>
        <v>0.39800995024875624</v>
      </c>
      <c r="AC555">
        <v>0.39800995024875624</v>
      </c>
      <c r="AD555">
        <v>15.721892545305597</v>
      </c>
      <c r="AE555">
        <v>19.668674698795179</v>
      </c>
      <c r="AF555" t="b">
        <v>1</v>
      </c>
      <c r="AG555">
        <v>0</v>
      </c>
      <c r="AH555">
        <v>1</v>
      </c>
      <c r="AI555">
        <v>1</v>
      </c>
      <c r="AJ555">
        <v>146.99639821288579</v>
      </c>
      <c r="AK555" t="s">
        <v>763</v>
      </c>
      <c r="AL555">
        <f t="shared" si="50"/>
        <v>13.112088173984516</v>
      </c>
      <c r="AM555">
        <f t="shared" si="51"/>
        <v>0.26022869772718393</v>
      </c>
      <c r="AN555">
        <f t="shared" si="52"/>
        <v>146.99639821288579</v>
      </c>
      <c r="AO555">
        <f t="shared" si="53"/>
        <v>29609.682524006854</v>
      </c>
      <c r="AP555">
        <v>0</v>
      </c>
      <c r="AQ555" s="5">
        <v>3</v>
      </c>
      <c r="AR555">
        <v>0</v>
      </c>
      <c r="AS555">
        <v>0</v>
      </c>
      <c r="AT555">
        <v>0</v>
      </c>
      <c r="AU555" s="5">
        <v>14.1732283464567</v>
      </c>
      <c r="AV555" s="5">
        <v>14.1732283464567</v>
      </c>
      <c r="AW555" s="5">
        <v>14.1732283464567</v>
      </c>
      <c r="AX555">
        <v>0</v>
      </c>
      <c r="AY555">
        <v>0</v>
      </c>
      <c r="AZ555">
        <v>1</v>
      </c>
      <c r="BA555">
        <v>3</v>
      </c>
      <c r="BB555">
        <v>1</v>
      </c>
      <c r="BC555">
        <v>7.2410000000000002E-2</v>
      </c>
      <c r="BD555">
        <v>7.2410000000000002E-2</v>
      </c>
      <c r="BE555">
        <v>0</v>
      </c>
      <c r="BF555">
        <v>2</v>
      </c>
      <c r="BG555">
        <v>0</v>
      </c>
      <c r="BH555">
        <v>1</v>
      </c>
      <c r="BI555">
        <v>0</v>
      </c>
      <c r="BJ555">
        <v>0</v>
      </c>
    </row>
    <row r="556" spans="1:62" x14ac:dyDescent="0.25">
      <c r="A556">
        <v>268</v>
      </c>
      <c r="B556" t="s">
        <v>270</v>
      </c>
      <c r="C556">
        <v>3</v>
      </c>
      <c r="D556" t="s">
        <v>647</v>
      </c>
      <c r="E556">
        <v>2</v>
      </c>
      <c r="F556" t="s">
        <v>654</v>
      </c>
      <c r="G556">
        <v>23</v>
      </c>
      <c r="H556" t="s">
        <v>660</v>
      </c>
      <c r="I556">
        <v>8</v>
      </c>
      <c r="J556" t="s">
        <v>794</v>
      </c>
      <c r="K556">
        <v>1</v>
      </c>
      <c r="L556" t="s">
        <v>742</v>
      </c>
      <c r="M556">
        <v>1</v>
      </c>
      <c r="N556" t="s">
        <v>745</v>
      </c>
      <c r="O556">
        <v>1</v>
      </c>
      <c r="P556" t="s">
        <v>748</v>
      </c>
      <c r="Q556">
        <v>2</v>
      </c>
      <c r="R556" t="s">
        <v>751</v>
      </c>
      <c r="S556">
        <v>1900</v>
      </c>
      <c r="T556">
        <v>2100</v>
      </c>
      <c r="U556">
        <v>0</v>
      </c>
      <c r="V556">
        <v>66.8</v>
      </c>
      <c r="W556">
        <v>10.6</v>
      </c>
      <c r="X556">
        <v>11.15</v>
      </c>
      <c r="Y556">
        <v>60</v>
      </c>
      <c r="Z556">
        <f t="shared" si="54"/>
        <v>76102.503000000157</v>
      </c>
      <c r="AA556">
        <v>30</v>
      </c>
      <c r="AB556">
        <f t="shared" si="49"/>
        <v>0.5</v>
      </c>
      <c r="AC556">
        <v>0.5</v>
      </c>
      <c r="AD556">
        <v>14.350523168908818</v>
      </c>
      <c r="AE556">
        <v>16.400597907324364</v>
      </c>
      <c r="AF556" t="b">
        <v>1</v>
      </c>
      <c r="AG556">
        <v>0</v>
      </c>
      <c r="AH556">
        <v>1</v>
      </c>
      <c r="AI556">
        <v>1</v>
      </c>
      <c r="AJ556">
        <v>147.733667727636</v>
      </c>
      <c r="AK556" t="s">
        <v>763</v>
      </c>
      <c r="AL556">
        <f t="shared" si="50"/>
        <v>12.29898365270278</v>
      </c>
      <c r="AM556">
        <f t="shared" si="51"/>
        <v>0.27743281285280513</v>
      </c>
      <c r="AN556">
        <f t="shared" si="52"/>
        <v>147.733667727636</v>
      </c>
      <c r="AO556">
        <f t="shared" si="53"/>
        <v>49734.911854894242</v>
      </c>
      <c r="AP556">
        <v>0</v>
      </c>
      <c r="AQ556" s="5">
        <v>3</v>
      </c>
      <c r="AR556">
        <v>0</v>
      </c>
      <c r="AS556">
        <v>0</v>
      </c>
      <c r="AT556">
        <v>0</v>
      </c>
      <c r="AU556" s="5">
        <v>14.1732283464567</v>
      </c>
      <c r="AV556" s="5">
        <v>14.1732283464567</v>
      </c>
      <c r="AW556" s="5">
        <v>14.1732283464567</v>
      </c>
      <c r="AX556">
        <v>0</v>
      </c>
      <c r="AY556">
        <v>0</v>
      </c>
      <c r="AZ556">
        <v>1</v>
      </c>
      <c r="BA556">
        <v>3</v>
      </c>
      <c r="BB556">
        <v>1</v>
      </c>
      <c r="BC556">
        <v>0.58333000000000002</v>
      </c>
      <c r="BD556">
        <v>0.75</v>
      </c>
      <c r="BE556">
        <v>0</v>
      </c>
      <c r="BF556">
        <v>2</v>
      </c>
      <c r="BG556">
        <v>0</v>
      </c>
      <c r="BH556">
        <v>1</v>
      </c>
      <c r="BI556">
        <v>0</v>
      </c>
      <c r="BJ556">
        <v>0</v>
      </c>
    </row>
    <row r="557" spans="1:62" x14ac:dyDescent="0.25">
      <c r="A557">
        <v>613</v>
      </c>
      <c r="B557" t="s">
        <v>615</v>
      </c>
      <c r="C557">
        <v>3</v>
      </c>
      <c r="D557" t="s">
        <v>647</v>
      </c>
      <c r="E557">
        <v>2</v>
      </c>
      <c r="F557" t="s">
        <v>654</v>
      </c>
      <c r="G557">
        <v>59</v>
      </c>
      <c r="H557" t="s">
        <v>722</v>
      </c>
      <c r="I557">
        <v>4</v>
      </c>
      <c r="J557" t="s">
        <v>663</v>
      </c>
      <c r="K557">
        <v>1</v>
      </c>
      <c r="L557" t="s">
        <v>742</v>
      </c>
      <c r="M557">
        <v>1</v>
      </c>
      <c r="N557" t="s">
        <v>745</v>
      </c>
      <c r="O557">
        <v>1</v>
      </c>
      <c r="P557" t="s">
        <v>748</v>
      </c>
      <c r="Q557">
        <v>2</v>
      </c>
      <c r="R557" t="s">
        <v>751</v>
      </c>
      <c r="S557">
        <v>1900</v>
      </c>
      <c r="T557">
        <v>2100</v>
      </c>
      <c r="U557">
        <v>0</v>
      </c>
      <c r="V557">
        <v>53.705921154536298</v>
      </c>
      <c r="W557">
        <v>3.7</v>
      </c>
      <c r="X557">
        <v>9.99</v>
      </c>
      <c r="Y557">
        <v>25.6035</v>
      </c>
      <c r="Z557">
        <f t="shared" si="54"/>
        <v>76128.106500000154</v>
      </c>
      <c r="AA557">
        <v>5</v>
      </c>
      <c r="AB557">
        <f t="shared" si="49"/>
        <v>0.19528580076942606</v>
      </c>
      <c r="AC557">
        <v>0.19528580076942606</v>
      </c>
      <c r="AD557">
        <v>20.155632422705281</v>
      </c>
      <c r="AE557">
        <v>43.483483483483482</v>
      </c>
      <c r="AF557" t="b">
        <v>1</v>
      </c>
      <c r="AG557">
        <v>0</v>
      </c>
      <c r="AH557">
        <v>1</v>
      </c>
      <c r="AI557">
        <v>1</v>
      </c>
      <c r="AJ557">
        <v>148.48163414186098</v>
      </c>
      <c r="AK557" t="s">
        <v>763</v>
      </c>
      <c r="AL557">
        <f t="shared" si="50"/>
        <v>14.492656070256356</v>
      </c>
      <c r="AM557">
        <f t="shared" si="51"/>
        <v>0.23543935724817372</v>
      </c>
      <c r="AN557">
        <f t="shared" si="52"/>
        <v>148.48163414186098</v>
      </c>
      <c r="AO557">
        <f t="shared" si="53"/>
        <v>7435.1576253859557</v>
      </c>
      <c r="AP557">
        <v>0</v>
      </c>
      <c r="AQ557" s="5">
        <v>3</v>
      </c>
      <c r="AR557">
        <v>0</v>
      </c>
      <c r="AS557">
        <v>0</v>
      </c>
      <c r="AT557">
        <v>0</v>
      </c>
      <c r="AU557" s="5">
        <v>14.1732283464567</v>
      </c>
      <c r="AV557" s="5">
        <v>14.1732283464567</v>
      </c>
      <c r="AW557" s="5">
        <v>14.1732283464567</v>
      </c>
      <c r="AX557">
        <v>0</v>
      </c>
      <c r="AY557">
        <v>0</v>
      </c>
      <c r="AZ557">
        <v>1</v>
      </c>
      <c r="BA557">
        <v>3</v>
      </c>
      <c r="BB557">
        <v>1</v>
      </c>
      <c r="BC557">
        <v>0.16564999999999999</v>
      </c>
      <c r="BD557">
        <v>0.16564999999999999</v>
      </c>
      <c r="BE557">
        <v>0</v>
      </c>
      <c r="BF557">
        <v>2</v>
      </c>
      <c r="BG557">
        <v>0</v>
      </c>
      <c r="BH557">
        <v>1</v>
      </c>
      <c r="BI557">
        <v>0</v>
      </c>
      <c r="BJ557">
        <v>0</v>
      </c>
    </row>
    <row r="558" spans="1:62" x14ac:dyDescent="0.25">
      <c r="A558">
        <v>585</v>
      </c>
      <c r="B558" t="s">
        <v>587</v>
      </c>
      <c r="C558">
        <v>3</v>
      </c>
      <c r="D558" t="s">
        <v>647</v>
      </c>
      <c r="E558">
        <v>2</v>
      </c>
      <c r="F558" t="s">
        <v>654</v>
      </c>
      <c r="G558">
        <v>56</v>
      </c>
      <c r="H558" t="s">
        <v>719</v>
      </c>
      <c r="I558">
        <v>4</v>
      </c>
      <c r="J558" t="s">
        <v>663</v>
      </c>
      <c r="K558">
        <v>1</v>
      </c>
      <c r="L558" t="s">
        <v>742</v>
      </c>
      <c r="M558">
        <v>1</v>
      </c>
      <c r="N558" t="s">
        <v>745</v>
      </c>
      <c r="O558">
        <v>1</v>
      </c>
      <c r="P558" t="s">
        <v>748</v>
      </c>
      <c r="Q558">
        <v>2</v>
      </c>
      <c r="R558" t="s">
        <v>751</v>
      </c>
      <c r="S558">
        <v>1900</v>
      </c>
      <c r="T558">
        <v>2100</v>
      </c>
      <c r="U558">
        <v>0</v>
      </c>
      <c r="V558">
        <v>55.2644068359035</v>
      </c>
      <c r="W558">
        <v>6.2</v>
      </c>
      <c r="X558">
        <v>10.199999999999999</v>
      </c>
      <c r="Y558">
        <v>47.379000000000005</v>
      </c>
      <c r="Z558">
        <f t="shared" si="54"/>
        <v>76175.485500000155</v>
      </c>
      <c r="AA558">
        <v>28</v>
      </c>
      <c r="AB558">
        <f t="shared" si="49"/>
        <v>0.5909791257730217</v>
      </c>
      <c r="AC558">
        <v>0.5909791257730217</v>
      </c>
      <c r="AD558">
        <v>17.002388333707874</v>
      </c>
      <c r="AE558">
        <v>19.053221288515406</v>
      </c>
      <c r="AF558" t="b">
        <v>1</v>
      </c>
      <c r="AG558">
        <v>0</v>
      </c>
      <c r="AH558">
        <v>1</v>
      </c>
      <c r="AI558">
        <v>1</v>
      </c>
      <c r="AJ558">
        <v>149.41455363665014</v>
      </c>
      <c r="AK558" t="s">
        <v>763</v>
      </c>
      <c r="AL558">
        <f t="shared" si="50"/>
        <v>14.040642513397074</v>
      </c>
      <c r="AM558">
        <f t="shared" si="51"/>
        <v>0.24301890933725132</v>
      </c>
      <c r="AN558">
        <f t="shared" si="52"/>
        <v>149.41455363665014</v>
      </c>
      <c r="AO558">
        <f t="shared" si="53"/>
        <v>42846.396518627276</v>
      </c>
      <c r="AP558">
        <v>0</v>
      </c>
      <c r="AQ558" s="5">
        <v>3</v>
      </c>
      <c r="AR558">
        <v>0</v>
      </c>
      <c r="AS558">
        <v>0</v>
      </c>
      <c r="AT558">
        <v>0</v>
      </c>
      <c r="AU558" s="5">
        <v>14.1732283464567</v>
      </c>
      <c r="AV558" s="5">
        <v>14.1732283464567</v>
      </c>
      <c r="AW558" s="5">
        <v>14.1732283464567</v>
      </c>
      <c r="AX558">
        <v>0</v>
      </c>
      <c r="AY558">
        <v>0</v>
      </c>
      <c r="AZ558">
        <v>1</v>
      </c>
      <c r="BA558">
        <v>3</v>
      </c>
      <c r="BB558">
        <v>1</v>
      </c>
      <c r="BC558">
        <v>7.4440000000000006E-2</v>
      </c>
      <c r="BD558">
        <v>7.4440000000000006E-2</v>
      </c>
      <c r="BE558">
        <v>0</v>
      </c>
      <c r="BF558">
        <v>2</v>
      </c>
      <c r="BG558">
        <v>0</v>
      </c>
      <c r="BH558">
        <v>1</v>
      </c>
      <c r="BI558">
        <v>0</v>
      </c>
      <c r="BJ558">
        <v>0</v>
      </c>
    </row>
    <row r="559" spans="1:62" x14ac:dyDescent="0.25">
      <c r="A559">
        <v>586</v>
      </c>
      <c r="B559" t="s">
        <v>588</v>
      </c>
      <c r="C559">
        <v>3</v>
      </c>
      <c r="D559" t="s">
        <v>647</v>
      </c>
      <c r="E559">
        <v>2</v>
      </c>
      <c r="F559" t="s">
        <v>654</v>
      </c>
      <c r="G559">
        <v>56</v>
      </c>
      <c r="H559" t="s">
        <v>719</v>
      </c>
      <c r="I559">
        <v>4</v>
      </c>
      <c r="J559" t="s">
        <v>663</v>
      </c>
      <c r="K559">
        <v>1</v>
      </c>
      <c r="L559" t="s">
        <v>742</v>
      </c>
      <c r="M559">
        <v>1</v>
      </c>
      <c r="N559" t="s">
        <v>745</v>
      </c>
      <c r="O559">
        <v>1</v>
      </c>
      <c r="P559" t="s">
        <v>748</v>
      </c>
      <c r="Q559">
        <v>2</v>
      </c>
      <c r="R559" t="s">
        <v>751</v>
      </c>
      <c r="S559">
        <v>1900</v>
      </c>
      <c r="T559">
        <v>2100</v>
      </c>
      <c r="U559">
        <v>0</v>
      </c>
      <c r="V559">
        <v>55.2644068359035</v>
      </c>
      <c r="W559">
        <v>6.2</v>
      </c>
      <c r="X559">
        <v>10.199999999999999</v>
      </c>
      <c r="Y559">
        <v>52.959000000000003</v>
      </c>
      <c r="Z559">
        <f t="shared" si="54"/>
        <v>76228.444500000158</v>
      </c>
      <c r="AA559">
        <v>28</v>
      </c>
      <c r="AB559">
        <f t="shared" si="49"/>
        <v>0.52871088955607159</v>
      </c>
      <c r="AC559">
        <v>0.52871088955607159</v>
      </c>
      <c r="AD559">
        <v>16.713485348821454</v>
      </c>
      <c r="AE559">
        <v>19.079831932773111</v>
      </c>
      <c r="AF559" t="b">
        <v>1</v>
      </c>
      <c r="AG559">
        <v>0</v>
      </c>
      <c r="AH559">
        <v>1</v>
      </c>
      <c r="AI559">
        <v>1</v>
      </c>
      <c r="AJ559">
        <v>149.61855363665012</v>
      </c>
      <c r="AK559" t="s">
        <v>763</v>
      </c>
      <c r="AL559">
        <f t="shared" si="50"/>
        <v>14.060642513397072</v>
      </c>
      <c r="AM559">
        <f t="shared" si="51"/>
        <v>0.24267323678479766</v>
      </c>
      <c r="AN559">
        <f t="shared" si="52"/>
        <v>149.61855363665012</v>
      </c>
      <c r="AO559">
        <f t="shared" si="53"/>
        <v>42904.658918627269</v>
      </c>
      <c r="AP559">
        <v>0</v>
      </c>
      <c r="AQ559" s="5">
        <v>3</v>
      </c>
      <c r="AR559">
        <v>0</v>
      </c>
      <c r="AS559">
        <v>0</v>
      </c>
      <c r="AT559">
        <v>0</v>
      </c>
      <c r="AU559" s="5">
        <v>14.1732283464567</v>
      </c>
      <c r="AV559" s="5">
        <v>14.1732283464567</v>
      </c>
      <c r="AW559" s="5">
        <v>14.1732283464567</v>
      </c>
      <c r="AX559">
        <v>0</v>
      </c>
      <c r="AY559">
        <v>0</v>
      </c>
      <c r="AZ559">
        <v>1</v>
      </c>
      <c r="BA559">
        <v>3</v>
      </c>
      <c r="BB559">
        <v>1</v>
      </c>
      <c r="BC559">
        <v>7.4440000000000006E-2</v>
      </c>
      <c r="BD559">
        <v>7.4440000000000006E-2</v>
      </c>
      <c r="BE559">
        <v>0</v>
      </c>
      <c r="BF559">
        <v>2</v>
      </c>
      <c r="BG559">
        <v>0</v>
      </c>
      <c r="BH559">
        <v>1</v>
      </c>
      <c r="BI559">
        <v>0</v>
      </c>
      <c r="BJ559">
        <v>0</v>
      </c>
    </row>
    <row r="560" spans="1:62" x14ac:dyDescent="0.25">
      <c r="A560">
        <v>207</v>
      </c>
      <c r="B560" t="s">
        <v>209</v>
      </c>
      <c r="C560">
        <v>3</v>
      </c>
      <c r="D560" t="s">
        <v>647</v>
      </c>
      <c r="E560">
        <v>2</v>
      </c>
      <c r="F560" t="s">
        <v>654</v>
      </c>
      <c r="G560">
        <v>18</v>
      </c>
      <c r="H560" t="s">
        <v>683</v>
      </c>
      <c r="I560">
        <v>1</v>
      </c>
      <c r="J560" t="s">
        <v>657</v>
      </c>
      <c r="K560">
        <v>1</v>
      </c>
      <c r="L560" t="s">
        <v>742</v>
      </c>
      <c r="M560">
        <v>1</v>
      </c>
      <c r="N560" t="s">
        <v>745</v>
      </c>
      <c r="O560">
        <v>1</v>
      </c>
      <c r="P560" t="s">
        <v>748</v>
      </c>
      <c r="Q560">
        <v>2</v>
      </c>
      <c r="R560" t="s">
        <v>751</v>
      </c>
      <c r="S560">
        <v>1900</v>
      </c>
      <c r="T560">
        <v>2100</v>
      </c>
      <c r="U560">
        <v>0</v>
      </c>
      <c r="V560">
        <v>90.66</v>
      </c>
      <c r="W560">
        <v>13.4</v>
      </c>
      <c r="X560">
        <v>10.18</v>
      </c>
      <c r="Y560">
        <v>19.200499999999998</v>
      </c>
      <c r="Z560">
        <f t="shared" si="54"/>
        <v>76247.645000000164</v>
      </c>
      <c r="AA560">
        <v>8</v>
      </c>
      <c r="AB560">
        <f t="shared" si="49"/>
        <v>0.41665581625478509</v>
      </c>
      <c r="AC560">
        <v>0.41665581625478509</v>
      </c>
      <c r="AD560">
        <v>20.489236885970506</v>
      </c>
      <c r="AE560">
        <v>30.313113948919455</v>
      </c>
      <c r="AF560" t="b">
        <v>1</v>
      </c>
      <c r="AG560">
        <v>0</v>
      </c>
      <c r="AH560">
        <v>1</v>
      </c>
      <c r="AI560">
        <v>1</v>
      </c>
      <c r="AJ560">
        <v>150.53740391519742</v>
      </c>
      <c r="AK560" t="s">
        <v>763</v>
      </c>
      <c r="AL560">
        <f t="shared" si="50"/>
        <v>13.471257751984028</v>
      </c>
      <c r="AM560">
        <f t="shared" si="51"/>
        <v>0.25329050136372483</v>
      </c>
      <c r="AN560">
        <f t="shared" si="52"/>
        <v>150.53740391519742</v>
      </c>
      <c r="AO560">
        <f t="shared" si="53"/>
        <v>12366.966174853678</v>
      </c>
      <c r="AP560">
        <v>0</v>
      </c>
      <c r="AQ560" s="5">
        <v>3</v>
      </c>
      <c r="AR560">
        <v>0</v>
      </c>
      <c r="AS560">
        <v>0</v>
      </c>
      <c r="AT560">
        <v>0</v>
      </c>
      <c r="AU560" s="5">
        <v>14.1732283464567</v>
      </c>
      <c r="AV560" s="5">
        <v>14.1732283464567</v>
      </c>
      <c r="AW560" s="5">
        <v>14.1732283464567</v>
      </c>
      <c r="AX560">
        <v>0</v>
      </c>
      <c r="AY560">
        <v>0</v>
      </c>
      <c r="AZ560">
        <v>1</v>
      </c>
      <c r="BA560">
        <v>3</v>
      </c>
      <c r="BB560">
        <v>1</v>
      </c>
      <c r="BC560">
        <v>0.23529</v>
      </c>
      <c r="BD560">
        <v>0.23529</v>
      </c>
      <c r="BE560">
        <v>0</v>
      </c>
      <c r="BF560">
        <v>2</v>
      </c>
      <c r="BG560">
        <v>0</v>
      </c>
      <c r="BH560">
        <v>1</v>
      </c>
      <c r="BI560">
        <v>0</v>
      </c>
      <c r="BJ560">
        <v>0</v>
      </c>
    </row>
    <row r="561" spans="1:62" x14ac:dyDescent="0.25">
      <c r="A561">
        <v>614</v>
      </c>
      <c r="B561" t="s">
        <v>616</v>
      </c>
      <c r="C561">
        <v>3</v>
      </c>
      <c r="D561" t="s">
        <v>647</v>
      </c>
      <c r="E561">
        <v>2</v>
      </c>
      <c r="F561" t="s">
        <v>654</v>
      </c>
      <c r="G561">
        <v>59</v>
      </c>
      <c r="H561" t="s">
        <v>722</v>
      </c>
      <c r="I561">
        <v>4</v>
      </c>
      <c r="J561" t="s">
        <v>663</v>
      </c>
      <c r="K561">
        <v>1</v>
      </c>
      <c r="L561" t="s">
        <v>742</v>
      </c>
      <c r="M561">
        <v>1</v>
      </c>
      <c r="N561" t="s">
        <v>745</v>
      </c>
      <c r="O561">
        <v>1</v>
      </c>
      <c r="P561" t="s">
        <v>748</v>
      </c>
      <c r="Q561">
        <v>2</v>
      </c>
      <c r="R561" t="s">
        <v>751</v>
      </c>
      <c r="S561">
        <v>1900</v>
      </c>
      <c r="T561">
        <v>2100</v>
      </c>
      <c r="U561">
        <v>0</v>
      </c>
      <c r="V561">
        <v>53.705921154536298</v>
      </c>
      <c r="W561">
        <v>3.7</v>
      </c>
      <c r="X561">
        <v>9.99</v>
      </c>
      <c r="Y561">
        <v>22.970000000000002</v>
      </c>
      <c r="Z561">
        <f t="shared" si="54"/>
        <v>76270.615000000165</v>
      </c>
      <c r="AA561">
        <v>5</v>
      </c>
      <c r="AB561">
        <f t="shared" si="49"/>
        <v>0.21767522855898996</v>
      </c>
      <c r="AC561">
        <v>0.21767522855898996</v>
      </c>
      <c r="AD561">
        <v>21.307554833893537</v>
      </c>
      <c r="AE561">
        <v>44.534534534534536</v>
      </c>
      <c r="AF561" t="b">
        <v>1</v>
      </c>
      <c r="AG561">
        <v>0</v>
      </c>
      <c r="AH561">
        <v>1</v>
      </c>
      <c r="AI561">
        <v>1</v>
      </c>
      <c r="AJ561">
        <v>151.97813414186095</v>
      </c>
      <c r="AK561" t="s">
        <v>763</v>
      </c>
      <c r="AL561">
        <f t="shared" si="50"/>
        <v>14.842656070256352</v>
      </c>
      <c r="AM561">
        <f t="shared" si="51"/>
        <v>0.22988753588636296</v>
      </c>
      <c r="AN561">
        <f t="shared" si="52"/>
        <v>151.97813414186095</v>
      </c>
      <c r="AO561">
        <f t="shared" si="53"/>
        <v>7609.8078003859555</v>
      </c>
      <c r="AP561">
        <v>0</v>
      </c>
      <c r="AQ561" s="5">
        <v>3</v>
      </c>
      <c r="AR561">
        <v>0</v>
      </c>
      <c r="AS561">
        <v>0</v>
      </c>
      <c r="AT561">
        <v>0</v>
      </c>
      <c r="AU561" s="5">
        <v>14.1732283464567</v>
      </c>
      <c r="AV561" s="5">
        <v>14.1732283464567</v>
      </c>
      <c r="AW561" s="5">
        <v>14.1732283464567</v>
      </c>
      <c r="AX561">
        <v>0</v>
      </c>
      <c r="AY561">
        <v>0</v>
      </c>
      <c r="AZ561">
        <v>1</v>
      </c>
      <c r="BA561">
        <v>3</v>
      </c>
      <c r="BB561">
        <v>1</v>
      </c>
      <c r="BC561">
        <v>0.16564999999999999</v>
      </c>
      <c r="BD561">
        <v>0.16564999999999999</v>
      </c>
      <c r="BE561">
        <v>0</v>
      </c>
      <c r="BF561">
        <v>2</v>
      </c>
      <c r="BG561">
        <v>0</v>
      </c>
      <c r="BH561">
        <v>1</v>
      </c>
      <c r="BI561">
        <v>0</v>
      </c>
      <c r="BJ561">
        <v>0</v>
      </c>
    </row>
    <row r="562" spans="1:62" x14ac:dyDescent="0.25">
      <c r="A562">
        <v>386</v>
      </c>
      <c r="B562" t="s">
        <v>388</v>
      </c>
      <c r="C562">
        <v>3</v>
      </c>
      <c r="D562" t="s">
        <v>647</v>
      </c>
      <c r="E562">
        <v>2</v>
      </c>
      <c r="F562" t="s">
        <v>654</v>
      </c>
      <c r="G562">
        <v>40</v>
      </c>
      <c r="H562" t="s">
        <v>703</v>
      </c>
      <c r="I562">
        <v>3</v>
      </c>
      <c r="J562" t="s">
        <v>662</v>
      </c>
      <c r="K562">
        <v>1</v>
      </c>
      <c r="L562" t="s">
        <v>742</v>
      </c>
      <c r="M562">
        <v>1</v>
      </c>
      <c r="N562" t="s">
        <v>745</v>
      </c>
      <c r="O562">
        <v>1</v>
      </c>
      <c r="P562" t="s">
        <v>748</v>
      </c>
      <c r="Q562">
        <v>2</v>
      </c>
      <c r="R562" t="s">
        <v>751</v>
      </c>
      <c r="S562">
        <v>1900</v>
      </c>
      <c r="T562">
        <v>2100</v>
      </c>
      <c r="U562">
        <v>0</v>
      </c>
      <c r="V562">
        <v>38.462357146148598</v>
      </c>
      <c r="W562">
        <v>4.5999999999999996</v>
      </c>
      <c r="X562">
        <v>10.29</v>
      </c>
      <c r="Y562">
        <v>80.936499999999995</v>
      </c>
      <c r="Z562">
        <f t="shared" si="54"/>
        <v>76351.551500000161</v>
      </c>
      <c r="AA562">
        <v>38</v>
      </c>
      <c r="AB562">
        <f t="shared" si="49"/>
        <v>0.46950387031808888</v>
      </c>
      <c r="AC562">
        <v>0.46950387031808888</v>
      </c>
      <c r="AD562">
        <v>16.170874205772311</v>
      </c>
      <c r="AE562">
        <v>18.180144238146386</v>
      </c>
      <c r="AF562" t="b">
        <v>1</v>
      </c>
      <c r="AG562">
        <v>0</v>
      </c>
      <c r="AH562">
        <v>1</v>
      </c>
      <c r="AI562">
        <v>1</v>
      </c>
      <c r="AJ562">
        <v>152.72260742377489</v>
      </c>
      <c r="AK562" t="s">
        <v>763</v>
      </c>
      <c r="AL562">
        <f t="shared" si="50"/>
        <v>14.394811217082109</v>
      </c>
      <c r="AM562">
        <f t="shared" si="51"/>
        <v>0.23703969288258966</v>
      </c>
      <c r="AN562">
        <f t="shared" si="52"/>
        <v>152.72260742377489</v>
      </c>
      <c r="AO562">
        <f t="shared" si="53"/>
        <v>59892.393954844454</v>
      </c>
      <c r="AP562">
        <v>0</v>
      </c>
      <c r="AQ562" s="5">
        <v>3</v>
      </c>
      <c r="AR562">
        <v>0</v>
      </c>
      <c r="AS562">
        <v>0</v>
      </c>
      <c r="AT562">
        <v>0</v>
      </c>
      <c r="AU562" s="5">
        <v>14.1732283464567</v>
      </c>
      <c r="AV562" s="5">
        <v>14.1732283464567</v>
      </c>
      <c r="AW562" s="5">
        <v>14.1732283464567</v>
      </c>
      <c r="AX562">
        <v>0</v>
      </c>
      <c r="AY562">
        <v>0</v>
      </c>
      <c r="AZ562">
        <v>1</v>
      </c>
      <c r="BA562">
        <v>3</v>
      </c>
      <c r="BB562">
        <v>1</v>
      </c>
      <c r="BC562">
        <v>0.10442</v>
      </c>
      <c r="BD562">
        <v>0.11336</v>
      </c>
      <c r="BE562">
        <v>0</v>
      </c>
      <c r="BF562">
        <v>2</v>
      </c>
      <c r="BG562">
        <v>0</v>
      </c>
      <c r="BH562">
        <v>1</v>
      </c>
      <c r="BI562">
        <v>0</v>
      </c>
      <c r="BJ562">
        <v>0</v>
      </c>
    </row>
    <row r="563" spans="1:62" x14ac:dyDescent="0.25">
      <c r="A563">
        <v>409</v>
      </c>
      <c r="B563" t="s">
        <v>411</v>
      </c>
      <c r="C563">
        <v>3</v>
      </c>
      <c r="D563" t="s">
        <v>647</v>
      </c>
      <c r="E563">
        <v>2</v>
      </c>
      <c r="F563" t="s">
        <v>654</v>
      </c>
      <c r="G563">
        <v>42</v>
      </c>
      <c r="H563" t="s">
        <v>705</v>
      </c>
      <c r="I563">
        <v>3</v>
      </c>
      <c r="J563" t="s">
        <v>662</v>
      </c>
      <c r="K563">
        <v>1</v>
      </c>
      <c r="L563" t="s">
        <v>742</v>
      </c>
      <c r="M563">
        <v>1</v>
      </c>
      <c r="N563" t="s">
        <v>745</v>
      </c>
      <c r="O563">
        <v>1</v>
      </c>
      <c r="P563" t="s">
        <v>748</v>
      </c>
      <c r="Q563">
        <v>2</v>
      </c>
      <c r="R563" t="s">
        <v>751</v>
      </c>
      <c r="S563">
        <v>1900</v>
      </c>
      <c r="T563">
        <v>2100</v>
      </c>
      <c r="U563">
        <v>0</v>
      </c>
      <c r="V563">
        <v>38.462357146148598</v>
      </c>
      <c r="W563">
        <v>8</v>
      </c>
      <c r="X563">
        <v>9.8699999999999992</v>
      </c>
      <c r="Y563">
        <v>15</v>
      </c>
      <c r="Z563">
        <f t="shared" si="54"/>
        <v>76366.551500000161</v>
      </c>
      <c r="AA563">
        <v>10</v>
      </c>
      <c r="AB563">
        <f t="shared" si="49"/>
        <v>0.66666666666666663</v>
      </c>
      <c r="AC563">
        <v>0.66666666666666663</v>
      </c>
      <c r="AD563">
        <v>24.484971293481934</v>
      </c>
      <c r="AE563">
        <v>29.381965552178322</v>
      </c>
      <c r="AF563" t="b">
        <v>1</v>
      </c>
      <c r="AG563">
        <v>0</v>
      </c>
      <c r="AH563">
        <v>1</v>
      </c>
      <c r="AI563">
        <v>1</v>
      </c>
      <c r="AJ563">
        <v>153.01969495510826</v>
      </c>
      <c r="AK563" t="s">
        <v>763</v>
      </c>
      <c r="AL563">
        <f t="shared" si="50"/>
        <v>14.692978212270342</v>
      </c>
      <c r="AM563">
        <f t="shared" si="51"/>
        <v>0.23222940786439508</v>
      </c>
      <c r="AN563">
        <f t="shared" si="52"/>
        <v>153.01969495510826</v>
      </c>
      <c r="AO563">
        <f t="shared" si="53"/>
        <v>15183.043892069183</v>
      </c>
      <c r="AP563">
        <v>0</v>
      </c>
      <c r="AQ563" s="5">
        <v>3</v>
      </c>
      <c r="AR563">
        <v>0</v>
      </c>
      <c r="AS563">
        <v>0</v>
      </c>
      <c r="AT563">
        <v>0</v>
      </c>
      <c r="AU563" s="5">
        <v>14.1732283464567</v>
      </c>
      <c r="AV563" s="5">
        <v>14.1732283464567</v>
      </c>
      <c r="AW563" s="5">
        <v>14.1732283464567</v>
      </c>
      <c r="AX563">
        <v>0</v>
      </c>
      <c r="AY563">
        <v>0</v>
      </c>
      <c r="AZ563">
        <v>1</v>
      </c>
      <c r="BA563">
        <v>3</v>
      </c>
      <c r="BB563">
        <v>1</v>
      </c>
      <c r="BC563">
        <v>0.10442</v>
      </c>
      <c r="BD563">
        <v>0.11336</v>
      </c>
      <c r="BE563">
        <v>0</v>
      </c>
      <c r="BF563">
        <v>2</v>
      </c>
      <c r="BG563">
        <v>0</v>
      </c>
      <c r="BH563">
        <v>1</v>
      </c>
      <c r="BI563">
        <v>0</v>
      </c>
      <c r="BJ563">
        <v>0</v>
      </c>
    </row>
    <row r="564" spans="1:62" x14ac:dyDescent="0.25">
      <c r="A564">
        <v>615</v>
      </c>
      <c r="B564" t="s">
        <v>617</v>
      </c>
      <c r="C564">
        <v>3</v>
      </c>
      <c r="D564" t="s">
        <v>647</v>
      </c>
      <c r="E564">
        <v>2</v>
      </c>
      <c r="F564" t="s">
        <v>654</v>
      </c>
      <c r="G564">
        <v>59</v>
      </c>
      <c r="H564" t="s">
        <v>722</v>
      </c>
      <c r="I564">
        <v>4</v>
      </c>
      <c r="J564" t="s">
        <v>663</v>
      </c>
      <c r="K564">
        <v>1</v>
      </c>
      <c r="L564" t="s">
        <v>742</v>
      </c>
      <c r="M564">
        <v>1</v>
      </c>
      <c r="N564" t="s">
        <v>745</v>
      </c>
      <c r="O564">
        <v>1</v>
      </c>
      <c r="P564" t="s">
        <v>748</v>
      </c>
      <c r="Q564">
        <v>2</v>
      </c>
      <c r="R564" t="s">
        <v>751</v>
      </c>
      <c r="S564">
        <v>1900</v>
      </c>
      <c r="T564">
        <v>2100</v>
      </c>
      <c r="U564">
        <v>0</v>
      </c>
      <c r="V564">
        <v>53.705921154536298</v>
      </c>
      <c r="W564">
        <v>3.7</v>
      </c>
      <c r="X564">
        <v>9.99</v>
      </c>
      <c r="Y564">
        <v>22.158999999999999</v>
      </c>
      <c r="Z564">
        <f t="shared" si="54"/>
        <v>76388.710500000161</v>
      </c>
      <c r="AA564">
        <v>5</v>
      </c>
      <c r="AB564">
        <f t="shared" si="49"/>
        <v>0.22564195135159529</v>
      </c>
      <c r="AC564">
        <v>0.22564195135159529</v>
      </c>
      <c r="AD564">
        <v>21.747467490957725</v>
      </c>
      <c r="AE564">
        <v>44.954954954954964</v>
      </c>
      <c r="AF564" t="b">
        <v>1</v>
      </c>
      <c r="AG564">
        <v>0</v>
      </c>
      <c r="AH564">
        <v>1</v>
      </c>
      <c r="AI564">
        <v>1</v>
      </c>
      <c r="AJ564">
        <v>153.42668414186096</v>
      </c>
      <c r="AK564" t="s">
        <v>763</v>
      </c>
      <c r="AL564">
        <f t="shared" si="50"/>
        <v>14.987656070256353</v>
      </c>
      <c r="AM564">
        <f t="shared" si="51"/>
        <v>0.22766345944990965</v>
      </c>
      <c r="AN564">
        <f t="shared" si="52"/>
        <v>153.42668414186096</v>
      </c>
      <c r="AO564">
        <f t="shared" si="53"/>
        <v>7682.162872885955</v>
      </c>
      <c r="AP564">
        <v>0</v>
      </c>
      <c r="AQ564" s="5">
        <v>3</v>
      </c>
      <c r="AR564">
        <v>0</v>
      </c>
      <c r="AS564">
        <v>0</v>
      </c>
      <c r="AT564">
        <v>0</v>
      </c>
      <c r="AU564" s="5">
        <v>14.1732283464567</v>
      </c>
      <c r="AV564" s="5">
        <v>14.1732283464567</v>
      </c>
      <c r="AW564" s="5">
        <v>14.1732283464567</v>
      </c>
      <c r="AX564">
        <v>0</v>
      </c>
      <c r="AY564">
        <v>0</v>
      </c>
      <c r="AZ564">
        <v>1</v>
      </c>
      <c r="BA564">
        <v>3</v>
      </c>
      <c r="BB564">
        <v>1</v>
      </c>
      <c r="BC564">
        <v>0.16564999999999999</v>
      </c>
      <c r="BD564">
        <v>0.16564999999999999</v>
      </c>
      <c r="BE564">
        <v>0</v>
      </c>
      <c r="BF564">
        <v>2</v>
      </c>
      <c r="BG564">
        <v>0</v>
      </c>
      <c r="BH564">
        <v>1</v>
      </c>
      <c r="BI564">
        <v>0</v>
      </c>
      <c r="BJ564">
        <v>0</v>
      </c>
    </row>
    <row r="565" spans="1:62" x14ac:dyDescent="0.25">
      <c r="A565">
        <v>205</v>
      </c>
      <c r="B565" t="s">
        <v>207</v>
      </c>
      <c r="C565">
        <v>3</v>
      </c>
      <c r="D565" t="s">
        <v>647</v>
      </c>
      <c r="E565">
        <v>2</v>
      </c>
      <c r="F565" t="s">
        <v>654</v>
      </c>
      <c r="G565">
        <v>18</v>
      </c>
      <c r="H565" t="s">
        <v>683</v>
      </c>
      <c r="I565">
        <v>1</v>
      </c>
      <c r="J565" t="s">
        <v>657</v>
      </c>
      <c r="K565">
        <v>1</v>
      </c>
      <c r="L565" t="s">
        <v>742</v>
      </c>
      <c r="M565">
        <v>1</v>
      </c>
      <c r="N565" t="s">
        <v>745</v>
      </c>
      <c r="O565">
        <v>1</v>
      </c>
      <c r="P565" t="s">
        <v>748</v>
      </c>
      <c r="Q565">
        <v>2</v>
      </c>
      <c r="R565" t="s">
        <v>751</v>
      </c>
      <c r="S565">
        <v>1900</v>
      </c>
      <c r="T565">
        <v>2100</v>
      </c>
      <c r="U565">
        <v>0</v>
      </c>
      <c r="V565">
        <v>90.66</v>
      </c>
      <c r="W565">
        <v>13.4</v>
      </c>
      <c r="X565">
        <v>10.18</v>
      </c>
      <c r="Y565">
        <v>19.200499999999998</v>
      </c>
      <c r="Z565">
        <f t="shared" si="54"/>
        <v>76407.911000000167</v>
      </c>
      <c r="AA565">
        <v>8</v>
      </c>
      <c r="AB565">
        <f t="shared" si="49"/>
        <v>0.41665581625478509</v>
      </c>
      <c r="AC565">
        <v>0.41665581625478509</v>
      </c>
      <c r="AD565">
        <v>20.989703116870984</v>
      </c>
      <c r="AE565">
        <v>31.053536345776031</v>
      </c>
      <c r="AF565" t="b">
        <v>1</v>
      </c>
      <c r="AG565">
        <v>0</v>
      </c>
      <c r="AH565">
        <v>1</v>
      </c>
      <c r="AI565">
        <v>1</v>
      </c>
      <c r="AJ565">
        <v>153.91733753984329</v>
      </c>
      <c r="AK565" t="s">
        <v>763</v>
      </c>
      <c r="AL565">
        <f t="shared" si="50"/>
        <v>13.803274807450224</v>
      </c>
      <c r="AM565">
        <f t="shared" si="51"/>
        <v>0.24719797856652972</v>
      </c>
      <c r="AN565">
        <f t="shared" si="52"/>
        <v>153.91733753984329</v>
      </c>
      <c r="AO565">
        <f t="shared" si="53"/>
        <v>12642.227969244837</v>
      </c>
      <c r="AP565">
        <v>0</v>
      </c>
      <c r="AQ565" s="5">
        <v>3</v>
      </c>
      <c r="AR565">
        <v>0</v>
      </c>
      <c r="AS565">
        <v>0</v>
      </c>
      <c r="AT565">
        <v>0</v>
      </c>
      <c r="AU565" s="5">
        <v>14.1732283464567</v>
      </c>
      <c r="AV565" s="5">
        <v>14.1732283464567</v>
      </c>
      <c r="AW565" s="5">
        <v>14.1732283464567</v>
      </c>
      <c r="AX565">
        <v>0</v>
      </c>
      <c r="AY565">
        <v>0</v>
      </c>
      <c r="AZ565">
        <v>1</v>
      </c>
      <c r="BA565">
        <v>3</v>
      </c>
      <c r="BB565">
        <v>1</v>
      </c>
      <c r="BC565">
        <v>0.23529</v>
      </c>
      <c r="BD565">
        <v>0.23529</v>
      </c>
      <c r="BE565">
        <v>0</v>
      </c>
      <c r="BF565">
        <v>2</v>
      </c>
      <c r="BG565">
        <v>0</v>
      </c>
      <c r="BH565">
        <v>1</v>
      </c>
      <c r="BI565">
        <v>0</v>
      </c>
      <c r="BJ565">
        <v>0</v>
      </c>
    </row>
    <row r="566" spans="1:62" x14ac:dyDescent="0.25">
      <c r="A566">
        <v>397</v>
      </c>
      <c r="B566" t="s">
        <v>399</v>
      </c>
      <c r="C566">
        <v>3</v>
      </c>
      <c r="D566" t="s">
        <v>647</v>
      </c>
      <c r="E566">
        <v>2</v>
      </c>
      <c r="F566" t="s">
        <v>654</v>
      </c>
      <c r="G566">
        <v>42</v>
      </c>
      <c r="H566" t="s">
        <v>705</v>
      </c>
      <c r="I566">
        <v>3</v>
      </c>
      <c r="J566" t="s">
        <v>662</v>
      </c>
      <c r="K566">
        <v>1</v>
      </c>
      <c r="L566" t="s">
        <v>742</v>
      </c>
      <c r="M566">
        <v>1</v>
      </c>
      <c r="N566" t="s">
        <v>745</v>
      </c>
      <c r="O566">
        <v>1</v>
      </c>
      <c r="P566" t="s">
        <v>748</v>
      </c>
      <c r="Q566">
        <v>2</v>
      </c>
      <c r="R566" t="s">
        <v>751</v>
      </c>
      <c r="S566">
        <v>1900</v>
      </c>
      <c r="T566">
        <v>2100</v>
      </c>
      <c r="U566">
        <v>0</v>
      </c>
      <c r="V566">
        <v>38.462357146148598</v>
      </c>
      <c r="W566">
        <v>8</v>
      </c>
      <c r="X566">
        <v>9.8699999999999992</v>
      </c>
      <c r="Y566">
        <v>17</v>
      </c>
      <c r="Z566">
        <f t="shared" si="54"/>
        <v>76424.911000000167</v>
      </c>
      <c r="AA566">
        <v>10</v>
      </c>
      <c r="AB566">
        <f t="shared" si="49"/>
        <v>0.58823529411764708</v>
      </c>
      <c r="AC566">
        <v>0.58823529411764708</v>
      </c>
      <c r="AD566">
        <v>23.555225984194074</v>
      </c>
      <c r="AE566">
        <v>29.662136424540684</v>
      </c>
      <c r="AF566" t="b">
        <v>1</v>
      </c>
      <c r="AG566">
        <v>0</v>
      </c>
      <c r="AH566">
        <v>1</v>
      </c>
      <c r="AI566">
        <v>1</v>
      </c>
      <c r="AJ566">
        <v>154.38264325510826</v>
      </c>
      <c r="AK566" t="s">
        <v>763</v>
      </c>
      <c r="AL566">
        <f t="shared" si="50"/>
        <v>14.831068212270342</v>
      </c>
      <c r="AM566">
        <f t="shared" si="51"/>
        <v>0.2300671523563621</v>
      </c>
      <c r="AN566">
        <f t="shared" si="52"/>
        <v>154.38264325510826</v>
      </c>
      <c r="AO566">
        <f t="shared" si="53"/>
        <v>15317.566889279185</v>
      </c>
      <c r="AP566">
        <v>0</v>
      </c>
      <c r="AQ566" s="5">
        <v>3</v>
      </c>
      <c r="AR566">
        <v>0</v>
      </c>
      <c r="AS566">
        <v>0</v>
      </c>
      <c r="AT566">
        <v>0</v>
      </c>
      <c r="AU566" s="5">
        <v>14.1732283464567</v>
      </c>
      <c r="AV566" s="5">
        <v>14.1732283464567</v>
      </c>
      <c r="AW566" s="5">
        <v>14.1732283464567</v>
      </c>
      <c r="AX566">
        <v>0</v>
      </c>
      <c r="AY566">
        <v>0</v>
      </c>
      <c r="AZ566">
        <v>1</v>
      </c>
      <c r="BA566">
        <v>3</v>
      </c>
      <c r="BB566">
        <v>1</v>
      </c>
      <c r="BC566">
        <v>0.10442</v>
      </c>
      <c r="BD566">
        <v>0.11336</v>
      </c>
      <c r="BE566">
        <v>0</v>
      </c>
      <c r="BF566">
        <v>2</v>
      </c>
      <c r="BG566">
        <v>0</v>
      </c>
      <c r="BH566">
        <v>1</v>
      </c>
      <c r="BI566">
        <v>0</v>
      </c>
      <c r="BJ566">
        <v>0</v>
      </c>
    </row>
    <row r="567" spans="1:62" x14ac:dyDescent="0.25">
      <c r="A567">
        <v>404</v>
      </c>
      <c r="B567" t="s">
        <v>406</v>
      </c>
      <c r="C567">
        <v>3</v>
      </c>
      <c r="D567" t="s">
        <v>647</v>
      </c>
      <c r="E567">
        <v>2</v>
      </c>
      <c r="F567" t="s">
        <v>654</v>
      </c>
      <c r="G567">
        <v>42</v>
      </c>
      <c r="H567" t="s">
        <v>705</v>
      </c>
      <c r="I567">
        <v>3</v>
      </c>
      <c r="J567" t="s">
        <v>662</v>
      </c>
      <c r="K567">
        <v>1</v>
      </c>
      <c r="L567" t="s">
        <v>742</v>
      </c>
      <c r="M567">
        <v>1</v>
      </c>
      <c r="N567" t="s">
        <v>745</v>
      </c>
      <c r="O567">
        <v>1</v>
      </c>
      <c r="P567" t="s">
        <v>748</v>
      </c>
      <c r="Q567">
        <v>2</v>
      </c>
      <c r="R567" t="s">
        <v>751</v>
      </c>
      <c r="S567">
        <v>1900</v>
      </c>
      <c r="T567">
        <v>2100</v>
      </c>
      <c r="U567">
        <v>0</v>
      </c>
      <c r="V567">
        <v>38.462357146148598</v>
      </c>
      <c r="W567">
        <v>8</v>
      </c>
      <c r="X567">
        <v>9.8699999999999992</v>
      </c>
      <c r="Y567">
        <v>15</v>
      </c>
      <c r="Z567">
        <f t="shared" si="54"/>
        <v>76439.911000000167</v>
      </c>
      <c r="AA567">
        <v>10</v>
      </c>
      <c r="AB567">
        <f t="shared" si="49"/>
        <v>0.66666666666666663</v>
      </c>
      <c r="AC567">
        <v>0.66666666666666663</v>
      </c>
      <c r="AD567">
        <v>24.907125970955757</v>
      </c>
      <c r="AE567">
        <v>29.888551165146914</v>
      </c>
      <c r="AF567" t="b">
        <v>1</v>
      </c>
      <c r="AG567">
        <v>0</v>
      </c>
      <c r="AH567">
        <v>1</v>
      </c>
      <c r="AI567">
        <v>1</v>
      </c>
      <c r="AJ567">
        <v>155.52558925510823</v>
      </c>
      <c r="AK567" t="s">
        <v>763</v>
      </c>
      <c r="AL567">
        <f t="shared" si="50"/>
        <v>14.946868212270338</v>
      </c>
      <c r="AM567">
        <f t="shared" si="51"/>
        <v>0.22828472035358344</v>
      </c>
      <c r="AN567">
        <f t="shared" si="52"/>
        <v>155.52558925510823</v>
      </c>
      <c r="AO567">
        <f t="shared" si="53"/>
        <v>15430.375659479181</v>
      </c>
      <c r="AP567">
        <v>0</v>
      </c>
      <c r="AQ567" s="5">
        <v>3</v>
      </c>
      <c r="AR567">
        <v>0</v>
      </c>
      <c r="AS567">
        <v>0</v>
      </c>
      <c r="AT567">
        <v>0</v>
      </c>
      <c r="AU567" s="5">
        <v>14.1732283464567</v>
      </c>
      <c r="AV567" s="5">
        <v>14.1732283464567</v>
      </c>
      <c r="AW567" s="5">
        <v>14.1732283464567</v>
      </c>
      <c r="AX567">
        <v>0</v>
      </c>
      <c r="AY567">
        <v>0</v>
      </c>
      <c r="AZ567">
        <v>1</v>
      </c>
      <c r="BA567">
        <v>3</v>
      </c>
      <c r="BB567">
        <v>1</v>
      </c>
      <c r="BC567">
        <v>0.10442</v>
      </c>
      <c r="BD567">
        <v>0.11336</v>
      </c>
      <c r="BE567">
        <v>0</v>
      </c>
      <c r="BF567">
        <v>2</v>
      </c>
      <c r="BG567">
        <v>0</v>
      </c>
      <c r="BH567">
        <v>1</v>
      </c>
      <c r="BI567">
        <v>0</v>
      </c>
      <c r="BJ567">
        <v>0</v>
      </c>
    </row>
    <row r="568" spans="1:62" x14ac:dyDescent="0.25">
      <c r="A568">
        <v>408</v>
      </c>
      <c r="B568" t="s">
        <v>410</v>
      </c>
      <c r="C568">
        <v>3</v>
      </c>
      <c r="D568" t="s">
        <v>647</v>
      </c>
      <c r="E568">
        <v>2</v>
      </c>
      <c r="F568" t="s">
        <v>654</v>
      </c>
      <c r="G568">
        <v>42</v>
      </c>
      <c r="H568" t="s">
        <v>705</v>
      </c>
      <c r="I568">
        <v>3</v>
      </c>
      <c r="J568" t="s">
        <v>662</v>
      </c>
      <c r="K568">
        <v>1</v>
      </c>
      <c r="L568" t="s">
        <v>742</v>
      </c>
      <c r="M568">
        <v>1</v>
      </c>
      <c r="N568" t="s">
        <v>745</v>
      </c>
      <c r="O568">
        <v>1</v>
      </c>
      <c r="P568" t="s">
        <v>748</v>
      </c>
      <c r="Q568">
        <v>2</v>
      </c>
      <c r="R568" t="s">
        <v>751</v>
      </c>
      <c r="S568">
        <v>1900</v>
      </c>
      <c r="T568">
        <v>2100</v>
      </c>
      <c r="U568">
        <v>0</v>
      </c>
      <c r="V568">
        <v>38.462357146148598</v>
      </c>
      <c r="W568">
        <v>8</v>
      </c>
      <c r="X568">
        <v>9.8699999999999992</v>
      </c>
      <c r="Y568">
        <v>15</v>
      </c>
      <c r="Z568">
        <f t="shared" si="54"/>
        <v>76454.911000000167</v>
      </c>
      <c r="AA568">
        <v>10</v>
      </c>
      <c r="AB568">
        <f t="shared" si="49"/>
        <v>0.66666666666666663</v>
      </c>
      <c r="AC568">
        <v>0.66666666666666663</v>
      </c>
      <c r="AD568">
        <v>24.932455251604193</v>
      </c>
      <c r="AE568">
        <v>29.918946301925029</v>
      </c>
      <c r="AF568" t="b">
        <v>1</v>
      </c>
      <c r="AG568">
        <v>0</v>
      </c>
      <c r="AH568">
        <v>1</v>
      </c>
      <c r="AI568">
        <v>1</v>
      </c>
      <c r="AJ568">
        <v>155.64679285510823</v>
      </c>
      <c r="AK568" t="s">
        <v>763</v>
      </c>
      <c r="AL568">
        <f t="shared" si="50"/>
        <v>14.959148212270339</v>
      </c>
      <c r="AM568">
        <f t="shared" si="51"/>
        <v>0.22809732088897736</v>
      </c>
      <c r="AN568">
        <f t="shared" si="52"/>
        <v>155.64679285510823</v>
      </c>
      <c r="AO568">
        <f t="shared" si="53"/>
        <v>15442.338454799181</v>
      </c>
      <c r="AP568">
        <v>0</v>
      </c>
      <c r="AQ568" s="5">
        <v>3</v>
      </c>
      <c r="AR568">
        <v>0</v>
      </c>
      <c r="AS568">
        <v>0</v>
      </c>
      <c r="AT568">
        <v>0</v>
      </c>
      <c r="AU568" s="5">
        <v>14.1732283464567</v>
      </c>
      <c r="AV568" s="5">
        <v>14.1732283464567</v>
      </c>
      <c r="AW568" s="5">
        <v>14.1732283464567</v>
      </c>
      <c r="AX568">
        <v>0</v>
      </c>
      <c r="AY568">
        <v>0</v>
      </c>
      <c r="AZ568">
        <v>1</v>
      </c>
      <c r="BA568">
        <v>3</v>
      </c>
      <c r="BB568">
        <v>1</v>
      </c>
      <c r="BC568">
        <v>0.10442</v>
      </c>
      <c r="BD568">
        <v>0.11336</v>
      </c>
      <c r="BE568">
        <v>0</v>
      </c>
      <c r="BF568">
        <v>2</v>
      </c>
      <c r="BG568">
        <v>0</v>
      </c>
      <c r="BH568">
        <v>1</v>
      </c>
      <c r="BI568">
        <v>0</v>
      </c>
      <c r="BJ568">
        <v>0</v>
      </c>
    </row>
    <row r="569" spans="1:62" x14ac:dyDescent="0.25">
      <c r="A569">
        <v>599</v>
      </c>
      <c r="B569" t="s">
        <v>601</v>
      </c>
      <c r="C569">
        <v>3</v>
      </c>
      <c r="D569" t="s">
        <v>647</v>
      </c>
      <c r="E569">
        <v>2</v>
      </c>
      <c r="F569" t="s">
        <v>654</v>
      </c>
      <c r="G569">
        <v>57</v>
      </c>
      <c r="H569" t="s">
        <v>720</v>
      </c>
      <c r="I569">
        <v>4</v>
      </c>
      <c r="J569" t="s">
        <v>663</v>
      </c>
      <c r="K569">
        <v>1</v>
      </c>
      <c r="L569" t="s">
        <v>742</v>
      </c>
      <c r="M569">
        <v>1</v>
      </c>
      <c r="N569" t="s">
        <v>745</v>
      </c>
      <c r="O569">
        <v>1</v>
      </c>
      <c r="P569" t="s">
        <v>748</v>
      </c>
      <c r="Q569">
        <v>2</v>
      </c>
      <c r="R569" t="s">
        <v>751</v>
      </c>
      <c r="S569">
        <v>1900</v>
      </c>
      <c r="T569">
        <v>2100</v>
      </c>
      <c r="U569">
        <v>0</v>
      </c>
      <c r="V569">
        <v>123.05335846263699</v>
      </c>
      <c r="W569">
        <v>4.5999999999999996</v>
      </c>
      <c r="X569">
        <v>10.26</v>
      </c>
      <c r="Y569">
        <v>25.012999999999998</v>
      </c>
      <c r="Z569">
        <f t="shared" si="54"/>
        <v>76479.924000000174</v>
      </c>
      <c r="AA569">
        <v>10</v>
      </c>
      <c r="AB569">
        <f t="shared" si="49"/>
        <v>0.39979210810378607</v>
      </c>
      <c r="AC569">
        <v>0.39979210810378607</v>
      </c>
      <c r="AD569">
        <v>20.7854120535684</v>
      </c>
      <c r="AE569">
        <v>29.697855750487328</v>
      </c>
      <c r="AF569" t="b">
        <v>1</v>
      </c>
      <c r="AG569">
        <v>0</v>
      </c>
      <c r="AH569">
        <v>1</v>
      </c>
      <c r="AI569">
        <v>1</v>
      </c>
      <c r="AJ569">
        <v>156.9494069924578</v>
      </c>
      <c r="AK569" t="s">
        <v>763</v>
      </c>
      <c r="AL569">
        <f t="shared" si="50"/>
        <v>14.848870077237603</v>
      </c>
      <c r="AM569">
        <f t="shared" si="51"/>
        <v>0.22979133174790189</v>
      </c>
      <c r="AN569">
        <f t="shared" si="52"/>
        <v>156.9494069924578</v>
      </c>
      <c r="AO569">
        <f t="shared" si="53"/>
        <v>16149.00915742617</v>
      </c>
      <c r="AP569">
        <v>0</v>
      </c>
      <c r="AQ569" s="5">
        <v>3</v>
      </c>
      <c r="AR569">
        <v>0</v>
      </c>
      <c r="AS569">
        <v>0</v>
      </c>
      <c r="AT569">
        <v>0</v>
      </c>
      <c r="AU569" s="5">
        <v>14.1732283464567</v>
      </c>
      <c r="AV569" s="5">
        <v>14.1732283464567</v>
      </c>
      <c r="AW569" s="5">
        <v>14.1732283464567</v>
      </c>
      <c r="AX569">
        <v>0</v>
      </c>
      <c r="AY569">
        <v>0</v>
      </c>
      <c r="AZ569">
        <v>1</v>
      </c>
      <c r="BA569">
        <v>3</v>
      </c>
      <c r="BB569">
        <v>1</v>
      </c>
      <c r="BC569">
        <v>0.15075</v>
      </c>
      <c r="BD569">
        <v>0.15075</v>
      </c>
      <c r="BE569">
        <v>0</v>
      </c>
      <c r="BF569">
        <v>2</v>
      </c>
      <c r="BG569">
        <v>0</v>
      </c>
      <c r="BH569">
        <v>1</v>
      </c>
      <c r="BI569">
        <v>0</v>
      </c>
      <c r="BJ569">
        <v>0</v>
      </c>
    </row>
    <row r="570" spans="1:62" x14ac:dyDescent="0.25">
      <c r="A570">
        <v>204</v>
      </c>
      <c r="B570" t="s">
        <v>206</v>
      </c>
      <c r="C570">
        <v>3</v>
      </c>
      <c r="D570" t="s">
        <v>647</v>
      </c>
      <c r="E570">
        <v>2</v>
      </c>
      <c r="F570" t="s">
        <v>654</v>
      </c>
      <c r="G570">
        <v>18</v>
      </c>
      <c r="H570" t="s">
        <v>683</v>
      </c>
      <c r="I570">
        <v>1</v>
      </c>
      <c r="J570" t="s">
        <v>657</v>
      </c>
      <c r="K570">
        <v>1</v>
      </c>
      <c r="L570" t="s">
        <v>742</v>
      </c>
      <c r="M570">
        <v>1</v>
      </c>
      <c r="N570" t="s">
        <v>745</v>
      </c>
      <c r="O570">
        <v>1</v>
      </c>
      <c r="P570" t="s">
        <v>748</v>
      </c>
      <c r="Q570">
        <v>2</v>
      </c>
      <c r="R570" t="s">
        <v>751</v>
      </c>
      <c r="S570">
        <v>1900</v>
      </c>
      <c r="T570">
        <v>2100</v>
      </c>
      <c r="U570">
        <v>0</v>
      </c>
      <c r="V570">
        <v>90.66</v>
      </c>
      <c r="W570">
        <v>13.4</v>
      </c>
      <c r="X570">
        <v>10.18</v>
      </c>
      <c r="Y570">
        <v>19.200499999999998</v>
      </c>
      <c r="Z570">
        <f t="shared" si="54"/>
        <v>76499.12450000018</v>
      </c>
      <c r="AA570">
        <v>8</v>
      </c>
      <c r="AB570">
        <f t="shared" si="49"/>
        <v>0.41665581625478509</v>
      </c>
      <c r="AC570">
        <v>0.41665581625478509</v>
      </c>
      <c r="AD570">
        <v>21.497638993008788</v>
      </c>
      <c r="AE570">
        <v>31.805009823182715</v>
      </c>
      <c r="AF570" t="b">
        <v>1</v>
      </c>
      <c r="AG570">
        <v>0</v>
      </c>
      <c r="AH570">
        <v>1</v>
      </c>
      <c r="AI570">
        <v>1</v>
      </c>
      <c r="AJ570">
        <v>157.31763221042081</v>
      </c>
      <c r="AK570" t="s">
        <v>763</v>
      </c>
      <c r="AL570">
        <f t="shared" si="50"/>
        <v>14.137291965660197</v>
      </c>
      <c r="AM570">
        <f t="shared" si="51"/>
        <v>0.2413575130433869</v>
      </c>
      <c r="AN570">
        <f t="shared" si="52"/>
        <v>157.31763221042081</v>
      </c>
      <c r="AO570">
        <f t="shared" si="53"/>
        <v>12919.147967216672</v>
      </c>
      <c r="AP570">
        <v>0</v>
      </c>
      <c r="AQ570" s="5">
        <v>3</v>
      </c>
      <c r="AR570">
        <v>0</v>
      </c>
      <c r="AS570">
        <v>0</v>
      </c>
      <c r="AT570">
        <v>0</v>
      </c>
      <c r="AU570" s="5">
        <v>14.1732283464567</v>
      </c>
      <c r="AV570" s="5">
        <v>14.1732283464567</v>
      </c>
      <c r="AW570" s="5">
        <v>14.1732283464567</v>
      </c>
      <c r="AX570">
        <v>0</v>
      </c>
      <c r="AY570">
        <v>0</v>
      </c>
      <c r="AZ570">
        <v>1</v>
      </c>
      <c r="BA570">
        <v>3</v>
      </c>
      <c r="BB570">
        <v>1</v>
      </c>
      <c r="BC570">
        <v>0.23529</v>
      </c>
      <c r="BD570">
        <v>0.23529</v>
      </c>
      <c r="BE570">
        <v>0</v>
      </c>
      <c r="BF570">
        <v>2</v>
      </c>
      <c r="BG570">
        <v>0</v>
      </c>
      <c r="BH570">
        <v>1</v>
      </c>
      <c r="BI570">
        <v>0</v>
      </c>
      <c r="BJ570">
        <v>0</v>
      </c>
    </row>
    <row r="571" spans="1:62" x14ac:dyDescent="0.25">
      <c r="A571">
        <v>400</v>
      </c>
      <c r="B571" t="s">
        <v>402</v>
      </c>
      <c r="C571">
        <v>3</v>
      </c>
      <c r="D571" t="s">
        <v>647</v>
      </c>
      <c r="E571">
        <v>2</v>
      </c>
      <c r="F571" t="s">
        <v>654</v>
      </c>
      <c r="G571">
        <v>42</v>
      </c>
      <c r="H571" t="s">
        <v>705</v>
      </c>
      <c r="I571">
        <v>3</v>
      </c>
      <c r="J571" t="s">
        <v>662</v>
      </c>
      <c r="K571">
        <v>1</v>
      </c>
      <c r="L571" t="s">
        <v>742</v>
      </c>
      <c r="M571">
        <v>1</v>
      </c>
      <c r="N571" t="s">
        <v>745</v>
      </c>
      <c r="O571">
        <v>1</v>
      </c>
      <c r="P571" t="s">
        <v>748</v>
      </c>
      <c r="Q571">
        <v>2</v>
      </c>
      <c r="R571" t="s">
        <v>751</v>
      </c>
      <c r="S571">
        <v>1900</v>
      </c>
      <c r="T571">
        <v>2100</v>
      </c>
      <c r="U571">
        <v>116</v>
      </c>
      <c r="V571">
        <v>38.462357146148598</v>
      </c>
      <c r="W571">
        <v>8</v>
      </c>
      <c r="X571">
        <v>9.8699999999999992</v>
      </c>
      <c r="Y571">
        <v>10</v>
      </c>
      <c r="Z571">
        <f t="shared" si="54"/>
        <v>76509.12450000018</v>
      </c>
      <c r="AA571">
        <v>5</v>
      </c>
      <c r="AB571">
        <f t="shared" si="49"/>
        <v>0.5</v>
      </c>
      <c r="AC571">
        <v>0.5</v>
      </c>
      <c r="AD571">
        <v>119.95947315096252</v>
      </c>
      <c r="AE571">
        <v>179.93920972644378</v>
      </c>
      <c r="AF571" t="b">
        <v>1</v>
      </c>
      <c r="AG571">
        <v>0</v>
      </c>
      <c r="AH571">
        <v>1</v>
      </c>
      <c r="AI571">
        <v>0</v>
      </c>
      <c r="AJ571">
        <v>157.61082415510825</v>
      </c>
      <c r="AK571" t="s">
        <v>763</v>
      </c>
      <c r="AL571">
        <f t="shared" si="50"/>
        <v>15.158138212270341</v>
      </c>
      <c r="AM571">
        <f t="shared" si="51"/>
        <v>0.22510295012601944</v>
      </c>
      <c r="AN571">
        <f t="shared" si="52"/>
        <v>157.61082415510825</v>
      </c>
      <c r="AO571">
        <f t="shared" si="53"/>
        <v>7818.0941720545907</v>
      </c>
      <c r="AP571">
        <v>0</v>
      </c>
      <c r="AQ571" s="5">
        <v>3</v>
      </c>
      <c r="AR571">
        <v>0</v>
      </c>
      <c r="AS571">
        <v>0</v>
      </c>
      <c r="AT571">
        <v>0</v>
      </c>
      <c r="AU571" s="5">
        <v>14.1732283464567</v>
      </c>
      <c r="AV571" s="5">
        <v>14.1732283464567</v>
      </c>
      <c r="AW571" s="5">
        <v>14.1732283464567</v>
      </c>
      <c r="AX571">
        <v>0</v>
      </c>
      <c r="AY571">
        <v>0</v>
      </c>
      <c r="AZ571">
        <v>1</v>
      </c>
      <c r="BA571">
        <v>3</v>
      </c>
      <c r="BB571">
        <v>1</v>
      </c>
      <c r="BC571">
        <v>0.10442</v>
      </c>
      <c r="BD571">
        <v>0.11336</v>
      </c>
      <c r="BE571">
        <v>0</v>
      </c>
      <c r="BF571">
        <v>2</v>
      </c>
      <c r="BG571">
        <v>0</v>
      </c>
      <c r="BH571">
        <v>1</v>
      </c>
      <c r="BI571">
        <v>0</v>
      </c>
      <c r="BJ571">
        <v>0</v>
      </c>
    </row>
    <row r="572" spans="1:62" x14ac:dyDescent="0.25">
      <c r="A572">
        <v>401</v>
      </c>
      <c r="B572" t="s">
        <v>403</v>
      </c>
      <c r="C572">
        <v>3</v>
      </c>
      <c r="D572" t="s">
        <v>647</v>
      </c>
      <c r="E572">
        <v>2</v>
      </c>
      <c r="F572" t="s">
        <v>654</v>
      </c>
      <c r="G572">
        <v>42</v>
      </c>
      <c r="H572" t="s">
        <v>705</v>
      </c>
      <c r="I572">
        <v>3</v>
      </c>
      <c r="J572" t="s">
        <v>662</v>
      </c>
      <c r="K572">
        <v>1</v>
      </c>
      <c r="L572" t="s">
        <v>742</v>
      </c>
      <c r="M572">
        <v>1</v>
      </c>
      <c r="N572" t="s">
        <v>745</v>
      </c>
      <c r="O572">
        <v>1</v>
      </c>
      <c r="P572" t="s">
        <v>748</v>
      </c>
      <c r="Q572">
        <v>2</v>
      </c>
      <c r="R572" t="s">
        <v>751</v>
      </c>
      <c r="S572">
        <v>1900</v>
      </c>
      <c r="T572">
        <v>2100</v>
      </c>
      <c r="U572">
        <v>116</v>
      </c>
      <c r="V572">
        <v>38.462357146148598</v>
      </c>
      <c r="W572">
        <v>8</v>
      </c>
      <c r="X572">
        <v>9.8699999999999992</v>
      </c>
      <c r="Y572">
        <v>10</v>
      </c>
      <c r="Z572">
        <f t="shared" si="54"/>
        <v>76519.12450000018</v>
      </c>
      <c r="AA572">
        <v>5</v>
      </c>
      <c r="AB572">
        <f t="shared" si="49"/>
        <v>0.5</v>
      </c>
      <c r="AC572">
        <v>0.5</v>
      </c>
      <c r="AD572">
        <v>119.95947315096252</v>
      </c>
      <c r="AE572">
        <v>179.93920972644378</v>
      </c>
      <c r="AF572" t="b">
        <v>1</v>
      </c>
      <c r="AG572">
        <v>0</v>
      </c>
      <c r="AH572">
        <v>1</v>
      </c>
      <c r="AI572">
        <v>0</v>
      </c>
      <c r="AJ572">
        <v>157.61082415510825</v>
      </c>
      <c r="AK572" t="s">
        <v>763</v>
      </c>
      <c r="AL572">
        <f t="shared" si="50"/>
        <v>15.158138212270341</v>
      </c>
      <c r="AM572">
        <f t="shared" si="51"/>
        <v>0.22510295012601944</v>
      </c>
      <c r="AN572">
        <f t="shared" si="52"/>
        <v>157.61082415510825</v>
      </c>
      <c r="AO572">
        <f t="shared" si="53"/>
        <v>7818.0941720545907</v>
      </c>
      <c r="AP572">
        <v>0</v>
      </c>
      <c r="AQ572" s="5">
        <v>3</v>
      </c>
      <c r="AR572">
        <v>0</v>
      </c>
      <c r="AS572">
        <v>0</v>
      </c>
      <c r="AT572">
        <v>0</v>
      </c>
      <c r="AU572" s="5">
        <v>14.1732283464567</v>
      </c>
      <c r="AV572" s="5">
        <v>14.1732283464567</v>
      </c>
      <c r="AW572" s="5">
        <v>14.1732283464567</v>
      </c>
      <c r="AX572">
        <v>0</v>
      </c>
      <c r="AY572">
        <v>0</v>
      </c>
      <c r="AZ572">
        <v>1</v>
      </c>
      <c r="BA572">
        <v>3</v>
      </c>
      <c r="BB572">
        <v>1</v>
      </c>
      <c r="BC572">
        <v>0.10442</v>
      </c>
      <c r="BD572">
        <v>0.11336</v>
      </c>
      <c r="BE572">
        <v>0</v>
      </c>
      <c r="BF572">
        <v>2</v>
      </c>
      <c r="BG572">
        <v>0</v>
      </c>
      <c r="BH572">
        <v>1</v>
      </c>
      <c r="BI572">
        <v>0</v>
      </c>
      <c r="BJ572">
        <v>0</v>
      </c>
    </row>
    <row r="573" spans="1:62" x14ac:dyDescent="0.25">
      <c r="A573">
        <v>402</v>
      </c>
      <c r="B573" t="s">
        <v>404</v>
      </c>
      <c r="C573">
        <v>3</v>
      </c>
      <c r="D573" t="s">
        <v>647</v>
      </c>
      <c r="E573">
        <v>2</v>
      </c>
      <c r="F573" t="s">
        <v>654</v>
      </c>
      <c r="G573">
        <v>42</v>
      </c>
      <c r="H573" t="s">
        <v>705</v>
      </c>
      <c r="I573">
        <v>3</v>
      </c>
      <c r="J573" t="s">
        <v>662</v>
      </c>
      <c r="K573">
        <v>1</v>
      </c>
      <c r="L573" t="s">
        <v>742</v>
      </c>
      <c r="M573">
        <v>1</v>
      </c>
      <c r="N573" t="s">
        <v>745</v>
      </c>
      <c r="O573">
        <v>1</v>
      </c>
      <c r="P573" t="s">
        <v>748</v>
      </c>
      <c r="Q573">
        <v>2</v>
      </c>
      <c r="R573" t="s">
        <v>751</v>
      </c>
      <c r="S573">
        <v>1900</v>
      </c>
      <c r="T573">
        <v>2100</v>
      </c>
      <c r="U573">
        <v>116</v>
      </c>
      <c r="V573">
        <v>38.462357146148598</v>
      </c>
      <c r="W573">
        <v>8</v>
      </c>
      <c r="X573">
        <v>9.8699999999999992</v>
      </c>
      <c r="Y573">
        <v>12</v>
      </c>
      <c r="Z573">
        <f t="shared" si="54"/>
        <v>76531.12450000018</v>
      </c>
      <c r="AA573">
        <v>10</v>
      </c>
      <c r="AB573">
        <f t="shared" si="49"/>
        <v>0.83333333333333337</v>
      </c>
      <c r="AC573">
        <v>0.83333333333333337</v>
      </c>
      <c r="AD573">
        <v>109.96285038838232</v>
      </c>
      <c r="AE573">
        <v>119.95947315096252</v>
      </c>
      <c r="AF573" t="b">
        <v>1</v>
      </c>
      <c r="AG573">
        <v>0</v>
      </c>
      <c r="AH573">
        <v>1</v>
      </c>
      <c r="AI573">
        <v>0</v>
      </c>
      <c r="AJ573">
        <v>157.61447605510824</v>
      </c>
      <c r="AK573" t="s">
        <v>763</v>
      </c>
      <c r="AL573">
        <f t="shared" si="50"/>
        <v>15.158508212270339</v>
      </c>
      <c r="AM573">
        <f t="shared" si="51"/>
        <v>0.22509745564790984</v>
      </c>
      <c r="AN573">
        <f t="shared" si="52"/>
        <v>157.61447605510824</v>
      </c>
      <c r="AO573">
        <f t="shared" si="53"/>
        <v>15636.548786639181</v>
      </c>
      <c r="AP573">
        <v>0</v>
      </c>
      <c r="AQ573" s="5">
        <v>3</v>
      </c>
      <c r="AR573">
        <v>0</v>
      </c>
      <c r="AS573">
        <v>0</v>
      </c>
      <c r="AT573">
        <v>0</v>
      </c>
      <c r="AU573" s="5">
        <v>14.1732283464567</v>
      </c>
      <c r="AV573" s="5">
        <v>14.1732283464567</v>
      </c>
      <c r="AW573" s="5">
        <v>14.1732283464567</v>
      </c>
      <c r="AX573">
        <v>0</v>
      </c>
      <c r="AY573">
        <v>0</v>
      </c>
      <c r="AZ573">
        <v>1</v>
      </c>
      <c r="BA573">
        <v>3</v>
      </c>
      <c r="BB573">
        <v>1</v>
      </c>
      <c r="BC573">
        <v>0.10442</v>
      </c>
      <c r="BD573">
        <v>0.11336</v>
      </c>
      <c r="BE573">
        <v>0</v>
      </c>
      <c r="BF573">
        <v>2</v>
      </c>
      <c r="BG573">
        <v>0</v>
      </c>
      <c r="BH573">
        <v>1</v>
      </c>
      <c r="BI573">
        <v>0</v>
      </c>
      <c r="BJ573">
        <v>0</v>
      </c>
    </row>
    <row r="574" spans="1:62" x14ac:dyDescent="0.25">
      <c r="A574">
        <v>206</v>
      </c>
      <c r="B574" t="s">
        <v>208</v>
      </c>
      <c r="C574">
        <v>3</v>
      </c>
      <c r="D574" t="s">
        <v>647</v>
      </c>
      <c r="E574">
        <v>2</v>
      </c>
      <c r="F574" t="s">
        <v>654</v>
      </c>
      <c r="G574">
        <v>18</v>
      </c>
      <c r="H574" t="s">
        <v>683</v>
      </c>
      <c r="I574">
        <v>1</v>
      </c>
      <c r="J574" t="s">
        <v>657</v>
      </c>
      <c r="K574">
        <v>1</v>
      </c>
      <c r="L574" t="s">
        <v>742</v>
      </c>
      <c r="M574">
        <v>1</v>
      </c>
      <c r="N574" t="s">
        <v>745</v>
      </c>
      <c r="O574">
        <v>1</v>
      </c>
      <c r="P574" t="s">
        <v>748</v>
      </c>
      <c r="Q574">
        <v>2</v>
      </c>
      <c r="R574" t="s">
        <v>751</v>
      </c>
      <c r="S574">
        <v>1900</v>
      </c>
      <c r="T574">
        <v>2100</v>
      </c>
      <c r="U574">
        <v>0</v>
      </c>
      <c r="V574">
        <v>90.66</v>
      </c>
      <c r="W574">
        <v>13.4</v>
      </c>
      <c r="X574">
        <v>10.18</v>
      </c>
      <c r="Y574">
        <v>19.200499999999998</v>
      </c>
      <c r="Z574">
        <f t="shared" si="54"/>
        <v>76550.325000000186</v>
      </c>
      <c r="AA574">
        <v>8</v>
      </c>
      <c r="AB574">
        <f t="shared" si="49"/>
        <v>0.41665581625478509</v>
      </c>
      <c r="AC574">
        <v>0.41665581625478509</v>
      </c>
      <c r="AD574">
        <v>21.594744381093953</v>
      </c>
      <c r="AE574">
        <v>31.948673870333984</v>
      </c>
      <c r="AF574" t="b">
        <v>1</v>
      </c>
      <c r="AG574">
        <v>0</v>
      </c>
      <c r="AH574">
        <v>1</v>
      </c>
      <c r="AI574">
        <v>1</v>
      </c>
      <c r="AJ574">
        <v>157.93864411133467</v>
      </c>
      <c r="AK574" t="s">
        <v>763</v>
      </c>
      <c r="AL574">
        <f t="shared" si="50"/>
        <v>14.198295099345252</v>
      </c>
      <c r="AM574">
        <f t="shared" si="51"/>
        <v>0.2403205177893048</v>
      </c>
      <c r="AN574">
        <f t="shared" si="52"/>
        <v>157.93864411133467</v>
      </c>
      <c r="AO574">
        <f t="shared" si="53"/>
        <v>12969.723176427096</v>
      </c>
      <c r="AP574">
        <v>0</v>
      </c>
      <c r="AQ574" s="5">
        <v>3</v>
      </c>
      <c r="AR574">
        <v>0</v>
      </c>
      <c r="AS574">
        <v>0</v>
      </c>
      <c r="AT574">
        <v>0</v>
      </c>
      <c r="AU574" s="5">
        <v>14.1732283464567</v>
      </c>
      <c r="AV574" s="5">
        <v>14.1732283464567</v>
      </c>
      <c r="AW574" s="5">
        <v>14.1732283464567</v>
      </c>
      <c r="AX574">
        <v>0</v>
      </c>
      <c r="AY574">
        <v>0</v>
      </c>
      <c r="AZ574">
        <v>1</v>
      </c>
      <c r="BA574">
        <v>3</v>
      </c>
      <c r="BB574">
        <v>1</v>
      </c>
      <c r="BC574">
        <v>0.23529</v>
      </c>
      <c r="BD574">
        <v>0.23529</v>
      </c>
      <c r="BE574">
        <v>0</v>
      </c>
      <c r="BF574">
        <v>2</v>
      </c>
      <c r="BG574">
        <v>0</v>
      </c>
      <c r="BH574">
        <v>1</v>
      </c>
      <c r="BI574">
        <v>0</v>
      </c>
      <c r="BJ574">
        <v>0</v>
      </c>
    </row>
    <row r="575" spans="1:62" x14ac:dyDescent="0.25">
      <c r="A575">
        <v>203</v>
      </c>
      <c r="B575" t="s">
        <v>205</v>
      </c>
      <c r="C575">
        <v>3</v>
      </c>
      <c r="D575" t="s">
        <v>647</v>
      </c>
      <c r="E575">
        <v>2</v>
      </c>
      <c r="F575" t="s">
        <v>654</v>
      </c>
      <c r="G575">
        <v>18</v>
      </c>
      <c r="H575" t="s">
        <v>683</v>
      </c>
      <c r="I575">
        <v>1</v>
      </c>
      <c r="J575" t="s">
        <v>657</v>
      </c>
      <c r="K575">
        <v>1</v>
      </c>
      <c r="L575" t="s">
        <v>742</v>
      </c>
      <c r="M575">
        <v>1</v>
      </c>
      <c r="N575" t="s">
        <v>745</v>
      </c>
      <c r="O575">
        <v>1</v>
      </c>
      <c r="P575" t="s">
        <v>748</v>
      </c>
      <c r="Q575">
        <v>2</v>
      </c>
      <c r="R575" t="s">
        <v>751</v>
      </c>
      <c r="S575">
        <v>1900</v>
      </c>
      <c r="T575">
        <v>2100</v>
      </c>
      <c r="U575">
        <v>0</v>
      </c>
      <c r="V575">
        <v>90.66</v>
      </c>
      <c r="W575">
        <v>13.4</v>
      </c>
      <c r="X575">
        <v>10.18</v>
      </c>
      <c r="Y575">
        <v>19.200499999999998</v>
      </c>
      <c r="Z575">
        <f t="shared" si="54"/>
        <v>76569.525500000193</v>
      </c>
      <c r="AA575">
        <v>8</v>
      </c>
      <c r="AB575">
        <f t="shared" si="49"/>
        <v>0.41665581625478509</v>
      </c>
      <c r="AC575">
        <v>0.41665581625478509</v>
      </c>
      <c r="AD575">
        <v>21.736667640603049</v>
      </c>
      <c r="AE575">
        <v>32.158644400785853</v>
      </c>
      <c r="AF575" t="b">
        <v>1</v>
      </c>
      <c r="AG575">
        <v>0</v>
      </c>
      <c r="AH575">
        <v>1</v>
      </c>
      <c r="AI575">
        <v>1</v>
      </c>
      <c r="AJ575">
        <v>158.90579379308573</v>
      </c>
      <c r="AK575" t="s">
        <v>763</v>
      </c>
      <c r="AL575">
        <f t="shared" si="50"/>
        <v>14.293299979674433</v>
      </c>
      <c r="AM575">
        <f t="shared" si="51"/>
        <v>0.23872315244570413</v>
      </c>
      <c r="AN575">
        <f t="shared" si="52"/>
        <v>158.90579379308573</v>
      </c>
      <c r="AO575">
        <f t="shared" si="53"/>
        <v>13048.487846508902</v>
      </c>
      <c r="AP575">
        <v>0</v>
      </c>
      <c r="AQ575" s="5">
        <v>3</v>
      </c>
      <c r="AR575">
        <v>0</v>
      </c>
      <c r="AS575">
        <v>0</v>
      </c>
      <c r="AT575">
        <v>0</v>
      </c>
      <c r="AU575" s="5">
        <v>14.1732283464567</v>
      </c>
      <c r="AV575" s="5">
        <v>14.1732283464567</v>
      </c>
      <c r="AW575" s="5">
        <v>14.1732283464567</v>
      </c>
      <c r="AX575">
        <v>0</v>
      </c>
      <c r="AY575">
        <v>0</v>
      </c>
      <c r="AZ575">
        <v>1</v>
      </c>
      <c r="BA575">
        <v>3</v>
      </c>
      <c r="BB575">
        <v>1</v>
      </c>
      <c r="BC575">
        <v>0.23529</v>
      </c>
      <c r="BD575">
        <v>0.23529</v>
      </c>
      <c r="BE575">
        <v>0</v>
      </c>
      <c r="BF575">
        <v>2</v>
      </c>
      <c r="BG575">
        <v>0</v>
      </c>
      <c r="BH575">
        <v>1</v>
      </c>
      <c r="BI575">
        <v>0</v>
      </c>
      <c r="BJ575">
        <v>0</v>
      </c>
    </row>
    <row r="576" spans="1:62" x14ac:dyDescent="0.25">
      <c r="A576">
        <v>202</v>
      </c>
      <c r="B576" t="s">
        <v>204</v>
      </c>
      <c r="C576">
        <v>3</v>
      </c>
      <c r="D576" t="s">
        <v>647</v>
      </c>
      <c r="E576">
        <v>2</v>
      </c>
      <c r="F576" t="s">
        <v>654</v>
      </c>
      <c r="G576">
        <v>18</v>
      </c>
      <c r="H576" t="s">
        <v>683</v>
      </c>
      <c r="I576">
        <v>1</v>
      </c>
      <c r="J576" t="s">
        <v>657</v>
      </c>
      <c r="K576">
        <v>1</v>
      </c>
      <c r="L576" t="s">
        <v>742</v>
      </c>
      <c r="M576">
        <v>1</v>
      </c>
      <c r="N576" t="s">
        <v>745</v>
      </c>
      <c r="O576">
        <v>1</v>
      </c>
      <c r="P576" t="s">
        <v>748</v>
      </c>
      <c r="Q576">
        <v>2</v>
      </c>
      <c r="R576" t="s">
        <v>751</v>
      </c>
      <c r="S576">
        <v>1900</v>
      </c>
      <c r="T576">
        <v>2100</v>
      </c>
      <c r="U576">
        <v>0</v>
      </c>
      <c r="V576">
        <v>90.66</v>
      </c>
      <c r="W576">
        <v>13.4</v>
      </c>
      <c r="X576">
        <v>10.18</v>
      </c>
      <c r="Y576">
        <v>19.200499999999998</v>
      </c>
      <c r="Z576">
        <f t="shared" si="54"/>
        <v>76588.726000000199</v>
      </c>
      <c r="AA576">
        <v>8</v>
      </c>
      <c r="AB576">
        <f t="shared" si="49"/>
        <v>0.41665581625478509</v>
      </c>
      <c r="AC576">
        <v>0.41665581625478509</v>
      </c>
      <c r="AD576">
        <v>21.766546221552332</v>
      </c>
      <c r="AE576">
        <v>32.202848722986246</v>
      </c>
      <c r="AF576" t="b">
        <v>1</v>
      </c>
      <c r="AG576">
        <v>0</v>
      </c>
      <c r="AH576">
        <v>1</v>
      </c>
      <c r="AI576">
        <v>1</v>
      </c>
      <c r="AJ576">
        <v>159.07886268350435</v>
      </c>
      <c r="AK576" t="s">
        <v>763</v>
      </c>
      <c r="AL576">
        <f t="shared" si="50"/>
        <v>14.310300852996498</v>
      </c>
      <c r="AM576">
        <f t="shared" si="51"/>
        <v>0.23843954540519088</v>
      </c>
      <c r="AN576">
        <f t="shared" si="52"/>
        <v>159.07886268350435</v>
      </c>
      <c r="AO576">
        <f t="shared" si="53"/>
        <v>13062.582576944595</v>
      </c>
      <c r="AP576">
        <v>0</v>
      </c>
      <c r="AQ576" s="5">
        <v>3</v>
      </c>
      <c r="AR576">
        <v>0</v>
      </c>
      <c r="AS576">
        <v>0</v>
      </c>
      <c r="AT576">
        <v>0</v>
      </c>
      <c r="AU576" s="5">
        <v>14.1732283464567</v>
      </c>
      <c r="AV576" s="5">
        <v>14.1732283464567</v>
      </c>
      <c r="AW576" s="5">
        <v>14.1732283464567</v>
      </c>
      <c r="AX576">
        <v>0</v>
      </c>
      <c r="AY576">
        <v>0</v>
      </c>
      <c r="AZ576">
        <v>1</v>
      </c>
      <c r="BA576">
        <v>3</v>
      </c>
      <c r="BB576">
        <v>1</v>
      </c>
      <c r="BC576">
        <v>0.23529</v>
      </c>
      <c r="BD576">
        <v>0.23529</v>
      </c>
      <c r="BE576">
        <v>0</v>
      </c>
      <c r="BF576">
        <v>2</v>
      </c>
      <c r="BG576">
        <v>0</v>
      </c>
      <c r="BH576">
        <v>1</v>
      </c>
      <c r="BI576">
        <v>0</v>
      </c>
      <c r="BJ576">
        <v>0</v>
      </c>
    </row>
    <row r="577" spans="1:62" x14ac:dyDescent="0.25">
      <c r="A577">
        <v>396</v>
      </c>
      <c r="B577" t="s">
        <v>398</v>
      </c>
      <c r="C577">
        <v>3</v>
      </c>
      <c r="D577" t="s">
        <v>647</v>
      </c>
      <c r="E577">
        <v>2</v>
      </c>
      <c r="F577" t="s">
        <v>654</v>
      </c>
      <c r="G577">
        <v>42</v>
      </c>
      <c r="H577" t="s">
        <v>705</v>
      </c>
      <c r="I577">
        <v>3</v>
      </c>
      <c r="J577" t="s">
        <v>662</v>
      </c>
      <c r="K577">
        <v>1</v>
      </c>
      <c r="L577" t="s">
        <v>742</v>
      </c>
      <c r="M577">
        <v>1</v>
      </c>
      <c r="N577" t="s">
        <v>745</v>
      </c>
      <c r="O577">
        <v>1</v>
      </c>
      <c r="P577" t="s">
        <v>748</v>
      </c>
      <c r="Q577">
        <v>2</v>
      </c>
      <c r="R577" t="s">
        <v>751</v>
      </c>
      <c r="S577">
        <v>1900</v>
      </c>
      <c r="T577">
        <v>2100</v>
      </c>
      <c r="U577">
        <v>0</v>
      </c>
      <c r="V577">
        <v>38.462357146148598</v>
      </c>
      <c r="W577">
        <v>8</v>
      </c>
      <c r="X577">
        <v>9.8699999999999992</v>
      </c>
      <c r="Y577">
        <v>16</v>
      </c>
      <c r="Z577">
        <f t="shared" si="54"/>
        <v>76604.726000000199</v>
      </c>
      <c r="AA577">
        <v>5</v>
      </c>
      <c r="AB577">
        <f t="shared" si="49"/>
        <v>0.3125</v>
      </c>
      <c r="AC577">
        <v>0.3125</v>
      </c>
      <c r="AD577">
        <v>24.919160844939302</v>
      </c>
      <c r="AE577">
        <v>46.004604636811017</v>
      </c>
      <c r="AF577" t="b">
        <v>1</v>
      </c>
      <c r="AG577">
        <v>0</v>
      </c>
      <c r="AH577">
        <v>1</v>
      </c>
      <c r="AI577">
        <v>1</v>
      </c>
      <c r="AJ577">
        <v>159.35514925510824</v>
      </c>
      <c r="AK577" t="s">
        <v>763</v>
      </c>
      <c r="AL577">
        <f t="shared" si="50"/>
        <v>15.33486821227034</v>
      </c>
      <c r="AM577">
        <f t="shared" si="51"/>
        <v>0.22250870257037766</v>
      </c>
      <c r="AN577">
        <f t="shared" si="52"/>
        <v>159.35514925510824</v>
      </c>
      <c r="AO577">
        <f t="shared" si="53"/>
        <v>7904.1766157395905</v>
      </c>
      <c r="AP577">
        <v>0</v>
      </c>
      <c r="AQ577" s="5">
        <v>3</v>
      </c>
      <c r="AR577">
        <v>0</v>
      </c>
      <c r="AS577">
        <v>0</v>
      </c>
      <c r="AT577">
        <v>0</v>
      </c>
      <c r="AU577" s="5">
        <v>14.1732283464567</v>
      </c>
      <c r="AV577" s="5">
        <v>14.1732283464567</v>
      </c>
      <c r="AW577" s="5">
        <v>14.1732283464567</v>
      </c>
      <c r="AX577">
        <v>0</v>
      </c>
      <c r="AY577">
        <v>0</v>
      </c>
      <c r="AZ577">
        <v>1</v>
      </c>
      <c r="BA577">
        <v>3</v>
      </c>
      <c r="BB577">
        <v>1</v>
      </c>
      <c r="BC577">
        <v>0.10442</v>
      </c>
      <c r="BD577">
        <v>0.11336</v>
      </c>
      <c r="BE577">
        <v>0</v>
      </c>
      <c r="BF577">
        <v>2</v>
      </c>
      <c r="BG577">
        <v>0</v>
      </c>
      <c r="BH577">
        <v>1</v>
      </c>
      <c r="BI577">
        <v>0</v>
      </c>
      <c r="BJ577">
        <v>0</v>
      </c>
    </row>
    <row r="578" spans="1:62" x14ac:dyDescent="0.25">
      <c r="A578">
        <v>600</v>
      </c>
      <c r="B578" t="s">
        <v>602</v>
      </c>
      <c r="C578">
        <v>3</v>
      </c>
      <c r="D578" t="s">
        <v>647</v>
      </c>
      <c r="E578">
        <v>2</v>
      </c>
      <c r="F578" t="s">
        <v>654</v>
      </c>
      <c r="G578">
        <v>57</v>
      </c>
      <c r="H578" t="s">
        <v>720</v>
      </c>
      <c r="I578">
        <v>4</v>
      </c>
      <c r="J578" t="s">
        <v>663</v>
      </c>
      <c r="K578">
        <v>1</v>
      </c>
      <c r="L578" t="s">
        <v>742</v>
      </c>
      <c r="M578">
        <v>1</v>
      </c>
      <c r="N578" t="s">
        <v>745</v>
      </c>
      <c r="O578">
        <v>1</v>
      </c>
      <c r="P578" t="s">
        <v>748</v>
      </c>
      <c r="Q578">
        <v>2</v>
      </c>
      <c r="R578" t="s">
        <v>751</v>
      </c>
      <c r="S578">
        <v>1900</v>
      </c>
      <c r="T578">
        <v>2100</v>
      </c>
      <c r="U578">
        <v>0</v>
      </c>
      <c r="V578">
        <v>123.05335846263699</v>
      </c>
      <c r="W578">
        <v>4.5999999999999996</v>
      </c>
      <c r="X578">
        <v>10.26</v>
      </c>
      <c r="Y578">
        <v>23.449000000000002</v>
      </c>
      <c r="Z578">
        <f t="shared" si="54"/>
        <v>76628.175000000192</v>
      </c>
      <c r="AA578">
        <v>10</v>
      </c>
      <c r="AB578">
        <f t="shared" ref="AB578:AB641" si="55">AA578/Y578</f>
        <v>0.42645741822679001</v>
      </c>
      <c r="AC578">
        <v>0.42645741822679001</v>
      </c>
      <c r="AD578">
        <v>21.758341710769265</v>
      </c>
      <c r="AE578">
        <v>30.506822612085774</v>
      </c>
      <c r="AF578" t="b">
        <v>1</v>
      </c>
      <c r="AG578">
        <v>0</v>
      </c>
      <c r="AH578">
        <v>1</v>
      </c>
      <c r="AI578">
        <v>1</v>
      </c>
      <c r="AJ578">
        <v>161.10470699245778</v>
      </c>
      <c r="AK578" t="s">
        <v>763</v>
      </c>
      <c r="AL578">
        <f t="shared" ref="AL578:AL635" si="56">(AJ578-W578)/X578</f>
        <v>15.2538700772376</v>
      </c>
      <c r="AM578">
        <f t="shared" ref="AM578:AM641" si="57">3.41214163*(1/AL578)</f>
        <v>0.22369022501979524</v>
      </c>
      <c r="AN578">
        <f t="shared" ref="AN578:AN635" si="58">W578+(X578*AL578)</f>
        <v>161.10470699245778</v>
      </c>
      <c r="AO578">
        <f t="shared" ref="AO578:AO641" si="59">(AN578*X578+W578)*AA578</f>
        <v>16575.342937426169</v>
      </c>
      <c r="AP578">
        <v>0</v>
      </c>
      <c r="AQ578" s="5">
        <v>3</v>
      </c>
      <c r="AR578">
        <v>0</v>
      </c>
      <c r="AS578">
        <v>0</v>
      </c>
      <c r="AT578">
        <v>0</v>
      </c>
      <c r="AU578" s="5">
        <v>14.1732283464567</v>
      </c>
      <c r="AV578" s="5">
        <v>14.1732283464567</v>
      </c>
      <c r="AW578" s="5">
        <v>14.1732283464567</v>
      </c>
      <c r="AX578">
        <v>0</v>
      </c>
      <c r="AY578">
        <v>0</v>
      </c>
      <c r="AZ578">
        <v>1</v>
      </c>
      <c r="BA578">
        <v>3</v>
      </c>
      <c r="BB578">
        <v>1</v>
      </c>
      <c r="BC578">
        <v>0.15075</v>
      </c>
      <c r="BD578">
        <v>0.15075</v>
      </c>
      <c r="BE578">
        <v>0</v>
      </c>
      <c r="BF578">
        <v>2</v>
      </c>
      <c r="BG578">
        <v>0</v>
      </c>
      <c r="BH578">
        <v>1</v>
      </c>
      <c r="BI578">
        <v>0</v>
      </c>
      <c r="BJ578">
        <v>0</v>
      </c>
    </row>
    <row r="579" spans="1:62" x14ac:dyDescent="0.25">
      <c r="A579">
        <v>602</v>
      </c>
      <c r="B579" t="s">
        <v>604</v>
      </c>
      <c r="C579">
        <v>3</v>
      </c>
      <c r="D579" t="s">
        <v>647</v>
      </c>
      <c r="E579">
        <v>2</v>
      </c>
      <c r="F579" t="s">
        <v>654</v>
      </c>
      <c r="G579">
        <v>57</v>
      </c>
      <c r="H579" t="s">
        <v>720</v>
      </c>
      <c r="I579">
        <v>4</v>
      </c>
      <c r="J579" t="s">
        <v>663</v>
      </c>
      <c r="K579">
        <v>1</v>
      </c>
      <c r="L579" t="s">
        <v>742</v>
      </c>
      <c r="M579">
        <v>1</v>
      </c>
      <c r="N579" t="s">
        <v>745</v>
      </c>
      <c r="O579">
        <v>1</v>
      </c>
      <c r="P579" t="s">
        <v>748</v>
      </c>
      <c r="Q579">
        <v>2</v>
      </c>
      <c r="R579" t="s">
        <v>751</v>
      </c>
      <c r="S579">
        <v>1900</v>
      </c>
      <c r="T579">
        <v>2100</v>
      </c>
      <c r="U579">
        <v>0</v>
      </c>
      <c r="V579">
        <v>123.05335846263699</v>
      </c>
      <c r="W579">
        <v>4.5999999999999996</v>
      </c>
      <c r="X579">
        <v>10.26</v>
      </c>
      <c r="Y579">
        <v>17.579000000000001</v>
      </c>
      <c r="Z579">
        <f t="shared" si="54"/>
        <v>76645.75400000019</v>
      </c>
      <c r="AA579">
        <v>10</v>
      </c>
      <c r="AB579">
        <f t="shared" si="55"/>
        <v>0.56886057227373565</v>
      </c>
      <c r="AC579">
        <v>0.56886057227373565</v>
      </c>
      <c r="AD579">
        <v>24.159841171466887</v>
      </c>
      <c r="AE579">
        <v>30.799220272904485</v>
      </c>
      <c r="AF579" t="b">
        <v>1</v>
      </c>
      <c r="AG579">
        <v>0</v>
      </c>
      <c r="AH579">
        <v>1</v>
      </c>
      <c r="AI579">
        <v>1</v>
      </c>
      <c r="AJ579">
        <v>162.58214699245781</v>
      </c>
      <c r="AK579" t="s">
        <v>763</v>
      </c>
      <c r="AL579">
        <f t="shared" si="56"/>
        <v>15.397870077237604</v>
      </c>
      <c r="AM579">
        <f t="shared" si="57"/>
        <v>0.22159828683345678</v>
      </c>
      <c r="AN579">
        <f t="shared" si="58"/>
        <v>162.58214699245781</v>
      </c>
      <c r="AO579">
        <f t="shared" si="59"/>
        <v>16726.928281426168</v>
      </c>
      <c r="AP579">
        <v>0</v>
      </c>
      <c r="AQ579" s="5">
        <v>3</v>
      </c>
      <c r="AR579">
        <v>0</v>
      </c>
      <c r="AS579">
        <v>0</v>
      </c>
      <c r="AT579">
        <v>0</v>
      </c>
      <c r="AU579" s="5">
        <v>14.1732283464567</v>
      </c>
      <c r="AV579" s="5">
        <v>14.1732283464567</v>
      </c>
      <c r="AW579" s="5">
        <v>14.1732283464567</v>
      </c>
      <c r="AX579">
        <v>0</v>
      </c>
      <c r="AY579">
        <v>0</v>
      </c>
      <c r="AZ579">
        <v>1</v>
      </c>
      <c r="BA579">
        <v>3</v>
      </c>
      <c r="BB579">
        <v>1</v>
      </c>
      <c r="BC579">
        <v>0.16575000000000001</v>
      </c>
      <c r="BD579">
        <v>0.16575000000000001</v>
      </c>
      <c r="BE579">
        <v>0</v>
      </c>
      <c r="BF579">
        <v>2</v>
      </c>
      <c r="BG579">
        <v>0</v>
      </c>
      <c r="BH579">
        <v>1</v>
      </c>
      <c r="BI579">
        <v>0</v>
      </c>
      <c r="BJ579">
        <v>0</v>
      </c>
    </row>
    <row r="580" spans="1:62" x14ac:dyDescent="0.25">
      <c r="A580">
        <v>610</v>
      </c>
      <c r="B580" t="s">
        <v>612</v>
      </c>
      <c r="C580">
        <v>3</v>
      </c>
      <c r="D580" t="s">
        <v>647</v>
      </c>
      <c r="E580">
        <v>2</v>
      </c>
      <c r="F580" t="s">
        <v>654</v>
      </c>
      <c r="G580">
        <v>58</v>
      </c>
      <c r="H580" t="s">
        <v>721</v>
      </c>
      <c r="I580">
        <v>4</v>
      </c>
      <c r="J580" t="s">
        <v>663</v>
      </c>
      <c r="K580">
        <v>1</v>
      </c>
      <c r="L580" t="s">
        <v>742</v>
      </c>
      <c r="M580">
        <v>1</v>
      </c>
      <c r="N580" t="s">
        <v>745</v>
      </c>
      <c r="O580">
        <v>1</v>
      </c>
      <c r="P580" t="s">
        <v>748</v>
      </c>
      <c r="Q580">
        <v>2</v>
      </c>
      <c r="R580" t="s">
        <v>751</v>
      </c>
      <c r="S580">
        <v>1900</v>
      </c>
      <c r="T580">
        <v>2100</v>
      </c>
      <c r="U580">
        <v>0</v>
      </c>
      <c r="V580">
        <v>128.91378687279399</v>
      </c>
      <c r="W580">
        <v>16.8</v>
      </c>
      <c r="X580">
        <v>10.29</v>
      </c>
      <c r="Y580">
        <v>25.3245</v>
      </c>
      <c r="Z580">
        <f t="shared" si="54"/>
        <v>76671.078500000192</v>
      </c>
      <c r="AA580">
        <v>8</v>
      </c>
      <c r="AB580">
        <f t="shared" si="55"/>
        <v>0.31589962289482515</v>
      </c>
      <c r="AC580">
        <v>0.31589962289482515</v>
      </c>
      <c r="AD580">
        <v>19.798000476650778</v>
      </c>
      <c r="AE580">
        <v>31.935131195335273</v>
      </c>
      <c r="AF580" t="b">
        <v>1</v>
      </c>
      <c r="AG580">
        <v>0</v>
      </c>
      <c r="AH580">
        <v>1</v>
      </c>
      <c r="AI580">
        <v>1</v>
      </c>
      <c r="AJ580">
        <v>162.82789401361978</v>
      </c>
      <c r="AK580" t="s">
        <v>763</v>
      </c>
      <c r="AL580">
        <f t="shared" si="56"/>
        <v>14.191243344375101</v>
      </c>
      <c r="AM580">
        <f t="shared" si="57"/>
        <v>0.24043993519091125</v>
      </c>
      <c r="AN580">
        <f t="shared" si="58"/>
        <v>162.82789401361978</v>
      </c>
      <c r="AO580">
        <f t="shared" si="59"/>
        <v>13538.39223520118</v>
      </c>
      <c r="AP580">
        <v>0</v>
      </c>
      <c r="AQ580" s="5">
        <v>3</v>
      </c>
      <c r="AR580">
        <v>0</v>
      </c>
      <c r="AS580">
        <v>0</v>
      </c>
      <c r="AT580">
        <v>0</v>
      </c>
      <c r="AU580" s="5">
        <v>14.1732283464567</v>
      </c>
      <c r="AV580" s="5">
        <v>14.1732283464567</v>
      </c>
      <c r="AW580" s="5">
        <v>14.1732283464567</v>
      </c>
      <c r="AX580">
        <v>0</v>
      </c>
      <c r="AY580">
        <v>0</v>
      </c>
      <c r="AZ580">
        <v>1</v>
      </c>
      <c r="BA580">
        <v>3</v>
      </c>
      <c r="BB580">
        <v>1</v>
      </c>
      <c r="BC580">
        <v>0.14777999999999999</v>
      </c>
      <c r="BD580">
        <v>0.14777999999999999</v>
      </c>
      <c r="BE580">
        <v>0</v>
      </c>
      <c r="BF580">
        <v>2</v>
      </c>
      <c r="BG580">
        <v>0</v>
      </c>
      <c r="BH580">
        <v>1</v>
      </c>
      <c r="BI580">
        <v>0</v>
      </c>
      <c r="BJ580">
        <v>0</v>
      </c>
    </row>
    <row r="581" spans="1:62" x14ac:dyDescent="0.25">
      <c r="A581">
        <v>399</v>
      </c>
      <c r="B581" t="s">
        <v>401</v>
      </c>
      <c r="C581">
        <v>3</v>
      </c>
      <c r="D581" t="s">
        <v>647</v>
      </c>
      <c r="E581">
        <v>2</v>
      </c>
      <c r="F581" t="s">
        <v>654</v>
      </c>
      <c r="G581">
        <v>42</v>
      </c>
      <c r="H581" t="s">
        <v>705</v>
      </c>
      <c r="I581">
        <v>3</v>
      </c>
      <c r="J581" t="s">
        <v>662</v>
      </c>
      <c r="K581">
        <v>1</v>
      </c>
      <c r="L581" t="s">
        <v>742</v>
      </c>
      <c r="M581">
        <v>1</v>
      </c>
      <c r="N581" t="s">
        <v>745</v>
      </c>
      <c r="O581">
        <v>1</v>
      </c>
      <c r="P581" t="s">
        <v>748</v>
      </c>
      <c r="Q581">
        <v>2</v>
      </c>
      <c r="R581" t="s">
        <v>751</v>
      </c>
      <c r="S581">
        <v>1900</v>
      </c>
      <c r="T581">
        <v>2100</v>
      </c>
      <c r="U581">
        <v>0</v>
      </c>
      <c r="V581">
        <v>38.462357146148598</v>
      </c>
      <c r="W581">
        <v>8</v>
      </c>
      <c r="X581">
        <v>9.8699999999999992</v>
      </c>
      <c r="Y581">
        <v>16</v>
      </c>
      <c r="Z581">
        <f t="shared" si="54"/>
        <v>76687.078500000192</v>
      </c>
      <c r="AA581">
        <v>10</v>
      </c>
      <c r="AB581">
        <f t="shared" si="55"/>
        <v>0.625</v>
      </c>
      <c r="AC581">
        <v>0.625</v>
      </c>
      <c r="AD581">
        <v>25.766210739614998</v>
      </c>
      <c r="AE581">
        <v>31.712259371833841</v>
      </c>
      <c r="AF581" t="b">
        <v>1</v>
      </c>
      <c r="AG581">
        <v>0</v>
      </c>
      <c r="AH581">
        <v>1</v>
      </c>
      <c r="AI581">
        <v>1</v>
      </c>
      <c r="AJ581">
        <v>164.53739275510827</v>
      </c>
      <c r="AK581" t="s">
        <v>763</v>
      </c>
      <c r="AL581">
        <f t="shared" si="56"/>
        <v>15.859918212270342</v>
      </c>
      <c r="AM581">
        <f t="shared" si="57"/>
        <v>0.21514244804617769</v>
      </c>
      <c r="AN581">
        <f t="shared" si="58"/>
        <v>164.53739275510827</v>
      </c>
      <c r="AO581">
        <f t="shared" si="59"/>
        <v>16319.840664929186</v>
      </c>
      <c r="AP581">
        <v>0</v>
      </c>
      <c r="AQ581" s="5">
        <v>3</v>
      </c>
      <c r="AR581">
        <v>0</v>
      </c>
      <c r="AS581">
        <v>0</v>
      </c>
      <c r="AT581">
        <v>0</v>
      </c>
      <c r="AU581" s="5">
        <v>14.1732283464567</v>
      </c>
      <c r="AV581" s="5">
        <v>14.1732283464567</v>
      </c>
      <c r="AW581" s="5">
        <v>14.1732283464567</v>
      </c>
      <c r="AX581">
        <v>0</v>
      </c>
      <c r="AY581">
        <v>0</v>
      </c>
      <c r="AZ581">
        <v>1</v>
      </c>
      <c r="BA581">
        <v>3</v>
      </c>
      <c r="BB581">
        <v>1</v>
      </c>
      <c r="BC581">
        <v>0.10442</v>
      </c>
      <c r="BD581">
        <v>0.11336</v>
      </c>
      <c r="BE581">
        <v>0</v>
      </c>
      <c r="BF581">
        <v>2</v>
      </c>
      <c r="BG581">
        <v>0</v>
      </c>
      <c r="BH581">
        <v>1</v>
      </c>
      <c r="BI581">
        <v>0</v>
      </c>
      <c r="BJ581">
        <v>0</v>
      </c>
    </row>
    <row r="582" spans="1:62" x14ac:dyDescent="0.25">
      <c r="A582">
        <v>612</v>
      </c>
      <c r="B582" t="s">
        <v>614</v>
      </c>
      <c r="C582">
        <v>3</v>
      </c>
      <c r="D582" t="s">
        <v>647</v>
      </c>
      <c r="E582">
        <v>2</v>
      </c>
      <c r="F582" t="s">
        <v>654</v>
      </c>
      <c r="G582">
        <v>58</v>
      </c>
      <c r="H582" t="s">
        <v>721</v>
      </c>
      <c r="I582">
        <v>4</v>
      </c>
      <c r="J582" t="s">
        <v>663</v>
      </c>
      <c r="K582">
        <v>1</v>
      </c>
      <c r="L582" t="s">
        <v>742</v>
      </c>
      <c r="M582">
        <v>1</v>
      </c>
      <c r="N582" t="s">
        <v>745</v>
      </c>
      <c r="O582">
        <v>1</v>
      </c>
      <c r="P582" t="s">
        <v>748</v>
      </c>
      <c r="Q582">
        <v>2</v>
      </c>
      <c r="R582" t="s">
        <v>751</v>
      </c>
      <c r="S582">
        <v>1900</v>
      </c>
      <c r="T582">
        <v>2100</v>
      </c>
      <c r="U582">
        <v>0</v>
      </c>
      <c r="V582">
        <v>128.91378687279399</v>
      </c>
      <c r="W582">
        <v>16.8</v>
      </c>
      <c r="X582">
        <v>10.29</v>
      </c>
      <c r="Y582">
        <v>23.485499999999998</v>
      </c>
      <c r="Z582">
        <f t="shared" si="54"/>
        <v>76710.564000000188</v>
      </c>
      <c r="AA582">
        <v>8</v>
      </c>
      <c r="AB582">
        <f t="shared" si="55"/>
        <v>0.34063571139639354</v>
      </c>
      <c r="AC582">
        <v>0.34063571139639354</v>
      </c>
      <c r="AD582">
        <v>20.687185582055584</v>
      </c>
      <c r="AE582">
        <v>32.645772594752188</v>
      </c>
      <c r="AF582" t="b">
        <v>1</v>
      </c>
      <c r="AG582">
        <v>0</v>
      </c>
      <c r="AH582">
        <v>1</v>
      </c>
      <c r="AI582">
        <v>1</v>
      </c>
      <c r="AJ582">
        <v>166.07953401361979</v>
      </c>
      <c r="AK582" t="s">
        <v>763</v>
      </c>
      <c r="AL582">
        <f t="shared" si="56"/>
        <v>14.507243344375102</v>
      </c>
      <c r="AM582">
        <f t="shared" si="57"/>
        <v>0.23520261906428905</v>
      </c>
      <c r="AN582">
        <f t="shared" si="58"/>
        <v>166.07953401361979</v>
      </c>
      <c r="AO582">
        <f t="shared" si="59"/>
        <v>13806.067240001179</v>
      </c>
      <c r="AP582">
        <v>0</v>
      </c>
      <c r="AQ582" s="5">
        <v>3</v>
      </c>
      <c r="AR582">
        <v>0</v>
      </c>
      <c r="AS582">
        <v>0</v>
      </c>
      <c r="AT582">
        <v>0</v>
      </c>
      <c r="AU582" s="5">
        <v>14.1732283464567</v>
      </c>
      <c r="AV582" s="5">
        <v>14.1732283464567</v>
      </c>
      <c r="AW582" s="5">
        <v>14.1732283464567</v>
      </c>
      <c r="AX582">
        <v>0</v>
      </c>
      <c r="AY582">
        <v>0</v>
      </c>
      <c r="AZ582">
        <v>1</v>
      </c>
      <c r="BA582">
        <v>3</v>
      </c>
      <c r="BB582">
        <v>1</v>
      </c>
      <c r="BC582">
        <v>0.14777999999999999</v>
      </c>
      <c r="BD582">
        <v>0.14777999999999999</v>
      </c>
      <c r="BE582">
        <v>0</v>
      </c>
      <c r="BF582">
        <v>2</v>
      </c>
      <c r="BG582">
        <v>0</v>
      </c>
      <c r="BH582">
        <v>1</v>
      </c>
      <c r="BI582">
        <v>0</v>
      </c>
      <c r="BJ582">
        <v>0</v>
      </c>
    </row>
    <row r="583" spans="1:62" x14ac:dyDescent="0.25">
      <c r="A583">
        <v>407</v>
      </c>
      <c r="B583" t="s">
        <v>409</v>
      </c>
      <c r="C583">
        <v>3</v>
      </c>
      <c r="D583" t="s">
        <v>647</v>
      </c>
      <c r="E583">
        <v>2</v>
      </c>
      <c r="F583" t="s">
        <v>654</v>
      </c>
      <c r="G583">
        <v>42</v>
      </c>
      <c r="H583" t="s">
        <v>705</v>
      </c>
      <c r="I583">
        <v>3</v>
      </c>
      <c r="J583" t="s">
        <v>662</v>
      </c>
      <c r="K583">
        <v>1</v>
      </c>
      <c r="L583" t="s">
        <v>742</v>
      </c>
      <c r="M583">
        <v>1</v>
      </c>
      <c r="N583" t="s">
        <v>745</v>
      </c>
      <c r="O583">
        <v>1</v>
      </c>
      <c r="P583" t="s">
        <v>748</v>
      </c>
      <c r="Q583">
        <v>2</v>
      </c>
      <c r="R583" t="s">
        <v>751</v>
      </c>
      <c r="S583">
        <v>1900</v>
      </c>
      <c r="T583">
        <v>2100</v>
      </c>
      <c r="U583">
        <v>0</v>
      </c>
      <c r="V583">
        <v>38.462357146148598</v>
      </c>
      <c r="W583">
        <v>8</v>
      </c>
      <c r="X583">
        <v>9.8699999999999992</v>
      </c>
      <c r="Y583">
        <v>15</v>
      </c>
      <c r="Z583">
        <f t="shared" si="54"/>
        <v>76725.564000000188</v>
      </c>
      <c r="AA583">
        <v>10</v>
      </c>
      <c r="AB583">
        <f t="shared" si="55"/>
        <v>0.66666666666666663</v>
      </c>
      <c r="AC583">
        <v>0.66666666666666663</v>
      </c>
      <c r="AD583">
        <v>26.730834177642695</v>
      </c>
      <c r="AE583">
        <v>32.077001013171234</v>
      </c>
      <c r="AF583" t="b">
        <v>1</v>
      </c>
      <c r="AG583">
        <v>0</v>
      </c>
      <c r="AH583">
        <v>1</v>
      </c>
      <c r="AI583">
        <v>1</v>
      </c>
      <c r="AJ583">
        <v>166.32060565510824</v>
      </c>
      <c r="AK583" t="s">
        <v>763</v>
      </c>
      <c r="AL583">
        <f t="shared" si="56"/>
        <v>16.04058821227034</v>
      </c>
      <c r="AM583">
        <f t="shared" si="57"/>
        <v>0.21271923353720051</v>
      </c>
      <c r="AN583">
        <f t="shared" si="58"/>
        <v>166.32060565510824</v>
      </c>
      <c r="AO583">
        <f t="shared" si="59"/>
        <v>16495.843778159182</v>
      </c>
      <c r="AP583">
        <v>0</v>
      </c>
      <c r="AQ583" s="5">
        <v>3</v>
      </c>
      <c r="AR583">
        <v>0</v>
      </c>
      <c r="AS583">
        <v>0</v>
      </c>
      <c r="AT583">
        <v>0</v>
      </c>
      <c r="AU583" s="5">
        <v>14.1732283464567</v>
      </c>
      <c r="AV583" s="5">
        <v>14.1732283464567</v>
      </c>
      <c r="AW583" s="5">
        <v>14.1732283464567</v>
      </c>
      <c r="AX583">
        <v>0</v>
      </c>
      <c r="AY583">
        <v>0</v>
      </c>
      <c r="AZ583">
        <v>1</v>
      </c>
      <c r="BA583">
        <v>3</v>
      </c>
      <c r="BB583">
        <v>1</v>
      </c>
      <c r="BC583">
        <v>0.10442</v>
      </c>
      <c r="BD583">
        <v>0.11336</v>
      </c>
      <c r="BE583">
        <v>0</v>
      </c>
      <c r="BF583">
        <v>2</v>
      </c>
      <c r="BG583">
        <v>0</v>
      </c>
      <c r="BH583">
        <v>1</v>
      </c>
      <c r="BI583">
        <v>0</v>
      </c>
      <c r="BJ583">
        <v>0</v>
      </c>
    </row>
    <row r="584" spans="1:62" x14ac:dyDescent="0.25">
      <c r="A584">
        <v>607</v>
      </c>
      <c r="B584" t="s">
        <v>609</v>
      </c>
      <c r="C584">
        <v>3</v>
      </c>
      <c r="D584" t="s">
        <v>647</v>
      </c>
      <c r="E584">
        <v>2</v>
      </c>
      <c r="F584" t="s">
        <v>654</v>
      </c>
      <c r="G584">
        <v>58</v>
      </c>
      <c r="H584" t="s">
        <v>721</v>
      </c>
      <c r="I584">
        <v>4</v>
      </c>
      <c r="J584" t="s">
        <v>663</v>
      </c>
      <c r="K584">
        <v>1</v>
      </c>
      <c r="L584" t="s">
        <v>742</v>
      </c>
      <c r="M584">
        <v>1</v>
      </c>
      <c r="N584" t="s">
        <v>745</v>
      </c>
      <c r="O584">
        <v>1</v>
      </c>
      <c r="P584" t="s">
        <v>748</v>
      </c>
      <c r="Q584">
        <v>2</v>
      </c>
      <c r="R584" t="s">
        <v>751</v>
      </c>
      <c r="S584">
        <v>1900</v>
      </c>
      <c r="T584">
        <v>2100</v>
      </c>
      <c r="U584">
        <v>0</v>
      </c>
      <c r="V584">
        <v>128.91378687279399</v>
      </c>
      <c r="W584">
        <v>16.8</v>
      </c>
      <c r="X584">
        <v>10.29</v>
      </c>
      <c r="Y584">
        <v>20.870999999999999</v>
      </c>
      <c r="Z584">
        <f t="shared" si="54"/>
        <v>76746.435000000187</v>
      </c>
      <c r="AA584">
        <v>8</v>
      </c>
      <c r="AB584">
        <f t="shared" si="55"/>
        <v>0.38330698097839111</v>
      </c>
      <c r="AC584">
        <v>0.38330698097839111</v>
      </c>
      <c r="AD584">
        <v>22.158256938510565</v>
      </c>
      <c r="AE584">
        <v>33.706268221574341</v>
      </c>
      <c r="AF584" t="b">
        <v>1</v>
      </c>
      <c r="AG584">
        <v>0</v>
      </c>
      <c r="AH584">
        <v>1</v>
      </c>
      <c r="AI584">
        <v>1</v>
      </c>
      <c r="AJ584">
        <v>170.92612401361978</v>
      </c>
      <c r="AK584" t="s">
        <v>763</v>
      </c>
      <c r="AL584">
        <f t="shared" si="56"/>
        <v>14.9782433443751</v>
      </c>
      <c r="AM584">
        <f t="shared" si="57"/>
        <v>0.22780652921368036</v>
      </c>
      <c r="AN584">
        <f t="shared" si="58"/>
        <v>170.92612401361978</v>
      </c>
      <c r="AO584">
        <f t="shared" si="59"/>
        <v>14205.038528801178</v>
      </c>
      <c r="AP584">
        <v>0</v>
      </c>
      <c r="AQ584" s="5">
        <v>3</v>
      </c>
      <c r="AR584">
        <v>0</v>
      </c>
      <c r="AS584">
        <v>0</v>
      </c>
      <c r="AT584">
        <v>0</v>
      </c>
      <c r="AU584" s="5">
        <v>14.1732283464567</v>
      </c>
      <c r="AV584" s="5">
        <v>14.1732283464567</v>
      </c>
      <c r="AW584" s="5">
        <v>14.1732283464567</v>
      </c>
      <c r="AX584">
        <v>0</v>
      </c>
      <c r="AY584">
        <v>0</v>
      </c>
      <c r="AZ584">
        <v>1</v>
      </c>
      <c r="BA584">
        <v>3</v>
      </c>
      <c r="BB584">
        <v>1</v>
      </c>
      <c r="BC584">
        <v>0.15384999999999999</v>
      </c>
      <c r="BD584">
        <v>0.15384999999999999</v>
      </c>
      <c r="BE584">
        <v>0</v>
      </c>
      <c r="BF584">
        <v>2</v>
      </c>
      <c r="BG584">
        <v>0</v>
      </c>
      <c r="BH584">
        <v>1</v>
      </c>
      <c r="BI584">
        <v>0</v>
      </c>
      <c r="BJ584">
        <v>0</v>
      </c>
    </row>
    <row r="585" spans="1:62" x14ac:dyDescent="0.25">
      <c r="A585">
        <v>196</v>
      </c>
      <c r="B585" t="s">
        <v>198</v>
      </c>
      <c r="C585">
        <v>3</v>
      </c>
      <c r="D585" t="s">
        <v>647</v>
      </c>
      <c r="E585">
        <v>2</v>
      </c>
      <c r="F585" t="s">
        <v>654</v>
      </c>
      <c r="G585">
        <v>17</v>
      </c>
      <c r="H585" t="s">
        <v>682</v>
      </c>
      <c r="I585">
        <v>1</v>
      </c>
      <c r="J585" t="s">
        <v>657</v>
      </c>
      <c r="K585">
        <v>1</v>
      </c>
      <c r="L585" t="s">
        <v>742</v>
      </c>
      <c r="M585">
        <v>1</v>
      </c>
      <c r="N585" t="s">
        <v>745</v>
      </c>
      <c r="O585">
        <v>1</v>
      </c>
      <c r="P585" t="s">
        <v>748</v>
      </c>
      <c r="Q585">
        <v>2</v>
      </c>
      <c r="R585" t="s">
        <v>751</v>
      </c>
      <c r="S585">
        <v>1900</v>
      </c>
      <c r="T585">
        <v>2100</v>
      </c>
      <c r="U585">
        <v>0</v>
      </c>
      <c r="V585">
        <v>62.06</v>
      </c>
      <c r="W585">
        <v>16.399999999999999</v>
      </c>
      <c r="X585">
        <v>9.9600000000000009</v>
      </c>
      <c r="Y585">
        <v>17.5</v>
      </c>
      <c r="Z585">
        <f t="shared" si="54"/>
        <v>76763.935000000187</v>
      </c>
      <c r="AA585">
        <v>5</v>
      </c>
      <c r="AB585">
        <f t="shared" si="55"/>
        <v>0.2857142857142857</v>
      </c>
      <c r="AC585">
        <v>0.2857142857142857</v>
      </c>
      <c r="AD585">
        <v>24.518072289156621</v>
      </c>
      <c r="AE585">
        <v>46.807228915662641</v>
      </c>
      <c r="AF585" t="b">
        <v>1</v>
      </c>
      <c r="AG585">
        <v>0</v>
      </c>
      <c r="AH585">
        <v>1</v>
      </c>
      <c r="AI585">
        <v>1</v>
      </c>
      <c r="AJ585">
        <v>171.78404688136482</v>
      </c>
      <c r="AK585" t="s">
        <v>763</v>
      </c>
      <c r="AL585">
        <f t="shared" si="56"/>
        <v>15.600807919815743</v>
      </c>
      <c r="AM585">
        <f t="shared" si="57"/>
        <v>0.21871570033664639</v>
      </c>
      <c r="AN585">
        <f t="shared" si="58"/>
        <v>171.78404688136482</v>
      </c>
      <c r="AO585">
        <f t="shared" si="59"/>
        <v>8636.8455346919691</v>
      </c>
      <c r="AP585">
        <v>0</v>
      </c>
      <c r="AQ585" s="5">
        <v>3</v>
      </c>
      <c r="AR585">
        <v>0</v>
      </c>
      <c r="AS585">
        <v>0</v>
      </c>
      <c r="AT585">
        <v>0</v>
      </c>
      <c r="AU585" s="5">
        <v>14.1732283464567</v>
      </c>
      <c r="AV585" s="5">
        <v>14.1732283464567</v>
      </c>
      <c r="AW585" s="5">
        <v>14.1732283464567</v>
      </c>
      <c r="AX585">
        <v>0</v>
      </c>
      <c r="AY585">
        <v>0</v>
      </c>
      <c r="AZ585">
        <v>1</v>
      </c>
      <c r="BA585">
        <v>3</v>
      </c>
      <c r="BB585">
        <v>1</v>
      </c>
      <c r="BC585">
        <v>0.19802</v>
      </c>
      <c r="BD585">
        <v>0.19802</v>
      </c>
      <c r="BE585">
        <v>0</v>
      </c>
      <c r="BF585">
        <v>2</v>
      </c>
      <c r="BG585">
        <v>0</v>
      </c>
      <c r="BH585">
        <v>1</v>
      </c>
      <c r="BI585">
        <v>0</v>
      </c>
      <c r="BJ585">
        <v>0</v>
      </c>
    </row>
    <row r="586" spans="1:62" x14ac:dyDescent="0.25">
      <c r="A586">
        <v>398</v>
      </c>
      <c r="B586" t="s">
        <v>400</v>
      </c>
      <c r="C586">
        <v>3</v>
      </c>
      <c r="D586" t="s">
        <v>647</v>
      </c>
      <c r="E586">
        <v>2</v>
      </c>
      <c r="F586" t="s">
        <v>654</v>
      </c>
      <c r="G586">
        <v>42</v>
      </c>
      <c r="H586" t="s">
        <v>705</v>
      </c>
      <c r="I586">
        <v>3</v>
      </c>
      <c r="J586" t="s">
        <v>662</v>
      </c>
      <c r="K586">
        <v>1</v>
      </c>
      <c r="L586" t="s">
        <v>742</v>
      </c>
      <c r="M586">
        <v>1</v>
      </c>
      <c r="N586" t="s">
        <v>745</v>
      </c>
      <c r="O586">
        <v>1</v>
      </c>
      <c r="P586" t="s">
        <v>748</v>
      </c>
      <c r="Q586">
        <v>2</v>
      </c>
      <c r="R586" t="s">
        <v>751</v>
      </c>
      <c r="S586">
        <v>1900</v>
      </c>
      <c r="T586">
        <v>2100</v>
      </c>
      <c r="U586">
        <v>0</v>
      </c>
      <c r="V586">
        <v>38.462357146148598</v>
      </c>
      <c r="W586">
        <v>8</v>
      </c>
      <c r="X586">
        <v>9.8699999999999992</v>
      </c>
      <c r="Y586">
        <v>17</v>
      </c>
      <c r="Z586">
        <f t="shared" si="54"/>
        <v>76780.935000000187</v>
      </c>
      <c r="AA586">
        <v>10</v>
      </c>
      <c r="AB586">
        <f t="shared" si="55"/>
        <v>0.58823529411764708</v>
      </c>
      <c r="AC586">
        <v>0.58823529411764708</v>
      </c>
      <c r="AD586">
        <v>26.438405149293764</v>
      </c>
      <c r="AE586">
        <v>33.292806484295852</v>
      </c>
      <c r="AF586" t="b">
        <v>1</v>
      </c>
      <c r="AG586">
        <v>0</v>
      </c>
      <c r="AH586">
        <v>1</v>
      </c>
      <c r="AI586">
        <v>1</v>
      </c>
      <c r="AJ586">
        <v>172.3398251551082</v>
      </c>
      <c r="AK586" t="s">
        <v>763</v>
      </c>
      <c r="AL586">
        <f t="shared" si="56"/>
        <v>16.650438212270334</v>
      </c>
      <c r="AM586">
        <f t="shared" si="57"/>
        <v>0.20492803771887905</v>
      </c>
      <c r="AN586">
        <f t="shared" si="58"/>
        <v>172.33982515510817</v>
      </c>
      <c r="AO586">
        <f t="shared" si="59"/>
        <v>17089.940742809176</v>
      </c>
      <c r="AP586">
        <v>0</v>
      </c>
      <c r="AQ586" s="5">
        <v>3</v>
      </c>
      <c r="AR586">
        <v>0</v>
      </c>
      <c r="AS586">
        <v>0</v>
      </c>
      <c r="AT586">
        <v>0</v>
      </c>
      <c r="AU586" s="5">
        <v>14.1732283464567</v>
      </c>
      <c r="AV586" s="5">
        <v>14.1732283464567</v>
      </c>
      <c r="AW586" s="5">
        <v>14.1732283464567</v>
      </c>
      <c r="AX586">
        <v>0</v>
      </c>
      <c r="AY586">
        <v>0</v>
      </c>
      <c r="AZ586">
        <v>1</v>
      </c>
      <c r="BA586">
        <v>3</v>
      </c>
      <c r="BB586">
        <v>1</v>
      </c>
      <c r="BC586">
        <v>0.10442</v>
      </c>
      <c r="BD586">
        <v>0.11336</v>
      </c>
      <c r="BE586">
        <v>0</v>
      </c>
      <c r="BF586">
        <v>2</v>
      </c>
      <c r="BG586">
        <v>0</v>
      </c>
      <c r="BH586">
        <v>1</v>
      </c>
      <c r="BI586">
        <v>0</v>
      </c>
      <c r="BJ586">
        <v>0</v>
      </c>
    </row>
    <row r="587" spans="1:62" x14ac:dyDescent="0.25">
      <c r="A587">
        <v>583</v>
      </c>
      <c r="B587" t="s">
        <v>585</v>
      </c>
      <c r="C587">
        <v>3</v>
      </c>
      <c r="D587" t="s">
        <v>647</v>
      </c>
      <c r="E587">
        <v>2</v>
      </c>
      <c r="F587" t="s">
        <v>654</v>
      </c>
      <c r="G587">
        <v>56</v>
      </c>
      <c r="H587" t="s">
        <v>719</v>
      </c>
      <c r="I587">
        <v>4</v>
      </c>
      <c r="J587" t="s">
        <v>663</v>
      </c>
      <c r="K587">
        <v>1</v>
      </c>
      <c r="L587" t="s">
        <v>742</v>
      </c>
      <c r="M587">
        <v>1</v>
      </c>
      <c r="N587" t="s">
        <v>745</v>
      </c>
      <c r="O587">
        <v>1</v>
      </c>
      <c r="P587" t="s">
        <v>748</v>
      </c>
      <c r="Q587">
        <v>2</v>
      </c>
      <c r="R587" t="s">
        <v>751</v>
      </c>
      <c r="S587">
        <v>1900</v>
      </c>
      <c r="T587">
        <v>2100</v>
      </c>
      <c r="U587">
        <v>0</v>
      </c>
      <c r="V587">
        <v>55.2644068359035</v>
      </c>
      <c r="W587">
        <v>6.2</v>
      </c>
      <c r="X587">
        <v>10.199999999999999</v>
      </c>
      <c r="Y587">
        <v>24.378999999999998</v>
      </c>
      <c r="Z587">
        <f t="shared" ref="Z587:Z650" si="60">Y587+Z586</f>
        <v>76805.314000000188</v>
      </c>
      <c r="AA587">
        <v>10</v>
      </c>
      <c r="AB587">
        <f t="shared" si="55"/>
        <v>0.41018909717379715</v>
      </c>
      <c r="AC587">
        <v>0.41018909717379715</v>
      </c>
      <c r="AD587">
        <v>23.475500852952038</v>
      </c>
      <c r="AE587">
        <v>33.294117647058826</v>
      </c>
      <c r="AF587" t="b">
        <v>1</v>
      </c>
      <c r="AG587">
        <v>0</v>
      </c>
      <c r="AH587">
        <v>1</v>
      </c>
      <c r="AI587">
        <v>1</v>
      </c>
      <c r="AJ587">
        <v>175.97535363665008</v>
      </c>
      <c r="AK587" t="s">
        <v>763</v>
      </c>
      <c r="AL587">
        <f t="shared" si="56"/>
        <v>16.64464251339707</v>
      </c>
      <c r="AM587">
        <f t="shared" si="57"/>
        <v>0.20499939408452952</v>
      </c>
      <c r="AN587">
        <f t="shared" si="58"/>
        <v>175.97535363665008</v>
      </c>
      <c r="AO587">
        <f t="shared" si="59"/>
        <v>18011.486070938307</v>
      </c>
      <c r="AP587">
        <v>0</v>
      </c>
      <c r="AQ587" s="5">
        <v>3</v>
      </c>
      <c r="AR587">
        <v>0</v>
      </c>
      <c r="AS587">
        <v>0</v>
      </c>
      <c r="AT587">
        <v>0</v>
      </c>
      <c r="AU587" s="5">
        <v>14.1732283464567</v>
      </c>
      <c r="AV587" s="5">
        <v>14.1732283464567</v>
      </c>
      <c r="AW587" s="5">
        <v>14.1732283464567</v>
      </c>
      <c r="AX587">
        <v>0</v>
      </c>
      <c r="AY587">
        <v>0</v>
      </c>
      <c r="AZ587">
        <v>1</v>
      </c>
      <c r="BA587">
        <v>3</v>
      </c>
      <c r="BB587">
        <v>1</v>
      </c>
      <c r="BC587">
        <v>0.13636000000000001</v>
      </c>
      <c r="BD587">
        <v>0.13636000000000001</v>
      </c>
      <c r="BE587">
        <v>0</v>
      </c>
      <c r="BF587">
        <v>2</v>
      </c>
      <c r="BG587">
        <v>0</v>
      </c>
      <c r="BH587">
        <v>1</v>
      </c>
      <c r="BI587">
        <v>0</v>
      </c>
      <c r="BJ587">
        <v>0</v>
      </c>
    </row>
    <row r="588" spans="1:62" x14ac:dyDescent="0.25">
      <c r="A588">
        <v>581</v>
      </c>
      <c r="B588" t="s">
        <v>583</v>
      </c>
      <c r="C588">
        <v>3</v>
      </c>
      <c r="D588" t="s">
        <v>647</v>
      </c>
      <c r="E588">
        <v>2</v>
      </c>
      <c r="F588" t="s">
        <v>654</v>
      </c>
      <c r="G588">
        <v>56</v>
      </c>
      <c r="H588" t="s">
        <v>719</v>
      </c>
      <c r="I588">
        <v>4</v>
      </c>
      <c r="J588" t="s">
        <v>663</v>
      </c>
      <c r="K588">
        <v>1</v>
      </c>
      <c r="L588" t="s">
        <v>742</v>
      </c>
      <c r="M588">
        <v>1</v>
      </c>
      <c r="N588" t="s">
        <v>745</v>
      </c>
      <c r="O588">
        <v>1</v>
      </c>
      <c r="P588" t="s">
        <v>748</v>
      </c>
      <c r="Q588">
        <v>2</v>
      </c>
      <c r="R588" t="s">
        <v>751</v>
      </c>
      <c r="S588">
        <v>1900</v>
      </c>
      <c r="T588">
        <v>2100</v>
      </c>
      <c r="U588">
        <v>0</v>
      </c>
      <c r="V588">
        <v>55.2644068359035</v>
      </c>
      <c r="W588">
        <v>6.2</v>
      </c>
      <c r="X588">
        <v>10.199999999999999</v>
      </c>
      <c r="Y588">
        <v>12.531000000000001</v>
      </c>
      <c r="Z588">
        <f t="shared" si="60"/>
        <v>76817.84500000019</v>
      </c>
      <c r="AA588">
        <v>10</v>
      </c>
      <c r="AB588">
        <f t="shared" si="55"/>
        <v>0.79802090814779347</v>
      </c>
      <c r="AC588">
        <v>0.79802090814779347</v>
      </c>
      <c r="AD588">
        <v>30.037525759645494</v>
      </c>
      <c r="AE588">
        <v>33.411764705882355</v>
      </c>
      <c r="AF588" t="b">
        <v>1</v>
      </c>
      <c r="AG588">
        <v>0</v>
      </c>
      <c r="AH588">
        <v>1</v>
      </c>
      <c r="AI588">
        <v>1</v>
      </c>
      <c r="AJ588">
        <v>176.5975536366501</v>
      </c>
      <c r="AK588" t="s">
        <v>763</v>
      </c>
      <c r="AL588">
        <f t="shared" si="56"/>
        <v>16.70564251339707</v>
      </c>
      <c r="AM588">
        <f t="shared" si="57"/>
        <v>0.20425084681799199</v>
      </c>
      <c r="AN588">
        <f t="shared" si="58"/>
        <v>176.59755363665008</v>
      </c>
      <c r="AO588">
        <f t="shared" si="59"/>
        <v>18074.950470938307</v>
      </c>
      <c r="AP588">
        <v>0</v>
      </c>
      <c r="AQ588" s="5">
        <v>3</v>
      </c>
      <c r="AR588">
        <v>0</v>
      </c>
      <c r="AS588">
        <v>0</v>
      </c>
      <c r="AT588">
        <v>0</v>
      </c>
      <c r="AU588" s="5">
        <v>14.1732283464567</v>
      </c>
      <c r="AV588" s="5">
        <v>14.1732283464567</v>
      </c>
      <c r="AW588" s="5">
        <v>14.1732283464567</v>
      </c>
      <c r="AX588">
        <v>0</v>
      </c>
      <c r="AY588">
        <v>0</v>
      </c>
      <c r="AZ588">
        <v>1</v>
      </c>
      <c r="BA588">
        <v>3</v>
      </c>
      <c r="BB588">
        <v>1</v>
      </c>
      <c r="BC588">
        <v>0.16667000000000001</v>
      </c>
      <c r="BD588">
        <v>0.16667000000000001</v>
      </c>
      <c r="BE588">
        <v>0</v>
      </c>
      <c r="BF588">
        <v>2</v>
      </c>
      <c r="BG588">
        <v>0</v>
      </c>
      <c r="BH588">
        <v>1</v>
      </c>
      <c r="BI588">
        <v>0</v>
      </c>
      <c r="BJ588">
        <v>0</v>
      </c>
    </row>
    <row r="589" spans="1:62" x14ac:dyDescent="0.25">
      <c r="A589">
        <v>195</v>
      </c>
      <c r="B589" t="s">
        <v>197</v>
      </c>
      <c r="C589">
        <v>3</v>
      </c>
      <c r="D589" t="s">
        <v>647</v>
      </c>
      <c r="E589">
        <v>2</v>
      </c>
      <c r="F589" t="s">
        <v>654</v>
      </c>
      <c r="G589">
        <v>17</v>
      </c>
      <c r="H589" t="s">
        <v>682</v>
      </c>
      <c r="I589">
        <v>1</v>
      </c>
      <c r="J589" t="s">
        <v>657</v>
      </c>
      <c r="K589">
        <v>1</v>
      </c>
      <c r="L589" t="s">
        <v>742</v>
      </c>
      <c r="M589">
        <v>1</v>
      </c>
      <c r="N589" t="s">
        <v>745</v>
      </c>
      <c r="O589">
        <v>1</v>
      </c>
      <c r="P589" t="s">
        <v>748</v>
      </c>
      <c r="Q589">
        <v>2</v>
      </c>
      <c r="R589" t="s">
        <v>751</v>
      </c>
      <c r="S589">
        <v>1900</v>
      </c>
      <c r="T589">
        <v>2100</v>
      </c>
      <c r="U589">
        <v>0</v>
      </c>
      <c r="V589">
        <v>62.06</v>
      </c>
      <c r="W589">
        <v>16.399999999999999</v>
      </c>
      <c r="X589">
        <v>9.9600000000000009</v>
      </c>
      <c r="Y589">
        <v>17.5</v>
      </c>
      <c r="Z589">
        <f t="shared" si="60"/>
        <v>76835.34500000019</v>
      </c>
      <c r="AA589">
        <v>5</v>
      </c>
      <c r="AB589">
        <f t="shared" si="55"/>
        <v>0.2857142857142857</v>
      </c>
      <c r="AC589">
        <v>0.2857142857142857</v>
      </c>
      <c r="AD589">
        <v>25.306942053930001</v>
      </c>
      <c r="AE589">
        <v>48.313253012048179</v>
      </c>
      <c r="AF589" t="b">
        <v>1</v>
      </c>
      <c r="AG589">
        <v>0</v>
      </c>
      <c r="AH589">
        <v>1</v>
      </c>
      <c r="AI589">
        <v>1</v>
      </c>
      <c r="AJ589">
        <v>176.80533905536544</v>
      </c>
      <c r="AK589" t="s">
        <v>763</v>
      </c>
      <c r="AL589">
        <f t="shared" si="56"/>
        <v>16.104953720418216</v>
      </c>
      <c r="AM589">
        <f t="shared" si="57"/>
        <v>0.21186907390326812</v>
      </c>
      <c r="AN589">
        <f t="shared" si="58"/>
        <v>176.80533905536544</v>
      </c>
      <c r="AO589">
        <f t="shared" si="59"/>
        <v>8886.9058849571993</v>
      </c>
      <c r="AP589">
        <v>0</v>
      </c>
      <c r="AQ589" s="5">
        <v>3</v>
      </c>
      <c r="AR589">
        <v>0</v>
      </c>
      <c r="AS589">
        <v>0</v>
      </c>
      <c r="AT589">
        <v>0</v>
      </c>
      <c r="AU589" s="5">
        <v>14.1732283464567</v>
      </c>
      <c r="AV589" s="5">
        <v>14.1732283464567</v>
      </c>
      <c r="AW589" s="5">
        <v>14.1732283464567</v>
      </c>
      <c r="AX589">
        <v>0</v>
      </c>
      <c r="AY589">
        <v>0</v>
      </c>
      <c r="AZ589">
        <v>1</v>
      </c>
      <c r="BA589">
        <v>3</v>
      </c>
      <c r="BB589">
        <v>1</v>
      </c>
      <c r="BC589">
        <v>0.19802</v>
      </c>
      <c r="BD589">
        <v>0.19802</v>
      </c>
      <c r="BE589">
        <v>0</v>
      </c>
      <c r="BF589">
        <v>2</v>
      </c>
      <c r="BG589">
        <v>0</v>
      </c>
      <c r="BH589">
        <v>1</v>
      </c>
      <c r="BI589">
        <v>0</v>
      </c>
      <c r="BJ589">
        <v>0</v>
      </c>
    </row>
    <row r="590" spans="1:62" x14ac:dyDescent="0.25">
      <c r="A590">
        <v>611</v>
      </c>
      <c r="B590" t="s">
        <v>613</v>
      </c>
      <c r="C590">
        <v>3</v>
      </c>
      <c r="D590" t="s">
        <v>647</v>
      </c>
      <c r="E590">
        <v>2</v>
      </c>
      <c r="F590" t="s">
        <v>654</v>
      </c>
      <c r="G590">
        <v>58</v>
      </c>
      <c r="H590" t="s">
        <v>721</v>
      </c>
      <c r="I590">
        <v>4</v>
      </c>
      <c r="J590" t="s">
        <v>663</v>
      </c>
      <c r="K590">
        <v>1</v>
      </c>
      <c r="L590" t="s">
        <v>742</v>
      </c>
      <c r="M590">
        <v>1</v>
      </c>
      <c r="N590" t="s">
        <v>745</v>
      </c>
      <c r="O590">
        <v>1</v>
      </c>
      <c r="P590" t="s">
        <v>748</v>
      </c>
      <c r="Q590">
        <v>2</v>
      </c>
      <c r="R590" t="s">
        <v>751</v>
      </c>
      <c r="S590">
        <v>1900</v>
      </c>
      <c r="T590">
        <v>2100</v>
      </c>
      <c r="U590">
        <v>0</v>
      </c>
      <c r="V590">
        <v>128.91378687279399</v>
      </c>
      <c r="W590">
        <v>16.8</v>
      </c>
      <c r="X590">
        <v>10.29</v>
      </c>
      <c r="Y590">
        <v>25.195500000000003</v>
      </c>
      <c r="Z590">
        <f t="shared" si="60"/>
        <v>76860.540500000192</v>
      </c>
      <c r="AA590">
        <v>8</v>
      </c>
      <c r="AB590">
        <f t="shared" si="55"/>
        <v>0.31751701692762591</v>
      </c>
      <c r="AC590">
        <v>0.31751701692762591</v>
      </c>
      <c r="AD590">
        <v>21.801899042587067</v>
      </c>
      <c r="AE590">
        <v>35.116618075801753</v>
      </c>
      <c r="AF590" t="b">
        <v>1</v>
      </c>
      <c r="AG590">
        <v>0</v>
      </c>
      <c r="AH590">
        <v>1</v>
      </c>
      <c r="AI590">
        <v>1</v>
      </c>
      <c r="AJ590">
        <v>177.39853401361978</v>
      </c>
      <c r="AK590" t="s">
        <v>763</v>
      </c>
      <c r="AL590">
        <f t="shared" si="56"/>
        <v>15.6072433443751</v>
      </c>
      <c r="AM590">
        <f t="shared" si="57"/>
        <v>0.2186255160319357</v>
      </c>
      <c r="AN590">
        <f t="shared" si="58"/>
        <v>177.39853401361978</v>
      </c>
      <c r="AO590">
        <f t="shared" si="59"/>
        <v>14737.847320001179</v>
      </c>
      <c r="AP590">
        <v>0</v>
      </c>
      <c r="AQ590" s="5">
        <v>3</v>
      </c>
      <c r="AR590">
        <v>0</v>
      </c>
      <c r="AS590">
        <v>0</v>
      </c>
      <c r="AT590">
        <v>0</v>
      </c>
      <c r="AU590" s="5">
        <v>14.1732283464567</v>
      </c>
      <c r="AV590" s="5">
        <v>14.1732283464567</v>
      </c>
      <c r="AW590" s="5">
        <v>14.1732283464567</v>
      </c>
      <c r="AX590">
        <v>0</v>
      </c>
      <c r="AY590">
        <v>0</v>
      </c>
      <c r="AZ590">
        <v>1</v>
      </c>
      <c r="BA590">
        <v>3</v>
      </c>
      <c r="BB590">
        <v>1</v>
      </c>
      <c r="BC590">
        <v>0.14777999999999999</v>
      </c>
      <c r="BD590">
        <v>0.14777999999999999</v>
      </c>
      <c r="BE590">
        <v>0</v>
      </c>
      <c r="BF590">
        <v>2</v>
      </c>
      <c r="BG590">
        <v>0</v>
      </c>
      <c r="BH590">
        <v>1</v>
      </c>
      <c r="BI590">
        <v>0</v>
      </c>
      <c r="BJ590">
        <v>0</v>
      </c>
    </row>
    <row r="591" spans="1:62" x14ac:dyDescent="0.25">
      <c r="A591">
        <v>464</v>
      </c>
      <c r="B591" t="s">
        <v>466</v>
      </c>
      <c r="C591">
        <v>3</v>
      </c>
      <c r="D591" t="s">
        <v>647</v>
      </c>
      <c r="E591">
        <v>2</v>
      </c>
      <c r="F591" t="s">
        <v>654</v>
      </c>
      <c r="G591">
        <v>46</v>
      </c>
      <c r="H591" t="s">
        <v>709</v>
      </c>
      <c r="I591">
        <v>3</v>
      </c>
      <c r="J591" t="s">
        <v>662</v>
      </c>
      <c r="K591">
        <v>1</v>
      </c>
      <c r="L591" t="s">
        <v>742</v>
      </c>
      <c r="M591">
        <v>1</v>
      </c>
      <c r="N591" t="s">
        <v>745</v>
      </c>
      <c r="O591">
        <v>1</v>
      </c>
      <c r="P591" t="s">
        <v>748</v>
      </c>
      <c r="Q591">
        <v>2</v>
      </c>
      <c r="R591" t="s">
        <v>751</v>
      </c>
      <c r="S591">
        <v>1900</v>
      </c>
      <c r="T591">
        <v>2100</v>
      </c>
      <c r="U591">
        <v>0</v>
      </c>
      <c r="V591">
        <v>38.462357146148598</v>
      </c>
      <c r="W591">
        <v>50.2</v>
      </c>
      <c r="X591">
        <v>10.54</v>
      </c>
      <c r="Y591">
        <v>8.5</v>
      </c>
      <c r="Z591">
        <f t="shared" si="60"/>
        <v>76869.040500000192</v>
      </c>
      <c r="AA591">
        <v>5</v>
      </c>
      <c r="AB591">
        <f t="shared" si="55"/>
        <v>0.58823529411764708</v>
      </c>
      <c r="AC591">
        <v>0.58823529411764708</v>
      </c>
      <c r="AD591">
        <v>26.441846188190649</v>
      </c>
      <c r="AE591">
        <v>36.446869070208734</v>
      </c>
      <c r="AF591" t="b">
        <v>1</v>
      </c>
      <c r="AG591">
        <v>0</v>
      </c>
      <c r="AH591">
        <v>1</v>
      </c>
      <c r="AI591">
        <v>1</v>
      </c>
      <c r="AJ591">
        <v>178.24877826038966</v>
      </c>
      <c r="AK591" t="s">
        <v>763</v>
      </c>
      <c r="AL591">
        <f t="shared" si="56"/>
        <v>12.148840442162209</v>
      </c>
      <c r="AM591">
        <f t="shared" si="57"/>
        <v>0.28086150659763859</v>
      </c>
      <c r="AN591">
        <f t="shared" si="58"/>
        <v>178.24877826038966</v>
      </c>
      <c r="AO591">
        <f t="shared" si="59"/>
        <v>9644.7106143225355</v>
      </c>
      <c r="AP591">
        <v>0</v>
      </c>
      <c r="AQ591" s="5">
        <v>3</v>
      </c>
      <c r="AR591">
        <v>0</v>
      </c>
      <c r="AS591">
        <v>0</v>
      </c>
      <c r="AT591">
        <v>0</v>
      </c>
      <c r="AU591" s="5">
        <v>14.1732283464567</v>
      </c>
      <c r="AV591" s="5">
        <v>14.1732283464567</v>
      </c>
      <c r="AW591" s="5">
        <v>14.1732283464567</v>
      </c>
      <c r="AX591">
        <v>0</v>
      </c>
      <c r="AY591">
        <v>0</v>
      </c>
      <c r="AZ591">
        <v>1</v>
      </c>
      <c r="BA591">
        <v>3</v>
      </c>
      <c r="BB591">
        <v>1</v>
      </c>
      <c r="BC591">
        <v>0.3125</v>
      </c>
      <c r="BD591">
        <v>0.3125</v>
      </c>
      <c r="BE591" s="1">
        <v>2</v>
      </c>
      <c r="BF591">
        <v>2</v>
      </c>
      <c r="BG591">
        <v>0</v>
      </c>
      <c r="BH591">
        <v>1</v>
      </c>
      <c r="BI591">
        <v>0</v>
      </c>
      <c r="BJ591">
        <v>0</v>
      </c>
    </row>
    <row r="592" spans="1:62" x14ac:dyDescent="0.25">
      <c r="A592">
        <v>465</v>
      </c>
      <c r="B592" t="s">
        <v>467</v>
      </c>
      <c r="C592">
        <v>3</v>
      </c>
      <c r="D592" t="s">
        <v>647</v>
      </c>
      <c r="E592">
        <v>2</v>
      </c>
      <c r="F592" t="s">
        <v>654</v>
      </c>
      <c r="G592">
        <v>46</v>
      </c>
      <c r="H592" t="s">
        <v>709</v>
      </c>
      <c r="I592">
        <v>3</v>
      </c>
      <c r="J592" t="s">
        <v>662</v>
      </c>
      <c r="K592">
        <v>1</v>
      </c>
      <c r="L592" t="s">
        <v>742</v>
      </c>
      <c r="M592">
        <v>1</v>
      </c>
      <c r="N592" t="s">
        <v>745</v>
      </c>
      <c r="O592">
        <v>1</v>
      </c>
      <c r="P592" t="s">
        <v>748</v>
      </c>
      <c r="Q592">
        <v>2</v>
      </c>
      <c r="R592" t="s">
        <v>751</v>
      </c>
      <c r="S592">
        <v>1900</v>
      </c>
      <c r="T592">
        <v>2100</v>
      </c>
      <c r="U592">
        <v>0</v>
      </c>
      <c r="V592">
        <v>38.462357146148598</v>
      </c>
      <c r="W592">
        <v>50.2</v>
      </c>
      <c r="X592">
        <v>10.54</v>
      </c>
      <c r="Y592">
        <v>8.5</v>
      </c>
      <c r="Z592">
        <f t="shared" si="60"/>
        <v>76877.540500000192</v>
      </c>
      <c r="AA592">
        <v>5</v>
      </c>
      <c r="AB592">
        <f t="shared" si="55"/>
        <v>0.58823529411764708</v>
      </c>
      <c r="AC592">
        <v>0.58823529411764708</v>
      </c>
      <c r="AD592">
        <v>26.452171001227818</v>
      </c>
      <c r="AE592">
        <v>36.461100569259969</v>
      </c>
      <c r="AF592" t="b">
        <v>1</v>
      </c>
      <c r="AG592">
        <v>0</v>
      </c>
      <c r="AH592">
        <v>1</v>
      </c>
      <c r="AI592">
        <v>1</v>
      </c>
      <c r="AJ592">
        <v>178.24877826038966</v>
      </c>
      <c r="AK592" t="s">
        <v>763</v>
      </c>
      <c r="AL592">
        <f t="shared" si="56"/>
        <v>12.148840442162209</v>
      </c>
      <c r="AM592">
        <f t="shared" si="57"/>
        <v>0.28086150659763859</v>
      </c>
      <c r="AN592">
        <f t="shared" si="58"/>
        <v>178.24877826038966</v>
      </c>
      <c r="AO592">
        <f t="shared" si="59"/>
        <v>9644.7106143225355</v>
      </c>
      <c r="AP592">
        <v>0</v>
      </c>
      <c r="AQ592" s="5">
        <v>3</v>
      </c>
      <c r="AR592">
        <v>0</v>
      </c>
      <c r="AS592">
        <v>0</v>
      </c>
      <c r="AT592">
        <v>0</v>
      </c>
      <c r="AU592" s="5">
        <v>14.1732283464567</v>
      </c>
      <c r="AV592" s="5">
        <v>14.1732283464567</v>
      </c>
      <c r="AW592" s="5">
        <v>14.1732283464567</v>
      </c>
      <c r="AX592">
        <v>0</v>
      </c>
      <c r="AY592">
        <v>0</v>
      </c>
      <c r="AZ592">
        <v>1</v>
      </c>
      <c r="BA592">
        <v>3</v>
      </c>
      <c r="BB592">
        <v>1</v>
      </c>
      <c r="BC592">
        <v>0.3125</v>
      </c>
      <c r="BD592">
        <v>0.3125</v>
      </c>
      <c r="BE592" s="1">
        <v>2</v>
      </c>
      <c r="BF592">
        <v>2</v>
      </c>
      <c r="BG592">
        <v>0</v>
      </c>
      <c r="BH592">
        <v>1</v>
      </c>
      <c r="BI592">
        <v>0</v>
      </c>
      <c r="BJ592">
        <v>0</v>
      </c>
    </row>
    <row r="593" spans="1:62" x14ac:dyDescent="0.25">
      <c r="A593">
        <v>466</v>
      </c>
      <c r="B593" t="s">
        <v>468</v>
      </c>
      <c r="C593">
        <v>3</v>
      </c>
      <c r="D593" t="s">
        <v>647</v>
      </c>
      <c r="E593">
        <v>2</v>
      </c>
      <c r="F593" t="s">
        <v>654</v>
      </c>
      <c r="G593">
        <v>46</v>
      </c>
      <c r="H593" t="s">
        <v>709</v>
      </c>
      <c r="I593">
        <v>3</v>
      </c>
      <c r="J593" t="s">
        <v>662</v>
      </c>
      <c r="K593">
        <v>1</v>
      </c>
      <c r="L593" t="s">
        <v>742</v>
      </c>
      <c r="M593">
        <v>1</v>
      </c>
      <c r="N593" t="s">
        <v>745</v>
      </c>
      <c r="O593">
        <v>1</v>
      </c>
      <c r="P593" t="s">
        <v>748</v>
      </c>
      <c r="Q593">
        <v>2</v>
      </c>
      <c r="R593" t="s">
        <v>751</v>
      </c>
      <c r="S593">
        <v>1900</v>
      </c>
      <c r="T593">
        <v>2100</v>
      </c>
      <c r="U593">
        <v>0</v>
      </c>
      <c r="V593">
        <v>38.462357146148598</v>
      </c>
      <c r="W593">
        <v>50.2</v>
      </c>
      <c r="X593">
        <v>10.54</v>
      </c>
      <c r="Y593">
        <v>8.5</v>
      </c>
      <c r="Z593">
        <f t="shared" si="60"/>
        <v>76886.040500000192</v>
      </c>
      <c r="AA593">
        <v>5</v>
      </c>
      <c r="AB593">
        <f t="shared" si="55"/>
        <v>0.58823529411764708</v>
      </c>
      <c r="AC593">
        <v>0.58823529411764708</v>
      </c>
      <c r="AD593">
        <v>26.43152137515348</v>
      </c>
      <c r="AE593">
        <v>36.432637571157493</v>
      </c>
      <c r="AF593" t="b">
        <v>1</v>
      </c>
      <c r="AG593">
        <v>0</v>
      </c>
      <c r="AH593">
        <v>1</v>
      </c>
      <c r="AI593">
        <v>1</v>
      </c>
      <c r="AJ593">
        <v>178.24877826038966</v>
      </c>
      <c r="AK593" t="s">
        <v>763</v>
      </c>
      <c r="AL593">
        <f t="shared" si="56"/>
        <v>12.148840442162209</v>
      </c>
      <c r="AM593">
        <f t="shared" si="57"/>
        <v>0.28086150659763859</v>
      </c>
      <c r="AN593">
        <f t="shared" si="58"/>
        <v>178.24877826038966</v>
      </c>
      <c r="AO593">
        <f t="shared" si="59"/>
        <v>9644.7106143225355</v>
      </c>
      <c r="AP593">
        <v>0</v>
      </c>
      <c r="AQ593" s="5">
        <v>3</v>
      </c>
      <c r="AR593">
        <v>0</v>
      </c>
      <c r="AS593">
        <v>0</v>
      </c>
      <c r="AT593">
        <v>0</v>
      </c>
      <c r="AU593" s="5">
        <v>14.1732283464567</v>
      </c>
      <c r="AV593" s="5">
        <v>14.1732283464567</v>
      </c>
      <c r="AW593" s="5">
        <v>14.1732283464567</v>
      </c>
      <c r="AX593">
        <v>0</v>
      </c>
      <c r="AY593">
        <v>0</v>
      </c>
      <c r="AZ593">
        <v>1</v>
      </c>
      <c r="BA593">
        <v>3</v>
      </c>
      <c r="BB593">
        <v>0</v>
      </c>
      <c r="BC593">
        <v>0.3125</v>
      </c>
      <c r="BD593">
        <v>0.3125</v>
      </c>
      <c r="BE593" s="1">
        <v>2</v>
      </c>
      <c r="BF593">
        <v>2</v>
      </c>
      <c r="BG593">
        <v>0</v>
      </c>
      <c r="BH593">
        <v>1</v>
      </c>
      <c r="BI593">
        <v>0</v>
      </c>
      <c r="BJ593">
        <v>0</v>
      </c>
    </row>
    <row r="594" spans="1:62" x14ac:dyDescent="0.25">
      <c r="A594">
        <v>601</v>
      </c>
      <c r="B594" t="s">
        <v>603</v>
      </c>
      <c r="C594">
        <v>3</v>
      </c>
      <c r="D594" t="s">
        <v>647</v>
      </c>
      <c r="E594">
        <v>2</v>
      </c>
      <c r="F594" t="s">
        <v>654</v>
      </c>
      <c r="G594">
        <v>57</v>
      </c>
      <c r="H594" t="s">
        <v>720</v>
      </c>
      <c r="I594">
        <v>4</v>
      </c>
      <c r="J594" t="s">
        <v>663</v>
      </c>
      <c r="K594">
        <v>1</v>
      </c>
      <c r="L594" t="s">
        <v>742</v>
      </c>
      <c r="M594">
        <v>1</v>
      </c>
      <c r="N594" t="s">
        <v>745</v>
      </c>
      <c r="O594">
        <v>1</v>
      </c>
      <c r="P594" t="s">
        <v>748</v>
      </c>
      <c r="Q594">
        <v>2</v>
      </c>
      <c r="R594" t="s">
        <v>751</v>
      </c>
      <c r="S594">
        <v>1900</v>
      </c>
      <c r="T594">
        <v>2100</v>
      </c>
      <c r="U594">
        <v>0</v>
      </c>
      <c r="V594">
        <v>123.05335846263699</v>
      </c>
      <c r="W594">
        <v>20.399999999999999</v>
      </c>
      <c r="X594">
        <v>10.26</v>
      </c>
      <c r="Y594">
        <v>24.543500000000002</v>
      </c>
      <c r="Z594">
        <f t="shared" si="60"/>
        <v>76910.584000000192</v>
      </c>
      <c r="AA594">
        <v>10</v>
      </c>
      <c r="AB594">
        <f t="shared" si="55"/>
        <v>0.40743985169189395</v>
      </c>
      <c r="AC594">
        <v>0.40743985169189395</v>
      </c>
      <c r="AD594">
        <v>21.824920117366506</v>
      </c>
      <c r="AE594">
        <v>31.01364522417154</v>
      </c>
      <c r="AF594" t="b">
        <v>1</v>
      </c>
      <c r="AG594">
        <v>0</v>
      </c>
      <c r="AH594">
        <v>1</v>
      </c>
      <c r="AI594">
        <v>1</v>
      </c>
      <c r="AJ594">
        <v>179.5</v>
      </c>
      <c r="AK594" t="s">
        <v>763</v>
      </c>
      <c r="AL594">
        <f t="shared" si="56"/>
        <v>15.50682261208577</v>
      </c>
      <c r="AM594">
        <f t="shared" si="57"/>
        <v>0.22004131441734756</v>
      </c>
      <c r="AN594">
        <f t="shared" si="58"/>
        <v>179.5</v>
      </c>
      <c r="AO594">
        <f t="shared" si="59"/>
        <v>18620.7</v>
      </c>
      <c r="AP594">
        <v>0</v>
      </c>
      <c r="AQ594" s="5">
        <v>3</v>
      </c>
      <c r="AR594">
        <v>0</v>
      </c>
      <c r="AS594">
        <v>0</v>
      </c>
      <c r="AT594">
        <v>0</v>
      </c>
      <c r="AU594" s="5">
        <v>14.1732283464567</v>
      </c>
      <c r="AV594" s="5">
        <v>14.1732283464567</v>
      </c>
      <c r="AW594" s="5">
        <v>14.1732283464567</v>
      </c>
      <c r="AX594">
        <v>0</v>
      </c>
      <c r="AY594">
        <v>0</v>
      </c>
      <c r="AZ594">
        <v>1</v>
      </c>
      <c r="BA594">
        <v>3</v>
      </c>
      <c r="BB594">
        <v>1</v>
      </c>
      <c r="BC594">
        <v>0.14777999999999999</v>
      </c>
      <c r="BD594">
        <v>0.14777999999999999</v>
      </c>
      <c r="BE594">
        <v>0</v>
      </c>
      <c r="BF594">
        <v>2</v>
      </c>
      <c r="BG594">
        <v>0</v>
      </c>
      <c r="BH594">
        <v>1</v>
      </c>
      <c r="BI594">
        <v>0</v>
      </c>
      <c r="BJ594">
        <v>0</v>
      </c>
    </row>
    <row r="595" spans="1:62" x14ac:dyDescent="0.25">
      <c r="A595">
        <v>608</v>
      </c>
      <c r="B595" t="s">
        <v>610</v>
      </c>
      <c r="C595">
        <v>3</v>
      </c>
      <c r="D595" t="s">
        <v>647</v>
      </c>
      <c r="E595">
        <v>2</v>
      </c>
      <c r="F595" t="s">
        <v>654</v>
      </c>
      <c r="G595">
        <v>58</v>
      </c>
      <c r="H595" t="s">
        <v>721</v>
      </c>
      <c r="I595">
        <v>4</v>
      </c>
      <c r="J595" t="s">
        <v>663</v>
      </c>
      <c r="K595">
        <v>1</v>
      </c>
      <c r="L595" t="s">
        <v>742</v>
      </c>
      <c r="M595">
        <v>1</v>
      </c>
      <c r="N595" t="s">
        <v>745</v>
      </c>
      <c r="O595">
        <v>1</v>
      </c>
      <c r="P595" t="s">
        <v>748</v>
      </c>
      <c r="Q595">
        <v>2</v>
      </c>
      <c r="R595" t="s">
        <v>751</v>
      </c>
      <c r="S595">
        <v>1900</v>
      </c>
      <c r="T595">
        <v>2100</v>
      </c>
      <c r="U595">
        <v>0</v>
      </c>
      <c r="V595">
        <v>128.91378687279399</v>
      </c>
      <c r="W595">
        <v>16.8</v>
      </c>
      <c r="X595">
        <v>10.29</v>
      </c>
      <c r="Y595">
        <v>21.6</v>
      </c>
      <c r="Z595">
        <f t="shared" si="60"/>
        <v>76932.184000000198</v>
      </c>
      <c r="AA595">
        <v>8</v>
      </c>
      <c r="AB595">
        <f t="shared" si="55"/>
        <v>0.37037037037037035</v>
      </c>
      <c r="AC595">
        <v>0.37037037037037035</v>
      </c>
      <c r="AD595">
        <v>23.238221214411691</v>
      </c>
      <c r="AE595">
        <v>35.739795918367349</v>
      </c>
      <c r="AF595" t="b">
        <v>1</v>
      </c>
      <c r="AG595">
        <v>0</v>
      </c>
      <c r="AH595">
        <v>1</v>
      </c>
      <c r="AI595">
        <v>1</v>
      </c>
      <c r="AJ595">
        <v>180.2385740136198</v>
      </c>
      <c r="AK595" t="s">
        <v>763</v>
      </c>
      <c r="AL595">
        <f t="shared" si="56"/>
        <v>15.883243344375101</v>
      </c>
      <c r="AM595">
        <f t="shared" si="57"/>
        <v>0.21482650337963735</v>
      </c>
      <c r="AN595">
        <f t="shared" si="58"/>
        <v>180.2385740136198</v>
      </c>
      <c r="AO595">
        <f t="shared" si="59"/>
        <v>14971.63941280118</v>
      </c>
      <c r="AP595">
        <v>0</v>
      </c>
      <c r="AQ595" s="5">
        <v>3</v>
      </c>
      <c r="AR595">
        <v>0</v>
      </c>
      <c r="AS595">
        <v>0</v>
      </c>
      <c r="AT595">
        <v>0</v>
      </c>
      <c r="AU595" s="5">
        <v>14.1732283464567</v>
      </c>
      <c r="AV595" s="5">
        <v>14.1732283464567</v>
      </c>
      <c r="AW595" s="5">
        <v>14.1732283464567</v>
      </c>
      <c r="AX595">
        <v>0</v>
      </c>
      <c r="AY595">
        <v>0</v>
      </c>
      <c r="AZ595">
        <v>1</v>
      </c>
      <c r="BA595">
        <v>3</v>
      </c>
      <c r="BB595">
        <v>1</v>
      </c>
      <c r="BC595">
        <v>0.15384999999999999</v>
      </c>
      <c r="BD595">
        <v>0.15384999999999999</v>
      </c>
      <c r="BE595">
        <v>0</v>
      </c>
      <c r="BF595">
        <v>2</v>
      </c>
      <c r="BG595">
        <v>0</v>
      </c>
      <c r="BH595">
        <v>1</v>
      </c>
      <c r="BI595">
        <v>0</v>
      </c>
      <c r="BJ595">
        <v>0</v>
      </c>
    </row>
    <row r="596" spans="1:62" x14ac:dyDescent="0.25">
      <c r="A596">
        <v>582</v>
      </c>
      <c r="B596" t="s">
        <v>584</v>
      </c>
      <c r="C596">
        <v>3</v>
      </c>
      <c r="D596" t="s">
        <v>647</v>
      </c>
      <c r="E596">
        <v>2</v>
      </c>
      <c r="F596" t="s">
        <v>654</v>
      </c>
      <c r="G596">
        <v>56</v>
      </c>
      <c r="H596" t="s">
        <v>719</v>
      </c>
      <c r="I596">
        <v>4</v>
      </c>
      <c r="J596" t="s">
        <v>663</v>
      </c>
      <c r="K596">
        <v>1</v>
      </c>
      <c r="L596" t="s">
        <v>742</v>
      </c>
      <c r="M596">
        <v>1</v>
      </c>
      <c r="N596" t="s">
        <v>745</v>
      </c>
      <c r="O596">
        <v>1</v>
      </c>
      <c r="P596" t="s">
        <v>748</v>
      </c>
      <c r="Q596">
        <v>2</v>
      </c>
      <c r="R596" t="s">
        <v>751</v>
      </c>
      <c r="S596">
        <v>1900</v>
      </c>
      <c r="T596">
        <v>2100</v>
      </c>
      <c r="U596">
        <v>0</v>
      </c>
      <c r="V596">
        <v>55.2644068359035</v>
      </c>
      <c r="W596">
        <v>6.2</v>
      </c>
      <c r="X596">
        <v>10.199999999999999</v>
      </c>
      <c r="Y596">
        <v>16.676499999999997</v>
      </c>
      <c r="Z596">
        <f t="shared" si="60"/>
        <v>76948.860500000199</v>
      </c>
      <c r="AA596">
        <v>10</v>
      </c>
      <c r="AB596">
        <f t="shared" si="55"/>
        <v>0.59964620873684538</v>
      </c>
      <c r="AC596">
        <v>0.59964620873684538</v>
      </c>
      <c r="AD596">
        <v>27.350813608206458</v>
      </c>
      <c r="AE596">
        <v>34.196078431372555</v>
      </c>
      <c r="AF596" t="b">
        <v>1</v>
      </c>
      <c r="AG596">
        <v>0</v>
      </c>
      <c r="AH596">
        <v>1</v>
      </c>
      <c r="AI596">
        <v>1</v>
      </c>
      <c r="AJ596">
        <v>180.56535363665009</v>
      </c>
      <c r="AK596" t="s">
        <v>763</v>
      </c>
      <c r="AL596">
        <f t="shared" si="56"/>
        <v>17.094642513397069</v>
      </c>
      <c r="AM596">
        <f t="shared" si="57"/>
        <v>0.19960298247394789</v>
      </c>
      <c r="AN596">
        <f t="shared" si="58"/>
        <v>180.56535363665009</v>
      </c>
      <c r="AO596">
        <f t="shared" si="59"/>
        <v>18479.666070938307</v>
      </c>
      <c r="AP596">
        <v>0</v>
      </c>
      <c r="AQ596" s="5">
        <v>3</v>
      </c>
      <c r="AR596">
        <v>0</v>
      </c>
      <c r="AS596">
        <v>0</v>
      </c>
      <c r="AT596">
        <v>0</v>
      </c>
      <c r="AU596" s="5">
        <v>14.1732283464567</v>
      </c>
      <c r="AV596" s="5">
        <v>14.1732283464567</v>
      </c>
      <c r="AW596" s="5">
        <v>14.1732283464567</v>
      </c>
      <c r="AX596">
        <v>0</v>
      </c>
      <c r="AY596">
        <v>0</v>
      </c>
      <c r="AZ596">
        <v>1</v>
      </c>
      <c r="BA596">
        <v>3</v>
      </c>
      <c r="BB596">
        <v>1</v>
      </c>
      <c r="BC596">
        <v>0.13636000000000001</v>
      </c>
      <c r="BD596">
        <v>0.13636000000000001</v>
      </c>
      <c r="BE596">
        <v>0</v>
      </c>
      <c r="BF596">
        <v>2</v>
      </c>
      <c r="BG596">
        <v>0</v>
      </c>
      <c r="BH596">
        <v>1</v>
      </c>
      <c r="BI596">
        <v>0</v>
      </c>
      <c r="BJ596">
        <v>0</v>
      </c>
    </row>
    <row r="597" spans="1:62" x14ac:dyDescent="0.25">
      <c r="A597">
        <v>267</v>
      </c>
      <c r="B597" t="s">
        <v>269</v>
      </c>
      <c r="C597">
        <v>3</v>
      </c>
      <c r="D597" t="s">
        <v>647</v>
      </c>
      <c r="E597">
        <v>2</v>
      </c>
      <c r="F597" t="s">
        <v>654</v>
      </c>
      <c r="G597">
        <v>23</v>
      </c>
      <c r="H597" t="s">
        <v>660</v>
      </c>
      <c r="I597">
        <v>8</v>
      </c>
      <c r="J597" t="s">
        <v>794</v>
      </c>
      <c r="K597">
        <v>1</v>
      </c>
      <c r="L597" t="s">
        <v>742</v>
      </c>
      <c r="M597">
        <v>1</v>
      </c>
      <c r="N597" t="s">
        <v>745</v>
      </c>
      <c r="O597">
        <v>1</v>
      </c>
      <c r="P597" t="s">
        <v>748</v>
      </c>
      <c r="Q597">
        <v>2</v>
      </c>
      <c r="R597" t="s">
        <v>751</v>
      </c>
      <c r="S597">
        <v>1900</v>
      </c>
      <c r="T597">
        <v>2100</v>
      </c>
      <c r="U597">
        <v>0</v>
      </c>
      <c r="V597">
        <v>66.8</v>
      </c>
      <c r="W597">
        <v>10.6</v>
      </c>
      <c r="X597">
        <v>11.15</v>
      </c>
      <c r="Y597">
        <v>18</v>
      </c>
      <c r="Z597">
        <f t="shared" si="60"/>
        <v>76966.860500000199</v>
      </c>
      <c r="AA597">
        <v>8</v>
      </c>
      <c r="AB597">
        <f t="shared" si="55"/>
        <v>0.44444444444444442</v>
      </c>
      <c r="AC597">
        <v>0.44444444444444442</v>
      </c>
      <c r="AD597">
        <v>24.33084205281515</v>
      </c>
      <c r="AE597">
        <v>35.192825112107627</v>
      </c>
      <c r="AF597" t="b">
        <v>1</v>
      </c>
      <c r="AG597">
        <v>0</v>
      </c>
      <c r="AH597">
        <v>1</v>
      </c>
      <c r="AI597">
        <v>1</v>
      </c>
      <c r="AJ597">
        <v>185.0262004474379</v>
      </c>
      <c r="AK597" t="s">
        <v>763</v>
      </c>
      <c r="AL597">
        <f t="shared" si="56"/>
        <v>15.643605421294879</v>
      </c>
      <c r="AM597">
        <f t="shared" si="57"/>
        <v>0.21811734175775219</v>
      </c>
      <c r="AN597">
        <f t="shared" si="58"/>
        <v>185.0262004474379</v>
      </c>
      <c r="AO597">
        <f t="shared" si="59"/>
        <v>16589.137079911459</v>
      </c>
      <c r="AP597">
        <v>0</v>
      </c>
      <c r="AQ597" s="5">
        <v>3</v>
      </c>
      <c r="AR597">
        <v>0</v>
      </c>
      <c r="AS597">
        <v>0</v>
      </c>
      <c r="AT597">
        <v>0</v>
      </c>
      <c r="AU597" s="5">
        <v>14.1732283464567</v>
      </c>
      <c r="AV597" s="5">
        <v>14.1732283464567</v>
      </c>
      <c r="AW597" s="5">
        <v>14.1732283464567</v>
      </c>
      <c r="AX597">
        <v>0</v>
      </c>
      <c r="AY597">
        <v>0</v>
      </c>
      <c r="AZ597">
        <v>1</v>
      </c>
      <c r="BA597">
        <v>3</v>
      </c>
      <c r="BB597">
        <v>1</v>
      </c>
      <c r="BC597">
        <v>0.66666999999999998</v>
      </c>
      <c r="BD597">
        <v>1.11111</v>
      </c>
      <c r="BE597">
        <v>0</v>
      </c>
      <c r="BF597">
        <v>2</v>
      </c>
      <c r="BG597">
        <v>0</v>
      </c>
      <c r="BH597">
        <v>1</v>
      </c>
      <c r="BI597">
        <v>0</v>
      </c>
      <c r="BJ597">
        <v>0</v>
      </c>
    </row>
    <row r="598" spans="1:62" x14ac:dyDescent="0.25">
      <c r="A598">
        <v>262</v>
      </c>
      <c r="B598" t="s">
        <v>264</v>
      </c>
      <c r="C598">
        <v>3</v>
      </c>
      <c r="D598" t="s">
        <v>647</v>
      </c>
      <c r="E598">
        <v>2</v>
      </c>
      <c r="F598" t="s">
        <v>654</v>
      </c>
      <c r="G598">
        <v>23</v>
      </c>
      <c r="H598" t="s">
        <v>660</v>
      </c>
      <c r="I598">
        <v>8</v>
      </c>
      <c r="J598" t="s">
        <v>794</v>
      </c>
      <c r="K598">
        <v>1</v>
      </c>
      <c r="L598" t="s">
        <v>742</v>
      </c>
      <c r="M598">
        <v>1</v>
      </c>
      <c r="N598" t="s">
        <v>745</v>
      </c>
      <c r="O598">
        <v>1</v>
      </c>
      <c r="P598" t="s">
        <v>748</v>
      </c>
      <c r="Q598">
        <v>2</v>
      </c>
      <c r="R598" t="s">
        <v>751</v>
      </c>
      <c r="S598">
        <v>1900</v>
      </c>
      <c r="T598">
        <v>2100</v>
      </c>
      <c r="U598">
        <v>0</v>
      </c>
      <c r="V598">
        <v>66.8</v>
      </c>
      <c r="W598">
        <v>10.6</v>
      </c>
      <c r="X598">
        <v>11.15</v>
      </c>
      <c r="Y598">
        <v>15</v>
      </c>
      <c r="Z598">
        <f t="shared" si="60"/>
        <v>76981.860500000199</v>
      </c>
      <c r="AA598">
        <v>8</v>
      </c>
      <c r="AB598">
        <f t="shared" si="55"/>
        <v>0.53333333333333333</v>
      </c>
      <c r="AC598">
        <v>0.53333333333333333</v>
      </c>
      <c r="AD598">
        <v>26.076233183856509</v>
      </c>
      <c r="AE598">
        <v>35.20291479820628</v>
      </c>
      <c r="AF598" t="b">
        <v>1</v>
      </c>
      <c r="AG598">
        <v>0</v>
      </c>
      <c r="AH598">
        <v>1</v>
      </c>
      <c r="AI598">
        <v>1</v>
      </c>
      <c r="AJ598">
        <v>185.05002271460424</v>
      </c>
      <c r="AK598" t="s">
        <v>763</v>
      </c>
      <c r="AL598">
        <f t="shared" si="56"/>
        <v>15.645741947498138</v>
      </c>
      <c r="AM598">
        <f t="shared" si="57"/>
        <v>0.21808755643867847</v>
      </c>
      <c r="AN598">
        <f t="shared" si="58"/>
        <v>185.05002271460424</v>
      </c>
      <c r="AO598">
        <f t="shared" si="59"/>
        <v>16591.262026142696</v>
      </c>
      <c r="AP598">
        <v>0</v>
      </c>
      <c r="AQ598" s="5">
        <v>3</v>
      </c>
      <c r="AR598">
        <v>0</v>
      </c>
      <c r="AS598">
        <v>0</v>
      </c>
      <c r="AT598">
        <v>0</v>
      </c>
      <c r="AU598" s="5">
        <v>14.1732283464567</v>
      </c>
      <c r="AV598" s="5">
        <v>14.1732283464567</v>
      </c>
      <c r="AW598" s="5">
        <v>14.1732283464567</v>
      </c>
      <c r="AX598">
        <v>0</v>
      </c>
      <c r="AY598">
        <v>0</v>
      </c>
      <c r="AZ598">
        <v>1</v>
      </c>
      <c r="BA598">
        <v>3</v>
      </c>
      <c r="BB598">
        <v>1</v>
      </c>
      <c r="BC598">
        <v>0.55556000000000005</v>
      </c>
      <c r="BD598">
        <v>1.11111</v>
      </c>
      <c r="BE598">
        <v>0</v>
      </c>
      <c r="BF598">
        <v>2</v>
      </c>
      <c r="BG598">
        <v>0</v>
      </c>
      <c r="BH598">
        <v>1</v>
      </c>
      <c r="BI598">
        <v>0</v>
      </c>
      <c r="BJ598">
        <v>0</v>
      </c>
    </row>
    <row r="599" spans="1:62" x14ac:dyDescent="0.25">
      <c r="A599">
        <v>265</v>
      </c>
      <c r="B599" t="s">
        <v>267</v>
      </c>
      <c r="C599">
        <v>3</v>
      </c>
      <c r="D599" t="s">
        <v>647</v>
      </c>
      <c r="E599">
        <v>2</v>
      </c>
      <c r="F599" t="s">
        <v>654</v>
      </c>
      <c r="G599">
        <v>23</v>
      </c>
      <c r="H599" t="s">
        <v>660</v>
      </c>
      <c r="I599">
        <v>8</v>
      </c>
      <c r="J599" t="s">
        <v>794</v>
      </c>
      <c r="K599">
        <v>1</v>
      </c>
      <c r="L599" t="s">
        <v>742</v>
      </c>
      <c r="M599">
        <v>1</v>
      </c>
      <c r="N599" t="s">
        <v>745</v>
      </c>
      <c r="O599">
        <v>1</v>
      </c>
      <c r="P599" t="s">
        <v>748</v>
      </c>
      <c r="Q599">
        <v>2</v>
      </c>
      <c r="R599" t="s">
        <v>751</v>
      </c>
      <c r="S599">
        <v>1900</v>
      </c>
      <c r="T599">
        <v>2100</v>
      </c>
      <c r="U599">
        <v>0</v>
      </c>
      <c r="V599">
        <v>66.8</v>
      </c>
      <c r="W599">
        <v>10.6</v>
      </c>
      <c r="X599">
        <v>11.15</v>
      </c>
      <c r="Y599">
        <v>18</v>
      </c>
      <c r="Z599">
        <f t="shared" si="60"/>
        <v>76999.860500000199</v>
      </c>
      <c r="AA599">
        <v>8</v>
      </c>
      <c r="AB599">
        <f t="shared" si="55"/>
        <v>0.44444444444444442</v>
      </c>
      <c r="AC599">
        <v>0.44444444444444442</v>
      </c>
      <c r="AD599">
        <v>24.365719980069755</v>
      </c>
      <c r="AE599">
        <v>35.243273542600896</v>
      </c>
      <c r="AF599" t="b">
        <v>1</v>
      </c>
      <c r="AG599">
        <v>0</v>
      </c>
      <c r="AH599">
        <v>1</v>
      </c>
      <c r="AI599">
        <v>1</v>
      </c>
      <c r="AJ599">
        <v>185.26078438562496</v>
      </c>
      <c r="AK599" t="s">
        <v>763</v>
      </c>
      <c r="AL599">
        <f t="shared" si="56"/>
        <v>15.664644339517933</v>
      </c>
      <c r="AM599">
        <f t="shared" si="57"/>
        <v>0.21782439205415155</v>
      </c>
      <c r="AN599">
        <f t="shared" si="58"/>
        <v>185.26078438562496</v>
      </c>
      <c r="AO599">
        <f t="shared" si="59"/>
        <v>16610.061967197747</v>
      </c>
      <c r="AP599">
        <v>0</v>
      </c>
      <c r="AQ599" s="5">
        <v>3</v>
      </c>
      <c r="AR599">
        <v>0</v>
      </c>
      <c r="AS599">
        <v>0</v>
      </c>
      <c r="AT599">
        <v>0</v>
      </c>
      <c r="AU599" s="5">
        <v>14.1732283464567</v>
      </c>
      <c r="AV599" s="5">
        <v>14.1732283464567</v>
      </c>
      <c r="AW599" s="5">
        <v>14.1732283464567</v>
      </c>
      <c r="AX599">
        <v>0</v>
      </c>
      <c r="AY599">
        <v>0</v>
      </c>
      <c r="AZ599">
        <v>1</v>
      </c>
      <c r="BA599">
        <v>3</v>
      </c>
      <c r="BB599">
        <v>1</v>
      </c>
      <c r="BC599">
        <v>0.66666999999999998</v>
      </c>
      <c r="BD599">
        <v>1.11111</v>
      </c>
      <c r="BE599">
        <v>0</v>
      </c>
      <c r="BF599">
        <v>2</v>
      </c>
      <c r="BG599">
        <v>0</v>
      </c>
      <c r="BH599">
        <v>1</v>
      </c>
      <c r="BI599">
        <v>0</v>
      </c>
      <c r="BJ599">
        <v>0</v>
      </c>
    </row>
    <row r="600" spans="1:62" x14ac:dyDescent="0.25">
      <c r="A600">
        <v>263</v>
      </c>
      <c r="B600" t="s">
        <v>265</v>
      </c>
      <c r="C600">
        <v>3</v>
      </c>
      <c r="D600" t="s">
        <v>647</v>
      </c>
      <c r="E600">
        <v>2</v>
      </c>
      <c r="F600" t="s">
        <v>654</v>
      </c>
      <c r="G600">
        <v>23</v>
      </c>
      <c r="H600" t="s">
        <v>660</v>
      </c>
      <c r="I600">
        <v>8</v>
      </c>
      <c r="J600" t="s">
        <v>794</v>
      </c>
      <c r="K600">
        <v>1</v>
      </c>
      <c r="L600" t="s">
        <v>742</v>
      </c>
      <c r="M600">
        <v>1</v>
      </c>
      <c r="N600" t="s">
        <v>745</v>
      </c>
      <c r="O600">
        <v>1</v>
      </c>
      <c r="P600" t="s">
        <v>748</v>
      </c>
      <c r="Q600">
        <v>2</v>
      </c>
      <c r="R600" t="s">
        <v>751</v>
      </c>
      <c r="S600">
        <v>1900</v>
      </c>
      <c r="T600">
        <v>2100</v>
      </c>
      <c r="U600">
        <v>0</v>
      </c>
      <c r="V600">
        <v>66.8</v>
      </c>
      <c r="W600">
        <v>10.6</v>
      </c>
      <c r="X600">
        <v>11.15</v>
      </c>
      <c r="Y600">
        <v>15</v>
      </c>
      <c r="Z600">
        <f t="shared" si="60"/>
        <v>77014.860500000199</v>
      </c>
      <c r="AA600">
        <v>8</v>
      </c>
      <c r="AB600">
        <f t="shared" si="55"/>
        <v>0.53333333333333333</v>
      </c>
      <c r="AC600">
        <v>0.53333333333333333</v>
      </c>
      <c r="AD600">
        <v>26.13602391629297</v>
      </c>
      <c r="AE600">
        <v>35.283632286995513</v>
      </c>
      <c r="AF600" t="b">
        <v>1</v>
      </c>
      <c r="AG600">
        <v>0</v>
      </c>
      <c r="AH600">
        <v>1</v>
      </c>
      <c r="AI600">
        <v>1</v>
      </c>
      <c r="AJ600">
        <v>185.43784285988215</v>
      </c>
      <c r="AK600" t="s">
        <v>763</v>
      </c>
      <c r="AL600">
        <f t="shared" si="56"/>
        <v>15.680524023307816</v>
      </c>
      <c r="AM600">
        <f t="shared" si="57"/>
        <v>0.21760380105461591</v>
      </c>
      <c r="AN600">
        <f t="shared" si="58"/>
        <v>185.43784285988215</v>
      </c>
      <c r="AO600">
        <f t="shared" si="59"/>
        <v>16625.855583101489</v>
      </c>
      <c r="AP600">
        <v>0</v>
      </c>
      <c r="AQ600" s="5">
        <v>3</v>
      </c>
      <c r="AR600">
        <v>0</v>
      </c>
      <c r="AS600">
        <v>0</v>
      </c>
      <c r="AT600">
        <v>0</v>
      </c>
      <c r="AU600" s="5">
        <v>14.1732283464567</v>
      </c>
      <c r="AV600" s="5">
        <v>14.1732283464567</v>
      </c>
      <c r="AW600" s="5">
        <v>14.1732283464567</v>
      </c>
      <c r="AX600">
        <v>0</v>
      </c>
      <c r="AY600">
        <v>0</v>
      </c>
      <c r="AZ600">
        <v>1</v>
      </c>
      <c r="BA600">
        <v>3</v>
      </c>
      <c r="BB600">
        <v>1</v>
      </c>
      <c r="BC600">
        <v>0.55556000000000005</v>
      </c>
      <c r="BD600">
        <v>1.11111</v>
      </c>
      <c r="BE600">
        <v>0</v>
      </c>
      <c r="BF600">
        <v>2</v>
      </c>
      <c r="BG600">
        <v>0</v>
      </c>
      <c r="BH600">
        <v>1</v>
      </c>
      <c r="BI600">
        <v>0</v>
      </c>
      <c r="BJ600">
        <v>0</v>
      </c>
    </row>
    <row r="601" spans="1:62" x14ac:dyDescent="0.25">
      <c r="A601">
        <v>266</v>
      </c>
      <c r="B601" t="s">
        <v>268</v>
      </c>
      <c r="C601">
        <v>3</v>
      </c>
      <c r="D601" t="s">
        <v>647</v>
      </c>
      <c r="E601">
        <v>2</v>
      </c>
      <c r="F601" t="s">
        <v>654</v>
      </c>
      <c r="G601">
        <v>23</v>
      </c>
      <c r="H601" t="s">
        <v>660</v>
      </c>
      <c r="I601">
        <v>8</v>
      </c>
      <c r="J601" t="s">
        <v>794</v>
      </c>
      <c r="K601">
        <v>1</v>
      </c>
      <c r="L601" t="s">
        <v>742</v>
      </c>
      <c r="M601">
        <v>1</v>
      </c>
      <c r="N601" t="s">
        <v>745</v>
      </c>
      <c r="O601">
        <v>1</v>
      </c>
      <c r="P601" t="s">
        <v>748</v>
      </c>
      <c r="Q601">
        <v>2</v>
      </c>
      <c r="R601" t="s">
        <v>751</v>
      </c>
      <c r="S601">
        <v>1900</v>
      </c>
      <c r="T601">
        <v>2100</v>
      </c>
      <c r="U601">
        <v>0</v>
      </c>
      <c r="V601">
        <v>66.8</v>
      </c>
      <c r="W601">
        <v>10.6</v>
      </c>
      <c r="X601">
        <v>11.15</v>
      </c>
      <c r="Y601">
        <v>18</v>
      </c>
      <c r="Z601">
        <f t="shared" si="60"/>
        <v>77032.860500000199</v>
      </c>
      <c r="AA601">
        <v>8</v>
      </c>
      <c r="AB601">
        <f t="shared" si="55"/>
        <v>0.44444444444444442</v>
      </c>
      <c r="AC601">
        <v>0.44444444444444442</v>
      </c>
      <c r="AD601">
        <v>24.421524663677133</v>
      </c>
      <c r="AE601">
        <v>35.323991031390136</v>
      </c>
      <c r="AF601" t="b">
        <v>1</v>
      </c>
      <c r="AG601">
        <v>0</v>
      </c>
      <c r="AH601">
        <v>1</v>
      </c>
      <c r="AI601">
        <v>1</v>
      </c>
      <c r="AJ601">
        <v>185.63769599047936</v>
      </c>
      <c r="AK601" t="s">
        <v>763</v>
      </c>
      <c r="AL601">
        <f t="shared" si="56"/>
        <v>15.69844807089501</v>
      </c>
      <c r="AM601">
        <f t="shared" si="57"/>
        <v>0.21735534713944907</v>
      </c>
      <c r="AN601">
        <f t="shared" si="58"/>
        <v>185.63769599047936</v>
      </c>
      <c r="AO601">
        <f t="shared" si="59"/>
        <v>16643.68248235076</v>
      </c>
      <c r="AP601">
        <v>0</v>
      </c>
      <c r="AQ601" s="5">
        <v>3</v>
      </c>
      <c r="AR601">
        <v>0</v>
      </c>
      <c r="AS601">
        <v>0</v>
      </c>
      <c r="AT601">
        <v>0</v>
      </c>
      <c r="AU601" s="5">
        <v>14.1732283464567</v>
      </c>
      <c r="AV601" s="5">
        <v>14.1732283464567</v>
      </c>
      <c r="AW601" s="5">
        <v>14.1732283464567</v>
      </c>
      <c r="AX601">
        <v>0</v>
      </c>
      <c r="AY601">
        <v>0</v>
      </c>
      <c r="AZ601">
        <v>1</v>
      </c>
      <c r="BA601">
        <v>3</v>
      </c>
      <c r="BB601">
        <v>1</v>
      </c>
      <c r="BC601">
        <v>0.66666999999999998</v>
      </c>
      <c r="BD601">
        <v>1.11111</v>
      </c>
      <c r="BE601">
        <v>0</v>
      </c>
      <c r="BF601">
        <v>2</v>
      </c>
      <c r="BG601">
        <v>0</v>
      </c>
      <c r="BH601">
        <v>1</v>
      </c>
      <c r="BI601">
        <v>0</v>
      </c>
      <c r="BJ601">
        <v>0</v>
      </c>
    </row>
    <row r="602" spans="1:62" x14ac:dyDescent="0.25">
      <c r="A602">
        <v>264</v>
      </c>
      <c r="B602" t="s">
        <v>266</v>
      </c>
      <c r="C602">
        <v>3</v>
      </c>
      <c r="D602" t="s">
        <v>647</v>
      </c>
      <c r="E602">
        <v>2</v>
      </c>
      <c r="F602" t="s">
        <v>654</v>
      </c>
      <c r="G602">
        <v>23</v>
      </c>
      <c r="H602" t="s">
        <v>660</v>
      </c>
      <c r="I602">
        <v>8</v>
      </c>
      <c r="J602" t="s">
        <v>794</v>
      </c>
      <c r="K602">
        <v>1</v>
      </c>
      <c r="L602" t="s">
        <v>742</v>
      </c>
      <c r="M602">
        <v>1</v>
      </c>
      <c r="N602" t="s">
        <v>745</v>
      </c>
      <c r="O602">
        <v>1</v>
      </c>
      <c r="P602" t="s">
        <v>748</v>
      </c>
      <c r="Q602">
        <v>2</v>
      </c>
      <c r="R602" t="s">
        <v>751</v>
      </c>
      <c r="S602">
        <v>1900</v>
      </c>
      <c r="T602">
        <v>2100</v>
      </c>
      <c r="U602">
        <v>0</v>
      </c>
      <c r="V602">
        <v>66.8</v>
      </c>
      <c r="W602">
        <v>10.6</v>
      </c>
      <c r="X602">
        <v>11.15</v>
      </c>
      <c r="Y602">
        <v>15</v>
      </c>
      <c r="Z602">
        <f t="shared" si="60"/>
        <v>77047.860500000199</v>
      </c>
      <c r="AA602">
        <v>8</v>
      </c>
      <c r="AB602">
        <f t="shared" si="55"/>
        <v>0.53333333333333333</v>
      </c>
      <c r="AC602">
        <v>0.53333333333333333</v>
      </c>
      <c r="AD602">
        <v>26.180866965620332</v>
      </c>
      <c r="AE602">
        <v>35.344170403587441</v>
      </c>
      <c r="AF602" t="b">
        <v>1</v>
      </c>
      <c r="AG602">
        <v>0</v>
      </c>
      <c r="AH602">
        <v>1</v>
      </c>
      <c r="AI602">
        <v>1</v>
      </c>
      <c r="AJ602">
        <v>185.78145136879925</v>
      </c>
      <c r="AK602" t="s">
        <v>763</v>
      </c>
      <c r="AL602">
        <f t="shared" si="56"/>
        <v>15.711340929937153</v>
      </c>
      <c r="AM602">
        <f t="shared" si="57"/>
        <v>0.21717698350612066</v>
      </c>
      <c r="AN602">
        <f t="shared" si="58"/>
        <v>185.78145136879925</v>
      </c>
      <c r="AO602">
        <f t="shared" si="59"/>
        <v>16656.505462096895</v>
      </c>
      <c r="AP602">
        <v>0</v>
      </c>
      <c r="AQ602" s="5">
        <v>3</v>
      </c>
      <c r="AR602">
        <v>0</v>
      </c>
      <c r="AS602">
        <v>0</v>
      </c>
      <c r="AT602">
        <v>0</v>
      </c>
      <c r="AU602" s="5">
        <v>14.1732283464567</v>
      </c>
      <c r="AV602" s="5">
        <v>14.1732283464567</v>
      </c>
      <c r="AW602" s="5">
        <v>14.1732283464567</v>
      </c>
      <c r="AX602">
        <v>0</v>
      </c>
      <c r="AY602">
        <v>0</v>
      </c>
      <c r="AZ602">
        <v>1</v>
      </c>
      <c r="BA602">
        <v>3</v>
      </c>
      <c r="BB602">
        <v>1</v>
      </c>
      <c r="BC602">
        <v>0.55556000000000005</v>
      </c>
      <c r="BD602">
        <v>1.11111</v>
      </c>
      <c r="BE602">
        <v>0</v>
      </c>
      <c r="BF602">
        <v>2</v>
      </c>
      <c r="BG602">
        <v>0</v>
      </c>
      <c r="BH602">
        <v>1</v>
      </c>
      <c r="BI602">
        <v>0</v>
      </c>
      <c r="BJ602">
        <v>0</v>
      </c>
    </row>
    <row r="603" spans="1:62" x14ac:dyDescent="0.25">
      <c r="A603">
        <v>394</v>
      </c>
      <c r="B603" t="s">
        <v>396</v>
      </c>
      <c r="C603">
        <v>2</v>
      </c>
      <c r="D603" t="s">
        <v>650</v>
      </c>
      <c r="E603">
        <v>2</v>
      </c>
      <c r="F603" t="s">
        <v>654</v>
      </c>
      <c r="G603">
        <v>41</v>
      </c>
      <c r="H603" t="s">
        <v>704</v>
      </c>
      <c r="I603">
        <v>3</v>
      </c>
      <c r="J603" t="s">
        <v>662</v>
      </c>
      <c r="K603">
        <v>1</v>
      </c>
      <c r="L603" t="s">
        <v>742</v>
      </c>
      <c r="M603">
        <v>1</v>
      </c>
      <c r="N603" t="s">
        <v>745</v>
      </c>
      <c r="O603">
        <v>1</v>
      </c>
      <c r="P603" t="s">
        <v>748</v>
      </c>
      <c r="Q603">
        <v>2</v>
      </c>
      <c r="R603" t="s">
        <v>751</v>
      </c>
      <c r="S603">
        <v>1900</v>
      </c>
      <c r="T603">
        <v>2014</v>
      </c>
      <c r="U603">
        <v>115</v>
      </c>
      <c r="V603">
        <v>50.3249816832531</v>
      </c>
      <c r="W603">
        <v>4.5999999999999996</v>
      </c>
      <c r="X603">
        <v>10.29</v>
      </c>
      <c r="Y603">
        <v>8.5</v>
      </c>
      <c r="Z603">
        <f t="shared" si="60"/>
        <v>77056.360500000199</v>
      </c>
      <c r="AA603">
        <v>5</v>
      </c>
      <c r="AB603">
        <f t="shared" si="55"/>
        <v>0.58823529411764708</v>
      </c>
      <c r="AC603">
        <v>0.58823529411764708</v>
      </c>
      <c r="AD603">
        <v>125.93494540673413</v>
      </c>
      <c r="AE603">
        <v>173.58600583090384</v>
      </c>
      <c r="AF603" t="b">
        <v>1</v>
      </c>
      <c r="AG603">
        <v>0</v>
      </c>
      <c r="AH603">
        <v>1</v>
      </c>
      <c r="AI603">
        <v>0</v>
      </c>
      <c r="AJ603">
        <v>195</v>
      </c>
      <c r="AK603" t="s">
        <v>763</v>
      </c>
      <c r="AL603">
        <f t="shared" si="56"/>
        <v>18.50340136054422</v>
      </c>
      <c r="AM603">
        <f t="shared" si="57"/>
        <v>0.18440618368014702</v>
      </c>
      <c r="AN603">
        <f t="shared" si="58"/>
        <v>195</v>
      </c>
      <c r="AO603">
        <f t="shared" si="59"/>
        <v>10055.749999999998</v>
      </c>
      <c r="AP603">
        <v>0</v>
      </c>
      <c r="AQ603" s="5">
        <v>3</v>
      </c>
      <c r="AR603">
        <v>0</v>
      </c>
      <c r="AS603">
        <v>0</v>
      </c>
      <c r="AT603">
        <v>0</v>
      </c>
      <c r="AU603" s="5">
        <v>70.238095238095198</v>
      </c>
      <c r="AV603" s="5">
        <v>70.238095238095198</v>
      </c>
      <c r="AW603" s="5">
        <v>70.238095238095198</v>
      </c>
      <c r="AX603">
        <v>0</v>
      </c>
      <c r="AY603">
        <v>0</v>
      </c>
      <c r="AZ603">
        <v>0</v>
      </c>
      <c r="BA603">
        <v>0</v>
      </c>
      <c r="BB603">
        <v>1</v>
      </c>
      <c r="BC603">
        <v>0.24756</v>
      </c>
      <c r="BD603">
        <v>0.24756</v>
      </c>
      <c r="BE603">
        <v>0</v>
      </c>
      <c r="BF603">
        <v>2</v>
      </c>
      <c r="BG603">
        <v>0</v>
      </c>
      <c r="BH603">
        <v>1</v>
      </c>
      <c r="BI603">
        <v>0</v>
      </c>
      <c r="BJ603">
        <v>0</v>
      </c>
    </row>
    <row r="604" spans="1:62" x14ac:dyDescent="0.25">
      <c r="A604">
        <v>395</v>
      </c>
      <c r="B604" t="s">
        <v>397</v>
      </c>
      <c r="C604">
        <v>2</v>
      </c>
      <c r="D604" t="s">
        <v>650</v>
      </c>
      <c r="E604">
        <v>2</v>
      </c>
      <c r="F604" t="s">
        <v>654</v>
      </c>
      <c r="G604">
        <v>41</v>
      </c>
      <c r="H604" t="s">
        <v>704</v>
      </c>
      <c r="I604">
        <v>3</v>
      </c>
      <c r="J604" t="s">
        <v>662</v>
      </c>
      <c r="K604">
        <v>1</v>
      </c>
      <c r="L604" t="s">
        <v>742</v>
      </c>
      <c r="M604">
        <v>1</v>
      </c>
      <c r="N604" t="s">
        <v>745</v>
      </c>
      <c r="O604">
        <v>1</v>
      </c>
      <c r="P604" t="s">
        <v>748</v>
      </c>
      <c r="Q604">
        <v>2</v>
      </c>
      <c r="R604" t="s">
        <v>751</v>
      </c>
      <c r="S604">
        <v>1900</v>
      </c>
      <c r="T604">
        <v>2014</v>
      </c>
      <c r="U604">
        <v>115</v>
      </c>
      <c r="V604">
        <v>50.3249816832531</v>
      </c>
      <c r="W604">
        <v>4.5999999999999996</v>
      </c>
      <c r="X604">
        <v>10.29</v>
      </c>
      <c r="Y604">
        <v>8.5</v>
      </c>
      <c r="Z604">
        <f t="shared" si="60"/>
        <v>77064.860500000199</v>
      </c>
      <c r="AA604">
        <v>5</v>
      </c>
      <c r="AB604">
        <f t="shared" si="55"/>
        <v>0.58823529411764708</v>
      </c>
      <c r="AC604">
        <v>0.58823529411764708</v>
      </c>
      <c r="AD604">
        <v>125.93494540673413</v>
      </c>
      <c r="AE604">
        <v>173.58600583090384</v>
      </c>
      <c r="AF604" t="b">
        <v>1</v>
      </c>
      <c r="AG604">
        <v>0</v>
      </c>
      <c r="AH604">
        <v>1</v>
      </c>
      <c r="AI604">
        <v>0</v>
      </c>
      <c r="AJ604">
        <v>195</v>
      </c>
      <c r="AK604" t="s">
        <v>763</v>
      </c>
      <c r="AL604">
        <f t="shared" si="56"/>
        <v>18.50340136054422</v>
      </c>
      <c r="AM604">
        <f t="shared" si="57"/>
        <v>0.18440618368014702</v>
      </c>
      <c r="AN604">
        <f t="shared" si="58"/>
        <v>195</v>
      </c>
      <c r="AO604">
        <f t="shared" si="59"/>
        <v>10055.749999999998</v>
      </c>
      <c r="AP604">
        <v>0</v>
      </c>
      <c r="AQ604" s="5">
        <v>3</v>
      </c>
      <c r="AR604">
        <v>0</v>
      </c>
      <c r="AS604">
        <v>0</v>
      </c>
      <c r="AT604">
        <v>0</v>
      </c>
      <c r="AU604" s="5">
        <v>70.238095238095198</v>
      </c>
      <c r="AV604" s="5">
        <v>70.238095238095198</v>
      </c>
      <c r="AW604" s="5">
        <v>70.238095238095198</v>
      </c>
      <c r="AX604">
        <v>0</v>
      </c>
      <c r="AY604">
        <v>0</v>
      </c>
      <c r="AZ604">
        <v>0</v>
      </c>
      <c r="BA604">
        <v>0</v>
      </c>
      <c r="BB604">
        <v>1</v>
      </c>
      <c r="BC604">
        <v>0.24756</v>
      </c>
      <c r="BD604">
        <v>0.24756</v>
      </c>
      <c r="BE604">
        <v>0</v>
      </c>
      <c r="BF604">
        <v>2</v>
      </c>
      <c r="BG604">
        <v>0</v>
      </c>
      <c r="BH604">
        <v>1</v>
      </c>
      <c r="BI604">
        <v>0</v>
      </c>
      <c r="BJ604">
        <v>0</v>
      </c>
    </row>
    <row r="605" spans="1:62" x14ac:dyDescent="0.25">
      <c r="A605">
        <v>325</v>
      </c>
      <c r="B605" t="s">
        <v>327</v>
      </c>
      <c r="C605">
        <v>3</v>
      </c>
      <c r="D605" t="s">
        <v>647</v>
      </c>
      <c r="E605">
        <v>3</v>
      </c>
      <c r="F605" t="s">
        <v>652</v>
      </c>
      <c r="G605">
        <v>30</v>
      </c>
      <c r="H605" t="s">
        <v>693</v>
      </c>
      <c r="I605">
        <v>2</v>
      </c>
      <c r="J605" t="s">
        <v>661</v>
      </c>
      <c r="K605">
        <v>1</v>
      </c>
      <c r="L605" t="s">
        <v>742</v>
      </c>
      <c r="M605">
        <v>1</v>
      </c>
      <c r="N605" t="s">
        <v>745</v>
      </c>
      <c r="O605">
        <v>1</v>
      </c>
      <c r="P605" t="s">
        <v>748</v>
      </c>
      <c r="Q605">
        <v>2</v>
      </c>
      <c r="R605" t="s">
        <v>751</v>
      </c>
      <c r="S605">
        <v>1900</v>
      </c>
      <c r="T605">
        <v>2015</v>
      </c>
      <c r="U605">
        <v>116</v>
      </c>
      <c r="V605">
        <v>38.462357146148598</v>
      </c>
      <c r="W605">
        <v>19.2</v>
      </c>
      <c r="X605">
        <v>4.6900000000000004</v>
      </c>
      <c r="Y605">
        <v>40</v>
      </c>
      <c r="Z605">
        <f t="shared" si="60"/>
        <v>77104.860500000199</v>
      </c>
      <c r="AA605">
        <v>15</v>
      </c>
      <c r="AB605">
        <f t="shared" si="55"/>
        <v>0.375</v>
      </c>
      <c r="AC605">
        <v>0.375</v>
      </c>
      <c r="AD605">
        <v>48.187633262260128</v>
      </c>
      <c r="AE605">
        <v>64.250177683013504</v>
      </c>
      <c r="AF605" t="b">
        <v>1</v>
      </c>
      <c r="AG605">
        <v>0</v>
      </c>
      <c r="AH605">
        <v>0</v>
      </c>
      <c r="AI605">
        <v>0</v>
      </c>
      <c r="AJ605">
        <v>200</v>
      </c>
      <c r="AK605" t="s">
        <v>763</v>
      </c>
      <c r="AL605">
        <f t="shared" si="56"/>
        <v>38.550106609808104</v>
      </c>
      <c r="AM605">
        <f t="shared" si="57"/>
        <v>8.8511859760508849E-2</v>
      </c>
      <c r="AN605">
        <f t="shared" si="58"/>
        <v>200</v>
      </c>
      <c r="AO605">
        <f t="shared" si="59"/>
        <v>14358.000000000002</v>
      </c>
      <c r="AP605" s="1">
        <v>0</v>
      </c>
      <c r="AQ605" s="4">
        <v>3</v>
      </c>
      <c r="AR605" s="1">
        <v>0</v>
      </c>
      <c r="AS605" s="1">
        <v>0</v>
      </c>
      <c r="AT605" s="1">
        <v>0</v>
      </c>
      <c r="AU605" s="4">
        <v>14.1732283464567</v>
      </c>
      <c r="AV605" s="4">
        <v>14.1732283464567</v>
      </c>
      <c r="AW605" s="4">
        <v>14.1732283464567</v>
      </c>
      <c r="AX605">
        <v>0</v>
      </c>
      <c r="AY605">
        <v>0</v>
      </c>
      <c r="AZ605">
        <v>1</v>
      </c>
      <c r="BA605">
        <v>3</v>
      </c>
      <c r="BB605">
        <v>1</v>
      </c>
      <c r="BC605" s="8">
        <v>7.4069999999999997E-2</v>
      </c>
      <c r="BD605" s="8">
        <v>7.4069999999999997E-2</v>
      </c>
      <c r="BE605" s="8">
        <v>0</v>
      </c>
      <c r="BF605" s="8">
        <v>10</v>
      </c>
      <c r="BG605" s="8">
        <v>0</v>
      </c>
      <c r="BH605" s="8">
        <v>1</v>
      </c>
      <c r="BI605" s="8">
        <v>0</v>
      </c>
      <c r="BJ605" s="8">
        <v>0</v>
      </c>
    </row>
    <row r="606" spans="1:62" x14ac:dyDescent="0.25">
      <c r="A606">
        <v>321</v>
      </c>
      <c r="B606" t="s">
        <v>323</v>
      </c>
      <c r="C606">
        <v>3</v>
      </c>
      <c r="D606" t="s">
        <v>647</v>
      </c>
      <c r="E606">
        <v>3</v>
      </c>
      <c r="F606" t="s">
        <v>652</v>
      </c>
      <c r="G606">
        <v>29</v>
      </c>
      <c r="H606" t="s">
        <v>692</v>
      </c>
      <c r="I606">
        <v>2</v>
      </c>
      <c r="J606" t="s">
        <v>661</v>
      </c>
      <c r="K606">
        <v>1</v>
      </c>
      <c r="L606" t="s">
        <v>742</v>
      </c>
      <c r="M606">
        <v>1</v>
      </c>
      <c r="N606" t="s">
        <v>745</v>
      </c>
      <c r="O606">
        <v>1</v>
      </c>
      <c r="P606" t="s">
        <v>748</v>
      </c>
      <c r="Q606">
        <v>2</v>
      </c>
      <c r="R606" t="s">
        <v>751</v>
      </c>
      <c r="S606">
        <v>1900</v>
      </c>
      <c r="T606">
        <v>2012</v>
      </c>
      <c r="U606">
        <v>113</v>
      </c>
      <c r="V606">
        <v>38.462357146148598</v>
      </c>
      <c r="W606">
        <v>19.2</v>
      </c>
      <c r="X606">
        <v>4.6900000000000004</v>
      </c>
      <c r="Y606">
        <v>46</v>
      </c>
      <c r="Z606">
        <f t="shared" si="60"/>
        <v>77150.860500000199</v>
      </c>
      <c r="AA606">
        <v>15</v>
      </c>
      <c r="AB606">
        <f t="shared" si="55"/>
        <v>0.32608695652173914</v>
      </c>
      <c r="AC606">
        <v>0.32608695652173914</v>
      </c>
      <c r="AD606">
        <v>46.930564568462039</v>
      </c>
      <c r="AE606">
        <v>64.250177683013504</v>
      </c>
      <c r="AF606" t="b">
        <v>1</v>
      </c>
      <c r="AG606">
        <v>0</v>
      </c>
      <c r="AH606">
        <v>0</v>
      </c>
      <c r="AI606">
        <v>0</v>
      </c>
      <c r="AJ606">
        <v>200</v>
      </c>
      <c r="AK606" t="s">
        <v>763</v>
      </c>
      <c r="AL606">
        <f t="shared" si="56"/>
        <v>38.550106609808104</v>
      </c>
      <c r="AM606">
        <f t="shared" si="57"/>
        <v>8.8511859760508849E-2</v>
      </c>
      <c r="AN606">
        <f t="shared" si="58"/>
        <v>200</v>
      </c>
      <c r="AO606">
        <f t="shared" si="59"/>
        <v>14358.000000000002</v>
      </c>
      <c r="AP606">
        <v>0</v>
      </c>
      <c r="AQ606" s="5">
        <v>3</v>
      </c>
      <c r="AR606">
        <v>0</v>
      </c>
      <c r="AS606">
        <v>0</v>
      </c>
      <c r="AT606">
        <v>0</v>
      </c>
      <c r="AU606" s="5">
        <v>14.1732283464567</v>
      </c>
      <c r="AV606" s="5">
        <v>14.1732283464567</v>
      </c>
      <c r="AW606" s="5">
        <v>14.1732283464567</v>
      </c>
      <c r="AX606">
        <v>0</v>
      </c>
      <c r="AY606">
        <v>0</v>
      </c>
      <c r="AZ606">
        <v>1</v>
      </c>
      <c r="BA606">
        <v>3</v>
      </c>
      <c r="BB606">
        <v>1</v>
      </c>
      <c r="BC606">
        <v>0.10989</v>
      </c>
      <c r="BD606">
        <v>0.10989</v>
      </c>
      <c r="BE606">
        <v>0</v>
      </c>
      <c r="BF606">
        <v>10</v>
      </c>
      <c r="BG606">
        <v>0</v>
      </c>
      <c r="BH606">
        <v>1</v>
      </c>
      <c r="BI606">
        <v>0</v>
      </c>
      <c r="BJ606">
        <v>0</v>
      </c>
    </row>
    <row r="607" spans="1:62" x14ac:dyDescent="0.25">
      <c r="A607">
        <v>324</v>
      </c>
      <c r="B607" t="s">
        <v>326</v>
      </c>
      <c r="C607">
        <v>3</v>
      </c>
      <c r="D607" t="s">
        <v>647</v>
      </c>
      <c r="E607">
        <v>3</v>
      </c>
      <c r="F607" t="s">
        <v>652</v>
      </c>
      <c r="G607">
        <v>30</v>
      </c>
      <c r="H607" t="s">
        <v>693</v>
      </c>
      <c r="I607">
        <v>2</v>
      </c>
      <c r="J607" t="s">
        <v>661</v>
      </c>
      <c r="K607">
        <v>1</v>
      </c>
      <c r="L607" t="s">
        <v>742</v>
      </c>
      <c r="M607">
        <v>1</v>
      </c>
      <c r="N607" t="s">
        <v>745</v>
      </c>
      <c r="O607">
        <v>1</v>
      </c>
      <c r="P607" t="s">
        <v>748</v>
      </c>
      <c r="Q607">
        <v>2</v>
      </c>
      <c r="R607" t="s">
        <v>751</v>
      </c>
      <c r="S607">
        <v>1900</v>
      </c>
      <c r="T607">
        <v>2015</v>
      </c>
      <c r="U607">
        <v>116</v>
      </c>
      <c r="V607">
        <v>38.462357146148598</v>
      </c>
      <c r="W607">
        <v>19.2</v>
      </c>
      <c r="X607">
        <v>4.6900000000000004</v>
      </c>
      <c r="Y607">
        <v>40</v>
      </c>
      <c r="Z607">
        <f t="shared" si="60"/>
        <v>77190.860500000199</v>
      </c>
      <c r="AA607">
        <v>12</v>
      </c>
      <c r="AB607">
        <f t="shared" si="55"/>
        <v>0.3</v>
      </c>
      <c r="AC607">
        <v>0.3</v>
      </c>
      <c r="AD607">
        <v>48.187633262260128</v>
      </c>
      <c r="AE607">
        <v>70.675195451314849</v>
      </c>
      <c r="AF607" t="b">
        <v>1</v>
      </c>
      <c r="AG607">
        <v>0</v>
      </c>
      <c r="AH607">
        <v>0</v>
      </c>
      <c r="AI607">
        <v>0</v>
      </c>
      <c r="AJ607">
        <v>200</v>
      </c>
      <c r="AK607" t="s">
        <v>763</v>
      </c>
      <c r="AL607">
        <f t="shared" si="56"/>
        <v>38.550106609808104</v>
      </c>
      <c r="AM607">
        <f t="shared" si="57"/>
        <v>8.8511859760508849E-2</v>
      </c>
      <c r="AN607">
        <f t="shared" si="58"/>
        <v>200</v>
      </c>
      <c r="AO607">
        <f t="shared" si="59"/>
        <v>11486.400000000001</v>
      </c>
      <c r="AP607" s="1">
        <v>0</v>
      </c>
      <c r="AQ607" s="4">
        <v>3</v>
      </c>
      <c r="AR607" s="1">
        <v>0</v>
      </c>
      <c r="AS607" s="1">
        <v>0</v>
      </c>
      <c r="AT607" s="1">
        <v>0</v>
      </c>
      <c r="AU607" s="4">
        <v>14.1732283464567</v>
      </c>
      <c r="AV607" s="4">
        <v>14.1732283464567</v>
      </c>
      <c r="AW607" s="4">
        <v>14.1732283464567</v>
      </c>
      <c r="AX607">
        <v>0</v>
      </c>
      <c r="AY607">
        <v>0</v>
      </c>
      <c r="AZ607">
        <v>1</v>
      </c>
      <c r="BA607">
        <v>3</v>
      </c>
      <c r="BB607">
        <v>1</v>
      </c>
      <c r="BC607" s="8">
        <v>0.12876000000000001</v>
      </c>
      <c r="BD607" s="8">
        <v>0.12876000000000001</v>
      </c>
      <c r="BE607" s="8">
        <v>0</v>
      </c>
      <c r="BF607" s="8">
        <v>10</v>
      </c>
      <c r="BG607" s="8">
        <v>0</v>
      </c>
      <c r="BH607" s="8">
        <v>1</v>
      </c>
      <c r="BI607" s="8">
        <v>0</v>
      </c>
      <c r="BJ607" s="8">
        <v>0</v>
      </c>
    </row>
    <row r="608" spans="1:62" x14ac:dyDescent="0.25">
      <c r="A608">
        <v>323</v>
      </c>
      <c r="B608" t="s">
        <v>325</v>
      </c>
      <c r="C608">
        <v>3</v>
      </c>
      <c r="D608" t="s">
        <v>647</v>
      </c>
      <c r="E608">
        <v>3</v>
      </c>
      <c r="F608" t="s">
        <v>652</v>
      </c>
      <c r="G608">
        <v>30</v>
      </c>
      <c r="H608" t="s">
        <v>693</v>
      </c>
      <c r="I608">
        <v>2</v>
      </c>
      <c r="J608" t="s">
        <v>661</v>
      </c>
      <c r="K608">
        <v>1</v>
      </c>
      <c r="L608" t="s">
        <v>742</v>
      </c>
      <c r="M608">
        <v>1</v>
      </c>
      <c r="N608" t="s">
        <v>745</v>
      </c>
      <c r="O608">
        <v>1</v>
      </c>
      <c r="P608" t="s">
        <v>748</v>
      </c>
      <c r="Q608">
        <v>2</v>
      </c>
      <c r="R608" t="s">
        <v>751</v>
      </c>
      <c r="S608">
        <v>1900</v>
      </c>
      <c r="T608">
        <v>2015</v>
      </c>
      <c r="U608">
        <v>116</v>
      </c>
      <c r="V608">
        <v>38.462357146148598</v>
      </c>
      <c r="W608">
        <v>19.2</v>
      </c>
      <c r="X608">
        <v>4.6900000000000004</v>
      </c>
      <c r="Y608">
        <v>16</v>
      </c>
      <c r="Z608">
        <f t="shared" si="60"/>
        <v>77206.860500000199</v>
      </c>
      <c r="AA608">
        <v>10</v>
      </c>
      <c r="AB608">
        <f t="shared" si="55"/>
        <v>0.625</v>
      </c>
      <c r="AC608">
        <v>0.625</v>
      </c>
      <c r="AD608">
        <v>62.643923240938165</v>
      </c>
      <c r="AE608">
        <v>77.100213219616208</v>
      </c>
      <c r="AF608" t="b">
        <v>1</v>
      </c>
      <c r="AG608">
        <v>0</v>
      </c>
      <c r="AH608">
        <v>0</v>
      </c>
      <c r="AI608">
        <v>0</v>
      </c>
      <c r="AJ608">
        <v>200</v>
      </c>
      <c r="AK608" t="s">
        <v>763</v>
      </c>
      <c r="AL608">
        <f t="shared" si="56"/>
        <v>38.550106609808104</v>
      </c>
      <c r="AM608">
        <f t="shared" si="57"/>
        <v>8.8511859760508849E-2</v>
      </c>
      <c r="AN608">
        <f t="shared" si="58"/>
        <v>200</v>
      </c>
      <c r="AO608">
        <f t="shared" si="59"/>
        <v>9572.0000000000018</v>
      </c>
      <c r="AP608" s="1">
        <v>0</v>
      </c>
      <c r="AQ608" s="4">
        <v>3</v>
      </c>
      <c r="AR608" s="1">
        <v>0</v>
      </c>
      <c r="AS608" s="1">
        <v>0</v>
      </c>
      <c r="AT608" s="1">
        <v>0</v>
      </c>
      <c r="AU608" s="4">
        <v>14.1732283464567</v>
      </c>
      <c r="AV608" s="4">
        <v>14.1732283464567</v>
      </c>
      <c r="AW608" s="4">
        <v>14.1732283464567</v>
      </c>
      <c r="AX608">
        <v>0</v>
      </c>
      <c r="AY608">
        <v>0</v>
      </c>
      <c r="AZ608">
        <v>1</v>
      </c>
      <c r="BA608">
        <v>3</v>
      </c>
      <c r="BB608">
        <v>1</v>
      </c>
      <c r="BC608" s="8">
        <v>0.14493</v>
      </c>
      <c r="BD608" s="8">
        <v>0.14493</v>
      </c>
      <c r="BE608" s="8">
        <v>0</v>
      </c>
      <c r="BF608" s="8">
        <v>10</v>
      </c>
      <c r="BG608" s="8">
        <v>0</v>
      </c>
      <c r="BH608" s="8">
        <v>1</v>
      </c>
      <c r="BI608" s="8">
        <v>0</v>
      </c>
      <c r="BJ608" s="8">
        <v>0</v>
      </c>
    </row>
    <row r="609" spans="1:62" x14ac:dyDescent="0.25">
      <c r="A609">
        <v>311</v>
      </c>
      <c r="B609" t="s">
        <v>313</v>
      </c>
      <c r="C609">
        <v>3</v>
      </c>
      <c r="D609" t="s">
        <v>647</v>
      </c>
      <c r="E609">
        <v>3</v>
      </c>
      <c r="F609" t="s">
        <v>652</v>
      </c>
      <c r="G609">
        <v>29</v>
      </c>
      <c r="H609" t="s">
        <v>692</v>
      </c>
      <c r="I609">
        <v>2</v>
      </c>
      <c r="J609" t="s">
        <v>661</v>
      </c>
      <c r="K609">
        <v>1</v>
      </c>
      <c r="L609" t="s">
        <v>742</v>
      </c>
      <c r="M609">
        <v>1</v>
      </c>
      <c r="N609" t="s">
        <v>745</v>
      </c>
      <c r="O609">
        <v>1</v>
      </c>
      <c r="P609" t="s">
        <v>748</v>
      </c>
      <c r="Q609">
        <v>2</v>
      </c>
      <c r="R609" t="s">
        <v>751</v>
      </c>
      <c r="S609">
        <v>1900</v>
      </c>
      <c r="T609">
        <v>2012</v>
      </c>
      <c r="U609">
        <v>113</v>
      </c>
      <c r="V609">
        <v>38.462357146148598</v>
      </c>
      <c r="W609">
        <v>19.2</v>
      </c>
      <c r="X609">
        <v>4.6900000000000004</v>
      </c>
      <c r="Y609">
        <v>0</v>
      </c>
      <c r="Z609">
        <f t="shared" si="60"/>
        <v>77206.860500000199</v>
      </c>
      <c r="AA609">
        <v>5</v>
      </c>
      <c r="AB609" t="e">
        <f t="shared" si="55"/>
        <v>#DIV/0!</v>
      </c>
      <c r="AC609">
        <v>0.625</v>
      </c>
      <c r="AD609">
        <v>86.737739872068232</v>
      </c>
      <c r="AE609">
        <v>115.6503198294243</v>
      </c>
      <c r="AF609" t="b">
        <v>1</v>
      </c>
      <c r="AG609">
        <v>0</v>
      </c>
      <c r="AH609">
        <v>0</v>
      </c>
      <c r="AI609">
        <v>0</v>
      </c>
      <c r="AJ609">
        <v>200</v>
      </c>
      <c r="AK609" t="s">
        <v>763</v>
      </c>
      <c r="AL609">
        <f t="shared" si="56"/>
        <v>38.550106609808104</v>
      </c>
      <c r="AM609">
        <f t="shared" si="57"/>
        <v>8.8511859760508849E-2</v>
      </c>
      <c r="AN609">
        <f t="shared" si="58"/>
        <v>200</v>
      </c>
      <c r="AO609">
        <f t="shared" si="59"/>
        <v>4786.0000000000009</v>
      </c>
      <c r="AP609">
        <v>0</v>
      </c>
      <c r="AQ609" s="5">
        <v>3</v>
      </c>
      <c r="AR609">
        <v>0</v>
      </c>
      <c r="AS609">
        <v>0</v>
      </c>
      <c r="AT609">
        <v>0</v>
      </c>
      <c r="AU609" s="5">
        <v>14.1732283464567</v>
      </c>
      <c r="AV609" s="5">
        <v>14.1732283464567</v>
      </c>
      <c r="AW609" s="5">
        <v>14.1732283464567</v>
      </c>
      <c r="AX609">
        <v>0</v>
      </c>
      <c r="AY609">
        <v>0</v>
      </c>
      <c r="AZ609">
        <v>1</v>
      </c>
      <c r="BA609">
        <v>3</v>
      </c>
      <c r="BB609">
        <v>1</v>
      </c>
      <c r="BC609">
        <v>0.16303999999999999</v>
      </c>
      <c r="BD609">
        <v>0.16303999999999999</v>
      </c>
      <c r="BE609">
        <v>0</v>
      </c>
      <c r="BF609">
        <v>10</v>
      </c>
      <c r="BG609">
        <v>0</v>
      </c>
      <c r="BH609">
        <v>1</v>
      </c>
      <c r="BI609">
        <v>0</v>
      </c>
      <c r="BJ609">
        <v>0</v>
      </c>
    </row>
    <row r="610" spans="1:62" x14ac:dyDescent="0.25">
      <c r="A610">
        <v>313</v>
      </c>
      <c r="B610" t="s">
        <v>315</v>
      </c>
      <c r="C610">
        <v>3</v>
      </c>
      <c r="D610" t="s">
        <v>647</v>
      </c>
      <c r="E610">
        <v>3</v>
      </c>
      <c r="F610" t="s">
        <v>652</v>
      </c>
      <c r="G610">
        <v>29</v>
      </c>
      <c r="H610" t="s">
        <v>692</v>
      </c>
      <c r="I610">
        <v>2</v>
      </c>
      <c r="J610" t="s">
        <v>661</v>
      </c>
      <c r="K610">
        <v>1</v>
      </c>
      <c r="L610" t="s">
        <v>742</v>
      </c>
      <c r="M610">
        <v>1</v>
      </c>
      <c r="N610" t="s">
        <v>745</v>
      </c>
      <c r="O610">
        <v>1</v>
      </c>
      <c r="P610" t="s">
        <v>748</v>
      </c>
      <c r="Q610">
        <v>2</v>
      </c>
      <c r="R610" t="s">
        <v>751</v>
      </c>
      <c r="S610">
        <v>1900</v>
      </c>
      <c r="T610">
        <v>2012</v>
      </c>
      <c r="U610">
        <v>113</v>
      </c>
      <c r="V610">
        <v>38.462357146148598</v>
      </c>
      <c r="W610">
        <v>19.2</v>
      </c>
      <c r="X610">
        <v>4.6900000000000004</v>
      </c>
      <c r="Y610">
        <v>20</v>
      </c>
      <c r="Z610">
        <f t="shared" si="60"/>
        <v>77226.860500000199</v>
      </c>
      <c r="AA610">
        <v>5</v>
      </c>
      <c r="AB610">
        <f t="shared" si="55"/>
        <v>0.25</v>
      </c>
      <c r="AC610">
        <v>0.25</v>
      </c>
      <c r="AD610">
        <v>57.825159914712152</v>
      </c>
      <c r="AE610">
        <v>115.6503198294243</v>
      </c>
      <c r="AF610" t="b">
        <v>1</v>
      </c>
      <c r="AG610">
        <v>0</v>
      </c>
      <c r="AH610">
        <v>0</v>
      </c>
      <c r="AI610">
        <v>0</v>
      </c>
      <c r="AJ610">
        <v>200</v>
      </c>
      <c r="AK610" t="s">
        <v>763</v>
      </c>
      <c r="AL610">
        <f t="shared" si="56"/>
        <v>38.550106609808104</v>
      </c>
      <c r="AM610">
        <f t="shared" si="57"/>
        <v>8.8511859760508849E-2</v>
      </c>
      <c r="AN610">
        <f t="shared" si="58"/>
        <v>200</v>
      </c>
      <c r="AO610">
        <f t="shared" si="59"/>
        <v>4786.0000000000009</v>
      </c>
      <c r="AP610">
        <v>0</v>
      </c>
      <c r="AQ610" s="5">
        <v>3</v>
      </c>
      <c r="AR610">
        <v>0</v>
      </c>
      <c r="AS610">
        <v>0</v>
      </c>
      <c r="AT610">
        <v>0</v>
      </c>
      <c r="AU610" s="5">
        <v>14.1732283464567</v>
      </c>
      <c r="AV610" s="5">
        <v>14.1732283464567</v>
      </c>
      <c r="AW610" s="5">
        <v>14.1732283464567</v>
      </c>
      <c r="AX610">
        <v>0</v>
      </c>
      <c r="AY610">
        <v>0</v>
      </c>
      <c r="AZ610">
        <v>1</v>
      </c>
      <c r="BA610">
        <v>3</v>
      </c>
      <c r="BB610">
        <v>1</v>
      </c>
      <c r="BC610">
        <v>0.16586999999999999</v>
      </c>
      <c r="BD610">
        <v>0.16586999999999999</v>
      </c>
      <c r="BE610">
        <v>0</v>
      </c>
      <c r="BF610">
        <v>10</v>
      </c>
      <c r="BG610">
        <v>0</v>
      </c>
      <c r="BH610">
        <v>1</v>
      </c>
      <c r="BI610">
        <v>0</v>
      </c>
      <c r="BJ610">
        <v>0</v>
      </c>
    </row>
    <row r="611" spans="1:62" x14ac:dyDescent="0.25">
      <c r="A611">
        <v>319</v>
      </c>
      <c r="B611" t="s">
        <v>321</v>
      </c>
      <c r="C611">
        <v>3</v>
      </c>
      <c r="D611" t="s">
        <v>647</v>
      </c>
      <c r="E611">
        <v>3</v>
      </c>
      <c r="F611" t="s">
        <v>652</v>
      </c>
      <c r="G611">
        <v>29</v>
      </c>
      <c r="H611" t="s">
        <v>692</v>
      </c>
      <c r="I611">
        <v>2</v>
      </c>
      <c r="J611" t="s">
        <v>661</v>
      </c>
      <c r="K611">
        <v>1</v>
      </c>
      <c r="L611" t="s">
        <v>742</v>
      </c>
      <c r="M611">
        <v>1</v>
      </c>
      <c r="N611" t="s">
        <v>745</v>
      </c>
      <c r="O611">
        <v>1</v>
      </c>
      <c r="P611" t="s">
        <v>748</v>
      </c>
      <c r="Q611">
        <v>2</v>
      </c>
      <c r="R611" t="s">
        <v>751</v>
      </c>
      <c r="S611">
        <v>1900</v>
      </c>
      <c r="T611">
        <v>2012</v>
      </c>
      <c r="U611">
        <v>113</v>
      </c>
      <c r="V611">
        <v>38.462357146148598</v>
      </c>
      <c r="W611">
        <v>19.2</v>
      </c>
      <c r="X611">
        <v>4.6900000000000004</v>
      </c>
      <c r="Y611">
        <v>15</v>
      </c>
      <c r="Z611">
        <f t="shared" si="60"/>
        <v>77241.860500000199</v>
      </c>
      <c r="AA611">
        <v>10</v>
      </c>
      <c r="AB611">
        <f t="shared" si="55"/>
        <v>0.66666666666666663</v>
      </c>
      <c r="AC611">
        <v>0.66666666666666663</v>
      </c>
      <c r="AD611">
        <v>64.250177683013504</v>
      </c>
      <c r="AE611">
        <v>77.100213219616208</v>
      </c>
      <c r="AF611" t="b">
        <v>1</v>
      </c>
      <c r="AG611">
        <v>0</v>
      </c>
      <c r="AH611">
        <v>0</v>
      </c>
      <c r="AI611">
        <v>0</v>
      </c>
      <c r="AJ611">
        <v>200</v>
      </c>
      <c r="AK611" t="s">
        <v>763</v>
      </c>
      <c r="AL611">
        <f t="shared" si="56"/>
        <v>38.550106609808104</v>
      </c>
      <c r="AM611">
        <f t="shared" si="57"/>
        <v>8.8511859760508849E-2</v>
      </c>
      <c r="AN611">
        <f t="shared" si="58"/>
        <v>200</v>
      </c>
      <c r="AO611">
        <f t="shared" si="59"/>
        <v>9572.0000000000018</v>
      </c>
      <c r="AP611">
        <v>0</v>
      </c>
      <c r="AQ611" s="5">
        <v>3</v>
      </c>
      <c r="AR611">
        <v>0</v>
      </c>
      <c r="AS611">
        <v>0</v>
      </c>
      <c r="AT611">
        <v>0</v>
      </c>
      <c r="AU611" s="5">
        <v>14.1732283464567</v>
      </c>
      <c r="AV611" s="5">
        <v>14.1732283464567</v>
      </c>
      <c r="AW611" s="5">
        <v>14.1732283464567</v>
      </c>
      <c r="AX611">
        <v>0</v>
      </c>
      <c r="AY611">
        <v>0</v>
      </c>
      <c r="AZ611">
        <v>1</v>
      </c>
      <c r="BA611">
        <v>3</v>
      </c>
      <c r="BB611">
        <v>1</v>
      </c>
      <c r="BC611">
        <v>0.19608</v>
      </c>
      <c r="BD611">
        <v>0.19608</v>
      </c>
      <c r="BE611">
        <v>0</v>
      </c>
      <c r="BF611">
        <v>10</v>
      </c>
      <c r="BG611">
        <v>0</v>
      </c>
      <c r="BH611">
        <v>1</v>
      </c>
      <c r="BI611">
        <v>0</v>
      </c>
      <c r="BJ611">
        <v>0</v>
      </c>
    </row>
    <row r="612" spans="1:62" x14ac:dyDescent="0.25">
      <c r="A612">
        <v>308</v>
      </c>
      <c r="B612" t="s">
        <v>310</v>
      </c>
      <c r="C612">
        <v>3</v>
      </c>
      <c r="D612" t="s">
        <v>647</v>
      </c>
      <c r="E612">
        <v>3</v>
      </c>
      <c r="F612" t="s">
        <v>652</v>
      </c>
      <c r="G612">
        <v>29</v>
      </c>
      <c r="H612" t="s">
        <v>692</v>
      </c>
      <c r="I612">
        <v>2</v>
      </c>
      <c r="J612" t="s">
        <v>661</v>
      </c>
      <c r="K612">
        <v>1</v>
      </c>
      <c r="L612" t="s">
        <v>742</v>
      </c>
      <c r="M612">
        <v>1</v>
      </c>
      <c r="N612" t="s">
        <v>745</v>
      </c>
      <c r="O612">
        <v>1</v>
      </c>
      <c r="P612" t="s">
        <v>748</v>
      </c>
      <c r="Q612">
        <v>2</v>
      </c>
      <c r="R612" t="s">
        <v>751</v>
      </c>
      <c r="S612">
        <v>1900</v>
      </c>
      <c r="T612">
        <v>2012</v>
      </c>
      <c r="U612">
        <v>113</v>
      </c>
      <c r="V612">
        <v>38.462357146148598</v>
      </c>
      <c r="W612">
        <v>19.2</v>
      </c>
      <c r="X612">
        <v>4.6900000000000004</v>
      </c>
      <c r="Y612">
        <v>10.1</v>
      </c>
      <c r="Z612">
        <f t="shared" si="60"/>
        <v>77251.960500000205</v>
      </c>
      <c r="AA612">
        <v>5</v>
      </c>
      <c r="AB612">
        <f t="shared" si="55"/>
        <v>0.49504950495049505</v>
      </c>
      <c r="AC612">
        <v>0.625</v>
      </c>
      <c r="AD612">
        <v>86.737739872068232</v>
      </c>
      <c r="AE612">
        <v>115.6503198294243</v>
      </c>
      <c r="AF612" t="b">
        <v>1</v>
      </c>
      <c r="AG612">
        <v>0</v>
      </c>
      <c r="AH612">
        <v>0</v>
      </c>
      <c r="AI612">
        <v>0</v>
      </c>
      <c r="AJ612">
        <v>200</v>
      </c>
      <c r="AK612" t="s">
        <v>763</v>
      </c>
      <c r="AL612">
        <f t="shared" si="56"/>
        <v>38.550106609808104</v>
      </c>
      <c r="AM612">
        <f t="shared" si="57"/>
        <v>8.8511859760508849E-2</v>
      </c>
      <c r="AN612">
        <f t="shared" si="58"/>
        <v>200</v>
      </c>
      <c r="AO612">
        <f t="shared" si="59"/>
        <v>4786.0000000000009</v>
      </c>
      <c r="AP612">
        <v>0</v>
      </c>
      <c r="AQ612" s="5">
        <v>3</v>
      </c>
      <c r="AR612">
        <v>0</v>
      </c>
      <c r="AS612">
        <v>0</v>
      </c>
      <c r="AT612">
        <v>0</v>
      </c>
      <c r="AU612" s="5">
        <v>14.1732283464567</v>
      </c>
      <c r="AV612" s="5">
        <v>14.1732283464567</v>
      </c>
      <c r="AW612" s="5">
        <v>14.1732283464567</v>
      </c>
      <c r="AX612">
        <v>0</v>
      </c>
      <c r="AY612">
        <v>0</v>
      </c>
      <c r="AZ612">
        <v>1</v>
      </c>
      <c r="BA612">
        <v>3</v>
      </c>
      <c r="BB612">
        <v>1</v>
      </c>
      <c r="BC612">
        <v>0.22461999999999999</v>
      </c>
      <c r="BD612">
        <v>0.22461999999999999</v>
      </c>
      <c r="BE612">
        <v>0</v>
      </c>
      <c r="BF612">
        <v>10</v>
      </c>
      <c r="BG612">
        <v>0</v>
      </c>
      <c r="BH612">
        <v>1</v>
      </c>
      <c r="BI612">
        <v>0</v>
      </c>
      <c r="BJ612">
        <v>0</v>
      </c>
    </row>
    <row r="613" spans="1:62" x14ac:dyDescent="0.25">
      <c r="A613">
        <v>237</v>
      </c>
      <c r="B613" t="s">
        <v>239</v>
      </c>
      <c r="C613">
        <v>3</v>
      </c>
      <c r="D613" t="s">
        <v>647</v>
      </c>
      <c r="E613">
        <v>2</v>
      </c>
      <c r="F613" t="s">
        <v>654</v>
      </c>
      <c r="G613">
        <v>20</v>
      </c>
      <c r="H613" t="s">
        <v>685</v>
      </c>
      <c r="I613">
        <v>5</v>
      </c>
      <c r="J613" t="s">
        <v>815</v>
      </c>
      <c r="K613">
        <v>1</v>
      </c>
      <c r="L613" t="s">
        <v>742</v>
      </c>
      <c r="M613">
        <v>1</v>
      </c>
      <c r="N613" t="s">
        <v>745</v>
      </c>
      <c r="O613">
        <v>1</v>
      </c>
      <c r="P613" t="s">
        <v>748</v>
      </c>
      <c r="Q613">
        <v>2</v>
      </c>
      <c r="R613" t="s">
        <v>751</v>
      </c>
      <c r="S613">
        <v>1900</v>
      </c>
      <c r="T613">
        <v>2100</v>
      </c>
      <c r="U613">
        <v>0</v>
      </c>
      <c r="V613">
        <v>27.64</v>
      </c>
      <c r="W613">
        <v>29.1</v>
      </c>
      <c r="X613">
        <v>9.9</v>
      </c>
      <c r="Y613">
        <v>18.162500000000001</v>
      </c>
      <c r="Z613">
        <f t="shared" si="60"/>
        <v>77270.123000000211</v>
      </c>
      <c r="AA613">
        <v>8</v>
      </c>
      <c r="AB613">
        <f t="shared" si="55"/>
        <v>0.44046799724707497</v>
      </c>
      <c r="AC613">
        <v>0.44046799724707497</v>
      </c>
      <c r="AD613">
        <v>27.276199712194206</v>
      </c>
      <c r="AE613">
        <v>39.579545454545453</v>
      </c>
      <c r="AF613" t="b">
        <v>1</v>
      </c>
      <c r="AG613">
        <v>0</v>
      </c>
      <c r="AH613">
        <v>1</v>
      </c>
      <c r="AI613">
        <v>1</v>
      </c>
      <c r="AJ613">
        <v>203.23908120361472</v>
      </c>
      <c r="AK613" t="s">
        <v>763</v>
      </c>
      <c r="AL613">
        <f t="shared" si="56"/>
        <v>17.589806182183306</v>
      </c>
      <c r="AM613">
        <f t="shared" si="57"/>
        <v>0.19398403795126259</v>
      </c>
      <c r="AN613">
        <f t="shared" si="58"/>
        <v>203.23908120361472</v>
      </c>
      <c r="AO613">
        <f t="shared" si="59"/>
        <v>16329.335231326286</v>
      </c>
      <c r="AP613">
        <v>0</v>
      </c>
      <c r="AQ613" s="5">
        <v>3</v>
      </c>
      <c r="AR613">
        <v>0</v>
      </c>
      <c r="AS613">
        <v>0</v>
      </c>
      <c r="AT613">
        <v>0</v>
      </c>
      <c r="AU613" s="5">
        <v>14.1732283464567</v>
      </c>
      <c r="AV613" s="5">
        <v>14.1732283464567</v>
      </c>
      <c r="AW613" s="5">
        <v>14.1732283464567</v>
      </c>
      <c r="AX613">
        <v>0</v>
      </c>
      <c r="AY613">
        <v>0</v>
      </c>
      <c r="AZ613">
        <v>1</v>
      </c>
      <c r="BA613">
        <v>3</v>
      </c>
      <c r="BB613">
        <v>1</v>
      </c>
      <c r="BC613">
        <v>0.23923</v>
      </c>
      <c r="BD613">
        <v>0.23923</v>
      </c>
      <c r="BE613">
        <v>0</v>
      </c>
      <c r="BF613">
        <v>2</v>
      </c>
      <c r="BG613">
        <v>0</v>
      </c>
      <c r="BH613">
        <v>1</v>
      </c>
      <c r="BI613">
        <v>0</v>
      </c>
      <c r="BJ613">
        <v>0</v>
      </c>
    </row>
    <row r="614" spans="1:62" x14ac:dyDescent="0.25">
      <c r="A614">
        <v>238</v>
      </c>
      <c r="B614" t="s">
        <v>240</v>
      </c>
      <c r="C614">
        <v>3</v>
      </c>
      <c r="D614" t="s">
        <v>647</v>
      </c>
      <c r="E614">
        <v>2</v>
      </c>
      <c r="F614" t="s">
        <v>654</v>
      </c>
      <c r="G614">
        <v>20</v>
      </c>
      <c r="H614" t="s">
        <v>685</v>
      </c>
      <c r="I614">
        <v>5</v>
      </c>
      <c r="J614" t="s">
        <v>815</v>
      </c>
      <c r="K614">
        <v>1</v>
      </c>
      <c r="L614" t="s">
        <v>742</v>
      </c>
      <c r="M614">
        <v>1</v>
      </c>
      <c r="N614" t="s">
        <v>745</v>
      </c>
      <c r="O614">
        <v>1</v>
      </c>
      <c r="P614" t="s">
        <v>748</v>
      </c>
      <c r="Q614">
        <v>2</v>
      </c>
      <c r="R614" t="s">
        <v>751</v>
      </c>
      <c r="S614">
        <v>1900</v>
      </c>
      <c r="T614">
        <v>2100</v>
      </c>
      <c r="U614">
        <v>0</v>
      </c>
      <c r="V614">
        <v>27.64</v>
      </c>
      <c r="W614">
        <v>29.1</v>
      </c>
      <c r="X614">
        <v>9.9</v>
      </c>
      <c r="Y614">
        <v>18.162500000000001</v>
      </c>
      <c r="Z614">
        <f t="shared" si="60"/>
        <v>77288.285500000216</v>
      </c>
      <c r="AA614">
        <v>8</v>
      </c>
      <c r="AB614">
        <f t="shared" si="55"/>
        <v>0.44046799724707497</v>
      </c>
      <c r="AC614">
        <v>0.44046799724707497</v>
      </c>
      <c r="AD614">
        <v>27.299693424263278</v>
      </c>
      <c r="AE614">
        <v>39.61363636363636</v>
      </c>
      <c r="AF614" t="b">
        <v>1</v>
      </c>
      <c r="AG614">
        <v>0</v>
      </c>
      <c r="AH614">
        <v>1</v>
      </c>
      <c r="AI614">
        <v>1</v>
      </c>
      <c r="AJ614">
        <v>203.39162606402516</v>
      </c>
      <c r="AK614" t="s">
        <v>763</v>
      </c>
      <c r="AL614">
        <f t="shared" si="56"/>
        <v>17.605214753941937</v>
      </c>
      <c r="AM614">
        <f t="shared" si="57"/>
        <v>0.19381425774633032</v>
      </c>
      <c r="AN614">
        <f t="shared" si="58"/>
        <v>203.39162606402516</v>
      </c>
      <c r="AO614">
        <f t="shared" si="59"/>
        <v>16341.416784270792</v>
      </c>
      <c r="AP614">
        <v>0</v>
      </c>
      <c r="AQ614" s="5">
        <v>3</v>
      </c>
      <c r="AR614">
        <v>0</v>
      </c>
      <c r="AS614">
        <v>0</v>
      </c>
      <c r="AT614">
        <v>0</v>
      </c>
      <c r="AU614" s="5">
        <v>14.1732283464567</v>
      </c>
      <c r="AV614" s="5">
        <v>14.1732283464567</v>
      </c>
      <c r="AW614" s="5">
        <v>14.1732283464567</v>
      </c>
      <c r="AX614">
        <v>0</v>
      </c>
      <c r="AY614">
        <v>0</v>
      </c>
      <c r="AZ614">
        <v>1</v>
      </c>
      <c r="BA614">
        <v>3</v>
      </c>
      <c r="BB614">
        <v>1</v>
      </c>
      <c r="BC614">
        <v>0.23923</v>
      </c>
      <c r="BD614">
        <v>0.23923</v>
      </c>
      <c r="BE614">
        <v>0</v>
      </c>
      <c r="BF614">
        <v>2</v>
      </c>
      <c r="BG614">
        <v>0</v>
      </c>
      <c r="BH614">
        <v>1</v>
      </c>
      <c r="BI614">
        <v>0</v>
      </c>
      <c r="BJ614">
        <v>0</v>
      </c>
    </row>
    <row r="615" spans="1:62" x14ac:dyDescent="0.25">
      <c r="A615">
        <v>239</v>
      </c>
      <c r="B615" t="s">
        <v>241</v>
      </c>
      <c r="C615">
        <v>3</v>
      </c>
      <c r="D615" t="s">
        <v>647</v>
      </c>
      <c r="E615">
        <v>2</v>
      </c>
      <c r="F615" t="s">
        <v>654</v>
      </c>
      <c r="G615">
        <v>20</v>
      </c>
      <c r="H615" t="s">
        <v>685</v>
      </c>
      <c r="I615">
        <v>5</v>
      </c>
      <c r="J615" t="s">
        <v>815</v>
      </c>
      <c r="K615">
        <v>1</v>
      </c>
      <c r="L615" t="s">
        <v>742</v>
      </c>
      <c r="M615">
        <v>1</v>
      </c>
      <c r="N615" t="s">
        <v>745</v>
      </c>
      <c r="O615">
        <v>1</v>
      </c>
      <c r="P615" t="s">
        <v>748</v>
      </c>
      <c r="Q615">
        <v>2</v>
      </c>
      <c r="R615" t="s">
        <v>751</v>
      </c>
      <c r="S615">
        <v>1900</v>
      </c>
      <c r="T615">
        <v>2100</v>
      </c>
      <c r="U615">
        <v>116</v>
      </c>
      <c r="V615">
        <v>27.64</v>
      </c>
      <c r="W615">
        <v>29.1</v>
      </c>
      <c r="X615">
        <v>9.9</v>
      </c>
      <c r="Y615">
        <v>18.162500000000001</v>
      </c>
      <c r="Z615">
        <f t="shared" si="60"/>
        <v>77306.448000000222</v>
      </c>
      <c r="AA615">
        <v>8</v>
      </c>
      <c r="AB615">
        <f t="shared" si="55"/>
        <v>0.44046799724707497</v>
      </c>
      <c r="AC615">
        <v>0.44046799724707497</v>
      </c>
      <c r="AD615">
        <v>73.75459342217772</v>
      </c>
      <c r="AE615">
        <v>107.02272727272725</v>
      </c>
      <c r="AF615" t="b">
        <v>1</v>
      </c>
      <c r="AG615">
        <v>0</v>
      </c>
      <c r="AH615">
        <v>1</v>
      </c>
      <c r="AI615">
        <v>0</v>
      </c>
      <c r="AJ615">
        <v>203.96601910061707</v>
      </c>
      <c r="AK615" t="s">
        <v>763</v>
      </c>
      <c r="AL615">
        <f t="shared" si="56"/>
        <v>17.663234252587582</v>
      </c>
      <c r="AM615">
        <f t="shared" si="57"/>
        <v>0.19317762427909468</v>
      </c>
      <c r="AN615">
        <f t="shared" si="58"/>
        <v>203.96601910061707</v>
      </c>
      <c r="AO615">
        <f t="shared" si="59"/>
        <v>16386.908712768873</v>
      </c>
      <c r="AP615">
        <v>0</v>
      </c>
      <c r="AQ615" s="5">
        <v>3</v>
      </c>
      <c r="AR615">
        <v>0</v>
      </c>
      <c r="AS615">
        <v>0</v>
      </c>
      <c r="AT615">
        <v>0</v>
      </c>
      <c r="AU615" s="5">
        <v>14.1732283464567</v>
      </c>
      <c r="AV615" s="5">
        <v>14.1732283464567</v>
      </c>
      <c r="AW615" s="5">
        <v>14.1732283464567</v>
      </c>
      <c r="AX615">
        <v>0</v>
      </c>
      <c r="AY615">
        <v>0</v>
      </c>
      <c r="AZ615">
        <v>1</v>
      </c>
      <c r="BA615">
        <v>3</v>
      </c>
      <c r="BB615">
        <v>1</v>
      </c>
      <c r="BC615">
        <v>0.23923</v>
      </c>
      <c r="BD615">
        <v>0.23923</v>
      </c>
      <c r="BE615">
        <v>0</v>
      </c>
      <c r="BF615">
        <v>2</v>
      </c>
      <c r="BG615">
        <v>0</v>
      </c>
      <c r="BH615">
        <v>1</v>
      </c>
      <c r="BI615">
        <v>0</v>
      </c>
      <c r="BJ615">
        <v>0</v>
      </c>
    </row>
    <row r="616" spans="1:62" x14ac:dyDescent="0.25">
      <c r="A616">
        <v>192</v>
      </c>
      <c r="B616" t="s">
        <v>194</v>
      </c>
      <c r="C616">
        <v>3</v>
      </c>
      <c r="D616" t="s">
        <v>647</v>
      </c>
      <c r="E616">
        <v>2</v>
      </c>
      <c r="F616" t="s">
        <v>654</v>
      </c>
      <c r="G616">
        <v>17</v>
      </c>
      <c r="H616" t="s">
        <v>682</v>
      </c>
      <c r="I616">
        <v>1</v>
      </c>
      <c r="J616" t="s">
        <v>657</v>
      </c>
      <c r="K616">
        <v>1</v>
      </c>
      <c r="L616" t="s">
        <v>742</v>
      </c>
      <c r="M616">
        <v>1</v>
      </c>
      <c r="N616" t="s">
        <v>745</v>
      </c>
      <c r="O616">
        <v>1</v>
      </c>
      <c r="P616" t="s">
        <v>748</v>
      </c>
      <c r="Q616">
        <v>2</v>
      </c>
      <c r="R616" t="s">
        <v>751</v>
      </c>
      <c r="S616">
        <v>1900</v>
      </c>
      <c r="T616">
        <v>2100</v>
      </c>
      <c r="U616">
        <v>0</v>
      </c>
      <c r="V616">
        <v>62.06</v>
      </c>
      <c r="W616">
        <v>16.399999999999999</v>
      </c>
      <c r="X616">
        <v>9.9600000000000009</v>
      </c>
      <c r="Y616">
        <v>30.070499999999996</v>
      </c>
      <c r="Z616">
        <f t="shared" si="60"/>
        <v>77336.518500000224</v>
      </c>
      <c r="AA616">
        <v>12</v>
      </c>
      <c r="AB616">
        <f t="shared" si="55"/>
        <v>0.39906220382102064</v>
      </c>
      <c r="AC616">
        <v>0.39906220382102064</v>
      </c>
      <c r="AD616">
        <v>25.259617142018794</v>
      </c>
      <c r="AE616">
        <v>34.752342704149932</v>
      </c>
      <c r="AF616" t="b">
        <v>1</v>
      </c>
      <c r="AG616">
        <v>0</v>
      </c>
      <c r="AH616">
        <v>1</v>
      </c>
      <c r="AI616">
        <v>1</v>
      </c>
      <c r="AJ616">
        <v>205.20872069996929</v>
      </c>
      <c r="AK616" t="s">
        <v>763</v>
      </c>
      <c r="AL616">
        <f t="shared" si="56"/>
        <v>18.956698865458762</v>
      </c>
      <c r="AM616">
        <f t="shared" si="57"/>
        <v>0.17999661513942736</v>
      </c>
      <c r="AN616">
        <f t="shared" si="58"/>
        <v>205.20872069996929</v>
      </c>
      <c r="AO616">
        <f t="shared" si="59"/>
        <v>24723.346298060329</v>
      </c>
      <c r="AP616">
        <v>0</v>
      </c>
      <c r="AQ616" s="5">
        <v>3</v>
      </c>
      <c r="AR616">
        <v>0</v>
      </c>
      <c r="AS616">
        <v>0</v>
      </c>
      <c r="AT616">
        <v>0</v>
      </c>
      <c r="AU616" s="5">
        <v>14.1732283464567</v>
      </c>
      <c r="AV616" s="5">
        <v>14.1732283464567</v>
      </c>
      <c r="AW616" s="5">
        <v>14.1732283464567</v>
      </c>
      <c r="AX616">
        <v>0</v>
      </c>
      <c r="AY616">
        <v>0</v>
      </c>
      <c r="AZ616">
        <v>1</v>
      </c>
      <c r="BA616">
        <v>3</v>
      </c>
      <c r="BB616">
        <v>1</v>
      </c>
      <c r="BC616">
        <v>0.12116</v>
      </c>
      <c r="BD616">
        <v>0.12116</v>
      </c>
      <c r="BE616">
        <v>0</v>
      </c>
      <c r="BF616">
        <v>2</v>
      </c>
      <c r="BG616">
        <v>0</v>
      </c>
      <c r="BH616">
        <v>1</v>
      </c>
      <c r="BI616">
        <v>0</v>
      </c>
      <c r="BJ616">
        <v>0</v>
      </c>
    </row>
    <row r="617" spans="1:62" x14ac:dyDescent="0.25">
      <c r="A617">
        <v>235</v>
      </c>
      <c r="B617" t="s">
        <v>237</v>
      </c>
      <c r="C617">
        <v>3</v>
      </c>
      <c r="D617" t="s">
        <v>647</v>
      </c>
      <c r="E617">
        <v>2</v>
      </c>
      <c r="F617" t="s">
        <v>654</v>
      </c>
      <c r="G617">
        <v>20</v>
      </c>
      <c r="H617" t="s">
        <v>685</v>
      </c>
      <c r="I617">
        <v>5</v>
      </c>
      <c r="J617" t="s">
        <v>815</v>
      </c>
      <c r="K617">
        <v>1</v>
      </c>
      <c r="L617" t="s">
        <v>742</v>
      </c>
      <c r="M617">
        <v>1</v>
      </c>
      <c r="N617" t="s">
        <v>745</v>
      </c>
      <c r="O617">
        <v>1</v>
      </c>
      <c r="P617" t="s">
        <v>748</v>
      </c>
      <c r="Q617">
        <v>2</v>
      </c>
      <c r="R617" t="s">
        <v>751</v>
      </c>
      <c r="S617">
        <v>1900</v>
      </c>
      <c r="T617">
        <v>2100</v>
      </c>
      <c r="U617">
        <v>0</v>
      </c>
      <c r="V617">
        <v>27.64</v>
      </c>
      <c r="W617">
        <v>29.1</v>
      </c>
      <c r="X617">
        <v>9.9</v>
      </c>
      <c r="Y617">
        <v>18.162500000000001</v>
      </c>
      <c r="Z617">
        <f t="shared" si="60"/>
        <v>77354.68100000023</v>
      </c>
      <c r="AA617">
        <v>8</v>
      </c>
      <c r="AB617">
        <f t="shared" si="55"/>
        <v>0.44046799724707497</v>
      </c>
      <c r="AC617">
        <v>0.44046799724707497</v>
      </c>
      <c r="AD617">
        <v>27.675592817368457</v>
      </c>
      <c r="AE617">
        <v>40.159090909090914</v>
      </c>
      <c r="AF617" t="b">
        <v>1</v>
      </c>
      <c r="AG617">
        <v>0</v>
      </c>
      <c r="AH617">
        <v>1</v>
      </c>
      <c r="AI617">
        <v>1</v>
      </c>
      <c r="AJ617">
        <v>205.77492618549093</v>
      </c>
      <c r="AK617" t="s">
        <v>763</v>
      </c>
      <c r="AL617">
        <f t="shared" si="56"/>
        <v>17.845952139948579</v>
      </c>
      <c r="AM617">
        <f t="shared" si="57"/>
        <v>0.19119975237195899</v>
      </c>
      <c r="AN617">
        <f t="shared" si="58"/>
        <v>205.77492618549093</v>
      </c>
      <c r="AO617">
        <f t="shared" si="59"/>
        <v>16530.174153890883</v>
      </c>
      <c r="AP617">
        <v>0</v>
      </c>
      <c r="AQ617" s="5">
        <v>3</v>
      </c>
      <c r="AR617">
        <v>0</v>
      </c>
      <c r="AS617">
        <v>0</v>
      </c>
      <c r="AT617">
        <v>0</v>
      </c>
      <c r="AU617" s="5">
        <v>14.1732283464567</v>
      </c>
      <c r="AV617" s="5">
        <v>14.1732283464567</v>
      </c>
      <c r="AW617" s="5">
        <v>14.1732283464567</v>
      </c>
      <c r="AX617">
        <v>0</v>
      </c>
      <c r="AY617">
        <v>0</v>
      </c>
      <c r="AZ617">
        <v>1</v>
      </c>
      <c r="BA617">
        <v>3</v>
      </c>
      <c r="BB617">
        <v>1</v>
      </c>
      <c r="BC617">
        <v>0.23923</v>
      </c>
      <c r="BD617">
        <v>0.23923</v>
      </c>
      <c r="BE617">
        <v>0</v>
      </c>
      <c r="BF617">
        <v>2</v>
      </c>
      <c r="BG617">
        <v>0</v>
      </c>
      <c r="BH617">
        <v>1</v>
      </c>
      <c r="BI617">
        <v>0</v>
      </c>
      <c r="BJ617">
        <v>0</v>
      </c>
    </row>
    <row r="618" spans="1:62" x14ac:dyDescent="0.25">
      <c r="A618">
        <v>236</v>
      </c>
      <c r="B618" t="s">
        <v>238</v>
      </c>
      <c r="C618">
        <v>3</v>
      </c>
      <c r="D618" t="s">
        <v>647</v>
      </c>
      <c r="E618">
        <v>2</v>
      </c>
      <c r="F618" t="s">
        <v>654</v>
      </c>
      <c r="G618">
        <v>20</v>
      </c>
      <c r="H618" t="s">
        <v>685</v>
      </c>
      <c r="I618">
        <v>5</v>
      </c>
      <c r="J618" t="s">
        <v>815</v>
      </c>
      <c r="K618">
        <v>1</v>
      </c>
      <c r="L618" t="s">
        <v>742</v>
      </c>
      <c r="M618">
        <v>1</v>
      </c>
      <c r="N618" t="s">
        <v>745</v>
      </c>
      <c r="O618">
        <v>1</v>
      </c>
      <c r="P618" t="s">
        <v>748</v>
      </c>
      <c r="Q618">
        <v>2</v>
      </c>
      <c r="R618" t="s">
        <v>751</v>
      </c>
      <c r="S618">
        <v>1900</v>
      </c>
      <c r="T618">
        <v>2100</v>
      </c>
      <c r="U618">
        <v>0</v>
      </c>
      <c r="V618">
        <v>27.64</v>
      </c>
      <c r="W618">
        <v>29.1</v>
      </c>
      <c r="X618">
        <v>9.9</v>
      </c>
      <c r="Y618">
        <v>18.162500000000001</v>
      </c>
      <c r="Z618">
        <f t="shared" si="60"/>
        <v>77372.843500000236</v>
      </c>
      <c r="AA618">
        <v>8</v>
      </c>
      <c r="AB618">
        <f t="shared" si="55"/>
        <v>0.44046799724707497</v>
      </c>
      <c r="AC618">
        <v>0.44046799724707497</v>
      </c>
      <c r="AD618">
        <v>27.722580241506598</v>
      </c>
      <c r="AE618">
        <v>40.227272727272727</v>
      </c>
      <c r="AF618" t="b">
        <v>1</v>
      </c>
      <c r="AG618">
        <v>0</v>
      </c>
      <c r="AH618">
        <v>1</v>
      </c>
      <c r="AI618">
        <v>1</v>
      </c>
      <c r="AJ618">
        <v>206.11930617394569</v>
      </c>
      <c r="AK618" t="s">
        <v>763</v>
      </c>
      <c r="AL618">
        <f t="shared" si="56"/>
        <v>17.88073799736825</v>
      </c>
      <c r="AM618">
        <f t="shared" si="57"/>
        <v>0.19082778521234472</v>
      </c>
      <c r="AN618">
        <f t="shared" si="58"/>
        <v>206.11930617394569</v>
      </c>
      <c r="AO618">
        <f t="shared" si="59"/>
        <v>16557.449048976498</v>
      </c>
      <c r="AP618">
        <v>0</v>
      </c>
      <c r="AQ618" s="5">
        <v>3</v>
      </c>
      <c r="AR618">
        <v>0</v>
      </c>
      <c r="AS618">
        <v>0</v>
      </c>
      <c r="AT618">
        <v>0</v>
      </c>
      <c r="AU618" s="5">
        <v>14.1732283464567</v>
      </c>
      <c r="AV618" s="5">
        <v>14.1732283464567</v>
      </c>
      <c r="AW618" s="5">
        <v>14.1732283464567</v>
      </c>
      <c r="AX618">
        <v>0</v>
      </c>
      <c r="AY618">
        <v>0</v>
      </c>
      <c r="AZ618">
        <v>1</v>
      </c>
      <c r="BA618">
        <v>3</v>
      </c>
      <c r="BB618">
        <v>1</v>
      </c>
      <c r="BC618">
        <v>0.23923</v>
      </c>
      <c r="BD618">
        <v>0.23923</v>
      </c>
      <c r="BE618">
        <v>0</v>
      </c>
      <c r="BF618">
        <v>2</v>
      </c>
      <c r="BG618">
        <v>0</v>
      </c>
      <c r="BH618">
        <v>1</v>
      </c>
      <c r="BI618">
        <v>0</v>
      </c>
      <c r="BJ618">
        <v>0</v>
      </c>
    </row>
    <row r="619" spans="1:62" x14ac:dyDescent="0.25">
      <c r="A619">
        <v>191</v>
      </c>
      <c r="B619" t="s">
        <v>193</v>
      </c>
      <c r="C619">
        <v>3</v>
      </c>
      <c r="D619" t="s">
        <v>647</v>
      </c>
      <c r="E619">
        <v>2</v>
      </c>
      <c r="F619" t="s">
        <v>654</v>
      </c>
      <c r="G619">
        <v>17</v>
      </c>
      <c r="H619" t="s">
        <v>682</v>
      </c>
      <c r="I619">
        <v>1</v>
      </c>
      <c r="J619" t="s">
        <v>657</v>
      </c>
      <c r="K619">
        <v>1</v>
      </c>
      <c r="L619" t="s">
        <v>742</v>
      </c>
      <c r="M619">
        <v>1</v>
      </c>
      <c r="N619" t="s">
        <v>745</v>
      </c>
      <c r="O619">
        <v>1</v>
      </c>
      <c r="P619" t="s">
        <v>748</v>
      </c>
      <c r="Q619">
        <v>2</v>
      </c>
      <c r="R619" t="s">
        <v>751</v>
      </c>
      <c r="S619">
        <v>1900</v>
      </c>
      <c r="T619">
        <v>2100</v>
      </c>
      <c r="U619">
        <v>0</v>
      </c>
      <c r="V619">
        <v>62.06</v>
      </c>
      <c r="W619">
        <v>16.399999999999999</v>
      </c>
      <c r="X619">
        <v>9.9600000000000009</v>
      </c>
      <c r="Y619">
        <v>30.070499999999996</v>
      </c>
      <c r="Z619">
        <f t="shared" si="60"/>
        <v>77402.914000000237</v>
      </c>
      <c r="AA619">
        <v>12</v>
      </c>
      <c r="AB619">
        <f t="shared" si="55"/>
        <v>0.39906220382102064</v>
      </c>
      <c r="AC619">
        <v>0.39906220382102064</v>
      </c>
      <c r="AD619">
        <v>26.423593143796147</v>
      </c>
      <c r="AE619">
        <v>36.353748326639888</v>
      </c>
      <c r="AF619" t="b">
        <v>1</v>
      </c>
      <c r="AG619">
        <v>0</v>
      </c>
      <c r="AH619">
        <v>1</v>
      </c>
      <c r="AI619">
        <v>1</v>
      </c>
      <c r="AJ619">
        <v>213.88962722082528</v>
      </c>
      <c r="AK619" t="s">
        <v>763</v>
      </c>
      <c r="AL619">
        <f t="shared" si="56"/>
        <v>19.828275825384061</v>
      </c>
      <c r="AM619">
        <f t="shared" si="57"/>
        <v>0.17208463610496041</v>
      </c>
      <c r="AN619">
        <f t="shared" si="58"/>
        <v>213.88962722082528</v>
      </c>
      <c r="AO619">
        <f t="shared" si="59"/>
        <v>25760.888245433038</v>
      </c>
      <c r="AP619">
        <v>0</v>
      </c>
      <c r="AQ619" s="5">
        <v>3</v>
      </c>
      <c r="AR619">
        <v>0</v>
      </c>
      <c r="AS619">
        <v>0</v>
      </c>
      <c r="AT619">
        <v>0</v>
      </c>
      <c r="AU619" s="5">
        <v>14.1732283464567</v>
      </c>
      <c r="AV619" s="5">
        <v>14.1732283464567</v>
      </c>
      <c r="AW619" s="5">
        <v>14.1732283464567</v>
      </c>
      <c r="AX619">
        <v>0</v>
      </c>
      <c r="AY619">
        <v>0</v>
      </c>
      <c r="AZ619">
        <v>1</v>
      </c>
      <c r="BA619">
        <v>3</v>
      </c>
      <c r="BB619">
        <v>1</v>
      </c>
      <c r="BC619">
        <v>0.12116</v>
      </c>
      <c r="BD619">
        <v>0.12116</v>
      </c>
      <c r="BE619">
        <v>0</v>
      </c>
      <c r="BF619">
        <v>2</v>
      </c>
      <c r="BG619">
        <v>0</v>
      </c>
      <c r="BH619">
        <v>1</v>
      </c>
      <c r="BI619">
        <v>0</v>
      </c>
      <c r="BJ619">
        <v>0</v>
      </c>
    </row>
    <row r="620" spans="1:62" x14ac:dyDescent="0.25">
      <c r="A620">
        <v>193</v>
      </c>
      <c r="B620" t="s">
        <v>195</v>
      </c>
      <c r="C620">
        <v>3</v>
      </c>
      <c r="D620" t="s">
        <v>647</v>
      </c>
      <c r="E620">
        <v>2</v>
      </c>
      <c r="F620" t="s">
        <v>654</v>
      </c>
      <c r="G620">
        <v>17</v>
      </c>
      <c r="H620" t="s">
        <v>682</v>
      </c>
      <c r="I620">
        <v>1</v>
      </c>
      <c r="J620" t="s">
        <v>657</v>
      </c>
      <c r="K620">
        <v>1</v>
      </c>
      <c r="L620" t="s">
        <v>742</v>
      </c>
      <c r="M620">
        <v>1</v>
      </c>
      <c r="N620" t="s">
        <v>745</v>
      </c>
      <c r="O620">
        <v>1</v>
      </c>
      <c r="P620" t="s">
        <v>748</v>
      </c>
      <c r="Q620">
        <v>2</v>
      </c>
      <c r="R620" t="s">
        <v>751</v>
      </c>
      <c r="S620">
        <v>1900</v>
      </c>
      <c r="T620">
        <v>2100</v>
      </c>
      <c r="U620">
        <v>0</v>
      </c>
      <c r="V620">
        <v>62.06</v>
      </c>
      <c r="W620">
        <v>16.399999999999999</v>
      </c>
      <c r="X620">
        <v>9.9600000000000009</v>
      </c>
      <c r="Y620">
        <v>30.070499999999996</v>
      </c>
      <c r="Z620">
        <f t="shared" si="60"/>
        <v>77432.984500000239</v>
      </c>
      <c r="AA620">
        <v>12</v>
      </c>
      <c r="AB620">
        <f t="shared" si="55"/>
        <v>0.39906220382102064</v>
      </c>
      <c r="AC620">
        <v>0.39906220382102064</v>
      </c>
      <c r="AD620">
        <v>26.423593143796147</v>
      </c>
      <c r="AE620">
        <v>36.353748326639888</v>
      </c>
      <c r="AF620" t="b">
        <v>1</v>
      </c>
      <c r="AG620">
        <v>0</v>
      </c>
      <c r="AH620">
        <v>1</v>
      </c>
      <c r="AI620">
        <v>1</v>
      </c>
      <c r="AJ620">
        <v>213.91891992557521</v>
      </c>
      <c r="AK620" t="s">
        <v>763</v>
      </c>
      <c r="AL620">
        <f t="shared" si="56"/>
        <v>19.831216859997507</v>
      </c>
      <c r="AM620">
        <f t="shared" si="57"/>
        <v>0.1720591153880624</v>
      </c>
      <c r="AN620">
        <f t="shared" si="58"/>
        <v>213.91891992557521</v>
      </c>
      <c r="AO620">
        <f t="shared" si="59"/>
        <v>25764.389309504753</v>
      </c>
      <c r="AP620">
        <v>0</v>
      </c>
      <c r="AQ620" s="5">
        <v>3</v>
      </c>
      <c r="AR620">
        <v>0</v>
      </c>
      <c r="AS620">
        <v>0</v>
      </c>
      <c r="AT620">
        <v>0</v>
      </c>
      <c r="AU620" s="5">
        <v>14.1732283464567</v>
      </c>
      <c r="AV620" s="5">
        <v>14.1732283464567</v>
      </c>
      <c r="AW620" s="5">
        <v>14.1732283464567</v>
      </c>
      <c r="AX620">
        <v>0</v>
      </c>
      <c r="AY620">
        <v>0</v>
      </c>
      <c r="AZ620">
        <v>1</v>
      </c>
      <c r="BA620">
        <v>3</v>
      </c>
      <c r="BB620">
        <v>1</v>
      </c>
      <c r="BC620">
        <v>0.12116</v>
      </c>
      <c r="BD620">
        <v>0.12116</v>
      </c>
      <c r="BE620">
        <v>0</v>
      </c>
      <c r="BF620">
        <v>2</v>
      </c>
      <c r="BG620">
        <v>0</v>
      </c>
      <c r="BH620">
        <v>1</v>
      </c>
      <c r="BI620">
        <v>0</v>
      </c>
      <c r="BJ620">
        <v>0</v>
      </c>
    </row>
    <row r="621" spans="1:62" x14ac:dyDescent="0.25">
      <c r="A621">
        <v>194</v>
      </c>
      <c r="B621" t="s">
        <v>196</v>
      </c>
      <c r="C621">
        <v>3</v>
      </c>
      <c r="D621" t="s">
        <v>647</v>
      </c>
      <c r="E621">
        <v>2</v>
      </c>
      <c r="F621" t="s">
        <v>654</v>
      </c>
      <c r="G621">
        <v>17</v>
      </c>
      <c r="H621" t="s">
        <v>682</v>
      </c>
      <c r="I621">
        <v>1</v>
      </c>
      <c r="J621" t="s">
        <v>657</v>
      </c>
      <c r="K621">
        <v>1</v>
      </c>
      <c r="L621" t="s">
        <v>742</v>
      </c>
      <c r="M621">
        <v>1</v>
      </c>
      <c r="N621" t="s">
        <v>745</v>
      </c>
      <c r="O621">
        <v>1</v>
      </c>
      <c r="P621" t="s">
        <v>748</v>
      </c>
      <c r="Q621">
        <v>2</v>
      </c>
      <c r="R621" t="s">
        <v>751</v>
      </c>
      <c r="S621">
        <v>1900</v>
      </c>
      <c r="T621">
        <v>2100</v>
      </c>
      <c r="U621">
        <v>0</v>
      </c>
      <c r="V621">
        <v>62.06</v>
      </c>
      <c r="W621">
        <v>16.399999999999999</v>
      </c>
      <c r="X621">
        <v>9.9600000000000009</v>
      </c>
      <c r="Y621">
        <v>30.070499999999996</v>
      </c>
      <c r="Z621">
        <f t="shared" si="60"/>
        <v>77463.05500000024</v>
      </c>
      <c r="AA621">
        <v>12</v>
      </c>
      <c r="AB621">
        <f t="shared" si="55"/>
        <v>0.39906220382102064</v>
      </c>
      <c r="AC621">
        <v>0.39906220382102064</v>
      </c>
      <c r="AD621">
        <v>26.436972178299332</v>
      </c>
      <c r="AE621">
        <v>36.372155287817939</v>
      </c>
      <c r="AF621" t="b">
        <v>1</v>
      </c>
      <c r="AG621">
        <v>0</v>
      </c>
      <c r="AH621">
        <v>1</v>
      </c>
      <c r="AI621">
        <v>1</v>
      </c>
      <c r="AJ621">
        <v>214.01512046700535</v>
      </c>
      <c r="AK621" t="s">
        <v>763</v>
      </c>
      <c r="AL621">
        <f t="shared" si="56"/>
        <v>19.840875548896118</v>
      </c>
      <c r="AM621">
        <f t="shared" si="57"/>
        <v>0.17197535570398959</v>
      </c>
      <c r="AN621">
        <f t="shared" si="58"/>
        <v>214.01512046700537</v>
      </c>
      <c r="AO621">
        <f t="shared" si="59"/>
        <v>25775.887198216486</v>
      </c>
      <c r="AP621">
        <v>0</v>
      </c>
      <c r="AQ621" s="5">
        <v>3</v>
      </c>
      <c r="AR621">
        <v>0</v>
      </c>
      <c r="AS621">
        <v>0</v>
      </c>
      <c r="AT621">
        <v>0</v>
      </c>
      <c r="AU621" s="5">
        <v>14.1732283464567</v>
      </c>
      <c r="AV621" s="5">
        <v>14.1732283464567</v>
      </c>
      <c r="AW621" s="5">
        <v>14.1732283464567</v>
      </c>
      <c r="AX621">
        <v>0</v>
      </c>
      <c r="AY621">
        <v>0</v>
      </c>
      <c r="AZ621">
        <v>1</v>
      </c>
      <c r="BA621">
        <v>3</v>
      </c>
      <c r="BB621">
        <v>1</v>
      </c>
      <c r="BC621">
        <v>0.12116</v>
      </c>
      <c r="BD621">
        <v>0.12116</v>
      </c>
      <c r="BE621">
        <v>0</v>
      </c>
      <c r="BF621">
        <v>2</v>
      </c>
      <c r="BG621">
        <v>0</v>
      </c>
      <c r="BH621">
        <v>1</v>
      </c>
      <c r="BI621">
        <v>0</v>
      </c>
      <c r="BJ621">
        <v>0</v>
      </c>
    </row>
    <row r="622" spans="1:62" x14ac:dyDescent="0.25">
      <c r="A622">
        <v>458</v>
      </c>
      <c r="B622" t="s">
        <v>460</v>
      </c>
      <c r="C622">
        <v>2</v>
      </c>
      <c r="D622" t="s">
        <v>650</v>
      </c>
      <c r="E622">
        <v>2</v>
      </c>
      <c r="F622" t="s">
        <v>654</v>
      </c>
      <c r="G622">
        <v>46</v>
      </c>
      <c r="H622" t="s">
        <v>709</v>
      </c>
      <c r="I622">
        <v>3</v>
      </c>
      <c r="J622" t="s">
        <v>662</v>
      </c>
      <c r="K622">
        <v>1</v>
      </c>
      <c r="L622" t="s">
        <v>742</v>
      </c>
      <c r="M622">
        <v>1</v>
      </c>
      <c r="N622" t="s">
        <v>745</v>
      </c>
      <c r="O622">
        <v>1</v>
      </c>
      <c r="P622" t="s">
        <v>748</v>
      </c>
      <c r="Q622">
        <v>2</v>
      </c>
      <c r="R622" t="s">
        <v>751</v>
      </c>
      <c r="S622">
        <v>1900</v>
      </c>
      <c r="T622">
        <v>2100</v>
      </c>
      <c r="U622">
        <v>0</v>
      </c>
      <c r="V622">
        <v>50.3249816832531</v>
      </c>
      <c r="W622">
        <v>50.2</v>
      </c>
      <c r="X622">
        <v>17.739999999999998</v>
      </c>
      <c r="Y622">
        <v>8.5</v>
      </c>
      <c r="Z622">
        <f t="shared" si="60"/>
        <v>77471.55500000024</v>
      </c>
      <c r="AA622">
        <v>5</v>
      </c>
      <c r="AB622">
        <f t="shared" si="55"/>
        <v>0.58823529411764708</v>
      </c>
      <c r="AC622">
        <v>0.58823529411764708</v>
      </c>
      <c r="AD622">
        <v>20.372206379733402</v>
      </c>
      <c r="AE622">
        <v>28.080608793686586</v>
      </c>
      <c r="AF622" t="b">
        <v>1</v>
      </c>
      <c r="AG622">
        <v>0</v>
      </c>
      <c r="AH622">
        <v>1</v>
      </c>
      <c r="AI622">
        <v>1</v>
      </c>
      <c r="AJ622">
        <v>216.25099826038965</v>
      </c>
      <c r="AK622" t="s">
        <v>763</v>
      </c>
      <c r="AL622">
        <f t="shared" si="56"/>
        <v>9.360259202953193</v>
      </c>
      <c r="AM622">
        <f t="shared" si="57"/>
        <v>0.36453495101112776</v>
      </c>
      <c r="AN622">
        <f t="shared" si="58"/>
        <v>216.25099826038962</v>
      </c>
      <c r="AO622">
        <f t="shared" si="59"/>
        <v>19432.463545696559</v>
      </c>
      <c r="AP622">
        <v>0</v>
      </c>
      <c r="AQ622" s="5">
        <v>3</v>
      </c>
      <c r="AR622">
        <v>1</v>
      </c>
      <c r="AS622">
        <v>1</v>
      </c>
      <c r="AT622">
        <v>1</v>
      </c>
      <c r="AU622" s="5">
        <v>14.1732283464567</v>
      </c>
      <c r="AV622" s="5">
        <v>14.1732283464567</v>
      </c>
      <c r="AW622" s="5">
        <v>14.1732283464567</v>
      </c>
      <c r="AX622">
        <v>0</v>
      </c>
      <c r="AY622">
        <v>0</v>
      </c>
      <c r="AZ622">
        <v>0</v>
      </c>
      <c r="BA622">
        <v>0</v>
      </c>
      <c r="BB622">
        <v>1</v>
      </c>
      <c r="BC622">
        <v>0.23529</v>
      </c>
      <c r="BD622">
        <v>0.23529</v>
      </c>
      <c r="BE622" s="1">
        <v>2</v>
      </c>
      <c r="BF622">
        <v>2</v>
      </c>
      <c r="BG622">
        <v>0</v>
      </c>
      <c r="BH622">
        <v>1</v>
      </c>
      <c r="BI622">
        <v>0</v>
      </c>
      <c r="BJ622">
        <v>0</v>
      </c>
    </row>
    <row r="623" spans="1:62" x14ac:dyDescent="0.25">
      <c r="A623">
        <v>459</v>
      </c>
      <c r="B623" t="s">
        <v>461</v>
      </c>
      <c r="C623">
        <v>2</v>
      </c>
      <c r="D623" t="s">
        <v>650</v>
      </c>
      <c r="E623">
        <v>2</v>
      </c>
      <c r="F623" t="s">
        <v>654</v>
      </c>
      <c r="G623">
        <v>46</v>
      </c>
      <c r="H623" t="s">
        <v>709</v>
      </c>
      <c r="I623">
        <v>3</v>
      </c>
      <c r="J623" t="s">
        <v>662</v>
      </c>
      <c r="K623">
        <v>1</v>
      </c>
      <c r="L623" t="s">
        <v>742</v>
      </c>
      <c r="M623">
        <v>1</v>
      </c>
      <c r="N623" t="s">
        <v>745</v>
      </c>
      <c r="O623">
        <v>1</v>
      </c>
      <c r="P623" t="s">
        <v>748</v>
      </c>
      <c r="Q623">
        <v>2</v>
      </c>
      <c r="R623" t="s">
        <v>751</v>
      </c>
      <c r="S623">
        <v>1900</v>
      </c>
      <c r="T623">
        <v>2100</v>
      </c>
      <c r="U623">
        <v>0</v>
      </c>
      <c r="V623">
        <v>50.3249816832531</v>
      </c>
      <c r="W623">
        <v>50.2</v>
      </c>
      <c r="X623">
        <v>17.739999999999998</v>
      </c>
      <c r="Y623">
        <v>8.5</v>
      </c>
      <c r="Z623">
        <f t="shared" si="60"/>
        <v>77480.05500000024</v>
      </c>
      <c r="AA623">
        <v>5</v>
      </c>
      <c r="AB623">
        <f t="shared" si="55"/>
        <v>0.58823529411764708</v>
      </c>
      <c r="AC623">
        <v>0.58823529411764708</v>
      </c>
      <c r="AD623">
        <v>20.366072020691028</v>
      </c>
      <c r="AE623">
        <v>28.072153325817361</v>
      </c>
      <c r="AF623" t="b">
        <v>1</v>
      </c>
      <c r="AG623">
        <v>0</v>
      </c>
      <c r="AH623">
        <v>1</v>
      </c>
      <c r="AI623">
        <v>1</v>
      </c>
      <c r="AJ623">
        <v>216.25099826038965</v>
      </c>
      <c r="AK623" t="s">
        <v>763</v>
      </c>
      <c r="AL623">
        <f t="shared" si="56"/>
        <v>9.360259202953193</v>
      </c>
      <c r="AM623">
        <f t="shared" si="57"/>
        <v>0.36453495101112776</v>
      </c>
      <c r="AN623">
        <f t="shared" si="58"/>
        <v>216.25099826038962</v>
      </c>
      <c r="AO623">
        <f t="shared" si="59"/>
        <v>19432.463545696559</v>
      </c>
      <c r="AP623">
        <v>0</v>
      </c>
      <c r="AQ623" s="5">
        <v>3</v>
      </c>
      <c r="AR623">
        <v>1</v>
      </c>
      <c r="AS623">
        <v>1</v>
      </c>
      <c r="AT623">
        <v>1</v>
      </c>
      <c r="AU623" s="5">
        <v>14.1732283464567</v>
      </c>
      <c r="AV623" s="5">
        <v>14.1732283464567</v>
      </c>
      <c r="AW623" s="5">
        <v>14.1732283464567</v>
      </c>
      <c r="AX623">
        <v>0</v>
      </c>
      <c r="AY623">
        <v>0</v>
      </c>
      <c r="AZ623">
        <v>0</v>
      </c>
      <c r="BA623">
        <v>0</v>
      </c>
      <c r="BB623">
        <v>1</v>
      </c>
      <c r="BC623">
        <v>0.23529</v>
      </c>
      <c r="BD623">
        <v>0.23529</v>
      </c>
      <c r="BE623" s="1">
        <v>2</v>
      </c>
      <c r="BF623">
        <v>2</v>
      </c>
      <c r="BG623">
        <v>0</v>
      </c>
      <c r="BH623">
        <v>1</v>
      </c>
      <c r="BI623">
        <v>0</v>
      </c>
      <c r="BJ623">
        <v>0</v>
      </c>
    </row>
    <row r="624" spans="1:62" x14ac:dyDescent="0.25">
      <c r="A624">
        <v>460</v>
      </c>
      <c r="B624" t="s">
        <v>462</v>
      </c>
      <c r="C624">
        <v>2</v>
      </c>
      <c r="D624" t="s">
        <v>650</v>
      </c>
      <c r="E624">
        <v>2</v>
      </c>
      <c r="F624" t="s">
        <v>654</v>
      </c>
      <c r="G624">
        <v>46</v>
      </c>
      <c r="H624" t="s">
        <v>709</v>
      </c>
      <c r="I624">
        <v>3</v>
      </c>
      <c r="J624" t="s">
        <v>662</v>
      </c>
      <c r="K624">
        <v>1</v>
      </c>
      <c r="L624" t="s">
        <v>742</v>
      </c>
      <c r="M624">
        <v>1</v>
      </c>
      <c r="N624" t="s">
        <v>745</v>
      </c>
      <c r="O624">
        <v>1</v>
      </c>
      <c r="P624" t="s">
        <v>748</v>
      </c>
      <c r="Q624">
        <v>2</v>
      </c>
      <c r="R624" t="s">
        <v>751</v>
      </c>
      <c r="S624">
        <v>1900</v>
      </c>
      <c r="T624">
        <v>2100</v>
      </c>
      <c r="U624">
        <v>0</v>
      </c>
      <c r="V624">
        <v>50.3249816832531</v>
      </c>
      <c r="W624">
        <v>50.2</v>
      </c>
      <c r="X624">
        <v>17.739999999999998</v>
      </c>
      <c r="Y624">
        <v>8.5</v>
      </c>
      <c r="Z624">
        <f t="shared" si="60"/>
        <v>77488.55500000024</v>
      </c>
      <c r="AA624">
        <v>5</v>
      </c>
      <c r="AB624">
        <f t="shared" si="55"/>
        <v>0.58823529411764708</v>
      </c>
      <c r="AC624">
        <v>0.58823529411764708</v>
      </c>
      <c r="AD624">
        <v>20.378340738775787</v>
      </c>
      <c r="AE624">
        <v>28.089064261555812</v>
      </c>
      <c r="AF624" t="b">
        <v>1</v>
      </c>
      <c r="AG624">
        <v>0</v>
      </c>
      <c r="AH624">
        <v>1</v>
      </c>
      <c r="AI624">
        <v>1</v>
      </c>
      <c r="AJ624">
        <v>216.25099826038965</v>
      </c>
      <c r="AK624" t="s">
        <v>763</v>
      </c>
      <c r="AL624">
        <f t="shared" si="56"/>
        <v>9.360259202953193</v>
      </c>
      <c r="AM624">
        <f t="shared" si="57"/>
        <v>0.36453495101112776</v>
      </c>
      <c r="AN624">
        <f t="shared" si="58"/>
        <v>216.25099826038962</v>
      </c>
      <c r="AO624">
        <f t="shared" si="59"/>
        <v>19432.463545696559</v>
      </c>
      <c r="AP624">
        <v>0</v>
      </c>
      <c r="AQ624" s="5">
        <v>3</v>
      </c>
      <c r="AR624">
        <v>1</v>
      </c>
      <c r="AS624">
        <v>1</v>
      </c>
      <c r="AT624">
        <v>1</v>
      </c>
      <c r="AU624" s="5">
        <v>14.1732283464567</v>
      </c>
      <c r="AV624" s="5">
        <v>14.1732283464567</v>
      </c>
      <c r="AW624" s="5">
        <v>14.1732283464567</v>
      </c>
      <c r="AX624">
        <v>0</v>
      </c>
      <c r="AY624">
        <v>0</v>
      </c>
      <c r="AZ624">
        <v>0</v>
      </c>
      <c r="BA624">
        <v>0</v>
      </c>
      <c r="BB624">
        <v>1</v>
      </c>
      <c r="BC624">
        <v>0.23529</v>
      </c>
      <c r="BD624">
        <v>0.23529</v>
      </c>
      <c r="BE624" s="1">
        <v>2</v>
      </c>
      <c r="BF624">
        <v>2</v>
      </c>
      <c r="BG624">
        <v>0</v>
      </c>
      <c r="BH624">
        <v>1</v>
      </c>
      <c r="BI624">
        <v>0</v>
      </c>
      <c r="BJ624">
        <v>0</v>
      </c>
    </row>
    <row r="625" spans="1:62" x14ac:dyDescent="0.25">
      <c r="A625">
        <v>461</v>
      </c>
      <c r="B625" t="s">
        <v>463</v>
      </c>
      <c r="C625">
        <v>2</v>
      </c>
      <c r="D625" t="s">
        <v>650</v>
      </c>
      <c r="E625">
        <v>2</v>
      </c>
      <c r="F625" t="s">
        <v>654</v>
      </c>
      <c r="G625">
        <v>46</v>
      </c>
      <c r="H625" t="s">
        <v>709</v>
      </c>
      <c r="I625">
        <v>3</v>
      </c>
      <c r="J625" t="s">
        <v>662</v>
      </c>
      <c r="K625">
        <v>1</v>
      </c>
      <c r="L625" t="s">
        <v>742</v>
      </c>
      <c r="M625">
        <v>1</v>
      </c>
      <c r="N625" t="s">
        <v>745</v>
      </c>
      <c r="O625">
        <v>1</v>
      </c>
      <c r="P625" t="s">
        <v>748</v>
      </c>
      <c r="Q625">
        <v>2</v>
      </c>
      <c r="R625" t="s">
        <v>751</v>
      </c>
      <c r="S625">
        <v>1900</v>
      </c>
      <c r="T625">
        <v>2100</v>
      </c>
      <c r="U625">
        <v>0</v>
      </c>
      <c r="V625">
        <v>50.3249816832531</v>
      </c>
      <c r="W625">
        <v>50.2</v>
      </c>
      <c r="X625">
        <v>17.739999999999998</v>
      </c>
      <c r="Y625">
        <v>8.5</v>
      </c>
      <c r="Z625">
        <f t="shared" si="60"/>
        <v>77497.05500000024</v>
      </c>
      <c r="AA625">
        <v>5</v>
      </c>
      <c r="AB625">
        <f t="shared" si="55"/>
        <v>0.58823529411764708</v>
      </c>
      <c r="AC625">
        <v>0.58823529411764708</v>
      </c>
      <c r="AD625">
        <v>20.353803302606273</v>
      </c>
      <c r="AE625">
        <v>28.055242390078909</v>
      </c>
      <c r="AF625" t="b">
        <v>1</v>
      </c>
      <c r="AG625">
        <v>0</v>
      </c>
      <c r="AH625">
        <v>1</v>
      </c>
      <c r="AI625">
        <v>1</v>
      </c>
      <c r="AJ625">
        <v>216.25099826038965</v>
      </c>
      <c r="AK625" t="s">
        <v>763</v>
      </c>
      <c r="AL625">
        <f t="shared" si="56"/>
        <v>9.360259202953193</v>
      </c>
      <c r="AM625">
        <f t="shared" si="57"/>
        <v>0.36453495101112776</v>
      </c>
      <c r="AN625">
        <f t="shared" si="58"/>
        <v>216.25099826038962</v>
      </c>
      <c r="AO625">
        <f t="shared" si="59"/>
        <v>19432.463545696559</v>
      </c>
      <c r="AP625">
        <v>0</v>
      </c>
      <c r="AQ625" s="5">
        <v>3</v>
      </c>
      <c r="AR625">
        <v>1</v>
      </c>
      <c r="AS625">
        <v>1</v>
      </c>
      <c r="AT625">
        <v>1</v>
      </c>
      <c r="AU625" s="5">
        <v>14.1732283464567</v>
      </c>
      <c r="AV625" s="5">
        <v>14.1732283464567</v>
      </c>
      <c r="AW625" s="5">
        <v>14.1732283464567</v>
      </c>
      <c r="AX625">
        <v>0</v>
      </c>
      <c r="AY625">
        <v>0</v>
      </c>
      <c r="AZ625">
        <v>0</v>
      </c>
      <c r="BA625">
        <v>0</v>
      </c>
      <c r="BB625">
        <v>1</v>
      </c>
      <c r="BC625">
        <v>0.23529</v>
      </c>
      <c r="BD625">
        <v>0.23529</v>
      </c>
      <c r="BE625" s="1">
        <v>2</v>
      </c>
      <c r="BF625">
        <v>2</v>
      </c>
      <c r="BG625">
        <v>0</v>
      </c>
      <c r="BH625">
        <v>1</v>
      </c>
      <c r="BI625">
        <v>0</v>
      </c>
      <c r="BJ625">
        <v>0</v>
      </c>
    </row>
    <row r="626" spans="1:62" x14ac:dyDescent="0.25">
      <c r="A626">
        <v>462</v>
      </c>
      <c r="B626" t="s">
        <v>464</v>
      </c>
      <c r="C626">
        <v>2</v>
      </c>
      <c r="D626" t="s">
        <v>650</v>
      </c>
      <c r="E626">
        <v>2</v>
      </c>
      <c r="F626" t="s">
        <v>654</v>
      </c>
      <c r="G626">
        <v>46</v>
      </c>
      <c r="H626" t="s">
        <v>709</v>
      </c>
      <c r="I626">
        <v>3</v>
      </c>
      <c r="J626" t="s">
        <v>662</v>
      </c>
      <c r="K626">
        <v>1</v>
      </c>
      <c r="L626" t="s">
        <v>742</v>
      </c>
      <c r="M626">
        <v>1</v>
      </c>
      <c r="N626" t="s">
        <v>745</v>
      </c>
      <c r="O626">
        <v>1</v>
      </c>
      <c r="P626" t="s">
        <v>748</v>
      </c>
      <c r="Q626">
        <v>2</v>
      </c>
      <c r="R626" t="s">
        <v>751</v>
      </c>
      <c r="S626">
        <v>1900</v>
      </c>
      <c r="T626">
        <v>2014</v>
      </c>
      <c r="U626">
        <v>115</v>
      </c>
      <c r="V626">
        <v>50.3249816832531</v>
      </c>
      <c r="W626">
        <v>50.2</v>
      </c>
      <c r="X626">
        <v>10.54</v>
      </c>
      <c r="Y626">
        <v>8.5</v>
      </c>
      <c r="Z626">
        <f t="shared" si="60"/>
        <v>77505.55500000024</v>
      </c>
      <c r="AA626">
        <v>1</v>
      </c>
      <c r="AB626">
        <f t="shared" si="55"/>
        <v>0.11764705882352941</v>
      </c>
      <c r="AC626">
        <v>0.25</v>
      </c>
      <c r="AD626">
        <v>149.36432637571158</v>
      </c>
      <c r="AE626">
        <v>469.43074003795073</v>
      </c>
      <c r="AF626" t="b">
        <v>1</v>
      </c>
      <c r="AG626">
        <v>0</v>
      </c>
      <c r="AH626">
        <v>1</v>
      </c>
      <c r="AI626">
        <v>0</v>
      </c>
      <c r="AJ626">
        <v>220</v>
      </c>
      <c r="AK626" t="s">
        <v>763</v>
      </c>
      <c r="AL626">
        <f t="shared" si="56"/>
        <v>16.110056925996208</v>
      </c>
      <c r="AM626">
        <f t="shared" si="57"/>
        <v>0.21180195983627792</v>
      </c>
      <c r="AN626">
        <f t="shared" si="58"/>
        <v>220</v>
      </c>
      <c r="AO626">
        <f t="shared" si="59"/>
        <v>2368.9999999999995</v>
      </c>
      <c r="AP626">
        <v>0</v>
      </c>
      <c r="AQ626" s="5">
        <v>3</v>
      </c>
      <c r="AR626">
        <v>1</v>
      </c>
      <c r="AS626">
        <v>1</v>
      </c>
      <c r="AT626">
        <v>1</v>
      </c>
      <c r="AU626" s="5">
        <v>14.1732283464567</v>
      </c>
      <c r="AV626" s="5">
        <v>14.1732283464567</v>
      </c>
      <c r="AW626" s="5">
        <v>14.1732283464567</v>
      </c>
      <c r="AX626">
        <v>0</v>
      </c>
      <c r="AY626">
        <v>0</v>
      </c>
      <c r="AZ626">
        <v>0</v>
      </c>
      <c r="BA626">
        <v>0</v>
      </c>
      <c r="BB626">
        <v>1</v>
      </c>
      <c r="BC626">
        <v>0.23529</v>
      </c>
      <c r="BD626">
        <v>0.23529</v>
      </c>
      <c r="BE626" s="1">
        <v>2</v>
      </c>
      <c r="BF626">
        <v>2</v>
      </c>
      <c r="BG626">
        <v>0</v>
      </c>
      <c r="BH626">
        <v>1</v>
      </c>
      <c r="BI626">
        <v>0</v>
      </c>
      <c r="BJ626">
        <v>0</v>
      </c>
    </row>
    <row r="627" spans="1:62" x14ac:dyDescent="0.25">
      <c r="A627">
        <v>463</v>
      </c>
      <c r="B627" t="s">
        <v>465</v>
      </c>
      <c r="C627">
        <v>2</v>
      </c>
      <c r="D627" t="s">
        <v>650</v>
      </c>
      <c r="E627">
        <v>2</v>
      </c>
      <c r="F627" t="s">
        <v>654</v>
      </c>
      <c r="G627">
        <v>46</v>
      </c>
      <c r="H627" t="s">
        <v>709</v>
      </c>
      <c r="I627">
        <v>3</v>
      </c>
      <c r="J627" t="s">
        <v>662</v>
      </c>
      <c r="K627">
        <v>1</v>
      </c>
      <c r="L627" t="s">
        <v>742</v>
      </c>
      <c r="M627">
        <v>1</v>
      </c>
      <c r="N627" t="s">
        <v>745</v>
      </c>
      <c r="O627">
        <v>1</v>
      </c>
      <c r="P627" t="s">
        <v>748</v>
      </c>
      <c r="Q627">
        <v>2</v>
      </c>
      <c r="R627" t="s">
        <v>751</v>
      </c>
      <c r="S627">
        <v>1900</v>
      </c>
      <c r="T627">
        <v>2014</v>
      </c>
      <c r="U627">
        <v>115</v>
      </c>
      <c r="V627">
        <v>50.3249816832531</v>
      </c>
      <c r="W627">
        <v>50.2</v>
      </c>
      <c r="X627">
        <v>10.54</v>
      </c>
      <c r="Y627">
        <v>8.5</v>
      </c>
      <c r="Z627">
        <f t="shared" si="60"/>
        <v>77514.05500000024</v>
      </c>
      <c r="AA627">
        <v>1</v>
      </c>
      <c r="AB627">
        <f t="shared" si="55"/>
        <v>0.11764705882352941</v>
      </c>
      <c r="AC627">
        <v>0.25</v>
      </c>
      <c r="AD627">
        <v>149.36432637571158</v>
      </c>
      <c r="AE627">
        <v>469.43074003795073</v>
      </c>
      <c r="AF627" t="b">
        <v>1</v>
      </c>
      <c r="AG627">
        <v>0</v>
      </c>
      <c r="AH627">
        <v>1</v>
      </c>
      <c r="AI627">
        <v>0</v>
      </c>
      <c r="AJ627">
        <v>220</v>
      </c>
      <c r="AK627" t="s">
        <v>763</v>
      </c>
      <c r="AL627">
        <f t="shared" si="56"/>
        <v>16.110056925996208</v>
      </c>
      <c r="AM627">
        <f t="shared" si="57"/>
        <v>0.21180195983627792</v>
      </c>
      <c r="AN627">
        <f t="shared" si="58"/>
        <v>220</v>
      </c>
      <c r="AO627">
        <f t="shared" si="59"/>
        <v>2368.9999999999995</v>
      </c>
      <c r="AP627">
        <v>0</v>
      </c>
      <c r="AQ627" s="5">
        <v>3</v>
      </c>
      <c r="AR627">
        <v>0</v>
      </c>
      <c r="AS627">
        <v>0</v>
      </c>
      <c r="AT627">
        <v>0</v>
      </c>
      <c r="AU627" s="5">
        <v>14.1732283464567</v>
      </c>
      <c r="AV627" s="5">
        <v>14.1732283464567</v>
      </c>
      <c r="AW627" s="5">
        <v>14.1732283464567</v>
      </c>
      <c r="AX627">
        <v>0</v>
      </c>
      <c r="AY627">
        <v>0</v>
      </c>
      <c r="AZ627">
        <v>1</v>
      </c>
      <c r="BA627">
        <v>3</v>
      </c>
      <c r="BB627">
        <v>1</v>
      </c>
      <c r="BC627">
        <v>0.23529</v>
      </c>
      <c r="BD627">
        <v>0.23529</v>
      </c>
      <c r="BE627" s="1">
        <v>2</v>
      </c>
      <c r="BF627">
        <v>2</v>
      </c>
      <c r="BG627">
        <v>0</v>
      </c>
      <c r="BH627">
        <v>1</v>
      </c>
      <c r="BI627">
        <v>0</v>
      </c>
      <c r="BJ627">
        <v>0</v>
      </c>
    </row>
    <row r="628" spans="1:62" x14ac:dyDescent="0.25">
      <c r="A628">
        <v>335</v>
      </c>
      <c r="B628" t="s">
        <v>337</v>
      </c>
      <c r="C628">
        <v>3</v>
      </c>
      <c r="D628" t="s">
        <v>647</v>
      </c>
      <c r="E628">
        <v>2</v>
      </c>
      <c r="F628" t="s">
        <v>654</v>
      </c>
      <c r="G628">
        <v>33</v>
      </c>
      <c r="H628" t="s">
        <v>696</v>
      </c>
      <c r="I628">
        <v>2</v>
      </c>
      <c r="J628" t="s">
        <v>661</v>
      </c>
      <c r="K628">
        <v>1</v>
      </c>
      <c r="L628" t="s">
        <v>742</v>
      </c>
      <c r="M628">
        <v>1</v>
      </c>
      <c r="N628" t="s">
        <v>745</v>
      </c>
      <c r="O628">
        <v>1</v>
      </c>
      <c r="P628" t="s">
        <v>748</v>
      </c>
      <c r="Q628">
        <v>2</v>
      </c>
      <c r="R628" t="s">
        <v>751</v>
      </c>
      <c r="S628">
        <v>1900</v>
      </c>
      <c r="T628">
        <v>2100</v>
      </c>
      <c r="U628">
        <v>0</v>
      </c>
      <c r="V628">
        <v>38.462357146148598</v>
      </c>
      <c r="W628">
        <v>101.5</v>
      </c>
      <c r="X628">
        <v>10.5</v>
      </c>
      <c r="Y628">
        <v>26.8</v>
      </c>
      <c r="Z628">
        <f t="shared" si="60"/>
        <v>77540.855000000243</v>
      </c>
      <c r="AA628">
        <v>5</v>
      </c>
      <c r="AB628">
        <f t="shared" si="55"/>
        <v>0.18656716417910446</v>
      </c>
      <c r="AC628">
        <v>0.18656716417910446</v>
      </c>
      <c r="AD628">
        <v>24.899502487562188</v>
      </c>
      <c r="AE628">
        <v>54.4</v>
      </c>
      <c r="AF628" t="b">
        <v>1</v>
      </c>
      <c r="AG628">
        <v>0</v>
      </c>
      <c r="AH628">
        <v>1</v>
      </c>
      <c r="AI628">
        <v>1</v>
      </c>
      <c r="AJ628">
        <v>291.87505691927907</v>
      </c>
      <c r="AK628" t="s">
        <v>763</v>
      </c>
      <c r="AL628">
        <f t="shared" si="56"/>
        <v>18.130957801836104</v>
      </c>
      <c r="AM628">
        <f t="shared" si="57"/>
        <v>0.18819422930069671</v>
      </c>
      <c r="AN628">
        <f t="shared" si="58"/>
        <v>291.87505691927907</v>
      </c>
      <c r="AO628">
        <f t="shared" si="59"/>
        <v>15830.940488262151</v>
      </c>
      <c r="AP628">
        <v>0</v>
      </c>
      <c r="AQ628" s="5">
        <v>3</v>
      </c>
      <c r="AR628">
        <v>0</v>
      </c>
      <c r="AS628">
        <v>0</v>
      </c>
      <c r="AT628">
        <v>0</v>
      </c>
      <c r="AU628" s="5">
        <v>14.1732283464567</v>
      </c>
      <c r="AV628" s="5">
        <v>14.1732283464567</v>
      </c>
      <c r="AW628" s="5">
        <v>14.1732283464567</v>
      </c>
      <c r="AX628">
        <v>0</v>
      </c>
      <c r="AY628">
        <v>0</v>
      </c>
      <c r="AZ628">
        <v>1</v>
      </c>
      <c r="BA628">
        <v>3</v>
      </c>
      <c r="BB628">
        <v>1</v>
      </c>
      <c r="BC628">
        <v>8.6660000000000001E-2</v>
      </c>
      <c r="BD628">
        <v>8.6660000000000001E-2</v>
      </c>
      <c r="BE628">
        <v>0</v>
      </c>
      <c r="BF628">
        <v>10</v>
      </c>
      <c r="BG628">
        <v>0</v>
      </c>
      <c r="BH628">
        <v>1</v>
      </c>
      <c r="BI628">
        <v>0</v>
      </c>
      <c r="BJ628">
        <v>0</v>
      </c>
    </row>
    <row r="629" spans="1:62" x14ac:dyDescent="0.25">
      <c r="A629">
        <v>334</v>
      </c>
      <c r="B629" t="s">
        <v>336</v>
      </c>
      <c r="C629">
        <v>3</v>
      </c>
      <c r="D629" t="s">
        <v>647</v>
      </c>
      <c r="E629">
        <v>2</v>
      </c>
      <c r="F629" t="s">
        <v>654</v>
      </c>
      <c r="G629">
        <v>33</v>
      </c>
      <c r="H629" t="s">
        <v>696</v>
      </c>
      <c r="I629">
        <v>2</v>
      </c>
      <c r="J629" t="s">
        <v>661</v>
      </c>
      <c r="K629">
        <v>1</v>
      </c>
      <c r="L629" t="s">
        <v>742</v>
      </c>
      <c r="M629">
        <v>1</v>
      </c>
      <c r="N629" t="s">
        <v>745</v>
      </c>
      <c r="O629">
        <v>1</v>
      </c>
      <c r="P629" t="s">
        <v>748</v>
      </c>
      <c r="Q629">
        <v>2</v>
      </c>
      <c r="R629" t="s">
        <v>751</v>
      </c>
      <c r="S629">
        <v>1900</v>
      </c>
      <c r="T629">
        <v>2100</v>
      </c>
      <c r="U629">
        <v>0</v>
      </c>
      <c r="V629">
        <v>38.462357146148598</v>
      </c>
      <c r="W629">
        <v>101.5</v>
      </c>
      <c r="X629">
        <v>10.5</v>
      </c>
      <c r="Y629">
        <v>26.8</v>
      </c>
      <c r="Z629">
        <f t="shared" si="60"/>
        <v>77567.655000000246</v>
      </c>
      <c r="AA629">
        <v>5</v>
      </c>
      <c r="AB629">
        <f t="shared" si="55"/>
        <v>0.18656716417910446</v>
      </c>
      <c r="AC629">
        <v>0.18656716417910446</v>
      </c>
      <c r="AD629">
        <v>25.056432125088843</v>
      </c>
      <c r="AE629">
        <v>54.742857142857154</v>
      </c>
      <c r="AF629" t="b">
        <v>1</v>
      </c>
      <c r="AG629">
        <v>0</v>
      </c>
      <c r="AH629">
        <v>1</v>
      </c>
      <c r="AI629">
        <v>1</v>
      </c>
      <c r="AJ629">
        <v>293.12667292370327</v>
      </c>
      <c r="AK629" t="s">
        <v>763</v>
      </c>
      <c r="AL629">
        <f t="shared" si="56"/>
        <v>18.250159326066978</v>
      </c>
      <c r="AM629">
        <f t="shared" si="57"/>
        <v>0.18696503241625878</v>
      </c>
      <c r="AN629">
        <f t="shared" si="58"/>
        <v>293.12667292370327</v>
      </c>
      <c r="AO629">
        <f t="shared" si="59"/>
        <v>15896.650328494423</v>
      </c>
      <c r="AP629">
        <v>0</v>
      </c>
      <c r="AQ629" s="5">
        <v>3</v>
      </c>
      <c r="AR629">
        <v>0</v>
      </c>
      <c r="AS629">
        <v>0</v>
      </c>
      <c r="AT629">
        <v>0</v>
      </c>
      <c r="AU629" s="5">
        <v>14.1732283464567</v>
      </c>
      <c r="AV629" s="5">
        <v>14.1732283464567</v>
      </c>
      <c r="AW629" s="5">
        <v>14.1732283464567</v>
      </c>
      <c r="AX629">
        <v>0</v>
      </c>
      <c r="AY629">
        <v>0</v>
      </c>
      <c r="AZ629">
        <v>1</v>
      </c>
      <c r="BA629">
        <v>3</v>
      </c>
      <c r="BB629">
        <v>1</v>
      </c>
      <c r="BC629">
        <v>8.7410000000000002E-2</v>
      </c>
      <c r="BD629">
        <v>8.7410000000000002E-2</v>
      </c>
      <c r="BE629">
        <v>0</v>
      </c>
      <c r="BF629">
        <v>10</v>
      </c>
      <c r="BG629">
        <v>0</v>
      </c>
      <c r="BH629">
        <v>1</v>
      </c>
      <c r="BI629">
        <v>0</v>
      </c>
      <c r="BJ629">
        <v>0</v>
      </c>
    </row>
    <row r="630" spans="1:62" x14ac:dyDescent="0.25">
      <c r="A630">
        <v>333</v>
      </c>
      <c r="B630" t="s">
        <v>335</v>
      </c>
      <c r="C630">
        <v>3</v>
      </c>
      <c r="D630" t="s">
        <v>647</v>
      </c>
      <c r="E630">
        <v>2</v>
      </c>
      <c r="F630" t="s">
        <v>654</v>
      </c>
      <c r="G630">
        <v>33</v>
      </c>
      <c r="H630" t="s">
        <v>696</v>
      </c>
      <c r="I630">
        <v>2</v>
      </c>
      <c r="J630" t="s">
        <v>661</v>
      </c>
      <c r="K630">
        <v>1</v>
      </c>
      <c r="L630" t="s">
        <v>742</v>
      </c>
      <c r="M630">
        <v>1</v>
      </c>
      <c r="N630" t="s">
        <v>745</v>
      </c>
      <c r="O630">
        <v>1</v>
      </c>
      <c r="P630" t="s">
        <v>748</v>
      </c>
      <c r="Q630">
        <v>2</v>
      </c>
      <c r="R630" t="s">
        <v>751</v>
      </c>
      <c r="S630">
        <v>1900</v>
      </c>
      <c r="T630">
        <v>2100</v>
      </c>
      <c r="U630">
        <v>0</v>
      </c>
      <c r="V630">
        <v>38.462357146148598</v>
      </c>
      <c r="W630">
        <v>101.5</v>
      </c>
      <c r="X630">
        <v>10.5</v>
      </c>
      <c r="Y630">
        <v>17</v>
      </c>
      <c r="Z630">
        <f t="shared" si="60"/>
        <v>77584.655000000246</v>
      </c>
      <c r="AA630">
        <v>5</v>
      </c>
      <c r="AB630">
        <f t="shared" si="55"/>
        <v>0.29411764705882354</v>
      </c>
      <c r="AC630">
        <v>0.29411764705882354</v>
      </c>
      <c r="AD630">
        <v>29.639495798319324</v>
      </c>
      <c r="AE630">
        <v>55.985714285714288</v>
      </c>
      <c r="AF630" t="b">
        <v>1</v>
      </c>
      <c r="AG630">
        <v>0</v>
      </c>
      <c r="AH630">
        <v>1</v>
      </c>
      <c r="AI630">
        <v>1</v>
      </c>
      <c r="AJ630">
        <v>297.43875091192916</v>
      </c>
      <c r="AK630" t="s">
        <v>763</v>
      </c>
      <c r="AL630">
        <f t="shared" si="56"/>
        <v>18.660833420183728</v>
      </c>
      <c r="AM630">
        <f t="shared" si="57"/>
        <v>0.18285044151936944</v>
      </c>
      <c r="AN630">
        <f t="shared" si="58"/>
        <v>297.43875091192911</v>
      </c>
      <c r="AO630">
        <f t="shared" si="59"/>
        <v>16123.034422876279</v>
      </c>
      <c r="AP630">
        <v>0</v>
      </c>
      <c r="AQ630" s="5">
        <v>3</v>
      </c>
      <c r="AR630">
        <v>0</v>
      </c>
      <c r="AS630">
        <v>0</v>
      </c>
      <c r="AT630">
        <v>0</v>
      </c>
      <c r="AU630" s="5">
        <v>14.1732283464567</v>
      </c>
      <c r="AV630" s="5">
        <v>14.1732283464567</v>
      </c>
      <c r="AW630" s="5">
        <v>14.1732283464567</v>
      </c>
      <c r="AX630">
        <v>0</v>
      </c>
      <c r="AY630">
        <v>0</v>
      </c>
      <c r="AZ630">
        <v>1</v>
      </c>
      <c r="BA630">
        <v>3</v>
      </c>
      <c r="BB630">
        <v>1</v>
      </c>
      <c r="BC630">
        <v>8.4320000000000006E-2</v>
      </c>
      <c r="BD630">
        <v>8.4320000000000006E-2</v>
      </c>
      <c r="BE630">
        <v>0</v>
      </c>
      <c r="BF630">
        <v>10</v>
      </c>
      <c r="BG630">
        <v>0</v>
      </c>
      <c r="BH630">
        <v>1</v>
      </c>
      <c r="BI630">
        <v>0</v>
      </c>
      <c r="BJ630">
        <v>0</v>
      </c>
    </row>
    <row r="631" spans="1:62" x14ac:dyDescent="0.25">
      <c r="A631">
        <v>332</v>
      </c>
      <c r="B631" t="s">
        <v>334</v>
      </c>
      <c r="C631">
        <v>3</v>
      </c>
      <c r="D631" t="s">
        <v>647</v>
      </c>
      <c r="E631">
        <v>2</v>
      </c>
      <c r="F631" t="s">
        <v>654</v>
      </c>
      <c r="G631">
        <v>33</v>
      </c>
      <c r="H631" t="s">
        <v>696</v>
      </c>
      <c r="I631">
        <v>2</v>
      </c>
      <c r="J631" t="s">
        <v>661</v>
      </c>
      <c r="K631">
        <v>1</v>
      </c>
      <c r="L631" t="s">
        <v>742</v>
      </c>
      <c r="M631">
        <v>1</v>
      </c>
      <c r="N631" t="s">
        <v>745</v>
      </c>
      <c r="O631">
        <v>1</v>
      </c>
      <c r="P631" t="s">
        <v>748</v>
      </c>
      <c r="Q631">
        <v>2</v>
      </c>
      <c r="R631" t="s">
        <v>751</v>
      </c>
      <c r="S631">
        <v>1900</v>
      </c>
      <c r="T631">
        <v>2100</v>
      </c>
      <c r="U631">
        <v>0</v>
      </c>
      <c r="V631">
        <v>38.462357146148598</v>
      </c>
      <c r="W631">
        <v>101.5</v>
      </c>
      <c r="X631">
        <v>10.5</v>
      </c>
      <c r="Y631">
        <v>17</v>
      </c>
      <c r="Z631">
        <f t="shared" si="60"/>
        <v>77601.655000000246</v>
      </c>
      <c r="AA631">
        <v>5</v>
      </c>
      <c r="AB631">
        <f t="shared" si="55"/>
        <v>0.29411764705882354</v>
      </c>
      <c r="AC631">
        <v>0.29411764705882354</v>
      </c>
      <c r="AD631">
        <v>29.994957983193277</v>
      </c>
      <c r="AE631">
        <v>56.657142857142858</v>
      </c>
      <c r="AF631" t="b">
        <v>1</v>
      </c>
      <c r="AG631">
        <v>0</v>
      </c>
      <c r="AH631">
        <v>1</v>
      </c>
      <c r="AI631">
        <v>1</v>
      </c>
      <c r="AJ631">
        <v>299.78612116140602</v>
      </c>
      <c r="AK631" t="s">
        <v>763</v>
      </c>
      <c r="AL631">
        <f t="shared" si="56"/>
        <v>18.884392491562476</v>
      </c>
      <c r="AM631">
        <f t="shared" si="57"/>
        <v>0.18068580344983515</v>
      </c>
      <c r="AN631">
        <f t="shared" si="58"/>
        <v>299.78612116140596</v>
      </c>
      <c r="AO631">
        <f t="shared" si="59"/>
        <v>16246.271360973813</v>
      </c>
      <c r="AP631">
        <v>0</v>
      </c>
      <c r="AQ631" s="5">
        <v>3</v>
      </c>
      <c r="AR631">
        <v>0</v>
      </c>
      <c r="AS631">
        <v>0</v>
      </c>
      <c r="AT631">
        <v>0</v>
      </c>
      <c r="AU631" s="5">
        <v>14.1732283464567</v>
      </c>
      <c r="AV631" s="5">
        <v>14.1732283464567</v>
      </c>
      <c r="AW631" s="5">
        <v>14.1732283464567</v>
      </c>
      <c r="AX631">
        <v>0</v>
      </c>
      <c r="AY631">
        <v>0</v>
      </c>
      <c r="AZ631">
        <v>1</v>
      </c>
      <c r="BA631">
        <v>3</v>
      </c>
      <c r="BB631">
        <v>1</v>
      </c>
      <c r="BC631">
        <v>8.7110000000000007E-2</v>
      </c>
      <c r="BD631">
        <v>8.7110000000000007E-2</v>
      </c>
      <c r="BE631">
        <v>0</v>
      </c>
      <c r="BF631">
        <v>10</v>
      </c>
      <c r="BG631">
        <v>0</v>
      </c>
      <c r="BH631">
        <v>1</v>
      </c>
      <c r="BI631">
        <v>0</v>
      </c>
      <c r="BJ631">
        <v>0</v>
      </c>
    </row>
    <row r="632" spans="1:62" x14ac:dyDescent="0.25">
      <c r="A632">
        <v>331</v>
      </c>
      <c r="B632" t="s">
        <v>333</v>
      </c>
      <c r="C632">
        <v>3</v>
      </c>
      <c r="D632" t="s">
        <v>647</v>
      </c>
      <c r="E632">
        <v>2</v>
      </c>
      <c r="F632" t="s">
        <v>654</v>
      </c>
      <c r="G632">
        <v>33</v>
      </c>
      <c r="H632" t="s">
        <v>696</v>
      </c>
      <c r="I632">
        <v>2</v>
      </c>
      <c r="J632" t="s">
        <v>661</v>
      </c>
      <c r="K632">
        <v>1</v>
      </c>
      <c r="L632" t="s">
        <v>742</v>
      </c>
      <c r="M632">
        <v>1</v>
      </c>
      <c r="N632" t="s">
        <v>745</v>
      </c>
      <c r="O632">
        <v>1</v>
      </c>
      <c r="P632" t="s">
        <v>748</v>
      </c>
      <c r="Q632">
        <v>2</v>
      </c>
      <c r="R632" t="s">
        <v>751</v>
      </c>
      <c r="S632">
        <v>1900</v>
      </c>
      <c r="T632">
        <v>2100</v>
      </c>
      <c r="U632">
        <v>0</v>
      </c>
      <c r="V632">
        <v>38.462357146148598</v>
      </c>
      <c r="W632">
        <v>101.5</v>
      </c>
      <c r="X632">
        <v>10.5</v>
      </c>
      <c r="Y632">
        <v>17</v>
      </c>
      <c r="Z632">
        <f t="shared" si="60"/>
        <v>77618.655000000246</v>
      </c>
      <c r="AA632">
        <v>5</v>
      </c>
      <c r="AB632">
        <f t="shared" si="55"/>
        <v>0.29411764705882354</v>
      </c>
      <c r="AC632">
        <v>0.29411764705882354</v>
      </c>
      <c r="AD632">
        <v>30.743697478991596</v>
      </c>
      <c r="AE632">
        <v>58.071428571428577</v>
      </c>
      <c r="AF632" t="b">
        <v>1</v>
      </c>
      <c r="AG632">
        <v>0</v>
      </c>
      <c r="AH632">
        <v>1</v>
      </c>
      <c r="AI632">
        <v>1</v>
      </c>
      <c r="AJ632">
        <v>304.75847227654714</v>
      </c>
      <c r="AK632" t="s">
        <v>763</v>
      </c>
      <c r="AL632">
        <f t="shared" si="56"/>
        <v>19.357949740623535</v>
      </c>
      <c r="AM632">
        <f t="shared" si="57"/>
        <v>0.17626565187528437</v>
      </c>
      <c r="AN632">
        <f t="shared" si="58"/>
        <v>304.75847227654708</v>
      </c>
      <c r="AO632">
        <f t="shared" si="59"/>
        <v>16507.31979451872</v>
      </c>
      <c r="AP632">
        <v>0</v>
      </c>
      <c r="AQ632" s="5">
        <v>3</v>
      </c>
      <c r="AR632">
        <v>0</v>
      </c>
      <c r="AS632">
        <v>0</v>
      </c>
      <c r="AT632">
        <v>0</v>
      </c>
      <c r="AU632" s="5">
        <v>14.1732283464567</v>
      </c>
      <c r="AV632" s="5">
        <v>14.1732283464567</v>
      </c>
      <c r="AW632" s="5">
        <v>14.1732283464567</v>
      </c>
      <c r="AX632">
        <v>0</v>
      </c>
      <c r="AY632">
        <v>0</v>
      </c>
      <c r="AZ632">
        <v>1</v>
      </c>
      <c r="BA632">
        <v>3</v>
      </c>
      <c r="BB632">
        <v>1</v>
      </c>
      <c r="BC632">
        <v>8.9929999999999996E-2</v>
      </c>
      <c r="BD632">
        <v>8.9929999999999996E-2</v>
      </c>
      <c r="BE632">
        <v>0</v>
      </c>
      <c r="BF632">
        <v>10</v>
      </c>
      <c r="BG632">
        <v>0</v>
      </c>
      <c r="BH632">
        <v>1</v>
      </c>
      <c r="BI632">
        <v>0</v>
      </c>
      <c r="BJ632">
        <v>0</v>
      </c>
    </row>
    <row r="633" spans="1:62" x14ac:dyDescent="0.25">
      <c r="A633">
        <v>330</v>
      </c>
      <c r="B633" t="s">
        <v>332</v>
      </c>
      <c r="C633">
        <v>3</v>
      </c>
      <c r="D633" t="s">
        <v>647</v>
      </c>
      <c r="E633">
        <v>2</v>
      </c>
      <c r="F633" t="s">
        <v>654</v>
      </c>
      <c r="G633">
        <v>33</v>
      </c>
      <c r="H633" t="s">
        <v>696</v>
      </c>
      <c r="I633">
        <v>2</v>
      </c>
      <c r="J633" t="s">
        <v>661</v>
      </c>
      <c r="K633">
        <v>1</v>
      </c>
      <c r="L633" t="s">
        <v>742</v>
      </c>
      <c r="M633">
        <v>1</v>
      </c>
      <c r="N633" t="s">
        <v>745</v>
      </c>
      <c r="O633">
        <v>1</v>
      </c>
      <c r="P633" t="s">
        <v>748</v>
      </c>
      <c r="Q633">
        <v>2</v>
      </c>
      <c r="R633" t="s">
        <v>751</v>
      </c>
      <c r="S633">
        <v>1900</v>
      </c>
      <c r="T633">
        <v>2100</v>
      </c>
      <c r="U633">
        <v>0</v>
      </c>
      <c r="V633">
        <v>38.462357146148598</v>
      </c>
      <c r="W633">
        <v>101.5</v>
      </c>
      <c r="X633">
        <v>10.5</v>
      </c>
      <c r="Y633">
        <v>17</v>
      </c>
      <c r="Z633">
        <f t="shared" si="60"/>
        <v>77635.655000000246</v>
      </c>
      <c r="AA633">
        <v>5</v>
      </c>
      <c r="AB633">
        <f t="shared" si="55"/>
        <v>0.29411764705882354</v>
      </c>
      <c r="AC633">
        <v>0.29411764705882354</v>
      </c>
      <c r="AD633">
        <v>32.589075630252104</v>
      </c>
      <c r="AE633">
        <v>61.557142857142864</v>
      </c>
      <c r="AF633" t="b">
        <v>1</v>
      </c>
      <c r="AG633">
        <v>0</v>
      </c>
      <c r="AH633">
        <v>1</v>
      </c>
      <c r="AI633">
        <v>1</v>
      </c>
      <c r="AJ633">
        <v>316.94199770151442</v>
      </c>
      <c r="AK633" t="s">
        <v>763</v>
      </c>
      <c r="AL633">
        <f t="shared" si="56"/>
        <v>20.518285495382326</v>
      </c>
      <c r="AM633">
        <f t="shared" si="57"/>
        <v>0.16629759980520342</v>
      </c>
      <c r="AN633">
        <f t="shared" si="58"/>
        <v>316.94199770151442</v>
      </c>
      <c r="AO633">
        <f t="shared" si="59"/>
        <v>17146.954879329507</v>
      </c>
      <c r="AP633">
        <v>0</v>
      </c>
      <c r="AQ633" s="5">
        <v>3</v>
      </c>
      <c r="AR633">
        <v>0</v>
      </c>
      <c r="AS633">
        <v>0</v>
      </c>
      <c r="AT633">
        <v>0</v>
      </c>
      <c r="AU633" s="5">
        <v>14.1732283464567</v>
      </c>
      <c r="AV633" s="5">
        <v>14.1732283464567</v>
      </c>
      <c r="AW633" s="5">
        <v>14.1732283464567</v>
      </c>
      <c r="AX633">
        <v>0</v>
      </c>
      <c r="AY633">
        <v>0</v>
      </c>
      <c r="AZ633">
        <v>1</v>
      </c>
      <c r="BA633">
        <v>3</v>
      </c>
      <c r="BB633">
        <v>1</v>
      </c>
      <c r="BC633">
        <v>0.125</v>
      </c>
      <c r="BD633">
        <v>0.125</v>
      </c>
      <c r="BE633">
        <v>0</v>
      </c>
      <c r="BF633">
        <v>10</v>
      </c>
      <c r="BG633">
        <v>0</v>
      </c>
      <c r="BH633">
        <v>1</v>
      </c>
      <c r="BI633">
        <v>0</v>
      </c>
      <c r="BJ633">
        <v>0</v>
      </c>
    </row>
    <row r="634" spans="1:62" x14ac:dyDescent="0.25">
      <c r="A634">
        <v>388</v>
      </c>
      <c r="B634" t="s">
        <v>390</v>
      </c>
      <c r="C634">
        <v>2</v>
      </c>
      <c r="D634" t="s">
        <v>650</v>
      </c>
      <c r="E634">
        <v>2</v>
      </c>
      <c r="F634" t="s">
        <v>654</v>
      </c>
      <c r="G634">
        <v>41</v>
      </c>
      <c r="H634" t="s">
        <v>704</v>
      </c>
      <c r="I634">
        <v>3</v>
      </c>
      <c r="J634" t="s">
        <v>662</v>
      </c>
      <c r="K634">
        <v>1</v>
      </c>
      <c r="L634" t="s">
        <v>742</v>
      </c>
      <c r="M634">
        <v>1</v>
      </c>
      <c r="N634" t="s">
        <v>745</v>
      </c>
      <c r="O634">
        <v>1</v>
      </c>
      <c r="P634" t="s">
        <v>748</v>
      </c>
      <c r="Q634">
        <v>2</v>
      </c>
      <c r="R634" t="s">
        <v>751</v>
      </c>
      <c r="S634">
        <v>1900</v>
      </c>
      <c r="T634">
        <v>2100</v>
      </c>
      <c r="U634">
        <v>0</v>
      </c>
      <c r="V634">
        <v>50.3249816832531</v>
      </c>
      <c r="W634">
        <v>4.5999999999999996</v>
      </c>
      <c r="X634">
        <v>10.29</v>
      </c>
      <c r="Y634">
        <v>8.5</v>
      </c>
      <c r="Z634">
        <f t="shared" si="60"/>
        <v>77644.155000000246</v>
      </c>
      <c r="AA634">
        <v>5</v>
      </c>
      <c r="AB634">
        <f t="shared" si="55"/>
        <v>0.58823529411764708</v>
      </c>
      <c r="AC634">
        <v>0.58823529411764708</v>
      </c>
      <c r="AD634">
        <v>125.93494540673413</v>
      </c>
      <c r="AE634">
        <v>173.58600583090384</v>
      </c>
      <c r="AF634" t="b">
        <v>1</v>
      </c>
      <c r="AG634">
        <v>0</v>
      </c>
      <c r="AH634">
        <v>0</v>
      </c>
      <c r="AI634">
        <v>0</v>
      </c>
      <c r="AJ634">
        <v>500</v>
      </c>
      <c r="AK634" t="s">
        <v>763</v>
      </c>
      <c r="AL634">
        <f t="shared" si="56"/>
        <v>48.143828960155496</v>
      </c>
      <c r="AM634">
        <f t="shared" si="57"/>
        <v>7.0873914761203055E-2</v>
      </c>
      <c r="AN634">
        <f t="shared" si="58"/>
        <v>500.00000000000006</v>
      </c>
      <c r="AO634">
        <f t="shared" si="59"/>
        <v>25748</v>
      </c>
      <c r="AP634">
        <v>0</v>
      </c>
      <c r="AQ634" s="5">
        <v>3</v>
      </c>
      <c r="AR634">
        <v>0</v>
      </c>
      <c r="AS634">
        <v>0</v>
      </c>
      <c r="AT634">
        <v>0</v>
      </c>
      <c r="AU634" s="5">
        <v>70.238095238095198</v>
      </c>
      <c r="AV634" s="5">
        <v>70.238095238095198</v>
      </c>
      <c r="AW634" s="5">
        <v>70.238095238095198</v>
      </c>
      <c r="AX634">
        <v>0</v>
      </c>
      <c r="AY634">
        <v>0</v>
      </c>
      <c r="AZ634">
        <v>0</v>
      </c>
      <c r="BA634">
        <v>0</v>
      </c>
      <c r="BB634">
        <v>1</v>
      </c>
      <c r="BC634">
        <v>0.24756</v>
      </c>
      <c r="BD634">
        <v>0.24756</v>
      </c>
      <c r="BE634">
        <v>0</v>
      </c>
      <c r="BF634">
        <v>2</v>
      </c>
      <c r="BG634">
        <v>0</v>
      </c>
      <c r="BH634">
        <v>1</v>
      </c>
      <c r="BI634">
        <v>0</v>
      </c>
      <c r="BJ634">
        <v>0</v>
      </c>
    </row>
    <row r="635" spans="1:62" x14ac:dyDescent="0.25">
      <c r="A635">
        <v>391</v>
      </c>
      <c r="B635" t="s">
        <v>393</v>
      </c>
      <c r="C635">
        <v>2</v>
      </c>
      <c r="D635" t="s">
        <v>650</v>
      </c>
      <c r="E635">
        <v>2</v>
      </c>
      <c r="F635" t="s">
        <v>654</v>
      </c>
      <c r="G635">
        <v>41</v>
      </c>
      <c r="H635" t="s">
        <v>704</v>
      </c>
      <c r="I635">
        <v>3</v>
      </c>
      <c r="J635" t="s">
        <v>662</v>
      </c>
      <c r="K635">
        <v>1</v>
      </c>
      <c r="L635" t="s">
        <v>742</v>
      </c>
      <c r="M635">
        <v>1</v>
      </c>
      <c r="N635" t="s">
        <v>745</v>
      </c>
      <c r="O635">
        <v>1</v>
      </c>
      <c r="P635" t="s">
        <v>748</v>
      </c>
      <c r="Q635">
        <v>2</v>
      </c>
      <c r="R635" t="s">
        <v>751</v>
      </c>
      <c r="S635">
        <v>1900</v>
      </c>
      <c r="T635">
        <v>2100</v>
      </c>
      <c r="U635">
        <v>0</v>
      </c>
      <c r="V635">
        <v>50.3249816832531</v>
      </c>
      <c r="W635">
        <v>4.5999999999999996</v>
      </c>
      <c r="X635">
        <v>10.29</v>
      </c>
      <c r="Y635">
        <v>8.5</v>
      </c>
      <c r="Z635">
        <f t="shared" si="60"/>
        <v>77652.655000000246</v>
      </c>
      <c r="AA635">
        <v>5</v>
      </c>
      <c r="AB635">
        <f t="shared" si="55"/>
        <v>0.58823529411764708</v>
      </c>
      <c r="AC635">
        <v>0.58823529411764708</v>
      </c>
      <c r="AD635">
        <v>125.93494540673413</v>
      </c>
      <c r="AE635">
        <v>173.58600583090384</v>
      </c>
      <c r="AF635" t="b">
        <v>1</v>
      </c>
      <c r="AG635">
        <v>0</v>
      </c>
      <c r="AH635">
        <v>0</v>
      </c>
      <c r="AI635">
        <v>0</v>
      </c>
      <c r="AJ635">
        <v>500</v>
      </c>
      <c r="AK635" t="s">
        <v>763</v>
      </c>
      <c r="AL635">
        <f t="shared" si="56"/>
        <v>48.143828960155496</v>
      </c>
      <c r="AM635">
        <f t="shared" si="57"/>
        <v>7.0873914761203055E-2</v>
      </c>
      <c r="AN635">
        <f t="shared" si="58"/>
        <v>500.00000000000006</v>
      </c>
      <c r="AO635">
        <f t="shared" si="59"/>
        <v>25748</v>
      </c>
      <c r="AP635">
        <v>0</v>
      </c>
      <c r="AQ635" s="5">
        <v>3</v>
      </c>
      <c r="AR635">
        <v>0</v>
      </c>
      <c r="AS635">
        <v>0</v>
      </c>
      <c r="AT635">
        <v>0</v>
      </c>
      <c r="AU635" s="5">
        <v>70.238095238095198</v>
      </c>
      <c r="AV635" s="5">
        <v>70.238095238095198</v>
      </c>
      <c r="AW635" s="5">
        <v>70.238095238095198</v>
      </c>
      <c r="AX635">
        <v>0</v>
      </c>
      <c r="AY635">
        <v>0</v>
      </c>
      <c r="AZ635">
        <v>0</v>
      </c>
      <c r="BA635">
        <v>0</v>
      </c>
      <c r="BB635">
        <v>1</v>
      </c>
      <c r="BC635">
        <v>0.24756</v>
      </c>
      <c r="BD635">
        <v>0.24756</v>
      </c>
      <c r="BE635">
        <v>0</v>
      </c>
      <c r="BF635">
        <v>2</v>
      </c>
      <c r="BG635">
        <v>0</v>
      </c>
      <c r="BH635">
        <v>1</v>
      </c>
      <c r="BI635">
        <v>0</v>
      </c>
      <c r="BJ635">
        <v>0</v>
      </c>
    </row>
    <row r="636" spans="1:62" s="5" customFormat="1" ht="24" customHeight="1" x14ac:dyDescent="0.25">
      <c r="A636">
        <v>635</v>
      </c>
      <c r="B636" s="5" t="s">
        <v>795</v>
      </c>
      <c r="C636">
        <v>3</v>
      </c>
      <c r="D636" t="s">
        <v>647</v>
      </c>
      <c r="E636" s="5">
        <v>2</v>
      </c>
      <c r="F636" t="s">
        <v>654</v>
      </c>
      <c r="G636" s="5">
        <v>79</v>
      </c>
      <c r="H636" s="5" t="s">
        <v>795</v>
      </c>
      <c r="I636" s="5">
        <v>6</v>
      </c>
      <c r="J636" s="5" t="s">
        <v>804</v>
      </c>
      <c r="P636"/>
      <c r="S636" s="5">
        <v>2002</v>
      </c>
      <c r="T636" s="5">
        <v>2100</v>
      </c>
      <c r="Y636" s="5">
        <v>36</v>
      </c>
      <c r="Z636">
        <f>Y636+Z634</f>
        <v>77680.155000000246</v>
      </c>
      <c r="AA636" s="5">
        <v>9</v>
      </c>
      <c r="AL636" s="5">
        <v>11.91686119328995</v>
      </c>
      <c r="AM636">
        <f t="shared" si="57"/>
        <v>0.28632888934892359</v>
      </c>
      <c r="AO636"/>
    </row>
    <row r="637" spans="1:62" s="5" customFormat="1" ht="24" customHeight="1" x14ac:dyDescent="0.25">
      <c r="A637">
        <v>636</v>
      </c>
      <c r="B637" s="5" t="s">
        <v>796</v>
      </c>
      <c r="C637">
        <v>2</v>
      </c>
      <c r="D637" t="s">
        <v>650</v>
      </c>
      <c r="E637" s="5">
        <v>2</v>
      </c>
      <c r="F637" t="s">
        <v>654</v>
      </c>
      <c r="G637" s="5">
        <v>80</v>
      </c>
      <c r="H637" s="5" t="s">
        <v>796</v>
      </c>
      <c r="I637" s="5">
        <v>6</v>
      </c>
      <c r="J637" s="5" t="s">
        <v>804</v>
      </c>
      <c r="P637"/>
      <c r="S637" s="5">
        <v>1977</v>
      </c>
      <c r="T637" s="5">
        <v>2100</v>
      </c>
      <c r="Y637" s="5">
        <v>30</v>
      </c>
      <c r="Z637">
        <f t="shared" ref="Z637:Z651" si="61">Y637+Z636</f>
        <v>77710.155000000246</v>
      </c>
      <c r="AA637" s="5">
        <v>7.5</v>
      </c>
      <c r="AL637" s="5">
        <v>9.8294906666666648</v>
      </c>
      <c r="AM637">
        <f t="shared" si="57"/>
        <v>0.34713310645597373</v>
      </c>
      <c r="AO637"/>
    </row>
    <row r="638" spans="1:62" s="5" customFormat="1" ht="24" customHeight="1" x14ac:dyDescent="0.25">
      <c r="A638">
        <v>637</v>
      </c>
      <c r="B638" s="5" t="s">
        <v>797</v>
      </c>
      <c r="C638" s="5">
        <v>4</v>
      </c>
      <c r="D638" t="s">
        <v>649</v>
      </c>
      <c r="E638" s="5">
        <v>1</v>
      </c>
      <c r="F638" s="5" t="s">
        <v>653</v>
      </c>
      <c r="G638" s="5">
        <v>81</v>
      </c>
      <c r="H638" s="5" t="s">
        <v>797</v>
      </c>
      <c r="I638" s="5">
        <v>6</v>
      </c>
      <c r="J638" s="5" t="s">
        <v>804</v>
      </c>
      <c r="P638"/>
      <c r="S638" s="5">
        <v>2018</v>
      </c>
      <c r="T638" s="5">
        <v>2100</v>
      </c>
      <c r="Y638" s="5">
        <v>1800</v>
      </c>
      <c r="Z638">
        <f t="shared" si="61"/>
        <v>79510.155000000246</v>
      </c>
      <c r="AA638" s="5">
        <v>450</v>
      </c>
      <c r="AL638" s="5">
        <v>10.819245000921065</v>
      </c>
      <c r="AM638">
        <f t="shared" si="57"/>
        <v>0.31537705539614985</v>
      </c>
      <c r="AO638"/>
    </row>
    <row r="639" spans="1:62" s="5" customFormat="1" ht="24" customHeight="1" x14ac:dyDescent="0.25">
      <c r="A639">
        <v>638</v>
      </c>
      <c r="B639" s="5" t="s">
        <v>798</v>
      </c>
      <c r="C639" s="5">
        <v>3</v>
      </c>
      <c r="D639" t="s">
        <v>647</v>
      </c>
      <c r="E639" s="5">
        <v>1</v>
      </c>
      <c r="F639" s="5" t="s">
        <v>653</v>
      </c>
      <c r="G639" s="5">
        <v>82</v>
      </c>
      <c r="H639" s="5" t="s">
        <v>798</v>
      </c>
      <c r="I639" s="5">
        <v>6</v>
      </c>
      <c r="J639" s="5" t="s">
        <v>804</v>
      </c>
      <c r="P639"/>
      <c r="S639" s="5">
        <v>1989</v>
      </c>
      <c r="T639" s="5">
        <v>2100</v>
      </c>
      <c r="Y639" s="5">
        <v>162</v>
      </c>
      <c r="Z639">
        <f t="shared" si="61"/>
        <v>79672.155000000246</v>
      </c>
      <c r="AA639" s="5">
        <v>40.5</v>
      </c>
      <c r="AL639" s="5">
        <v>13.338654956417304</v>
      </c>
      <c r="AM639">
        <f t="shared" si="57"/>
        <v>0.25580852350921623</v>
      </c>
      <c r="AO639"/>
    </row>
    <row r="640" spans="1:62" s="5" customFormat="1" ht="24" customHeight="1" x14ac:dyDescent="0.25">
      <c r="A640">
        <v>639</v>
      </c>
      <c r="B640" s="10" t="s">
        <v>799</v>
      </c>
      <c r="C640" s="10">
        <v>5</v>
      </c>
      <c r="D640" s="10" t="s">
        <v>801</v>
      </c>
      <c r="E640" s="5">
        <v>5</v>
      </c>
      <c r="F640" s="10" t="s">
        <v>800</v>
      </c>
      <c r="G640" s="5">
        <v>83</v>
      </c>
      <c r="H640" s="10" t="s">
        <v>799</v>
      </c>
      <c r="I640" s="5">
        <v>6</v>
      </c>
      <c r="J640" s="5" t="s">
        <v>804</v>
      </c>
      <c r="M640" s="10"/>
      <c r="P640"/>
      <c r="S640" s="10">
        <v>2014</v>
      </c>
      <c r="T640" s="5">
        <v>2100</v>
      </c>
      <c r="Y640" s="10">
        <v>1.1000000000000001</v>
      </c>
      <c r="Z640">
        <f t="shared" si="61"/>
        <v>79673.255000000252</v>
      </c>
      <c r="AA640" s="5">
        <v>0</v>
      </c>
      <c r="AL640" s="5">
        <v>0</v>
      </c>
      <c r="AM640" t="e">
        <f t="shared" si="57"/>
        <v>#DIV/0!</v>
      </c>
      <c r="AO640"/>
    </row>
    <row r="641" spans="1:41" s="5" customFormat="1" ht="24" customHeight="1" x14ac:dyDescent="0.25">
      <c r="A641">
        <v>640</v>
      </c>
      <c r="B641" s="5" t="s">
        <v>802</v>
      </c>
      <c r="C641" s="5">
        <v>3</v>
      </c>
      <c r="D641" t="s">
        <v>647</v>
      </c>
      <c r="E641" s="5">
        <v>2</v>
      </c>
      <c r="F641" t="s">
        <v>654</v>
      </c>
      <c r="G641" s="5">
        <v>84</v>
      </c>
      <c r="H641" s="5" t="s">
        <v>802</v>
      </c>
      <c r="I641" s="5">
        <v>6</v>
      </c>
      <c r="J641" s="5" t="s">
        <v>804</v>
      </c>
      <c r="P641"/>
      <c r="S641" s="5">
        <v>1980</v>
      </c>
      <c r="T641" s="5">
        <v>2100</v>
      </c>
      <c r="Y641" s="5">
        <v>568</v>
      </c>
      <c r="Z641">
        <f t="shared" si="61"/>
        <v>80241.255000000252</v>
      </c>
      <c r="AA641" s="5">
        <v>142</v>
      </c>
      <c r="AL641" s="5">
        <v>15.107081636194582</v>
      </c>
      <c r="AM641">
        <f t="shared" si="57"/>
        <v>0.22586371823297471</v>
      </c>
      <c r="AO641"/>
    </row>
    <row r="642" spans="1:41" s="5" customFormat="1" ht="24" customHeight="1" x14ac:dyDescent="0.25">
      <c r="A642">
        <v>641</v>
      </c>
      <c r="B642" s="5" t="s">
        <v>803</v>
      </c>
      <c r="C642" s="5">
        <v>2</v>
      </c>
      <c r="D642" t="s">
        <v>650</v>
      </c>
      <c r="E642" s="5">
        <v>2</v>
      </c>
      <c r="F642" t="s">
        <v>654</v>
      </c>
      <c r="G642" s="5">
        <v>85</v>
      </c>
      <c r="H642" s="5" t="s">
        <v>803</v>
      </c>
      <c r="I642" s="5">
        <v>6</v>
      </c>
      <c r="J642" s="5" t="s">
        <v>804</v>
      </c>
      <c r="P642"/>
      <c r="S642" s="5">
        <v>1978</v>
      </c>
      <c r="T642" s="5">
        <v>2100</v>
      </c>
      <c r="Y642" s="5">
        <v>34.200000000000003</v>
      </c>
      <c r="Z642">
        <f t="shared" si="61"/>
        <v>80275.455000000249</v>
      </c>
      <c r="AA642" s="5">
        <v>8.5500000000000007</v>
      </c>
      <c r="AL642" s="5">
        <v>9.8294906666666648</v>
      </c>
      <c r="AM642">
        <f t="shared" ref="AM642:AM705" si="62">3.41214163*(1/AL642)</f>
        <v>0.34713310645597373</v>
      </c>
      <c r="AO642"/>
    </row>
    <row r="643" spans="1:41" x14ac:dyDescent="0.25">
      <c r="A643">
        <v>642</v>
      </c>
      <c r="B643" s="11" t="s">
        <v>805</v>
      </c>
      <c r="C643" s="5">
        <v>6</v>
      </c>
      <c r="D643" s="11" t="s">
        <v>806</v>
      </c>
      <c r="E643" s="11">
        <v>5</v>
      </c>
      <c r="F643" s="10" t="s">
        <v>800</v>
      </c>
      <c r="G643" s="5">
        <v>86</v>
      </c>
      <c r="H643" s="11" t="s">
        <v>805</v>
      </c>
      <c r="I643" s="5">
        <v>2</v>
      </c>
      <c r="J643" s="11" t="s">
        <v>661</v>
      </c>
      <c r="K643" s="11"/>
      <c r="L643" s="11"/>
      <c r="M643" s="11"/>
      <c r="N643" s="11"/>
      <c r="O643" s="11"/>
      <c r="P643" s="11"/>
      <c r="Q643" s="11"/>
      <c r="R643" s="11"/>
      <c r="S643" s="11">
        <v>2012</v>
      </c>
      <c r="T643" s="11"/>
      <c r="U643" s="11"/>
      <c r="V643" s="11"/>
      <c r="W643" s="11"/>
      <c r="X643" s="11"/>
      <c r="Y643" s="11">
        <v>10.5</v>
      </c>
      <c r="Z643">
        <f t="shared" si="61"/>
        <v>80285.955000000249</v>
      </c>
      <c r="AA643" s="11">
        <v>0</v>
      </c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>
        <v>0</v>
      </c>
      <c r="AM643" s="11" t="e">
        <f t="shared" si="62"/>
        <v>#DIV/0!</v>
      </c>
      <c r="AN643" s="11"/>
    </row>
    <row r="644" spans="1:41" x14ac:dyDescent="0.25">
      <c r="A644">
        <v>643</v>
      </c>
      <c r="B644" s="11" t="s">
        <v>807</v>
      </c>
      <c r="C644" s="5">
        <v>6</v>
      </c>
      <c r="D644" s="11" t="s">
        <v>806</v>
      </c>
      <c r="E644" s="11">
        <v>5</v>
      </c>
      <c r="F644" s="10" t="s">
        <v>800</v>
      </c>
      <c r="G644" s="5">
        <v>87</v>
      </c>
      <c r="H644" s="11" t="s">
        <v>807</v>
      </c>
      <c r="I644" s="5">
        <v>4</v>
      </c>
      <c r="J644" s="11" t="s">
        <v>663</v>
      </c>
      <c r="K644" s="11"/>
      <c r="L644" s="11"/>
      <c r="M644" s="11"/>
      <c r="N644" s="11"/>
      <c r="O644" s="11"/>
      <c r="P644" s="11"/>
      <c r="Q644" s="11"/>
      <c r="R644" s="11"/>
      <c r="S644" s="11">
        <v>2013</v>
      </c>
      <c r="T644" s="11"/>
      <c r="U644" s="11"/>
      <c r="V644" s="11"/>
      <c r="W644" s="11"/>
      <c r="X644" s="11"/>
      <c r="Y644" s="11">
        <v>5.4</v>
      </c>
      <c r="Z644">
        <f t="shared" si="61"/>
        <v>80291.355000000243</v>
      </c>
      <c r="AA644" s="11">
        <v>0</v>
      </c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>
        <v>0</v>
      </c>
      <c r="AM644" s="11" t="e">
        <f t="shared" si="62"/>
        <v>#DIV/0!</v>
      </c>
      <c r="AN644" s="11"/>
    </row>
    <row r="645" spans="1:41" x14ac:dyDescent="0.25">
      <c r="A645">
        <v>644</v>
      </c>
      <c r="B645" s="11" t="s">
        <v>808</v>
      </c>
      <c r="C645" s="5">
        <v>6</v>
      </c>
      <c r="D645" s="11" t="s">
        <v>806</v>
      </c>
      <c r="E645" s="11">
        <v>5</v>
      </c>
      <c r="F645" s="10" t="s">
        <v>800</v>
      </c>
      <c r="G645" s="5">
        <v>88</v>
      </c>
      <c r="H645" s="11" t="s">
        <v>808</v>
      </c>
      <c r="I645" s="5">
        <v>1</v>
      </c>
      <c r="J645" s="11" t="s">
        <v>657</v>
      </c>
      <c r="K645" s="11"/>
      <c r="L645" s="11"/>
      <c r="M645" s="11"/>
      <c r="N645" s="11"/>
      <c r="O645" s="11"/>
      <c r="P645" s="11"/>
      <c r="Q645" s="11"/>
      <c r="R645" s="11"/>
      <c r="S645" s="11">
        <v>2013</v>
      </c>
      <c r="T645" s="11"/>
      <c r="U645" s="11"/>
      <c r="V645" s="11"/>
      <c r="W645" s="11"/>
      <c r="X645" s="11"/>
      <c r="Y645" s="11">
        <v>5.3319999999999999</v>
      </c>
      <c r="Z645">
        <f t="shared" si="61"/>
        <v>80296.687000000238</v>
      </c>
      <c r="AA645" s="11">
        <v>0</v>
      </c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>
        <v>0</v>
      </c>
      <c r="AM645" s="11" t="e">
        <f t="shared" si="62"/>
        <v>#DIV/0!</v>
      </c>
      <c r="AN645" s="11"/>
    </row>
    <row r="646" spans="1:41" x14ac:dyDescent="0.25">
      <c r="A646">
        <v>645</v>
      </c>
      <c r="B646" s="11" t="s">
        <v>809</v>
      </c>
      <c r="C646" s="5">
        <v>6</v>
      </c>
      <c r="D646" s="11" t="s">
        <v>806</v>
      </c>
      <c r="E646" s="11">
        <v>5</v>
      </c>
      <c r="F646" s="10" t="s">
        <v>800</v>
      </c>
      <c r="G646" s="5">
        <v>89</v>
      </c>
      <c r="H646" s="11" t="s">
        <v>809</v>
      </c>
      <c r="I646">
        <v>1</v>
      </c>
      <c r="J646" s="11" t="s">
        <v>657</v>
      </c>
      <c r="K646" s="11"/>
      <c r="L646" s="11"/>
      <c r="M646" s="11"/>
      <c r="N646" s="11"/>
      <c r="O646" s="11"/>
      <c r="P646" s="11"/>
      <c r="Q646" s="11"/>
      <c r="R646" s="11"/>
      <c r="S646" s="11">
        <v>2013</v>
      </c>
      <c r="T646" s="11"/>
      <c r="U646" s="11"/>
      <c r="V646" s="11"/>
      <c r="W646" s="11"/>
      <c r="X646" s="11"/>
      <c r="Y646" s="11">
        <v>3.552</v>
      </c>
      <c r="Z646">
        <f t="shared" si="61"/>
        <v>80300.239000000234</v>
      </c>
      <c r="AA646" s="11">
        <v>0</v>
      </c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>
        <v>0</v>
      </c>
      <c r="AM646" s="11" t="e">
        <f t="shared" si="62"/>
        <v>#DIV/0!</v>
      </c>
      <c r="AN646" s="11"/>
    </row>
    <row r="647" spans="1:41" x14ac:dyDescent="0.25">
      <c r="A647">
        <v>646</v>
      </c>
      <c r="B647" s="11" t="s">
        <v>810</v>
      </c>
      <c r="C647" s="5">
        <v>6</v>
      </c>
      <c r="D647" s="11" t="s">
        <v>806</v>
      </c>
      <c r="E647" s="11">
        <v>5</v>
      </c>
      <c r="F647" s="10" t="s">
        <v>800</v>
      </c>
      <c r="G647" s="5">
        <v>90</v>
      </c>
      <c r="H647" s="11" t="s">
        <v>810</v>
      </c>
      <c r="I647">
        <v>1</v>
      </c>
      <c r="J647" s="11" t="s">
        <v>657</v>
      </c>
      <c r="K647" s="11"/>
      <c r="L647" s="11"/>
      <c r="M647" s="11"/>
      <c r="N647" s="11"/>
      <c r="O647" s="11"/>
      <c r="P647" s="11"/>
      <c r="Q647" s="11"/>
      <c r="R647" s="11"/>
      <c r="S647" s="11">
        <v>2014</v>
      </c>
      <c r="T647" s="11"/>
      <c r="U647" s="11"/>
      <c r="V647" s="11"/>
      <c r="W647" s="11"/>
      <c r="X647" s="11"/>
      <c r="Y647" s="11">
        <v>1.78</v>
      </c>
      <c r="Z647">
        <f t="shared" si="61"/>
        <v>80302.019000000233</v>
      </c>
      <c r="AA647" s="11">
        <v>0</v>
      </c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>
        <v>0</v>
      </c>
      <c r="AM647" s="11" t="e">
        <f t="shared" si="62"/>
        <v>#DIV/0!</v>
      </c>
      <c r="AN647" s="11"/>
    </row>
    <row r="648" spans="1:41" x14ac:dyDescent="0.25">
      <c r="A648">
        <v>647</v>
      </c>
      <c r="B648" s="11" t="s">
        <v>811</v>
      </c>
      <c r="C648" s="5">
        <v>6</v>
      </c>
      <c r="D648" s="11" t="s">
        <v>806</v>
      </c>
      <c r="E648" s="11">
        <v>5</v>
      </c>
      <c r="F648" s="10" t="s">
        <v>800</v>
      </c>
      <c r="G648" s="5">
        <v>91</v>
      </c>
      <c r="H648" s="11" t="s">
        <v>811</v>
      </c>
      <c r="I648">
        <v>4</v>
      </c>
      <c r="J648" s="11" t="s">
        <v>663</v>
      </c>
      <c r="K648" s="11"/>
      <c r="L648" s="11"/>
      <c r="M648" s="11"/>
      <c r="N648" s="11"/>
      <c r="O648" s="11"/>
      <c r="P648" s="11"/>
      <c r="Q648" s="11"/>
      <c r="R648" s="11"/>
      <c r="S648" s="11">
        <v>2010</v>
      </c>
      <c r="T648" s="11"/>
      <c r="U648" s="11"/>
      <c r="V648" s="11"/>
      <c r="W648" s="11"/>
      <c r="X648" s="11"/>
      <c r="Y648" s="11">
        <v>2</v>
      </c>
      <c r="Z648">
        <f t="shared" si="61"/>
        <v>80304.019000000233</v>
      </c>
      <c r="AA648" s="11">
        <v>0</v>
      </c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>
        <v>0</v>
      </c>
      <c r="AM648" s="11" t="e">
        <f t="shared" si="62"/>
        <v>#DIV/0!</v>
      </c>
      <c r="AN648" s="11"/>
    </row>
    <row r="649" spans="1:41" x14ac:dyDescent="0.25">
      <c r="A649">
        <v>648</v>
      </c>
      <c r="B649" s="11" t="s">
        <v>812</v>
      </c>
      <c r="C649" s="5">
        <v>6</v>
      </c>
      <c r="D649" s="11" t="s">
        <v>806</v>
      </c>
      <c r="E649" s="11">
        <v>5</v>
      </c>
      <c r="F649" s="10" t="s">
        <v>800</v>
      </c>
      <c r="G649" s="5">
        <v>92</v>
      </c>
      <c r="H649" s="11" t="s">
        <v>812</v>
      </c>
      <c r="I649">
        <v>4</v>
      </c>
      <c r="J649" s="11" t="s">
        <v>663</v>
      </c>
      <c r="K649" s="11"/>
      <c r="L649" s="11"/>
      <c r="M649" s="11"/>
      <c r="N649" s="11"/>
      <c r="O649" s="11"/>
      <c r="P649" s="11"/>
      <c r="Q649" s="11"/>
      <c r="R649" s="11"/>
      <c r="S649" s="11">
        <v>2010</v>
      </c>
      <c r="T649" s="11"/>
      <c r="U649" s="11"/>
      <c r="V649" s="11"/>
      <c r="W649" s="11"/>
      <c r="X649" s="11"/>
      <c r="Y649" s="11">
        <v>1</v>
      </c>
      <c r="Z649">
        <f t="shared" si="61"/>
        <v>80305.019000000233</v>
      </c>
      <c r="AA649" s="11">
        <v>0</v>
      </c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>
        <v>0</v>
      </c>
      <c r="AM649" s="11" t="e">
        <f t="shared" si="62"/>
        <v>#DIV/0!</v>
      </c>
      <c r="AN649" s="11"/>
    </row>
    <row r="650" spans="1:41" x14ac:dyDescent="0.25">
      <c r="A650">
        <v>649</v>
      </c>
      <c r="B650" s="11" t="s">
        <v>813</v>
      </c>
      <c r="C650" s="5">
        <v>6</v>
      </c>
      <c r="D650" s="11" t="s">
        <v>806</v>
      </c>
      <c r="E650" s="11">
        <v>5</v>
      </c>
      <c r="F650" s="10" t="s">
        <v>800</v>
      </c>
      <c r="G650" s="5">
        <v>93</v>
      </c>
      <c r="H650" s="11" t="s">
        <v>813</v>
      </c>
      <c r="I650">
        <v>4</v>
      </c>
      <c r="J650" s="11" t="s">
        <v>663</v>
      </c>
      <c r="K650" s="11"/>
      <c r="L650" s="11"/>
      <c r="M650" s="11"/>
      <c r="N650" s="11"/>
      <c r="O650" s="11"/>
      <c r="P650" s="11"/>
      <c r="Q650" s="11"/>
      <c r="R650" s="11"/>
      <c r="S650" s="11">
        <v>2010</v>
      </c>
      <c r="T650" s="11"/>
      <c r="U650" s="11"/>
      <c r="V650" s="11"/>
      <c r="W650" s="11"/>
      <c r="X650" s="11"/>
      <c r="Y650" s="11">
        <v>1</v>
      </c>
      <c r="Z650">
        <f t="shared" si="61"/>
        <v>80306.019000000233</v>
      </c>
      <c r="AA650" s="11">
        <v>0</v>
      </c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>
        <v>0</v>
      </c>
      <c r="AM650" s="11" t="e">
        <f t="shared" si="62"/>
        <v>#DIV/0!</v>
      </c>
      <c r="AN650" s="11"/>
    </row>
    <row r="651" spans="1:41" x14ac:dyDescent="0.25">
      <c r="A651">
        <v>650</v>
      </c>
      <c r="B651" s="11" t="s">
        <v>814</v>
      </c>
      <c r="C651" s="5">
        <v>6</v>
      </c>
      <c r="D651" s="11" t="s">
        <v>806</v>
      </c>
      <c r="E651" s="11">
        <v>5</v>
      </c>
      <c r="F651" s="10" t="s">
        <v>800</v>
      </c>
      <c r="G651" s="5">
        <v>94</v>
      </c>
      <c r="H651" s="11" t="s">
        <v>814</v>
      </c>
      <c r="I651">
        <v>3</v>
      </c>
      <c r="J651" s="11" t="s">
        <v>662</v>
      </c>
      <c r="K651" s="11"/>
      <c r="L651" s="11"/>
      <c r="M651" s="11"/>
      <c r="N651" s="11"/>
      <c r="O651" s="11"/>
      <c r="P651" s="11"/>
      <c r="Q651" s="11"/>
      <c r="R651" s="11"/>
      <c r="S651" s="11">
        <v>2011</v>
      </c>
      <c r="T651" s="11"/>
      <c r="U651" s="11"/>
      <c r="V651" s="11"/>
      <c r="W651" s="11"/>
      <c r="X651" s="11"/>
      <c r="Y651" s="11">
        <v>0.5</v>
      </c>
      <c r="Z651">
        <f t="shared" si="61"/>
        <v>80306.519000000233</v>
      </c>
      <c r="AA651" s="11">
        <v>0</v>
      </c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>
        <v>0</v>
      </c>
      <c r="AM651" s="11" t="e">
        <f t="shared" si="62"/>
        <v>#DIV/0!</v>
      </c>
      <c r="AN651" s="11"/>
    </row>
    <row r="652" spans="1:41" x14ac:dyDescent="0.25">
      <c r="X652">
        <f>SUBTOTAL(1,X2:X651)</f>
        <v>5.9646178861788606</v>
      </c>
      <c r="Y652">
        <f>SUBTOTAL(9,Y2:Y651)</f>
        <v>83430.019000000102</v>
      </c>
      <c r="AL652" s="11"/>
    </row>
    <row r="653" spans="1:41" x14ac:dyDescent="0.25">
      <c r="AL653" s="11"/>
    </row>
    <row r="654" spans="1:41" x14ac:dyDescent="0.25">
      <c r="AL654" s="11"/>
    </row>
    <row r="655" spans="1:41" x14ac:dyDescent="0.25">
      <c r="AL655" s="11"/>
    </row>
  </sheetData>
  <autoFilter ref="A1:BJ651" xr:uid="{6E8A9022-3004-AC47-9A3F-858E8C2897D1}">
    <filterColumn colId="9">
      <filters>
        <filter val="COA"/>
        <filter val="EOA"/>
        <filter val="Hail"/>
        <filter val="NEOA"/>
        <filter val="NWOA"/>
        <filter val="QASSIM"/>
        <filter val="SOA"/>
        <filter val="WOA"/>
      </filters>
    </filterColumn>
    <sortState ref="A2:BJ651">
      <sortCondition ref="BC1:BC651"/>
    </sortState>
  </autoFilter>
  <sortState ref="A2:BJ655">
    <sortCondition ref="AJ1"/>
  </sortState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EFFAE-D408-5E4C-8B8C-67FDF788ACCD}">
  <dimension ref="A1:B8"/>
  <sheetViews>
    <sheetView workbookViewId="0">
      <selection activeCell="O7" sqref="O7"/>
    </sheetView>
  </sheetViews>
  <sheetFormatPr defaultColWidth="11" defaultRowHeight="15.75" x14ac:dyDescent="0.25"/>
  <sheetData>
    <row r="1" spans="1:2" x14ac:dyDescent="0.25">
      <c r="B1" t="s">
        <v>818</v>
      </c>
    </row>
    <row r="2" spans="1:2" x14ac:dyDescent="0.25">
      <c r="A2" t="s">
        <v>819</v>
      </c>
      <c r="B2">
        <v>5.0056038647343151</v>
      </c>
    </row>
    <row r="3" spans="1:2" x14ac:dyDescent="0.25">
      <c r="A3" t="s">
        <v>661</v>
      </c>
      <c r="B3">
        <v>4.5922857142857136</v>
      </c>
    </row>
    <row r="4" spans="1:2" x14ac:dyDescent="0.25">
      <c r="A4" t="s">
        <v>658</v>
      </c>
      <c r="B4">
        <v>6.21</v>
      </c>
    </row>
    <row r="5" spans="1:2" x14ac:dyDescent="0.25">
      <c r="A5" t="s">
        <v>794</v>
      </c>
      <c r="B5">
        <v>8.4100000000000019</v>
      </c>
    </row>
    <row r="6" spans="1:2" x14ac:dyDescent="0.25">
      <c r="A6" t="s">
        <v>817</v>
      </c>
      <c r="B6">
        <v>5.4028124999999987</v>
      </c>
    </row>
    <row r="7" spans="1:2" x14ac:dyDescent="0.25">
      <c r="A7" t="s">
        <v>662</v>
      </c>
      <c r="B7">
        <v>9.2626666666666608</v>
      </c>
    </row>
    <row r="8" spans="1:2" x14ac:dyDescent="0.25">
      <c r="A8" t="s">
        <v>663</v>
      </c>
      <c r="B8">
        <v>6.0445637583892609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8E7E2-7482-DA4C-8134-4A124839D45E}">
  <dimension ref="A1:AO63"/>
  <sheetViews>
    <sheetView topLeftCell="A49" workbookViewId="0">
      <selection activeCell="E10" sqref="E10"/>
    </sheetView>
  </sheetViews>
  <sheetFormatPr defaultColWidth="11" defaultRowHeight="15.75" x14ac:dyDescent="0.25"/>
  <sheetData>
    <row r="1" spans="1:17" x14ac:dyDescent="0.25">
      <c r="B1" s="12" t="s">
        <v>820</v>
      </c>
      <c r="C1" s="12"/>
      <c r="D1" s="12" t="s">
        <v>821</v>
      </c>
      <c r="E1" s="12"/>
      <c r="F1" s="12" t="s">
        <v>815</v>
      </c>
      <c r="G1" s="12"/>
      <c r="H1" s="12" t="s">
        <v>661</v>
      </c>
      <c r="I1" s="12"/>
      <c r="J1" s="12" t="s">
        <v>663</v>
      </c>
      <c r="K1" s="12"/>
      <c r="L1" s="12" t="s">
        <v>662</v>
      </c>
      <c r="M1" s="12"/>
      <c r="N1" s="12" t="s">
        <v>804</v>
      </c>
      <c r="O1" s="12"/>
      <c r="P1" s="12" t="s">
        <v>794</v>
      </c>
      <c r="Q1" s="12"/>
    </row>
    <row r="2" spans="1:17" x14ac:dyDescent="0.25">
      <c r="B2" t="s">
        <v>822</v>
      </c>
      <c r="C2" t="s">
        <v>823</v>
      </c>
      <c r="D2" t="s">
        <v>822</v>
      </c>
      <c r="E2" t="s">
        <v>823</v>
      </c>
      <c r="F2" t="s">
        <v>822</v>
      </c>
      <c r="G2" t="s">
        <v>823</v>
      </c>
      <c r="H2" t="s">
        <v>822</v>
      </c>
      <c r="I2" t="s">
        <v>823</v>
      </c>
      <c r="J2" t="s">
        <v>822</v>
      </c>
      <c r="K2" t="s">
        <v>823</v>
      </c>
      <c r="L2" t="s">
        <v>822</v>
      </c>
      <c r="M2" t="s">
        <v>823</v>
      </c>
      <c r="N2" t="s">
        <v>822</v>
      </c>
      <c r="O2" t="s">
        <v>823</v>
      </c>
      <c r="P2" t="s">
        <v>822</v>
      </c>
      <c r="Q2" t="s">
        <v>823</v>
      </c>
    </row>
    <row r="3" spans="1:17" x14ac:dyDescent="0.25">
      <c r="A3" t="s">
        <v>653</v>
      </c>
      <c r="B3">
        <v>94</v>
      </c>
      <c r="C3">
        <v>8838.0744999999952</v>
      </c>
      <c r="D3">
        <v>12</v>
      </c>
      <c r="E3">
        <v>850.60850000000005</v>
      </c>
      <c r="F3">
        <v>27</v>
      </c>
      <c r="G3">
        <v>1759.2329999999999</v>
      </c>
      <c r="H3">
        <v>0</v>
      </c>
      <c r="I3">
        <v>0</v>
      </c>
      <c r="J3">
        <v>79</v>
      </c>
      <c r="K3">
        <v>7201.3014999999996</v>
      </c>
      <c r="L3">
        <v>23</v>
      </c>
      <c r="M3">
        <v>1247.0719999999999</v>
      </c>
      <c r="N3">
        <v>2</v>
      </c>
      <c r="O3">
        <v>1962</v>
      </c>
      <c r="P3">
        <v>10</v>
      </c>
      <c r="Q3">
        <v>343</v>
      </c>
    </row>
    <row r="4" spans="1:17" x14ac:dyDescent="0.25">
      <c r="A4" t="s">
        <v>654</v>
      </c>
      <c r="B4">
        <v>17</v>
      </c>
      <c r="C4">
        <v>521.73499999999979</v>
      </c>
      <c r="D4">
        <v>0</v>
      </c>
      <c r="E4">
        <v>0</v>
      </c>
      <c r="F4">
        <v>5</v>
      </c>
      <c r="G4">
        <v>90.8125</v>
      </c>
      <c r="H4">
        <v>6</v>
      </c>
      <c r="I4">
        <v>121.6</v>
      </c>
      <c r="J4">
        <v>46</v>
      </c>
      <c r="K4">
        <v>2091.8984999999998</v>
      </c>
      <c r="L4">
        <v>67</v>
      </c>
      <c r="M4">
        <v>3073.4479999999999</v>
      </c>
      <c r="N4">
        <v>4</v>
      </c>
      <c r="O4">
        <v>668.2</v>
      </c>
      <c r="P4">
        <v>10</v>
      </c>
      <c r="Q4">
        <v>369</v>
      </c>
    </row>
    <row r="5" spans="1:17" x14ac:dyDescent="0.25">
      <c r="A5" t="s">
        <v>652</v>
      </c>
      <c r="B5">
        <v>99</v>
      </c>
      <c r="C5">
        <v>12461.571500000002</v>
      </c>
      <c r="D5">
        <v>0</v>
      </c>
      <c r="E5">
        <v>0</v>
      </c>
      <c r="F5">
        <v>0</v>
      </c>
      <c r="G5">
        <v>0</v>
      </c>
      <c r="H5">
        <v>107</v>
      </c>
      <c r="I5">
        <v>28192.299999999996</v>
      </c>
      <c r="J5">
        <v>4</v>
      </c>
      <c r="K5">
        <v>2900</v>
      </c>
      <c r="L5">
        <v>3</v>
      </c>
      <c r="M5">
        <v>1040</v>
      </c>
      <c r="N5">
        <v>0</v>
      </c>
      <c r="O5">
        <v>0</v>
      </c>
      <c r="P5">
        <v>0</v>
      </c>
      <c r="Q5">
        <v>0</v>
      </c>
    </row>
    <row r="6" spans="1:17" x14ac:dyDescent="0.25">
      <c r="A6" t="s">
        <v>800</v>
      </c>
      <c r="B6">
        <v>3</v>
      </c>
      <c r="C6">
        <v>10.664</v>
      </c>
      <c r="D6">
        <v>0</v>
      </c>
      <c r="E6">
        <v>0</v>
      </c>
      <c r="F6">
        <v>0</v>
      </c>
      <c r="G6">
        <v>0</v>
      </c>
      <c r="H6">
        <v>1</v>
      </c>
      <c r="I6">
        <v>10.5</v>
      </c>
      <c r="J6">
        <v>4</v>
      </c>
      <c r="K6">
        <v>9.4</v>
      </c>
      <c r="L6">
        <v>1</v>
      </c>
      <c r="M6">
        <v>0.5</v>
      </c>
      <c r="N6">
        <v>1</v>
      </c>
      <c r="O6">
        <v>1.1000000000000001</v>
      </c>
      <c r="P6">
        <v>0</v>
      </c>
      <c r="Q6">
        <v>0</v>
      </c>
    </row>
    <row r="7" spans="1:17" x14ac:dyDescent="0.25">
      <c r="A7" t="s">
        <v>824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24</v>
      </c>
      <c r="K7">
        <v>9666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14" spans="1:17" x14ac:dyDescent="0.25">
      <c r="B14" s="12" t="s">
        <v>820</v>
      </c>
      <c r="C14" s="12"/>
      <c r="D14" s="12" t="s">
        <v>821</v>
      </c>
      <c r="E14" s="12"/>
      <c r="F14" s="12" t="s">
        <v>815</v>
      </c>
      <c r="G14" s="12"/>
      <c r="H14" s="12" t="s">
        <v>661</v>
      </c>
      <c r="I14" s="12"/>
      <c r="J14" s="12" t="s">
        <v>663</v>
      </c>
      <c r="K14" s="12"/>
      <c r="L14" s="12" t="s">
        <v>662</v>
      </c>
      <c r="M14" s="12"/>
      <c r="N14" s="12" t="s">
        <v>804</v>
      </c>
      <c r="O14" s="12"/>
      <c r="P14" s="12" t="s">
        <v>794</v>
      </c>
      <c r="Q14" s="12"/>
    </row>
    <row r="15" spans="1:17" x14ac:dyDescent="0.25">
      <c r="B15" t="s">
        <v>822</v>
      </c>
      <c r="C15" t="s">
        <v>823</v>
      </c>
      <c r="D15" t="s">
        <v>822</v>
      </c>
      <c r="E15" t="s">
        <v>823</v>
      </c>
      <c r="F15" t="s">
        <v>822</v>
      </c>
      <c r="G15" t="s">
        <v>823</v>
      </c>
      <c r="H15" t="s">
        <v>822</v>
      </c>
      <c r="I15" t="s">
        <v>823</v>
      </c>
      <c r="J15" t="s">
        <v>822</v>
      </c>
      <c r="K15" t="s">
        <v>823</v>
      </c>
      <c r="L15" t="s">
        <v>822</v>
      </c>
      <c r="M15" t="s">
        <v>823</v>
      </c>
      <c r="N15" t="s">
        <v>822</v>
      </c>
      <c r="O15" t="s">
        <v>823</v>
      </c>
      <c r="P15" t="s">
        <v>822</v>
      </c>
      <c r="Q15" t="s">
        <v>823</v>
      </c>
    </row>
    <row r="16" spans="1:17" x14ac:dyDescent="0.25">
      <c r="A16" t="s">
        <v>648</v>
      </c>
      <c r="B16">
        <v>16</v>
      </c>
      <c r="C16">
        <v>6724</v>
      </c>
      <c r="D16">
        <v>0</v>
      </c>
      <c r="E16">
        <v>0</v>
      </c>
      <c r="F16">
        <v>0</v>
      </c>
      <c r="G16">
        <v>0</v>
      </c>
      <c r="H16">
        <v>6</v>
      </c>
      <c r="I16">
        <v>3990</v>
      </c>
      <c r="J16">
        <v>5</v>
      </c>
      <c r="K16">
        <v>2392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41" x14ac:dyDescent="0.25">
      <c r="A17" t="s">
        <v>801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1.1000000000000001</v>
      </c>
      <c r="P17">
        <v>0</v>
      </c>
      <c r="Q17">
        <v>0</v>
      </c>
    </row>
    <row r="18" spans="1:41" x14ac:dyDescent="0.25">
      <c r="A18" t="s">
        <v>650</v>
      </c>
      <c r="B18">
        <v>3</v>
      </c>
      <c r="C18">
        <v>1915</v>
      </c>
      <c r="D18">
        <v>0</v>
      </c>
      <c r="E18">
        <v>0</v>
      </c>
      <c r="F18">
        <v>0</v>
      </c>
      <c r="G18">
        <v>0</v>
      </c>
      <c r="H18">
        <v>8</v>
      </c>
      <c r="I18">
        <v>11700</v>
      </c>
      <c r="J18">
        <v>4</v>
      </c>
      <c r="K18">
        <v>2900</v>
      </c>
      <c r="L18">
        <v>18</v>
      </c>
      <c r="M18">
        <v>1167.5</v>
      </c>
      <c r="N18">
        <v>2</v>
      </c>
      <c r="O18">
        <v>64.2</v>
      </c>
      <c r="P18">
        <v>0</v>
      </c>
      <c r="Q18">
        <v>0</v>
      </c>
    </row>
    <row r="19" spans="1:41" x14ac:dyDescent="0.25">
      <c r="A19" t="s">
        <v>647</v>
      </c>
      <c r="B19">
        <v>191</v>
      </c>
      <c r="C19">
        <v>13182.381000000007</v>
      </c>
      <c r="D19">
        <v>12</v>
      </c>
      <c r="E19">
        <v>850.60850000000005</v>
      </c>
      <c r="F19">
        <v>32</v>
      </c>
      <c r="G19">
        <v>1850.0454999999995</v>
      </c>
      <c r="H19">
        <v>87</v>
      </c>
      <c r="I19">
        <v>5747.9000000000024</v>
      </c>
      <c r="J19">
        <v>120</v>
      </c>
      <c r="K19">
        <v>6901.2</v>
      </c>
      <c r="L19">
        <v>75</v>
      </c>
      <c r="M19">
        <v>4193.0200000000004</v>
      </c>
      <c r="N19">
        <v>3</v>
      </c>
      <c r="O19">
        <v>766</v>
      </c>
      <c r="P19">
        <v>20</v>
      </c>
      <c r="Q19">
        <v>712</v>
      </c>
    </row>
    <row r="20" spans="1:41" x14ac:dyDescent="0.25">
      <c r="A20" t="s">
        <v>806</v>
      </c>
      <c r="B20">
        <v>3</v>
      </c>
      <c r="C20">
        <v>10.664</v>
      </c>
      <c r="D20">
        <v>0</v>
      </c>
      <c r="E20">
        <v>0</v>
      </c>
      <c r="F20">
        <v>0</v>
      </c>
      <c r="G20">
        <v>0</v>
      </c>
      <c r="H20">
        <v>1</v>
      </c>
      <c r="I20">
        <v>10.5</v>
      </c>
      <c r="J20">
        <v>4</v>
      </c>
      <c r="K20">
        <v>9.4</v>
      </c>
      <c r="L20">
        <v>1</v>
      </c>
      <c r="M20">
        <v>0.5</v>
      </c>
      <c r="N20">
        <v>0</v>
      </c>
      <c r="O20">
        <v>0</v>
      </c>
      <c r="P20">
        <v>0</v>
      </c>
      <c r="Q20">
        <v>0</v>
      </c>
    </row>
    <row r="21" spans="1:41" x14ac:dyDescent="0.25">
      <c r="A21" t="s">
        <v>649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12</v>
      </c>
      <c r="I21">
        <v>6876</v>
      </c>
      <c r="J21">
        <v>24</v>
      </c>
      <c r="K21">
        <v>9666</v>
      </c>
      <c r="L21">
        <v>0</v>
      </c>
      <c r="M21">
        <v>0</v>
      </c>
      <c r="N21">
        <v>1</v>
      </c>
      <c r="O21">
        <v>1800</v>
      </c>
      <c r="P21">
        <v>0</v>
      </c>
      <c r="Q21">
        <v>0</v>
      </c>
    </row>
    <row r="25" spans="1:41" x14ac:dyDescent="0.25">
      <c r="B25" s="13" t="s">
        <v>820</v>
      </c>
      <c r="C25" s="13"/>
      <c r="D25" s="13"/>
      <c r="E25" s="13"/>
      <c r="F25" s="13"/>
      <c r="G25" s="13" t="s">
        <v>821</v>
      </c>
      <c r="H25" s="13"/>
      <c r="I25" s="13"/>
      <c r="J25" s="13"/>
      <c r="K25" s="13"/>
      <c r="L25" s="13" t="s">
        <v>815</v>
      </c>
      <c r="M25" s="13"/>
      <c r="N25" s="13"/>
      <c r="O25" s="13"/>
      <c r="P25" s="13"/>
      <c r="Q25" s="13" t="s">
        <v>661</v>
      </c>
      <c r="R25" s="13"/>
      <c r="S25" s="13"/>
      <c r="T25" s="13"/>
      <c r="U25" s="13"/>
      <c r="V25" s="13" t="s">
        <v>663</v>
      </c>
      <c r="W25" s="13"/>
      <c r="X25" s="13"/>
      <c r="Y25" s="13"/>
      <c r="Z25" s="13"/>
      <c r="AA25" s="13" t="s">
        <v>662</v>
      </c>
      <c r="AB25" s="13"/>
      <c r="AC25" s="13"/>
      <c r="AD25" s="13"/>
      <c r="AE25" s="13"/>
      <c r="AF25" s="13" t="s">
        <v>804</v>
      </c>
      <c r="AG25" s="13"/>
      <c r="AH25" s="13"/>
      <c r="AI25" s="13"/>
      <c r="AJ25" s="13"/>
      <c r="AK25" s="13" t="s">
        <v>794</v>
      </c>
      <c r="AL25" s="13"/>
      <c r="AM25" s="13"/>
      <c r="AN25" s="13"/>
      <c r="AO25" s="13"/>
    </row>
    <row r="26" spans="1:41" x14ac:dyDescent="0.25">
      <c r="B26" t="s">
        <v>653</v>
      </c>
      <c r="C26" t="s">
        <v>654</v>
      </c>
      <c r="D26" t="s">
        <v>652</v>
      </c>
      <c r="E26" t="s">
        <v>800</v>
      </c>
      <c r="F26" t="s">
        <v>824</v>
      </c>
      <c r="G26" t="s">
        <v>653</v>
      </c>
      <c r="H26" t="s">
        <v>654</v>
      </c>
      <c r="I26" t="s">
        <v>652</v>
      </c>
      <c r="J26" t="s">
        <v>800</v>
      </c>
      <c r="K26" t="s">
        <v>824</v>
      </c>
      <c r="L26" t="s">
        <v>653</v>
      </c>
      <c r="M26" t="s">
        <v>654</v>
      </c>
      <c r="N26" t="s">
        <v>652</v>
      </c>
      <c r="O26" t="s">
        <v>800</v>
      </c>
      <c r="P26" t="s">
        <v>824</v>
      </c>
      <c r="Q26" t="s">
        <v>653</v>
      </c>
      <c r="R26" t="s">
        <v>654</v>
      </c>
      <c r="S26" t="s">
        <v>652</v>
      </c>
      <c r="T26" t="s">
        <v>800</v>
      </c>
      <c r="U26" t="s">
        <v>824</v>
      </c>
      <c r="V26" t="s">
        <v>653</v>
      </c>
      <c r="W26" t="s">
        <v>654</v>
      </c>
      <c r="X26" t="s">
        <v>652</v>
      </c>
      <c r="Y26" t="s">
        <v>800</v>
      </c>
      <c r="Z26" t="s">
        <v>824</v>
      </c>
      <c r="AA26" t="s">
        <v>653</v>
      </c>
      <c r="AB26" t="s">
        <v>654</v>
      </c>
      <c r="AC26" t="s">
        <v>652</v>
      </c>
      <c r="AD26" t="s">
        <v>800</v>
      </c>
      <c r="AE26" t="s">
        <v>824</v>
      </c>
      <c r="AF26" t="s">
        <v>653</v>
      </c>
      <c r="AG26" t="s">
        <v>654</v>
      </c>
      <c r="AH26" t="s">
        <v>652</v>
      </c>
      <c r="AI26" t="s">
        <v>800</v>
      </c>
      <c r="AJ26" t="s">
        <v>824</v>
      </c>
      <c r="AK26" t="s">
        <v>653</v>
      </c>
      <c r="AL26" t="s">
        <v>654</v>
      </c>
      <c r="AM26" t="s">
        <v>652</v>
      </c>
      <c r="AN26" t="s">
        <v>800</v>
      </c>
      <c r="AO26" t="s">
        <v>824</v>
      </c>
    </row>
    <row r="27" spans="1:41" x14ac:dyDescent="0.25">
      <c r="A27" t="s">
        <v>823</v>
      </c>
      <c r="B27">
        <v>8838.0744999999952</v>
      </c>
      <c r="C27">
        <v>521.73499999999979</v>
      </c>
      <c r="D27">
        <v>12461.571500000002</v>
      </c>
      <c r="E27">
        <v>10.664</v>
      </c>
      <c r="F27">
        <v>0</v>
      </c>
      <c r="G27">
        <v>850.60850000000005</v>
      </c>
      <c r="H27">
        <v>0</v>
      </c>
      <c r="I27">
        <v>0</v>
      </c>
      <c r="J27">
        <v>0</v>
      </c>
      <c r="K27">
        <v>0</v>
      </c>
      <c r="L27">
        <v>1759.2329999999999</v>
      </c>
      <c r="M27">
        <v>90.8125</v>
      </c>
      <c r="N27">
        <v>0</v>
      </c>
      <c r="O27">
        <v>0</v>
      </c>
      <c r="P27">
        <v>0</v>
      </c>
      <c r="Q27">
        <v>0</v>
      </c>
      <c r="R27">
        <v>121.6</v>
      </c>
      <c r="S27">
        <v>28192.299999999996</v>
      </c>
      <c r="T27">
        <v>10.5</v>
      </c>
      <c r="U27">
        <v>0</v>
      </c>
      <c r="V27">
        <v>7201.3014999999996</v>
      </c>
      <c r="W27">
        <v>2091.8984999999998</v>
      </c>
      <c r="X27">
        <v>2900</v>
      </c>
      <c r="Y27">
        <v>9.4</v>
      </c>
      <c r="Z27">
        <v>9666</v>
      </c>
      <c r="AA27">
        <v>1247.0719999999999</v>
      </c>
      <c r="AB27">
        <v>3073.4479999999999</v>
      </c>
      <c r="AC27">
        <v>1040</v>
      </c>
      <c r="AD27">
        <v>0.5</v>
      </c>
      <c r="AE27">
        <v>0</v>
      </c>
      <c r="AF27">
        <v>1962</v>
      </c>
      <c r="AG27">
        <v>668.2</v>
      </c>
      <c r="AH27">
        <v>0</v>
      </c>
      <c r="AI27">
        <v>1.1000000000000001</v>
      </c>
      <c r="AJ27">
        <v>0</v>
      </c>
      <c r="AK27">
        <v>343</v>
      </c>
      <c r="AL27">
        <v>369</v>
      </c>
      <c r="AM27">
        <v>0</v>
      </c>
      <c r="AN27">
        <v>0</v>
      </c>
      <c r="AO27">
        <v>0</v>
      </c>
    </row>
    <row r="28" spans="1:41" x14ac:dyDescent="0.25">
      <c r="A28" t="s">
        <v>822</v>
      </c>
      <c r="B28">
        <v>94</v>
      </c>
      <c r="C28">
        <v>17</v>
      </c>
      <c r="D28">
        <v>99</v>
      </c>
      <c r="E28">
        <v>3</v>
      </c>
      <c r="F28">
        <v>0</v>
      </c>
      <c r="G28">
        <v>12</v>
      </c>
      <c r="H28">
        <v>0</v>
      </c>
      <c r="I28">
        <v>0</v>
      </c>
      <c r="J28">
        <v>0</v>
      </c>
      <c r="K28">
        <v>0</v>
      </c>
      <c r="L28">
        <v>27</v>
      </c>
      <c r="M28">
        <v>5</v>
      </c>
      <c r="N28">
        <v>0</v>
      </c>
      <c r="O28">
        <v>0</v>
      </c>
      <c r="P28">
        <v>0</v>
      </c>
      <c r="Q28">
        <v>0</v>
      </c>
      <c r="R28">
        <v>6</v>
      </c>
      <c r="S28">
        <v>107</v>
      </c>
      <c r="T28">
        <v>1</v>
      </c>
      <c r="U28">
        <v>0</v>
      </c>
      <c r="V28">
        <v>79</v>
      </c>
      <c r="W28">
        <v>46</v>
      </c>
      <c r="X28">
        <v>4</v>
      </c>
      <c r="Y28">
        <v>4</v>
      </c>
      <c r="Z28">
        <v>24</v>
      </c>
      <c r="AA28">
        <v>23</v>
      </c>
      <c r="AB28">
        <v>67</v>
      </c>
      <c r="AC28">
        <v>3</v>
      </c>
      <c r="AD28">
        <v>1</v>
      </c>
      <c r="AE28">
        <v>0</v>
      </c>
      <c r="AF28">
        <v>2</v>
      </c>
      <c r="AG28">
        <v>4</v>
      </c>
      <c r="AH28">
        <v>0</v>
      </c>
      <c r="AI28">
        <v>1</v>
      </c>
      <c r="AJ28">
        <v>0</v>
      </c>
      <c r="AK28">
        <v>10</v>
      </c>
      <c r="AL28">
        <v>10</v>
      </c>
      <c r="AM28">
        <v>0</v>
      </c>
      <c r="AN28">
        <v>0</v>
      </c>
      <c r="AO28">
        <v>0</v>
      </c>
    </row>
    <row r="37" spans="1:17" x14ac:dyDescent="0.25">
      <c r="B37" s="12" t="s">
        <v>820</v>
      </c>
      <c r="C37" s="12" t="s">
        <v>820</v>
      </c>
      <c r="D37" s="12" t="s">
        <v>821</v>
      </c>
      <c r="E37" s="12" t="s">
        <v>821</v>
      </c>
      <c r="F37" s="12" t="s">
        <v>815</v>
      </c>
      <c r="G37" s="12" t="s">
        <v>815</v>
      </c>
      <c r="H37" s="12" t="s">
        <v>661</v>
      </c>
      <c r="I37" s="12" t="s">
        <v>661</v>
      </c>
      <c r="J37" s="12" t="s">
        <v>663</v>
      </c>
      <c r="K37" s="12" t="s">
        <v>663</v>
      </c>
      <c r="L37" s="12" t="s">
        <v>662</v>
      </c>
      <c r="M37" s="12" t="s">
        <v>662</v>
      </c>
      <c r="N37" s="12" t="s">
        <v>804</v>
      </c>
      <c r="O37" s="12" t="s">
        <v>804</v>
      </c>
      <c r="P37" s="12" t="s">
        <v>794</v>
      </c>
      <c r="Q37" s="12" t="s">
        <v>794</v>
      </c>
    </row>
    <row r="38" spans="1:17" x14ac:dyDescent="0.25">
      <c r="B38" t="s">
        <v>822</v>
      </c>
      <c r="C38" t="s">
        <v>823</v>
      </c>
      <c r="D38" t="s">
        <v>822</v>
      </c>
      <c r="E38" t="s">
        <v>823</v>
      </c>
      <c r="F38" t="s">
        <v>822</v>
      </c>
      <c r="G38" t="s">
        <v>823</v>
      </c>
      <c r="H38" t="s">
        <v>822</v>
      </c>
      <c r="I38" t="s">
        <v>823</v>
      </c>
      <c r="J38" t="s">
        <v>822</v>
      </c>
      <c r="K38" t="s">
        <v>823</v>
      </c>
      <c r="L38" t="s">
        <v>822</v>
      </c>
      <c r="M38" t="s">
        <v>823</v>
      </c>
      <c r="N38" t="s">
        <v>822</v>
      </c>
      <c r="O38" t="s">
        <v>823</v>
      </c>
      <c r="P38" t="s">
        <v>822</v>
      </c>
      <c r="Q38" t="s">
        <v>823</v>
      </c>
    </row>
    <row r="39" spans="1:17" x14ac:dyDescent="0.25">
      <c r="A39" t="s">
        <v>653</v>
      </c>
      <c r="B39">
        <v>94</v>
      </c>
      <c r="C39">
        <v>8838.0744999999952</v>
      </c>
      <c r="D39">
        <v>12</v>
      </c>
      <c r="E39">
        <v>850.60850000000005</v>
      </c>
      <c r="F39">
        <v>27</v>
      </c>
      <c r="G39">
        <v>1759.2329999999999</v>
      </c>
      <c r="H39">
        <v>0</v>
      </c>
      <c r="I39">
        <v>0</v>
      </c>
      <c r="J39">
        <v>79</v>
      </c>
      <c r="K39">
        <v>7201.3014999999996</v>
      </c>
      <c r="L39">
        <v>23</v>
      </c>
      <c r="M39">
        <v>1247.0719999999999</v>
      </c>
      <c r="N39">
        <v>2</v>
      </c>
      <c r="O39">
        <v>1962</v>
      </c>
      <c r="P39">
        <v>10</v>
      </c>
      <c r="Q39">
        <v>343</v>
      </c>
    </row>
    <row r="40" spans="1:17" x14ac:dyDescent="0.25">
      <c r="A40" t="s">
        <v>654</v>
      </c>
      <c r="B40">
        <v>17</v>
      </c>
      <c r="C40">
        <v>521.73499999999979</v>
      </c>
      <c r="D40">
        <v>0</v>
      </c>
      <c r="E40">
        <v>0</v>
      </c>
      <c r="F40">
        <v>5</v>
      </c>
      <c r="G40">
        <v>90.8125</v>
      </c>
      <c r="H40">
        <v>6</v>
      </c>
      <c r="I40">
        <v>121.6</v>
      </c>
      <c r="J40">
        <v>46</v>
      </c>
      <c r="K40">
        <v>2091.8984999999998</v>
      </c>
      <c r="L40">
        <v>67</v>
      </c>
      <c r="M40">
        <v>3073.4479999999999</v>
      </c>
      <c r="N40">
        <v>4</v>
      </c>
      <c r="O40">
        <v>668.2</v>
      </c>
      <c r="P40">
        <v>10</v>
      </c>
      <c r="Q40">
        <v>369</v>
      </c>
    </row>
    <row r="41" spans="1:17" x14ac:dyDescent="0.25">
      <c r="A41" t="s">
        <v>652</v>
      </c>
      <c r="B41">
        <v>99</v>
      </c>
      <c r="C41">
        <v>12461.571500000002</v>
      </c>
      <c r="D41">
        <v>0</v>
      </c>
      <c r="E41">
        <v>0</v>
      </c>
      <c r="F41">
        <v>0</v>
      </c>
      <c r="G41">
        <v>0</v>
      </c>
      <c r="H41">
        <v>107</v>
      </c>
      <c r="I41">
        <v>28192.299999999996</v>
      </c>
      <c r="J41">
        <v>4</v>
      </c>
      <c r="K41">
        <v>2900</v>
      </c>
      <c r="L41">
        <v>3</v>
      </c>
      <c r="M41">
        <v>1040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 t="s">
        <v>800</v>
      </c>
      <c r="B42">
        <v>3</v>
      </c>
      <c r="C42">
        <v>10.664</v>
      </c>
      <c r="D42">
        <v>0</v>
      </c>
      <c r="E42">
        <v>0</v>
      </c>
      <c r="F42">
        <v>0</v>
      </c>
      <c r="G42">
        <v>0</v>
      </c>
      <c r="H42">
        <v>1</v>
      </c>
      <c r="I42">
        <v>10.5</v>
      </c>
      <c r="J42">
        <v>4</v>
      </c>
      <c r="K42">
        <v>9.4</v>
      </c>
      <c r="L42">
        <v>1</v>
      </c>
      <c r="M42">
        <v>0.5</v>
      </c>
      <c r="N42">
        <v>1</v>
      </c>
      <c r="O42">
        <v>1.1000000000000001</v>
      </c>
      <c r="P42">
        <v>0</v>
      </c>
      <c r="Q42">
        <v>0</v>
      </c>
    </row>
    <row r="43" spans="1:17" x14ac:dyDescent="0.25">
      <c r="A43" t="s">
        <v>824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24</v>
      </c>
      <c r="K43">
        <v>9666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56" spans="1:17" x14ac:dyDescent="0.25">
      <c r="B56" s="12" t="s">
        <v>820</v>
      </c>
      <c r="C56" s="12" t="s">
        <v>820</v>
      </c>
      <c r="D56" s="12" t="s">
        <v>821</v>
      </c>
      <c r="E56" s="12" t="s">
        <v>821</v>
      </c>
      <c r="F56" s="12" t="s">
        <v>815</v>
      </c>
      <c r="G56" s="12" t="s">
        <v>815</v>
      </c>
      <c r="H56" s="12" t="s">
        <v>661</v>
      </c>
      <c r="I56" s="12" t="s">
        <v>661</v>
      </c>
      <c r="J56" s="12" t="s">
        <v>663</v>
      </c>
      <c r="K56" s="12" t="s">
        <v>663</v>
      </c>
      <c r="L56" s="12" t="s">
        <v>662</v>
      </c>
      <c r="M56" s="12" t="s">
        <v>662</v>
      </c>
      <c r="N56" s="12" t="s">
        <v>804</v>
      </c>
      <c r="O56" s="12" t="s">
        <v>804</v>
      </c>
      <c r="P56" s="12" t="s">
        <v>794</v>
      </c>
      <c r="Q56" s="12" t="s">
        <v>794</v>
      </c>
    </row>
    <row r="57" spans="1:17" x14ac:dyDescent="0.25">
      <c r="B57" t="s">
        <v>822</v>
      </c>
      <c r="C57" t="s">
        <v>823</v>
      </c>
      <c r="D57" t="s">
        <v>822</v>
      </c>
      <c r="E57" t="s">
        <v>823</v>
      </c>
      <c r="F57" t="s">
        <v>822</v>
      </c>
      <c r="G57" t="s">
        <v>823</v>
      </c>
      <c r="H57" t="s">
        <v>822</v>
      </c>
      <c r="I57" t="s">
        <v>823</v>
      </c>
      <c r="J57" t="s">
        <v>822</v>
      </c>
      <c r="K57" t="s">
        <v>823</v>
      </c>
      <c r="L57" t="s">
        <v>822</v>
      </c>
      <c r="M57" t="s">
        <v>823</v>
      </c>
      <c r="N57" t="s">
        <v>822</v>
      </c>
      <c r="O57" t="s">
        <v>823</v>
      </c>
      <c r="P57" t="s">
        <v>822</v>
      </c>
      <c r="Q57" t="s">
        <v>823</v>
      </c>
    </row>
    <row r="58" spans="1:17" x14ac:dyDescent="0.25">
      <c r="A58" t="s">
        <v>648</v>
      </c>
      <c r="B58">
        <v>16</v>
      </c>
      <c r="C58">
        <v>6724</v>
      </c>
      <c r="D58">
        <v>0</v>
      </c>
      <c r="E58">
        <v>0</v>
      </c>
      <c r="F58">
        <v>0</v>
      </c>
      <c r="G58">
        <v>0</v>
      </c>
      <c r="H58">
        <v>6</v>
      </c>
      <c r="I58">
        <v>3990</v>
      </c>
      <c r="J58">
        <v>5</v>
      </c>
      <c r="K58">
        <v>2392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5">
      <c r="A59" t="s">
        <v>801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1.1000000000000001</v>
      </c>
      <c r="P59">
        <v>0</v>
      </c>
      <c r="Q59">
        <v>0</v>
      </c>
    </row>
    <row r="60" spans="1:17" x14ac:dyDescent="0.25">
      <c r="A60" t="s">
        <v>650</v>
      </c>
      <c r="B60">
        <v>3</v>
      </c>
      <c r="C60">
        <v>1915</v>
      </c>
      <c r="D60">
        <v>0</v>
      </c>
      <c r="E60">
        <v>0</v>
      </c>
      <c r="F60">
        <v>0</v>
      </c>
      <c r="G60">
        <v>0</v>
      </c>
      <c r="H60">
        <v>8</v>
      </c>
      <c r="I60">
        <v>11700</v>
      </c>
      <c r="J60">
        <v>4</v>
      </c>
      <c r="K60">
        <v>2900</v>
      </c>
      <c r="L60">
        <v>18</v>
      </c>
      <c r="M60">
        <v>1167.5</v>
      </c>
      <c r="N60">
        <v>2</v>
      </c>
      <c r="O60">
        <v>64.2</v>
      </c>
      <c r="P60">
        <v>0</v>
      </c>
      <c r="Q60">
        <v>0</v>
      </c>
    </row>
    <row r="61" spans="1:17" x14ac:dyDescent="0.25">
      <c r="A61" t="s">
        <v>647</v>
      </c>
      <c r="B61">
        <v>191</v>
      </c>
      <c r="C61">
        <v>13182.381000000007</v>
      </c>
      <c r="D61">
        <v>12</v>
      </c>
      <c r="E61">
        <v>850.60850000000005</v>
      </c>
      <c r="F61">
        <v>32</v>
      </c>
      <c r="G61">
        <v>1850.0454999999995</v>
      </c>
      <c r="H61">
        <v>87</v>
      </c>
      <c r="I61">
        <v>5747.9000000000024</v>
      </c>
      <c r="J61">
        <v>120</v>
      </c>
      <c r="K61">
        <v>6901.2</v>
      </c>
      <c r="L61">
        <v>75</v>
      </c>
      <c r="M61">
        <v>4193.0200000000004</v>
      </c>
      <c r="N61">
        <v>3</v>
      </c>
      <c r="O61">
        <v>766</v>
      </c>
      <c r="P61">
        <v>20</v>
      </c>
      <c r="Q61">
        <v>712</v>
      </c>
    </row>
    <row r="62" spans="1:17" x14ac:dyDescent="0.25">
      <c r="A62" t="s">
        <v>806</v>
      </c>
      <c r="B62">
        <v>3</v>
      </c>
      <c r="C62">
        <v>10.664</v>
      </c>
      <c r="D62">
        <v>0</v>
      </c>
      <c r="E62">
        <v>0</v>
      </c>
      <c r="F62">
        <v>0</v>
      </c>
      <c r="G62">
        <v>0</v>
      </c>
      <c r="H62">
        <v>1</v>
      </c>
      <c r="I62">
        <v>10.5</v>
      </c>
      <c r="J62">
        <v>4</v>
      </c>
      <c r="K62">
        <v>9.4</v>
      </c>
      <c r="L62">
        <v>1</v>
      </c>
      <c r="M62">
        <v>0.5</v>
      </c>
      <c r="N62">
        <v>0</v>
      </c>
      <c r="O62">
        <v>0</v>
      </c>
      <c r="P62">
        <v>0</v>
      </c>
      <c r="Q62">
        <v>0</v>
      </c>
    </row>
    <row r="63" spans="1:17" x14ac:dyDescent="0.25">
      <c r="A63" t="s">
        <v>649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12</v>
      </c>
      <c r="I63">
        <v>6876</v>
      </c>
      <c r="J63">
        <v>24</v>
      </c>
      <c r="K63">
        <v>9666</v>
      </c>
      <c r="L63">
        <v>0</v>
      </c>
      <c r="M63">
        <v>0</v>
      </c>
      <c r="N63">
        <v>1</v>
      </c>
      <c r="O63">
        <v>1800</v>
      </c>
      <c r="P63">
        <v>0</v>
      </c>
      <c r="Q63">
        <v>0</v>
      </c>
    </row>
  </sheetData>
  <mergeCells count="8">
    <mergeCell ref="AA25:AE25"/>
    <mergeCell ref="AF25:AJ25"/>
    <mergeCell ref="AK25:AO25"/>
    <mergeCell ref="B25:F25"/>
    <mergeCell ref="G25:K25"/>
    <mergeCell ref="L25:P25"/>
    <mergeCell ref="Q25:U25"/>
    <mergeCell ref="V25:Z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00F1A-41A6-0F44-956B-0B4B689EAE57}">
  <dimension ref="A1:BJ197"/>
  <sheetViews>
    <sheetView tabSelected="1" topLeftCell="E31" workbookViewId="0">
      <selection activeCell="N37" sqref="N37"/>
    </sheetView>
  </sheetViews>
  <sheetFormatPr defaultColWidth="11" defaultRowHeight="15.75" x14ac:dyDescent="0.25"/>
  <cols>
    <col min="8" max="8" width="23" customWidth="1"/>
  </cols>
  <sheetData>
    <row r="1" spans="8:49" ht="32.1" customHeight="1" x14ac:dyDescent="0.25">
      <c r="I1" t="s">
        <v>820</v>
      </c>
      <c r="J1" t="s">
        <v>815</v>
      </c>
      <c r="K1" t="s">
        <v>821</v>
      </c>
      <c r="L1" t="s">
        <v>661</v>
      </c>
      <c r="M1" t="s">
        <v>662</v>
      </c>
      <c r="N1" t="s">
        <v>663</v>
      </c>
      <c r="O1" t="s">
        <v>804</v>
      </c>
      <c r="P1" t="s">
        <v>794</v>
      </c>
      <c r="AA1" s="6"/>
      <c r="AB1" s="9"/>
    </row>
    <row r="2" spans="8:49" x14ac:dyDescent="0.25">
      <c r="H2" t="s">
        <v>825</v>
      </c>
      <c r="I2">
        <v>6091</v>
      </c>
      <c r="J2">
        <v>0</v>
      </c>
      <c r="K2">
        <v>0</v>
      </c>
      <c r="L2">
        <v>22026</v>
      </c>
      <c r="M2">
        <v>1040</v>
      </c>
      <c r="N2">
        <v>8219</v>
      </c>
      <c r="O2">
        <v>0</v>
      </c>
      <c r="P2">
        <v>0</v>
      </c>
      <c r="AQ2" s="5"/>
      <c r="AU2" s="5"/>
      <c r="AV2" s="5"/>
      <c r="AW2" s="5"/>
    </row>
    <row r="3" spans="8:49" x14ac:dyDescent="0.25">
      <c r="H3" t="s">
        <v>826</v>
      </c>
      <c r="I3">
        <v>15208.646000000001</v>
      </c>
      <c r="J3">
        <v>1759.2329999999999</v>
      </c>
      <c r="K3">
        <v>850.60850000000005</v>
      </c>
      <c r="L3">
        <v>5575.4</v>
      </c>
      <c r="M3">
        <v>1257.1155000000001</v>
      </c>
      <c r="N3">
        <v>11548.3015</v>
      </c>
      <c r="O3">
        <v>0</v>
      </c>
      <c r="P3">
        <v>180</v>
      </c>
      <c r="AQ3" s="5"/>
      <c r="AU3" s="5"/>
      <c r="AV3" s="5"/>
      <c r="AW3" s="5"/>
    </row>
    <row r="4" spans="8:49" x14ac:dyDescent="0.25">
      <c r="H4" t="s">
        <v>827</v>
      </c>
      <c r="I4">
        <v>532.399</v>
      </c>
      <c r="J4">
        <v>90.8125</v>
      </c>
      <c r="K4">
        <v>0</v>
      </c>
      <c r="L4">
        <v>723</v>
      </c>
      <c r="M4">
        <v>3063.9045000000001</v>
      </c>
      <c r="N4">
        <v>2101.2984999999999</v>
      </c>
      <c r="O4">
        <v>2631.3</v>
      </c>
      <c r="P4">
        <v>532</v>
      </c>
      <c r="AQ4" s="5"/>
      <c r="AU4" s="5"/>
      <c r="AV4" s="5"/>
      <c r="AW4" s="5"/>
    </row>
    <row r="5" spans="8:49" x14ac:dyDescent="0.25">
      <c r="AQ5" s="5"/>
      <c r="AU5" s="5"/>
      <c r="AV5" s="5"/>
      <c r="AW5" s="5"/>
    </row>
    <row r="6" spans="8:49" x14ac:dyDescent="0.25">
      <c r="AQ6" s="5"/>
      <c r="AU6" s="5"/>
      <c r="AV6" s="5"/>
      <c r="AW6" s="5"/>
    </row>
    <row r="7" spans="8:49" x14ac:dyDescent="0.25">
      <c r="AQ7" s="5"/>
      <c r="AU7" s="5"/>
      <c r="AV7" s="5"/>
      <c r="AW7" s="5"/>
    </row>
    <row r="8" spans="8:49" x14ac:dyDescent="0.25">
      <c r="AQ8" s="5"/>
      <c r="AU8" s="5"/>
      <c r="AV8" s="5"/>
      <c r="AW8" s="5"/>
    </row>
    <row r="9" spans="8:49" x14ac:dyDescent="0.25">
      <c r="AQ9" s="5"/>
      <c r="AU9" s="5"/>
      <c r="AV9" s="5"/>
      <c r="AW9" s="5"/>
    </row>
    <row r="10" spans="8:49" x14ac:dyDescent="0.25">
      <c r="AQ10" s="5"/>
      <c r="AU10" s="5"/>
      <c r="AV10" s="5"/>
      <c r="AW10" s="5"/>
    </row>
    <row r="11" spans="8:49" x14ac:dyDescent="0.25">
      <c r="AQ11" s="5"/>
      <c r="AU11" s="5"/>
      <c r="AV11" s="5"/>
      <c r="AW11" s="5"/>
    </row>
    <row r="12" spans="8:49" x14ac:dyDescent="0.25">
      <c r="AQ12" s="5"/>
      <c r="AU12" s="5"/>
      <c r="AV12" s="5"/>
      <c r="AW12" s="5"/>
    </row>
    <row r="13" spans="8:49" x14ac:dyDescent="0.25">
      <c r="AQ13" s="5"/>
      <c r="AU13" s="5"/>
      <c r="AV13" s="5"/>
      <c r="AW13" s="5"/>
    </row>
    <row r="14" spans="8:49" x14ac:dyDescent="0.25">
      <c r="AQ14" s="5"/>
      <c r="AU14" s="5"/>
      <c r="AV14" s="5"/>
      <c r="AW14" s="5"/>
    </row>
    <row r="15" spans="8:49" x14ac:dyDescent="0.25">
      <c r="AQ15" s="5"/>
      <c r="AU15" s="5"/>
      <c r="AV15" s="5"/>
      <c r="AW15" s="5"/>
    </row>
    <row r="16" spans="8:49" x14ac:dyDescent="0.25">
      <c r="AQ16" s="5"/>
      <c r="AU16" s="5"/>
      <c r="AV16" s="5"/>
      <c r="AW16" s="5"/>
    </row>
    <row r="17" spans="43:49" x14ac:dyDescent="0.25">
      <c r="AQ17" s="5"/>
      <c r="AU17" s="5"/>
      <c r="AV17" s="5"/>
      <c r="AW17" s="5"/>
    </row>
    <row r="18" spans="43:49" x14ac:dyDescent="0.25">
      <c r="AQ18" s="5"/>
      <c r="AU18" s="5"/>
      <c r="AV18" s="5"/>
      <c r="AW18" s="5"/>
    </row>
    <row r="19" spans="43:49" x14ac:dyDescent="0.25">
      <c r="AQ19" s="5"/>
      <c r="AU19" s="5"/>
      <c r="AV19" s="5"/>
      <c r="AW19" s="5"/>
    </row>
    <row r="20" spans="43:49" x14ac:dyDescent="0.25">
      <c r="AQ20" s="5"/>
      <c r="AU20" s="5"/>
      <c r="AV20" s="5"/>
      <c r="AW20" s="5"/>
    </row>
    <row r="21" spans="43:49" x14ac:dyDescent="0.25">
      <c r="AQ21" s="5"/>
      <c r="AU21" s="5"/>
      <c r="AV21" s="5"/>
      <c r="AW21" s="5"/>
    </row>
    <row r="22" spans="43:49" x14ac:dyDescent="0.25">
      <c r="AQ22" s="5"/>
      <c r="AU22" s="5"/>
      <c r="AV22" s="5"/>
      <c r="AW22" s="5"/>
    </row>
    <row r="23" spans="43:49" x14ac:dyDescent="0.25">
      <c r="AQ23" s="5"/>
      <c r="AU23" s="5"/>
      <c r="AV23" s="5"/>
      <c r="AW23" s="5"/>
    </row>
    <row r="24" spans="43:49" x14ac:dyDescent="0.25">
      <c r="AQ24" s="5"/>
      <c r="AU24" s="5"/>
      <c r="AV24" s="5"/>
      <c r="AW24" s="5"/>
    </row>
    <row r="25" spans="43:49" x14ac:dyDescent="0.25">
      <c r="AQ25" s="5"/>
      <c r="AU25" s="5"/>
      <c r="AV25" s="5"/>
      <c r="AW25" s="5"/>
    </row>
    <row r="26" spans="43:49" x14ac:dyDescent="0.25">
      <c r="AQ26" s="5"/>
      <c r="AU26" s="5"/>
      <c r="AV26" s="5"/>
      <c r="AW26" s="5"/>
    </row>
    <row r="27" spans="43:49" x14ac:dyDescent="0.25">
      <c r="AQ27" s="5"/>
      <c r="AU27" s="5"/>
      <c r="AV27" s="5"/>
      <c r="AW27" s="5"/>
    </row>
    <row r="28" spans="43:49" x14ac:dyDescent="0.25">
      <c r="AQ28" s="5"/>
      <c r="AU28" s="5"/>
      <c r="AV28" s="5"/>
      <c r="AW28" s="5"/>
    </row>
    <row r="29" spans="43:49" x14ac:dyDescent="0.25">
      <c r="AQ29" s="5"/>
      <c r="AU29" s="5"/>
      <c r="AV29" s="5"/>
      <c r="AW29" s="5"/>
    </row>
    <row r="30" spans="43:49" x14ac:dyDescent="0.25">
      <c r="AQ30" s="5"/>
      <c r="AU30" s="5"/>
      <c r="AV30" s="5"/>
      <c r="AW30" s="5"/>
    </row>
    <row r="31" spans="43:49" x14ac:dyDescent="0.25">
      <c r="AQ31" s="5"/>
      <c r="AU31" s="5"/>
      <c r="AV31" s="5"/>
      <c r="AW31" s="5"/>
    </row>
    <row r="32" spans="43:49" x14ac:dyDescent="0.25">
      <c r="AQ32" s="5"/>
      <c r="AU32" s="5"/>
      <c r="AV32" s="5"/>
      <c r="AW32" s="5"/>
    </row>
    <row r="33" spans="8:49" x14ac:dyDescent="0.25">
      <c r="AQ33" s="5"/>
      <c r="AU33" s="5"/>
      <c r="AV33" s="5"/>
      <c r="AW33" s="5"/>
    </row>
    <row r="34" spans="8:49" x14ac:dyDescent="0.25">
      <c r="I34" t="s">
        <v>820</v>
      </c>
      <c r="J34" t="s">
        <v>815</v>
      </c>
      <c r="K34" t="s">
        <v>821</v>
      </c>
      <c r="L34" t="s">
        <v>661</v>
      </c>
      <c r="M34" t="s">
        <v>662</v>
      </c>
      <c r="N34" t="s">
        <v>663</v>
      </c>
      <c r="O34" t="s">
        <v>804</v>
      </c>
      <c r="P34" t="s">
        <v>794</v>
      </c>
      <c r="AQ34" s="5"/>
      <c r="AU34" s="5"/>
      <c r="AV34" s="5"/>
      <c r="AW34" s="5"/>
    </row>
    <row r="35" spans="8:49" x14ac:dyDescent="0.25">
      <c r="H35" t="s">
        <v>828</v>
      </c>
      <c r="I35">
        <v>5287.0050000000001</v>
      </c>
      <c r="J35">
        <v>533.90700000000004</v>
      </c>
      <c r="K35">
        <v>0</v>
      </c>
      <c r="L35">
        <v>6876</v>
      </c>
      <c r="M35">
        <v>0</v>
      </c>
      <c r="N35">
        <v>1281.704</v>
      </c>
      <c r="O35">
        <v>0</v>
      </c>
      <c r="P35">
        <v>0</v>
      </c>
      <c r="AQ35" s="5"/>
      <c r="AU35" s="5"/>
      <c r="AV35" s="5"/>
      <c r="AW35" s="5"/>
    </row>
    <row r="36" spans="8:49" x14ac:dyDescent="0.25">
      <c r="H36" t="s">
        <v>829</v>
      </c>
      <c r="I36">
        <v>14348.891</v>
      </c>
      <c r="J36">
        <v>1225.326</v>
      </c>
      <c r="K36">
        <v>850.60850000000005</v>
      </c>
      <c r="L36">
        <v>6122.9</v>
      </c>
      <c r="M36">
        <v>2087.5814999999998</v>
      </c>
      <c r="N36">
        <v>5792.375</v>
      </c>
      <c r="O36">
        <v>0</v>
      </c>
      <c r="P36">
        <v>180</v>
      </c>
      <c r="AQ36" s="5"/>
      <c r="AU36" s="5"/>
      <c r="AV36" s="5"/>
      <c r="AW36" s="5"/>
    </row>
    <row r="37" spans="8:49" x14ac:dyDescent="0.25">
      <c r="H37" t="s">
        <v>830</v>
      </c>
      <c r="I37">
        <v>2196.1489999999999</v>
      </c>
      <c r="J37">
        <v>90.8125</v>
      </c>
      <c r="K37">
        <v>3273.4385000000002</v>
      </c>
      <c r="L37">
        <v>15325.5</v>
      </c>
      <c r="M37">
        <v>0</v>
      </c>
      <c r="N37">
        <v>3261.5210000000002</v>
      </c>
      <c r="O37">
        <v>2631.3</v>
      </c>
      <c r="P37">
        <v>532</v>
      </c>
      <c r="AQ37" s="5"/>
      <c r="AU37" s="5"/>
      <c r="AV37" s="5"/>
      <c r="AW37" s="5"/>
    </row>
    <row r="38" spans="8:49" x14ac:dyDescent="0.25">
      <c r="AQ38" s="5"/>
      <c r="AU38" s="5"/>
      <c r="AV38" s="5"/>
      <c r="AW38" s="5"/>
    </row>
    <row r="39" spans="8:49" x14ac:dyDescent="0.25">
      <c r="AQ39" s="5"/>
      <c r="AU39" s="5"/>
      <c r="AV39" s="5"/>
      <c r="AW39" s="5"/>
    </row>
    <row r="40" spans="8:49" x14ac:dyDescent="0.25">
      <c r="AQ40" s="5"/>
      <c r="AU40" s="5"/>
      <c r="AV40" s="5"/>
      <c r="AW40" s="5"/>
    </row>
    <row r="41" spans="8:49" x14ac:dyDescent="0.25">
      <c r="AQ41" s="5"/>
      <c r="AU41" s="5"/>
      <c r="AV41" s="5"/>
      <c r="AW41" s="5"/>
    </row>
    <row r="42" spans="8:49" x14ac:dyDescent="0.25">
      <c r="AQ42" s="5"/>
      <c r="AU42" s="5"/>
      <c r="AV42" s="5"/>
      <c r="AW42" s="5"/>
    </row>
    <row r="43" spans="8:49" x14ac:dyDescent="0.25">
      <c r="AQ43" s="5"/>
      <c r="AU43" s="5"/>
      <c r="AV43" s="5"/>
      <c r="AW43" s="5"/>
    </row>
    <row r="44" spans="8:49" x14ac:dyDescent="0.25">
      <c r="AQ44" s="5"/>
      <c r="AU44" s="5"/>
      <c r="AV44" s="5"/>
      <c r="AW44" s="5"/>
    </row>
    <row r="45" spans="8:49" x14ac:dyDescent="0.25">
      <c r="AQ45" s="5"/>
      <c r="AU45" s="5"/>
      <c r="AV45" s="5"/>
      <c r="AW45" s="5"/>
    </row>
    <row r="46" spans="8:49" x14ac:dyDescent="0.25">
      <c r="AQ46" s="5"/>
      <c r="AU46" s="5"/>
      <c r="AV46" s="5"/>
      <c r="AW46" s="5"/>
    </row>
    <row r="47" spans="8:49" x14ac:dyDescent="0.25">
      <c r="AQ47" s="5"/>
      <c r="AU47" s="5"/>
      <c r="AV47" s="5"/>
      <c r="AW47" s="5"/>
    </row>
    <row r="48" spans="8:49" x14ac:dyDescent="0.25">
      <c r="AQ48" s="5"/>
      <c r="AU48" s="5"/>
      <c r="AV48" s="5"/>
      <c r="AW48" s="5"/>
    </row>
    <row r="49" spans="43:49" x14ac:dyDescent="0.25">
      <c r="AQ49" s="5"/>
      <c r="AU49" s="5"/>
      <c r="AV49" s="5"/>
      <c r="AW49" s="5"/>
    </row>
    <row r="50" spans="43:49" x14ac:dyDescent="0.25">
      <c r="AQ50" s="5"/>
      <c r="AU50" s="5"/>
      <c r="AV50" s="5"/>
      <c r="AW50" s="5"/>
    </row>
    <row r="51" spans="43:49" x14ac:dyDescent="0.25">
      <c r="AQ51" s="5"/>
      <c r="AU51" s="5"/>
      <c r="AV51" s="5"/>
      <c r="AW51" s="5"/>
    </row>
    <row r="52" spans="43:49" x14ac:dyDescent="0.25">
      <c r="AQ52" s="5"/>
      <c r="AU52" s="5"/>
      <c r="AV52" s="5"/>
      <c r="AW52" s="5"/>
    </row>
    <row r="53" spans="43:49" x14ac:dyDescent="0.25">
      <c r="AQ53" s="5"/>
      <c r="AU53" s="5"/>
      <c r="AV53" s="5"/>
      <c r="AW53" s="5"/>
    </row>
    <row r="54" spans="43:49" x14ac:dyDescent="0.25">
      <c r="AQ54" s="5"/>
      <c r="AU54" s="5"/>
      <c r="AV54" s="5"/>
      <c r="AW54" s="5"/>
    </row>
    <row r="55" spans="43:49" x14ac:dyDescent="0.25">
      <c r="AQ55" s="5"/>
      <c r="AU55" s="5"/>
      <c r="AV55" s="5"/>
      <c r="AW55" s="5"/>
    </row>
    <row r="56" spans="43:49" x14ac:dyDescent="0.25">
      <c r="AQ56" s="5"/>
      <c r="AU56" s="5"/>
      <c r="AV56" s="5"/>
      <c r="AW56" s="5"/>
    </row>
    <row r="57" spans="43:49" x14ac:dyDescent="0.25">
      <c r="AQ57" s="5"/>
      <c r="AU57" s="5"/>
      <c r="AV57" s="5"/>
      <c r="AW57" s="5"/>
    </row>
    <row r="58" spans="43:49" x14ac:dyDescent="0.25">
      <c r="AQ58" s="5"/>
      <c r="AU58" s="5"/>
      <c r="AV58" s="5"/>
      <c r="AW58" s="5"/>
    </row>
    <row r="59" spans="43:49" x14ac:dyDescent="0.25">
      <c r="AQ59" s="5"/>
      <c r="AU59" s="5"/>
      <c r="AV59" s="5"/>
      <c r="AW59" s="5"/>
    </row>
    <row r="60" spans="43:49" x14ac:dyDescent="0.25">
      <c r="AQ60" s="5"/>
      <c r="AU60" s="5"/>
      <c r="AV60" s="5"/>
      <c r="AW60" s="5"/>
    </row>
    <row r="61" spans="43:49" x14ac:dyDescent="0.25">
      <c r="AQ61" s="5"/>
      <c r="AU61" s="5"/>
      <c r="AV61" s="5"/>
      <c r="AW61" s="5"/>
    </row>
    <row r="62" spans="43:49" x14ac:dyDescent="0.25">
      <c r="AQ62" s="5"/>
      <c r="AU62" s="5"/>
      <c r="AV62" s="5"/>
      <c r="AW62" s="5"/>
    </row>
    <row r="63" spans="43:49" x14ac:dyDescent="0.25">
      <c r="AQ63" s="5"/>
      <c r="AU63" s="5"/>
      <c r="AV63" s="5"/>
      <c r="AW63" s="5"/>
    </row>
    <row r="64" spans="43:49" x14ac:dyDescent="0.25">
      <c r="AQ64" s="5"/>
      <c r="AU64" s="5"/>
      <c r="AV64" s="5"/>
      <c r="AW64" s="5"/>
    </row>
    <row r="65" spans="43:49" x14ac:dyDescent="0.25">
      <c r="AQ65" s="5"/>
      <c r="AU65" s="5"/>
      <c r="AV65" s="5"/>
      <c r="AW65" s="5"/>
    </row>
    <row r="66" spans="43:49" x14ac:dyDescent="0.25">
      <c r="AQ66" s="5"/>
      <c r="AU66" s="5"/>
      <c r="AV66" s="5"/>
      <c r="AW66" s="5"/>
    </row>
    <row r="67" spans="43:49" x14ac:dyDescent="0.25">
      <c r="AQ67" s="5"/>
      <c r="AU67" s="5"/>
      <c r="AV67" s="5"/>
      <c r="AW67" s="5"/>
    </row>
    <row r="68" spans="43:49" x14ac:dyDescent="0.25">
      <c r="AQ68" s="5"/>
      <c r="AU68" s="5"/>
      <c r="AV68" s="5"/>
      <c r="AW68" s="5"/>
    </row>
    <row r="69" spans="43:49" x14ac:dyDescent="0.25">
      <c r="AQ69" s="5"/>
      <c r="AU69" s="5"/>
      <c r="AV69" s="5"/>
      <c r="AW69" s="5"/>
    </row>
    <row r="70" spans="43:49" x14ac:dyDescent="0.25">
      <c r="AQ70" s="5"/>
      <c r="AU70" s="5"/>
      <c r="AV70" s="5"/>
      <c r="AW70" s="5"/>
    </row>
    <row r="71" spans="43:49" x14ac:dyDescent="0.25">
      <c r="AQ71" s="5"/>
      <c r="AU71" s="5"/>
      <c r="AV71" s="5"/>
      <c r="AW71" s="5"/>
    </row>
    <row r="72" spans="43:49" x14ac:dyDescent="0.25">
      <c r="AQ72" s="5"/>
      <c r="AU72" s="5"/>
      <c r="AV72" s="5"/>
      <c r="AW72" s="5"/>
    </row>
    <row r="73" spans="43:49" x14ac:dyDescent="0.25">
      <c r="AQ73" s="5"/>
      <c r="AU73" s="5"/>
      <c r="AV73" s="5"/>
      <c r="AW73" s="5"/>
    </row>
    <row r="74" spans="43:49" x14ac:dyDescent="0.25">
      <c r="AQ74" s="5"/>
      <c r="AU74" s="5"/>
      <c r="AV74" s="5"/>
      <c r="AW74" s="5"/>
    </row>
    <row r="75" spans="43:49" x14ac:dyDescent="0.25">
      <c r="AQ75" s="5"/>
      <c r="AU75" s="5"/>
      <c r="AV75" s="5"/>
      <c r="AW75" s="5"/>
    </row>
    <row r="76" spans="43:49" x14ac:dyDescent="0.25">
      <c r="AQ76" s="5"/>
      <c r="AU76" s="5"/>
      <c r="AV76" s="5"/>
      <c r="AW76" s="5"/>
    </row>
    <row r="77" spans="43:49" x14ac:dyDescent="0.25">
      <c r="AQ77" s="5"/>
      <c r="AU77" s="5"/>
      <c r="AV77" s="5"/>
      <c r="AW77" s="5"/>
    </row>
    <row r="78" spans="43:49" x14ac:dyDescent="0.25">
      <c r="AQ78" s="5"/>
      <c r="AU78" s="5"/>
      <c r="AV78" s="5"/>
      <c r="AW78" s="5"/>
    </row>
    <row r="79" spans="43:49" x14ac:dyDescent="0.25">
      <c r="AQ79" s="5"/>
      <c r="AU79" s="5"/>
      <c r="AV79" s="5"/>
      <c r="AW79" s="5"/>
    </row>
    <row r="80" spans="43:49" x14ac:dyDescent="0.25">
      <c r="AQ80" s="5"/>
      <c r="AU80" s="5"/>
      <c r="AV80" s="5"/>
      <c r="AW80" s="5"/>
    </row>
    <row r="81" spans="43:49" x14ac:dyDescent="0.25">
      <c r="AQ81" s="5"/>
      <c r="AU81" s="5"/>
      <c r="AV81" s="5"/>
      <c r="AW81" s="5"/>
    </row>
    <row r="82" spans="43:49" x14ac:dyDescent="0.25">
      <c r="AQ82" s="5"/>
      <c r="AU82" s="5"/>
      <c r="AV82" s="5"/>
      <c r="AW82" s="5"/>
    </row>
    <row r="83" spans="43:49" x14ac:dyDescent="0.25">
      <c r="AQ83" s="5"/>
      <c r="AU83" s="5"/>
      <c r="AV83" s="5"/>
      <c r="AW83" s="5"/>
    </row>
    <row r="84" spans="43:49" x14ac:dyDescent="0.25">
      <c r="AQ84" s="5"/>
      <c r="AU84" s="5"/>
      <c r="AV84" s="5"/>
      <c r="AW84" s="5"/>
    </row>
    <row r="85" spans="43:49" x14ac:dyDescent="0.25">
      <c r="AQ85" s="5"/>
      <c r="AU85" s="5"/>
      <c r="AV85" s="5"/>
      <c r="AW85" s="5"/>
    </row>
    <row r="86" spans="43:49" x14ac:dyDescent="0.25">
      <c r="AQ86" s="5"/>
      <c r="AU86" s="5"/>
      <c r="AV86" s="5"/>
      <c r="AW86" s="5"/>
    </row>
    <row r="87" spans="43:49" x14ac:dyDescent="0.25">
      <c r="AQ87" s="5"/>
      <c r="AU87" s="5"/>
      <c r="AV87" s="5"/>
      <c r="AW87" s="5"/>
    </row>
    <row r="88" spans="43:49" x14ac:dyDescent="0.25">
      <c r="AQ88" s="5"/>
      <c r="AU88" s="5"/>
      <c r="AV88" s="5"/>
      <c r="AW88" s="5"/>
    </row>
    <row r="89" spans="43:49" x14ac:dyDescent="0.25">
      <c r="AQ89" s="5"/>
      <c r="AU89" s="5"/>
      <c r="AV89" s="5"/>
      <c r="AW89" s="5"/>
    </row>
    <row r="90" spans="43:49" x14ac:dyDescent="0.25">
      <c r="AQ90" s="5"/>
      <c r="AU90" s="5"/>
      <c r="AV90" s="5"/>
      <c r="AW90" s="5"/>
    </row>
    <row r="91" spans="43:49" x14ac:dyDescent="0.25">
      <c r="AQ91" s="5"/>
      <c r="AU91" s="5"/>
      <c r="AV91" s="5"/>
      <c r="AW91" s="5"/>
    </row>
    <row r="92" spans="43:49" x14ac:dyDescent="0.25">
      <c r="AQ92" s="5"/>
      <c r="AU92" s="5"/>
      <c r="AV92" s="5"/>
      <c r="AW92" s="5"/>
    </row>
    <row r="93" spans="43:49" x14ac:dyDescent="0.25">
      <c r="AQ93" s="5"/>
      <c r="AU93" s="5"/>
      <c r="AV93" s="5"/>
      <c r="AW93" s="5"/>
    </row>
    <row r="94" spans="43:49" x14ac:dyDescent="0.25">
      <c r="AQ94" s="5"/>
      <c r="AU94" s="5"/>
      <c r="AV94" s="5"/>
      <c r="AW94" s="5"/>
    </row>
    <row r="95" spans="43:49" x14ac:dyDescent="0.25">
      <c r="AQ95" s="5"/>
      <c r="AU95" s="5"/>
      <c r="AV95" s="5"/>
      <c r="AW95" s="5"/>
    </row>
    <row r="96" spans="43:49" x14ac:dyDescent="0.25">
      <c r="AQ96" s="5"/>
      <c r="AU96" s="5"/>
      <c r="AV96" s="5"/>
      <c r="AW96" s="5"/>
    </row>
    <row r="97" spans="43:49" x14ac:dyDescent="0.25">
      <c r="AQ97" s="5"/>
      <c r="AU97" s="5"/>
      <c r="AV97" s="5"/>
      <c r="AW97" s="5"/>
    </row>
    <row r="98" spans="43:49" x14ac:dyDescent="0.25">
      <c r="AQ98" s="5"/>
      <c r="AU98" s="5"/>
      <c r="AV98" s="5"/>
      <c r="AW98" s="5"/>
    </row>
    <row r="99" spans="43:49" x14ac:dyDescent="0.25">
      <c r="AQ99" s="5"/>
      <c r="AU99" s="5"/>
      <c r="AV99" s="5"/>
      <c r="AW99" s="5"/>
    </row>
    <row r="100" spans="43:49" x14ac:dyDescent="0.25">
      <c r="AQ100" s="5"/>
      <c r="AU100" s="5"/>
      <c r="AV100" s="5"/>
      <c r="AW100" s="5"/>
    </row>
    <row r="101" spans="43:49" x14ac:dyDescent="0.25">
      <c r="AQ101" s="5"/>
      <c r="AU101" s="5"/>
      <c r="AV101" s="5"/>
      <c r="AW101" s="5"/>
    </row>
    <row r="102" spans="43:49" x14ac:dyDescent="0.25">
      <c r="AQ102" s="5"/>
      <c r="AU102" s="5"/>
      <c r="AV102" s="5"/>
      <c r="AW102" s="5"/>
    </row>
    <row r="103" spans="43:49" x14ac:dyDescent="0.25">
      <c r="AQ103" s="5"/>
      <c r="AU103" s="5"/>
      <c r="AV103" s="5"/>
      <c r="AW103" s="5"/>
    </row>
    <row r="104" spans="43:49" x14ac:dyDescent="0.25">
      <c r="AQ104" s="5"/>
      <c r="AU104" s="5"/>
      <c r="AV104" s="5"/>
      <c r="AW104" s="5"/>
    </row>
    <row r="105" spans="43:49" x14ac:dyDescent="0.25">
      <c r="AQ105" s="5"/>
      <c r="AU105" s="5"/>
      <c r="AV105" s="5"/>
      <c r="AW105" s="5"/>
    </row>
    <row r="106" spans="43:49" x14ac:dyDescent="0.25">
      <c r="AQ106" s="5"/>
      <c r="AU106" s="5"/>
      <c r="AV106" s="5"/>
      <c r="AW106" s="5"/>
    </row>
    <row r="107" spans="43:49" x14ac:dyDescent="0.25">
      <c r="AQ107" s="5"/>
      <c r="AU107" s="5"/>
      <c r="AV107" s="5"/>
      <c r="AW107" s="5"/>
    </row>
    <row r="108" spans="43:49" x14ac:dyDescent="0.25">
      <c r="AQ108" s="5"/>
      <c r="AU108" s="5"/>
      <c r="AV108" s="5"/>
      <c r="AW108" s="5"/>
    </row>
    <row r="109" spans="43:49" x14ac:dyDescent="0.25">
      <c r="AQ109" s="5"/>
      <c r="AU109" s="5"/>
      <c r="AV109" s="5"/>
      <c r="AW109" s="5"/>
    </row>
    <row r="110" spans="43:49" x14ac:dyDescent="0.25">
      <c r="AQ110" s="5"/>
      <c r="AU110" s="5"/>
      <c r="AV110" s="5"/>
      <c r="AW110" s="5"/>
    </row>
    <row r="111" spans="43:49" x14ac:dyDescent="0.25">
      <c r="AQ111" s="5"/>
      <c r="AU111" s="5"/>
      <c r="AV111" s="5"/>
      <c r="AW111" s="5"/>
    </row>
    <row r="112" spans="43:49" x14ac:dyDescent="0.25">
      <c r="AQ112" s="5"/>
      <c r="AU112" s="5"/>
      <c r="AV112" s="5"/>
      <c r="AW112" s="5"/>
    </row>
    <row r="113" spans="43:49" x14ac:dyDescent="0.25">
      <c r="AQ113" s="5"/>
      <c r="AU113" s="5"/>
      <c r="AV113" s="5"/>
      <c r="AW113" s="5"/>
    </row>
    <row r="114" spans="43:49" x14ac:dyDescent="0.25">
      <c r="AQ114" s="5"/>
      <c r="AU114" s="5"/>
      <c r="AV114" s="5"/>
      <c r="AW114" s="5"/>
    </row>
    <row r="115" spans="43:49" x14ac:dyDescent="0.25">
      <c r="AQ115" s="5"/>
      <c r="AU115" s="5"/>
      <c r="AV115" s="5"/>
      <c r="AW115" s="5"/>
    </row>
    <row r="116" spans="43:49" x14ac:dyDescent="0.25">
      <c r="AQ116" s="5"/>
      <c r="AU116" s="5"/>
      <c r="AV116" s="5"/>
      <c r="AW116" s="5"/>
    </row>
    <row r="117" spans="43:49" x14ac:dyDescent="0.25">
      <c r="AQ117" s="5"/>
      <c r="AU117" s="5"/>
      <c r="AV117" s="5"/>
      <c r="AW117" s="5"/>
    </row>
    <row r="118" spans="43:49" x14ac:dyDescent="0.25">
      <c r="AQ118" s="5"/>
      <c r="AU118" s="5"/>
      <c r="AV118" s="5"/>
      <c r="AW118" s="5"/>
    </row>
    <row r="119" spans="43:49" x14ac:dyDescent="0.25">
      <c r="AQ119" s="5"/>
      <c r="AU119" s="5"/>
      <c r="AV119" s="5"/>
      <c r="AW119" s="5"/>
    </row>
    <row r="120" spans="43:49" x14ac:dyDescent="0.25">
      <c r="AQ120" s="5"/>
      <c r="AU120" s="5"/>
      <c r="AV120" s="5"/>
      <c r="AW120" s="5"/>
    </row>
    <row r="121" spans="43:49" x14ac:dyDescent="0.25">
      <c r="AQ121" s="5"/>
      <c r="AU121" s="5"/>
      <c r="AV121" s="5"/>
      <c r="AW121" s="5"/>
    </row>
    <row r="122" spans="43:49" x14ac:dyDescent="0.25">
      <c r="AQ122" s="5"/>
      <c r="AU122" s="5"/>
      <c r="AV122" s="5"/>
      <c r="AW122" s="5"/>
    </row>
    <row r="123" spans="43:49" x14ac:dyDescent="0.25">
      <c r="AQ123" s="5"/>
      <c r="AU123" s="5"/>
      <c r="AV123" s="5"/>
      <c r="AW123" s="5"/>
    </row>
    <row r="124" spans="43:49" x14ac:dyDescent="0.25">
      <c r="AQ124" s="5"/>
      <c r="AU124" s="5"/>
      <c r="AV124" s="5"/>
      <c r="AW124" s="5"/>
    </row>
    <row r="125" spans="43:49" x14ac:dyDescent="0.25">
      <c r="AQ125" s="5"/>
      <c r="AU125" s="5"/>
      <c r="AV125" s="5"/>
      <c r="AW125" s="5"/>
    </row>
    <row r="126" spans="43:49" x14ac:dyDescent="0.25">
      <c r="AQ126" s="5"/>
      <c r="AU126" s="5"/>
      <c r="AV126" s="5"/>
      <c r="AW126" s="5"/>
    </row>
    <row r="127" spans="43:49" x14ac:dyDescent="0.25">
      <c r="AQ127" s="5"/>
      <c r="AU127" s="5"/>
      <c r="AV127" s="5"/>
      <c r="AW127" s="5"/>
    </row>
    <row r="128" spans="43:49" x14ac:dyDescent="0.25">
      <c r="AQ128" s="5"/>
      <c r="AU128" s="5"/>
      <c r="AV128" s="5"/>
      <c r="AW128" s="5"/>
    </row>
    <row r="129" spans="43:57" x14ac:dyDescent="0.25">
      <c r="AQ129" s="5"/>
      <c r="AU129" s="5"/>
      <c r="AV129" s="5"/>
      <c r="AW129" s="5"/>
    </row>
    <row r="130" spans="43:57" x14ac:dyDescent="0.25">
      <c r="AQ130" s="5"/>
      <c r="AU130" s="5"/>
      <c r="AV130" s="5"/>
      <c r="AW130" s="5"/>
    </row>
    <row r="131" spans="43:57" x14ac:dyDescent="0.25">
      <c r="AQ131" s="5"/>
      <c r="AU131" s="5"/>
      <c r="AV131" s="5"/>
      <c r="AW131" s="5"/>
    </row>
    <row r="132" spans="43:57" x14ac:dyDescent="0.25">
      <c r="AQ132" s="5"/>
      <c r="AU132" s="5"/>
      <c r="AV132" s="5"/>
      <c r="AW132" s="5"/>
    </row>
    <row r="133" spans="43:57" x14ac:dyDescent="0.25">
      <c r="AQ133" s="5"/>
      <c r="AU133" s="5"/>
      <c r="AV133" s="5"/>
      <c r="AW133" s="5"/>
      <c r="BE133" s="1"/>
    </row>
    <row r="134" spans="43:57" x14ac:dyDescent="0.25">
      <c r="AQ134" s="5"/>
      <c r="AU134" s="5"/>
      <c r="AV134" s="5"/>
      <c r="AW134" s="5"/>
      <c r="BE134" s="1"/>
    </row>
    <row r="135" spans="43:57" x14ac:dyDescent="0.25">
      <c r="AQ135" s="5"/>
      <c r="AU135" s="5"/>
      <c r="AV135" s="5"/>
      <c r="AW135" s="5"/>
      <c r="BE135" s="1"/>
    </row>
    <row r="136" spans="43:57" x14ac:dyDescent="0.25">
      <c r="AQ136" s="5"/>
      <c r="AU136" s="5"/>
      <c r="AV136" s="5"/>
      <c r="AW136" s="5"/>
    </row>
    <row r="137" spans="43:57" x14ac:dyDescent="0.25">
      <c r="AQ137" s="5"/>
      <c r="AU137" s="5"/>
      <c r="AV137" s="5"/>
      <c r="AW137" s="5"/>
    </row>
    <row r="138" spans="43:57" x14ac:dyDescent="0.25">
      <c r="AQ138" s="5"/>
      <c r="AU138" s="5"/>
      <c r="AV138" s="5"/>
      <c r="AW138" s="5"/>
    </row>
    <row r="139" spans="43:57" x14ac:dyDescent="0.25">
      <c r="AQ139" s="5"/>
      <c r="AU139" s="5"/>
      <c r="AV139" s="5"/>
      <c r="AW139" s="5"/>
    </row>
    <row r="140" spans="43:57" x14ac:dyDescent="0.25">
      <c r="AQ140" s="5"/>
      <c r="AU140" s="5"/>
      <c r="AV140" s="5"/>
      <c r="AW140" s="5"/>
    </row>
    <row r="141" spans="43:57" x14ac:dyDescent="0.25">
      <c r="AQ141" s="5"/>
      <c r="AU141" s="5"/>
      <c r="AV141" s="5"/>
      <c r="AW141" s="5"/>
    </row>
    <row r="142" spans="43:57" x14ac:dyDescent="0.25">
      <c r="AQ142" s="5"/>
      <c r="AU142" s="5"/>
      <c r="AV142" s="5"/>
      <c r="AW142" s="5"/>
    </row>
    <row r="143" spans="43:57" x14ac:dyDescent="0.25">
      <c r="AQ143" s="5"/>
      <c r="AU143" s="5"/>
      <c r="AV143" s="5"/>
      <c r="AW143" s="5"/>
    </row>
    <row r="144" spans="43:57" x14ac:dyDescent="0.25">
      <c r="AQ144" s="5"/>
      <c r="AU144" s="5"/>
      <c r="AV144" s="5"/>
      <c r="AW144" s="5"/>
    </row>
    <row r="145" spans="42:62" x14ac:dyDescent="0.25">
      <c r="AQ145" s="5"/>
      <c r="AU145" s="5"/>
      <c r="AV145" s="5"/>
      <c r="AW145" s="5"/>
    </row>
    <row r="146" spans="42:62" x14ac:dyDescent="0.25">
      <c r="AQ146" s="5"/>
      <c r="AU146" s="5"/>
      <c r="AV146" s="5"/>
      <c r="AW146" s="5"/>
    </row>
    <row r="147" spans="42:62" x14ac:dyDescent="0.25">
      <c r="AP147" s="1"/>
      <c r="AQ147" s="4"/>
      <c r="AR147" s="1"/>
      <c r="AS147" s="1"/>
      <c r="AT147" s="1"/>
      <c r="AU147" s="4"/>
      <c r="AV147" s="4"/>
      <c r="AW147" s="4"/>
      <c r="BC147" s="8"/>
      <c r="BD147" s="8"/>
      <c r="BE147" s="8"/>
      <c r="BF147" s="8"/>
      <c r="BG147" s="8"/>
      <c r="BH147" s="8"/>
      <c r="BI147" s="8"/>
      <c r="BJ147" s="8"/>
    </row>
    <row r="148" spans="42:62" x14ac:dyDescent="0.25">
      <c r="AQ148" s="5"/>
      <c r="AU148" s="5"/>
      <c r="AV148" s="5"/>
      <c r="AW148" s="5"/>
    </row>
    <row r="149" spans="42:62" x14ac:dyDescent="0.25">
      <c r="AP149" s="1"/>
      <c r="AQ149" s="4"/>
      <c r="AR149" s="1"/>
      <c r="AS149" s="1"/>
      <c r="AT149" s="1"/>
      <c r="AU149" s="4"/>
      <c r="AV149" s="4"/>
      <c r="AW149" s="4"/>
      <c r="BC149" s="8"/>
      <c r="BD149" s="8"/>
      <c r="BE149" s="8"/>
      <c r="BF149" s="8"/>
      <c r="BG149" s="8"/>
      <c r="BH149" s="8"/>
      <c r="BI149" s="8"/>
      <c r="BJ149" s="8"/>
    </row>
    <row r="150" spans="42:62" x14ac:dyDescent="0.25">
      <c r="AP150" s="1"/>
      <c r="AQ150" s="4"/>
      <c r="AR150" s="1"/>
      <c r="AS150" s="1"/>
      <c r="AT150" s="1"/>
      <c r="AU150" s="4"/>
      <c r="AV150" s="4"/>
      <c r="AW150" s="4"/>
      <c r="BC150" s="8"/>
      <c r="BD150" s="8"/>
      <c r="BE150" s="8"/>
      <c r="BF150" s="8"/>
      <c r="BG150" s="8"/>
      <c r="BH150" s="8"/>
      <c r="BI150" s="8"/>
      <c r="BJ150" s="8"/>
    </row>
    <row r="151" spans="42:62" x14ac:dyDescent="0.25">
      <c r="AQ151" s="5"/>
      <c r="AU151" s="5"/>
      <c r="AV151" s="5"/>
      <c r="AW151" s="5"/>
    </row>
    <row r="152" spans="42:62" x14ac:dyDescent="0.25">
      <c r="AQ152" s="5"/>
      <c r="AU152" s="5"/>
      <c r="AV152" s="5"/>
      <c r="AW152" s="5"/>
    </row>
    <row r="153" spans="42:62" x14ac:dyDescent="0.25">
      <c r="AQ153" s="5"/>
      <c r="AU153" s="5"/>
      <c r="AV153" s="5"/>
      <c r="AW153" s="5"/>
    </row>
    <row r="154" spans="42:62" x14ac:dyDescent="0.25">
      <c r="AQ154" s="5"/>
      <c r="AU154" s="5"/>
      <c r="AV154" s="5"/>
      <c r="AW154" s="5"/>
    </row>
    <row r="155" spans="42:62" x14ac:dyDescent="0.25">
      <c r="AQ155" s="5"/>
      <c r="AU155" s="5"/>
      <c r="AV155" s="5"/>
      <c r="AW155" s="5"/>
    </row>
    <row r="156" spans="42:62" x14ac:dyDescent="0.25">
      <c r="AQ156" s="5"/>
      <c r="AU156" s="5"/>
      <c r="AV156" s="5"/>
      <c r="AW156" s="5"/>
    </row>
    <row r="157" spans="42:62" x14ac:dyDescent="0.25">
      <c r="AQ157" s="5"/>
      <c r="AU157" s="5"/>
      <c r="AV157" s="5"/>
      <c r="AW157" s="5"/>
    </row>
    <row r="158" spans="42:62" x14ac:dyDescent="0.25">
      <c r="AQ158" s="5"/>
      <c r="AU158" s="5"/>
      <c r="AV158" s="5"/>
      <c r="AW158" s="5"/>
    </row>
    <row r="159" spans="42:62" x14ac:dyDescent="0.25">
      <c r="AQ159" s="5"/>
      <c r="AU159" s="5"/>
      <c r="AV159" s="5"/>
      <c r="AW159" s="5"/>
    </row>
    <row r="160" spans="42:62" x14ac:dyDescent="0.25">
      <c r="AQ160" s="5"/>
      <c r="AU160" s="5"/>
      <c r="AV160" s="5"/>
      <c r="AW160" s="5"/>
    </row>
    <row r="161" spans="43:57" x14ac:dyDescent="0.25">
      <c r="AQ161" s="5"/>
      <c r="AU161" s="5"/>
      <c r="AV161" s="5"/>
      <c r="AW161" s="5"/>
    </row>
    <row r="162" spans="43:57" x14ac:dyDescent="0.25">
      <c r="AQ162" s="5"/>
      <c r="AU162" s="5"/>
      <c r="AV162" s="5"/>
      <c r="AW162" s="5"/>
    </row>
    <row r="163" spans="43:57" x14ac:dyDescent="0.25">
      <c r="AQ163" s="5"/>
      <c r="AU163" s="5"/>
      <c r="AV163" s="5"/>
      <c r="AW163" s="5"/>
    </row>
    <row r="164" spans="43:57" x14ac:dyDescent="0.25">
      <c r="AQ164" s="5"/>
      <c r="AU164" s="5"/>
      <c r="AV164" s="5"/>
      <c r="AW164" s="5"/>
      <c r="BE164" s="1"/>
    </row>
    <row r="165" spans="43:57" x14ac:dyDescent="0.25">
      <c r="AQ165" s="5"/>
      <c r="AU165" s="5"/>
      <c r="AV165" s="5"/>
      <c r="AW165" s="5"/>
      <c r="BE165" s="1"/>
    </row>
    <row r="166" spans="43:57" x14ac:dyDescent="0.25">
      <c r="AQ166" s="5"/>
      <c r="AU166" s="5"/>
      <c r="AV166" s="5"/>
      <c r="AW166" s="5"/>
      <c r="BE166" s="1"/>
    </row>
    <row r="167" spans="43:57" x14ac:dyDescent="0.25">
      <c r="AQ167" s="5"/>
      <c r="AU167" s="5"/>
      <c r="AV167" s="5"/>
      <c r="AW167" s="5"/>
      <c r="BE167" s="1"/>
    </row>
    <row r="168" spans="43:57" x14ac:dyDescent="0.25">
      <c r="AQ168" s="5"/>
      <c r="AU168" s="5"/>
      <c r="AV168" s="5"/>
      <c r="AW168" s="5"/>
      <c r="BE168" s="1"/>
    </row>
    <row r="169" spans="43:57" x14ac:dyDescent="0.25">
      <c r="AQ169" s="5"/>
      <c r="AU169" s="5"/>
      <c r="AV169" s="5"/>
      <c r="AW169" s="5"/>
      <c r="BE169" s="1"/>
    </row>
    <row r="170" spans="43:57" x14ac:dyDescent="0.25">
      <c r="AQ170" s="5"/>
      <c r="AU170" s="5"/>
      <c r="AV170" s="5"/>
      <c r="AW170" s="5"/>
    </row>
    <row r="171" spans="43:57" x14ac:dyDescent="0.25">
      <c r="AQ171" s="5"/>
      <c r="AU171" s="5"/>
      <c r="AV171" s="5"/>
      <c r="AW171" s="5"/>
    </row>
    <row r="172" spans="43:57" x14ac:dyDescent="0.25">
      <c r="AQ172" s="5"/>
      <c r="AU172" s="5"/>
      <c r="AV172" s="5"/>
      <c r="AW172" s="5"/>
    </row>
    <row r="173" spans="43:57" x14ac:dyDescent="0.25">
      <c r="AQ173" s="5"/>
      <c r="AU173" s="5"/>
      <c r="AV173" s="5"/>
      <c r="AW173" s="5"/>
    </row>
    <row r="174" spans="43:57" x14ac:dyDescent="0.25">
      <c r="AQ174" s="5"/>
      <c r="AU174" s="5"/>
      <c r="AV174" s="5"/>
      <c r="AW174" s="5"/>
    </row>
    <row r="175" spans="43:57" x14ac:dyDescent="0.25">
      <c r="AQ175" s="5"/>
      <c r="AU175" s="5"/>
      <c r="AV175" s="5"/>
      <c r="AW175" s="5"/>
    </row>
    <row r="176" spans="43:57" x14ac:dyDescent="0.25">
      <c r="AQ176" s="5"/>
      <c r="AU176" s="5"/>
      <c r="AV176" s="5"/>
      <c r="AW176" s="5"/>
    </row>
    <row r="177" spans="1:49" x14ac:dyDescent="0.25">
      <c r="AQ177" s="5"/>
      <c r="AU177" s="5"/>
      <c r="AV177" s="5"/>
      <c r="AW177" s="5"/>
    </row>
    <row r="178" spans="1:49" s="5" customFormat="1" ht="24" customHeight="1" x14ac:dyDescent="0.25">
      <c r="A178"/>
      <c r="C178"/>
      <c r="D178"/>
      <c r="F178"/>
      <c r="P178"/>
      <c r="Z178"/>
      <c r="AM178"/>
      <c r="AO178"/>
    </row>
    <row r="179" spans="1:49" s="5" customFormat="1" ht="24" customHeight="1" x14ac:dyDescent="0.25">
      <c r="A179"/>
      <c r="C179"/>
      <c r="D179"/>
      <c r="F179"/>
      <c r="P179"/>
      <c r="Z179"/>
      <c r="AM179"/>
      <c r="AO179"/>
    </row>
    <row r="180" spans="1:49" s="5" customFormat="1" ht="24" customHeight="1" x14ac:dyDescent="0.25">
      <c r="A180"/>
      <c r="D180"/>
      <c r="P180"/>
      <c r="Z180"/>
      <c r="AM180"/>
      <c r="AO180"/>
    </row>
    <row r="181" spans="1:49" s="5" customFormat="1" ht="24" customHeight="1" x14ac:dyDescent="0.25">
      <c r="A181"/>
      <c r="D181"/>
      <c r="P181"/>
      <c r="Z181"/>
      <c r="AM181"/>
      <c r="AO181"/>
    </row>
    <row r="182" spans="1:49" s="5" customFormat="1" ht="24" customHeight="1" x14ac:dyDescent="0.25">
      <c r="A182"/>
      <c r="B182" s="10"/>
      <c r="C182" s="10"/>
      <c r="D182" s="10"/>
      <c r="F182" s="10"/>
      <c r="H182" s="10"/>
      <c r="M182" s="10"/>
      <c r="P182"/>
      <c r="S182" s="10"/>
      <c r="Y182" s="10"/>
      <c r="Z182"/>
      <c r="AM182"/>
      <c r="AO182"/>
    </row>
    <row r="183" spans="1:49" s="5" customFormat="1" ht="24" customHeight="1" x14ac:dyDescent="0.25">
      <c r="A183"/>
      <c r="D183"/>
      <c r="F183"/>
      <c r="P183"/>
      <c r="Z183"/>
      <c r="AM183"/>
      <c r="AO183"/>
    </row>
    <row r="184" spans="1:49" s="5" customFormat="1" ht="24" customHeight="1" x14ac:dyDescent="0.25">
      <c r="A184"/>
      <c r="D184"/>
      <c r="F184"/>
      <c r="P184"/>
      <c r="Z184"/>
      <c r="AM184"/>
      <c r="AO184"/>
    </row>
    <row r="185" spans="1:49" x14ac:dyDescent="0.25">
      <c r="B185" s="11"/>
      <c r="C185" s="5"/>
      <c r="D185" s="11"/>
      <c r="E185" s="11"/>
      <c r="F185" s="10"/>
      <c r="G185" s="5"/>
      <c r="H185" s="11"/>
      <c r="I185" s="5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</row>
    <row r="186" spans="1:49" x14ac:dyDescent="0.25">
      <c r="B186" s="11"/>
      <c r="C186" s="5"/>
      <c r="D186" s="11"/>
      <c r="E186" s="11"/>
      <c r="F186" s="10"/>
      <c r="G186" s="5"/>
      <c r="H186" s="11"/>
      <c r="I186" s="5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</row>
    <row r="187" spans="1:49" x14ac:dyDescent="0.25">
      <c r="B187" s="11"/>
      <c r="C187" s="5"/>
      <c r="D187" s="11"/>
      <c r="E187" s="11"/>
      <c r="F187" s="10"/>
      <c r="G187" s="5"/>
      <c r="H187" s="11"/>
      <c r="I187" s="5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</row>
    <row r="188" spans="1:49" x14ac:dyDescent="0.25">
      <c r="B188" s="11"/>
      <c r="C188" s="5"/>
      <c r="D188" s="11"/>
      <c r="E188" s="11"/>
      <c r="F188" s="10"/>
      <c r="G188" s="5"/>
      <c r="H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</row>
    <row r="189" spans="1:49" x14ac:dyDescent="0.25">
      <c r="B189" s="11"/>
      <c r="C189" s="5"/>
      <c r="D189" s="11"/>
      <c r="E189" s="11"/>
      <c r="F189" s="10"/>
      <c r="G189" s="5"/>
      <c r="H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</row>
    <row r="190" spans="1:49" x14ac:dyDescent="0.25">
      <c r="A190">
        <v>647</v>
      </c>
      <c r="B190" s="11" t="s">
        <v>811</v>
      </c>
      <c r="C190" s="5">
        <v>6</v>
      </c>
      <c r="D190" s="11" t="s">
        <v>806</v>
      </c>
      <c r="E190" s="11">
        <v>5</v>
      </c>
      <c r="F190" s="10" t="s">
        <v>800</v>
      </c>
      <c r="G190" s="5">
        <v>91</v>
      </c>
      <c r="H190" s="11" t="s">
        <v>811</v>
      </c>
      <c r="I190">
        <v>4</v>
      </c>
      <c r="J190" s="11" t="s">
        <v>663</v>
      </c>
      <c r="K190" s="11"/>
      <c r="L190" s="11"/>
      <c r="M190" s="11"/>
      <c r="N190" s="11"/>
      <c r="O190" s="11"/>
      <c r="P190" s="11"/>
      <c r="Q190" s="11"/>
      <c r="R190" s="11"/>
      <c r="S190" s="11">
        <v>2010</v>
      </c>
      <c r="T190" s="11"/>
      <c r="U190" s="11"/>
      <c r="V190" s="11"/>
      <c r="W190" s="11"/>
      <c r="X190" s="11"/>
      <c r="Y190" s="11">
        <v>2</v>
      </c>
      <c r="Z190">
        <v>80312.519000000233</v>
      </c>
      <c r="AA190" s="11">
        <v>0</v>
      </c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>
        <v>0</v>
      </c>
      <c r="AM190" s="11" t="e">
        <v>#DIV/0!</v>
      </c>
      <c r="AN190" s="11"/>
    </row>
    <row r="191" spans="1:49" x14ac:dyDescent="0.25">
      <c r="A191">
        <v>648</v>
      </c>
      <c r="B191" s="11" t="s">
        <v>812</v>
      </c>
      <c r="C191" s="5">
        <v>6</v>
      </c>
      <c r="D191" s="11" t="s">
        <v>806</v>
      </c>
      <c r="E191" s="11">
        <v>5</v>
      </c>
      <c r="F191" s="10" t="s">
        <v>800</v>
      </c>
      <c r="G191" s="5">
        <v>92</v>
      </c>
      <c r="H191" s="11" t="s">
        <v>812</v>
      </c>
      <c r="I191">
        <v>4</v>
      </c>
      <c r="J191" s="11" t="s">
        <v>663</v>
      </c>
      <c r="K191" s="11"/>
      <c r="L191" s="11"/>
      <c r="M191" s="11"/>
      <c r="N191" s="11"/>
      <c r="O191" s="11"/>
      <c r="P191" s="11"/>
      <c r="Q191" s="11"/>
      <c r="R191" s="11"/>
      <c r="S191" s="11">
        <v>2010</v>
      </c>
      <c r="T191" s="11"/>
      <c r="U191" s="11"/>
      <c r="V191" s="11"/>
      <c r="W191" s="11"/>
      <c r="X191" s="11"/>
      <c r="Y191" s="11">
        <v>1</v>
      </c>
      <c r="Z191">
        <v>80313.519000000233</v>
      </c>
      <c r="AA191" s="11">
        <v>0</v>
      </c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>
        <v>0</v>
      </c>
      <c r="AM191" s="11" t="e">
        <v>#DIV/0!</v>
      </c>
      <c r="AN191" s="11"/>
    </row>
    <row r="192" spans="1:49" x14ac:dyDescent="0.25">
      <c r="A192">
        <v>649</v>
      </c>
      <c r="B192" s="11" t="s">
        <v>813</v>
      </c>
      <c r="C192" s="5">
        <v>6</v>
      </c>
      <c r="D192" s="11" t="s">
        <v>806</v>
      </c>
      <c r="E192" s="11">
        <v>5</v>
      </c>
      <c r="F192" s="10" t="s">
        <v>800</v>
      </c>
      <c r="G192" s="5">
        <v>93</v>
      </c>
      <c r="H192" s="11" t="s">
        <v>813</v>
      </c>
      <c r="I192">
        <v>4</v>
      </c>
      <c r="J192" s="11" t="s">
        <v>663</v>
      </c>
      <c r="K192" s="11"/>
      <c r="L192" s="11"/>
      <c r="M192" s="11"/>
      <c r="N192" s="11"/>
      <c r="O192" s="11"/>
      <c r="P192" s="11"/>
      <c r="Q192" s="11"/>
      <c r="R192" s="11"/>
      <c r="S192" s="11">
        <v>2010</v>
      </c>
      <c r="T192" s="11"/>
      <c r="U192" s="11"/>
      <c r="V192" s="11"/>
      <c r="W192" s="11"/>
      <c r="X192" s="11"/>
      <c r="Y192" s="11">
        <v>1</v>
      </c>
      <c r="Z192">
        <v>80314.519000000233</v>
      </c>
      <c r="AA192" s="11">
        <v>0</v>
      </c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>
        <v>0</v>
      </c>
      <c r="AM192" s="11" t="e">
        <v>#DIV/0!</v>
      </c>
      <c r="AN192" s="11"/>
    </row>
    <row r="193" spans="1:40" x14ac:dyDescent="0.25">
      <c r="A193">
        <v>650</v>
      </c>
      <c r="B193" s="11" t="s">
        <v>814</v>
      </c>
      <c r="C193" s="5">
        <v>6</v>
      </c>
      <c r="D193" s="11" t="s">
        <v>806</v>
      </c>
      <c r="E193" s="11">
        <v>5</v>
      </c>
      <c r="F193" s="10" t="s">
        <v>800</v>
      </c>
      <c r="G193" s="5">
        <v>94</v>
      </c>
      <c r="H193" s="11" t="s">
        <v>814</v>
      </c>
      <c r="I193">
        <v>3</v>
      </c>
      <c r="J193" s="11" t="s">
        <v>662</v>
      </c>
      <c r="K193" s="11"/>
      <c r="L193" s="11"/>
      <c r="M193" s="11"/>
      <c r="N193" s="11"/>
      <c r="O193" s="11"/>
      <c r="P193" s="11"/>
      <c r="Q193" s="11"/>
      <c r="R193" s="11"/>
      <c r="S193" s="11">
        <v>2011</v>
      </c>
      <c r="T193" s="11"/>
      <c r="U193" s="11"/>
      <c r="V193" s="11"/>
      <c r="W193" s="11"/>
      <c r="X193" s="11"/>
      <c r="Y193" s="11">
        <v>0.5</v>
      </c>
      <c r="Z193">
        <v>80315.019000000233</v>
      </c>
      <c r="AA193" s="11">
        <v>0</v>
      </c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>
        <v>0</v>
      </c>
      <c r="AM193" s="11" t="e">
        <v>#DIV/0!</v>
      </c>
      <c r="AN193" s="11"/>
    </row>
    <row r="194" spans="1:40" x14ac:dyDescent="0.25">
      <c r="X194">
        <v>3668.2399999999993</v>
      </c>
      <c r="Y194">
        <v>83430.019000000102</v>
      </c>
      <c r="AL194" s="11"/>
    </row>
    <row r="195" spans="1:40" x14ac:dyDescent="0.25">
      <c r="Y195">
        <f>SUBTOTAL(9,Y2:Y194)</f>
        <v>83434.519000000102</v>
      </c>
      <c r="AL195" s="11"/>
    </row>
    <row r="196" spans="1:40" x14ac:dyDescent="0.25">
      <c r="AL196" s="11"/>
    </row>
    <row r="197" spans="1:40" x14ac:dyDescent="0.25">
      <c r="AL197" s="1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BA287-15D7-A740-9E11-0C96A7E5EE22}">
  <dimension ref="A1:BJ386"/>
  <sheetViews>
    <sheetView topLeftCell="M1" workbookViewId="0">
      <selection activeCell="R5" sqref="R5"/>
    </sheetView>
  </sheetViews>
  <sheetFormatPr defaultColWidth="11" defaultRowHeight="15.75" x14ac:dyDescent="0.25"/>
  <sheetData>
    <row r="1" spans="1:62" ht="32.1" customHeight="1" x14ac:dyDescent="0.25">
      <c r="A1" t="s">
        <v>0</v>
      </c>
      <c r="B1" t="s">
        <v>1</v>
      </c>
      <c r="C1" t="s">
        <v>636</v>
      </c>
      <c r="D1" t="s">
        <v>646</v>
      </c>
      <c r="E1" t="s">
        <v>637</v>
      </c>
      <c r="F1" t="s">
        <v>651</v>
      </c>
      <c r="G1" t="s">
        <v>639</v>
      </c>
      <c r="H1" t="s">
        <v>665</v>
      </c>
      <c r="I1" t="s">
        <v>638</v>
      </c>
      <c r="J1" t="s">
        <v>656</v>
      </c>
      <c r="K1" t="s">
        <v>640</v>
      </c>
      <c r="L1" t="s">
        <v>741</v>
      </c>
      <c r="M1" t="s">
        <v>641</v>
      </c>
      <c r="N1" t="s">
        <v>744</v>
      </c>
      <c r="O1" t="s">
        <v>642</v>
      </c>
      <c r="P1" t="s">
        <v>747</v>
      </c>
      <c r="Q1" t="s">
        <v>643</v>
      </c>
      <c r="R1" t="s">
        <v>750</v>
      </c>
      <c r="S1" t="s">
        <v>752</v>
      </c>
      <c r="T1" t="s">
        <v>753</v>
      </c>
      <c r="U1" t="s">
        <v>644</v>
      </c>
      <c r="V1" t="s">
        <v>755</v>
      </c>
      <c r="W1" t="s">
        <v>756</v>
      </c>
      <c r="X1" t="s">
        <v>786</v>
      </c>
      <c r="Y1" t="s">
        <v>790</v>
      </c>
      <c r="Z1" t="s">
        <v>816</v>
      </c>
      <c r="AA1" s="6" t="s">
        <v>789</v>
      </c>
      <c r="AB1" s="9" t="s">
        <v>791</v>
      </c>
      <c r="AC1" t="s">
        <v>759</v>
      </c>
      <c r="AD1" t="s">
        <v>760</v>
      </c>
      <c r="AE1" t="s">
        <v>761</v>
      </c>
      <c r="AF1" t="s">
        <v>645</v>
      </c>
      <c r="AG1" t="s">
        <v>754</v>
      </c>
      <c r="AH1" t="s">
        <v>757</v>
      </c>
      <c r="AI1" t="s">
        <v>758</v>
      </c>
      <c r="AJ1" t="s">
        <v>787</v>
      </c>
      <c r="AK1" t="s">
        <v>762</v>
      </c>
      <c r="AL1" t="s">
        <v>764</v>
      </c>
      <c r="AM1" t="s">
        <v>793</v>
      </c>
      <c r="AN1" t="s">
        <v>792</v>
      </c>
      <c r="AO1" t="s">
        <v>788</v>
      </c>
      <c r="AP1" t="s">
        <v>765</v>
      </c>
      <c r="AQ1" t="s">
        <v>766</v>
      </c>
      <c r="AR1" t="s">
        <v>767</v>
      </c>
      <c r="AS1" t="s">
        <v>768</v>
      </c>
      <c r="AT1" t="s">
        <v>769</v>
      </c>
      <c r="AU1" t="s">
        <v>770</v>
      </c>
      <c r="AV1" t="s">
        <v>771</v>
      </c>
      <c r="AW1" t="s">
        <v>772</v>
      </c>
      <c r="AX1" t="s">
        <v>773</v>
      </c>
      <c r="AY1" t="s">
        <v>774</v>
      </c>
      <c r="AZ1" t="s">
        <v>775</v>
      </c>
      <c r="BA1" t="s">
        <v>776</v>
      </c>
      <c r="BB1" t="s">
        <v>777</v>
      </c>
      <c r="BC1" t="s">
        <v>778</v>
      </c>
      <c r="BD1" t="s">
        <v>779</v>
      </c>
      <c r="BE1" t="s">
        <v>780</v>
      </c>
      <c r="BF1" t="s">
        <v>781</v>
      </c>
      <c r="BG1" t="s">
        <v>782</v>
      </c>
      <c r="BH1" t="s">
        <v>783</v>
      </c>
      <c r="BI1" t="s">
        <v>784</v>
      </c>
      <c r="BJ1" t="s">
        <v>785</v>
      </c>
    </row>
    <row r="2" spans="1:62" x14ac:dyDescent="0.25">
      <c r="A2">
        <v>418</v>
      </c>
      <c r="B2" t="s">
        <v>420</v>
      </c>
      <c r="C2">
        <v>3</v>
      </c>
      <c r="D2" t="s">
        <v>647</v>
      </c>
      <c r="E2">
        <v>2</v>
      </c>
      <c r="F2" t="s">
        <v>654</v>
      </c>
      <c r="G2">
        <v>42</v>
      </c>
      <c r="H2" t="s">
        <v>705</v>
      </c>
      <c r="I2">
        <v>3</v>
      </c>
      <c r="J2" t="s">
        <v>662</v>
      </c>
      <c r="K2">
        <v>1</v>
      </c>
      <c r="L2" t="s">
        <v>742</v>
      </c>
      <c r="M2">
        <v>1</v>
      </c>
      <c r="N2" t="s">
        <v>745</v>
      </c>
      <c r="O2">
        <v>1</v>
      </c>
      <c r="P2" t="s">
        <v>748</v>
      </c>
      <c r="Q2">
        <v>2</v>
      </c>
      <c r="R2" t="s">
        <v>751</v>
      </c>
      <c r="S2">
        <v>1900</v>
      </c>
      <c r="T2">
        <v>2100</v>
      </c>
      <c r="U2">
        <v>0</v>
      </c>
      <c r="V2">
        <v>38.462357146148598</v>
      </c>
      <c r="W2">
        <v>8</v>
      </c>
      <c r="X2">
        <v>9.8699999999999992</v>
      </c>
      <c r="Y2">
        <v>85.114500000000007</v>
      </c>
      <c r="Z2">
        <v>56204.412499999977</v>
      </c>
      <c r="AA2">
        <v>30</v>
      </c>
      <c r="AB2">
        <v>0.35246638351867188</v>
      </c>
      <c r="AC2">
        <v>0.35246638351867188</v>
      </c>
      <c r="AD2">
        <v>12.171230537935063</v>
      </c>
      <c r="AE2">
        <v>14.522120905099628</v>
      </c>
      <c r="AF2" t="b">
        <v>1</v>
      </c>
      <c r="AG2">
        <v>0</v>
      </c>
      <c r="AH2">
        <v>1</v>
      </c>
      <c r="AI2">
        <v>1</v>
      </c>
      <c r="AJ2">
        <v>113.45244415510822</v>
      </c>
      <c r="AK2" t="s">
        <v>763</v>
      </c>
      <c r="AL2">
        <v>10.684138212270337</v>
      </c>
      <c r="AM2">
        <v>0.31936517126681135</v>
      </c>
      <c r="AN2">
        <v>113.45244415510822</v>
      </c>
      <c r="AO2">
        <v>33833.26871432754</v>
      </c>
      <c r="AP2">
        <v>0</v>
      </c>
      <c r="AQ2" s="5">
        <v>3</v>
      </c>
      <c r="AR2">
        <v>0</v>
      </c>
      <c r="AS2">
        <v>0</v>
      </c>
      <c r="AT2">
        <v>0</v>
      </c>
      <c r="AU2" s="5">
        <v>14.1732283464567</v>
      </c>
      <c r="AV2" s="5">
        <v>14.1732283464567</v>
      </c>
      <c r="AW2" s="5">
        <v>14.1732283464567</v>
      </c>
      <c r="AX2">
        <v>0</v>
      </c>
      <c r="AY2">
        <v>0</v>
      </c>
      <c r="AZ2">
        <v>1</v>
      </c>
      <c r="BA2">
        <v>3</v>
      </c>
      <c r="BB2">
        <v>1</v>
      </c>
      <c r="BC2">
        <v>0.10442</v>
      </c>
      <c r="BD2">
        <v>0.11336</v>
      </c>
      <c r="BE2">
        <v>0</v>
      </c>
      <c r="BF2">
        <v>2</v>
      </c>
      <c r="BG2">
        <v>0</v>
      </c>
      <c r="BH2">
        <v>1</v>
      </c>
      <c r="BI2">
        <v>0</v>
      </c>
      <c r="BJ2">
        <v>0</v>
      </c>
    </row>
    <row r="3" spans="1:62" x14ac:dyDescent="0.25">
      <c r="A3">
        <v>383</v>
      </c>
      <c r="B3" t="s">
        <v>385</v>
      </c>
      <c r="C3">
        <v>3</v>
      </c>
      <c r="D3" t="s">
        <v>647</v>
      </c>
      <c r="E3">
        <v>2</v>
      </c>
      <c r="F3" t="s">
        <v>654</v>
      </c>
      <c r="G3">
        <v>40</v>
      </c>
      <c r="H3" t="s">
        <v>703</v>
      </c>
      <c r="I3">
        <v>3</v>
      </c>
      <c r="J3" t="s">
        <v>662</v>
      </c>
      <c r="K3">
        <v>1</v>
      </c>
      <c r="L3" t="s">
        <v>742</v>
      </c>
      <c r="M3">
        <v>1</v>
      </c>
      <c r="N3" t="s">
        <v>745</v>
      </c>
      <c r="O3">
        <v>1</v>
      </c>
      <c r="P3" t="s">
        <v>748</v>
      </c>
      <c r="Q3">
        <v>2</v>
      </c>
      <c r="R3" t="s">
        <v>751</v>
      </c>
      <c r="S3">
        <v>1900</v>
      </c>
      <c r="T3">
        <v>2100</v>
      </c>
      <c r="U3">
        <v>0</v>
      </c>
      <c r="V3">
        <v>38.462357146148598</v>
      </c>
      <c r="W3">
        <v>4.5999999999999996</v>
      </c>
      <c r="X3">
        <v>10.29</v>
      </c>
      <c r="Y3">
        <v>58.356499999999997</v>
      </c>
      <c r="Z3">
        <v>56262.768999999978</v>
      </c>
      <c r="AA3">
        <v>28</v>
      </c>
      <c r="AB3">
        <v>0.4798094471052925</v>
      </c>
      <c r="AC3">
        <v>0.4798094471052925</v>
      </c>
      <c r="AD3">
        <v>12.510449057228644</v>
      </c>
      <c r="AE3">
        <v>14.494655004859087</v>
      </c>
      <c r="AF3" t="b">
        <v>1</v>
      </c>
      <c r="AG3">
        <v>0</v>
      </c>
      <c r="AH3">
        <v>1</v>
      </c>
      <c r="AI3">
        <v>1</v>
      </c>
      <c r="AJ3">
        <v>114.47467742377486</v>
      </c>
      <c r="AK3" t="s">
        <v>763</v>
      </c>
      <c r="AL3">
        <v>10.677811217082107</v>
      </c>
      <c r="AM3">
        <v>0.31955440685646674</v>
      </c>
      <c r="AN3">
        <v>114.47467742377486</v>
      </c>
      <c r="AO3">
        <v>33111.244059338009</v>
      </c>
      <c r="AP3">
        <v>0</v>
      </c>
      <c r="AQ3" s="5">
        <v>3</v>
      </c>
      <c r="AR3">
        <v>0</v>
      </c>
      <c r="AS3">
        <v>0</v>
      </c>
      <c r="AT3">
        <v>0</v>
      </c>
      <c r="AU3" s="5">
        <v>14.1732283464567</v>
      </c>
      <c r="AV3" s="5">
        <v>14.1732283464567</v>
      </c>
      <c r="AW3" s="5">
        <v>14.1732283464567</v>
      </c>
      <c r="AX3">
        <v>0</v>
      </c>
      <c r="AY3">
        <v>0</v>
      </c>
      <c r="AZ3">
        <v>1</v>
      </c>
      <c r="BA3">
        <v>3</v>
      </c>
      <c r="BB3">
        <v>1</v>
      </c>
      <c r="BC3">
        <v>0.10442</v>
      </c>
      <c r="BD3">
        <v>0.11336</v>
      </c>
      <c r="BE3">
        <v>0</v>
      </c>
      <c r="BF3">
        <v>2</v>
      </c>
      <c r="BG3">
        <v>0</v>
      </c>
      <c r="BH3">
        <v>1</v>
      </c>
      <c r="BI3">
        <v>0</v>
      </c>
      <c r="BJ3">
        <v>0</v>
      </c>
    </row>
    <row r="4" spans="1:62" x14ac:dyDescent="0.25">
      <c r="A4">
        <v>385</v>
      </c>
      <c r="B4" t="s">
        <v>387</v>
      </c>
      <c r="C4">
        <v>3</v>
      </c>
      <c r="D4" t="s">
        <v>647</v>
      </c>
      <c r="E4">
        <v>2</v>
      </c>
      <c r="F4" t="s">
        <v>654</v>
      </c>
      <c r="G4">
        <v>40</v>
      </c>
      <c r="H4" t="s">
        <v>703</v>
      </c>
      <c r="I4">
        <v>3</v>
      </c>
      <c r="J4" t="s">
        <v>662</v>
      </c>
      <c r="K4">
        <v>1</v>
      </c>
      <c r="L4" t="s">
        <v>742</v>
      </c>
      <c r="M4">
        <v>1</v>
      </c>
      <c r="N4" t="s">
        <v>745</v>
      </c>
      <c r="O4">
        <v>1</v>
      </c>
      <c r="P4" t="s">
        <v>748</v>
      </c>
      <c r="Q4">
        <v>2</v>
      </c>
      <c r="R4" t="s">
        <v>751</v>
      </c>
      <c r="S4">
        <v>1900</v>
      </c>
      <c r="T4">
        <v>2100</v>
      </c>
      <c r="U4">
        <v>0</v>
      </c>
      <c r="V4">
        <v>38.462357146148598</v>
      </c>
      <c r="W4">
        <v>4.5999999999999996</v>
      </c>
      <c r="X4">
        <v>10.29</v>
      </c>
      <c r="Y4">
        <v>73.381500000000003</v>
      </c>
      <c r="Z4">
        <v>56336.150499999982</v>
      </c>
      <c r="AA4">
        <v>35</v>
      </c>
      <c r="AB4">
        <v>0.47695945163290471</v>
      </c>
      <c r="AC4">
        <v>0.47695945163290471</v>
      </c>
      <c r="AD4">
        <v>12.345524550674964</v>
      </c>
      <c r="AE4">
        <v>13.969179508538113</v>
      </c>
      <c r="AF4" t="b">
        <v>1</v>
      </c>
      <c r="AG4">
        <v>0</v>
      </c>
      <c r="AH4">
        <v>1</v>
      </c>
      <c r="AI4">
        <v>1</v>
      </c>
      <c r="AJ4">
        <v>116.39890742377487</v>
      </c>
      <c r="AK4" t="s">
        <v>763</v>
      </c>
      <c r="AL4">
        <v>10.864811217082108</v>
      </c>
      <c r="AM4">
        <v>0.31405438730820179</v>
      </c>
      <c r="AN4">
        <v>116.39890742377487</v>
      </c>
      <c r="AO4">
        <v>42082.066508672513</v>
      </c>
      <c r="AP4">
        <v>0</v>
      </c>
      <c r="AQ4" s="5">
        <v>3</v>
      </c>
      <c r="AR4">
        <v>0</v>
      </c>
      <c r="AS4">
        <v>0</v>
      </c>
      <c r="AT4">
        <v>0</v>
      </c>
      <c r="AU4" s="5">
        <v>14.1732283464567</v>
      </c>
      <c r="AV4" s="5">
        <v>14.1732283464567</v>
      </c>
      <c r="AW4" s="5">
        <v>14.1732283464567</v>
      </c>
      <c r="AX4">
        <v>0</v>
      </c>
      <c r="AY4">
        <v>0</v>
      </c>
      <c r="AZ4">
        <v>1</v>
      </c>
      <c r="BA4">
        <v>3</v>
      </c>
      <c r="BB4">
        <v>1</v>
      </c>
      <c r="BC4">
        <v>0.10442</v>
      </c>
      <c r="BD4">
        <v>0.11336</v>
      </c>
      <c r="BE4">
        <v>0</v>
      </c>
      <c r="BF4">
        <v>2</v>
      </c>
      <c r="BG4">
        <v>0</v>
      </c>
      <c r="BH4">
        <v>1</v>
      </c>
      <c r="BI4">
        <v>0</v>
      </c>
      <c r="BJ4">
        <v>0</v>
      </c>
    </row>
    <row r="5" spans="1:62" x14ac:dyDescent="0.25">
      <c r="A5">
        <v>406</v>
      </c>
      <c r="B5" t="s">
        <v>408</v>
      </c>
      <c r="C5">
        <v>3</v>
      </c>
      <c r="D5" t="s">
        <v>647</v>
      </c>
      <c r="E5">
        <v>2</v>
      </c>
      <c r="F5" t="s">
        <v>654</v>
      </c>
      <c r="G5">
        <v>42</v>
      </c>
      <c r="H5" t="s">
        <v>705</v>
      </c>
      <c r="I5">
        <v>3</v>
      </c>
      <c r="J5" t="s">
        <v>662</v>
      </c>
      <c r="K5">
        <v>1</v>
      </c>
      <c r="L5" t="s">
        <v>742</v>
      </c>
      <c r="M5">
        <v>1</v>
      </c>
      <c r="N5" t="s">
        <v>745</v>
      </c>
      <c r="O5">
        <v>1</v>
      </c>
      <c r="P5" t="s">
        <v>748</v>
      </c>
      <c r="Q5">
        <v>2</v>
      </c>
      <c r="R5" t="s">
        <v>751</v>
      </c>
      <c r="S5">
        <v>1900</v>
      </c>
      <c r="T5">
        <v>2100</v>
      </c>
      <c r="U5">
        <v>0</v>
      </c>
      <c r="V5">
        <v>38.462357146148598</v>
      </c>
      <c r="W5">
        <v>8</v>
      </c>
      <c r="X5">
        <v>9.8699999999999992</v>
      </c>
      <c r="Y5">
        <v>71.355999999999995</v>
      </c>
      <c r="Z5">
        <v>56407.506499999981</v>
      </c>
      <c r="AA5">
        <v>25</v>
      </c>
      <c r="AB5">
        <v>0.35035596165704358</v>
      </c>
      <c r="AC5">
        <v>0.35035596165704358</v>
      </c>
      <c r="AD5">
        <v>12.568134898816064</v>
      </c>
      <c r="AE5">
        <v>15.43262411347518</v>
      </c>
      <c r="AF5" t="b">
        <v>1</v>
      </c>
      <c r="AG5">
        <v>0</v>
      </c>
      <c r="AH5">
        <v>1</v>
      </c>
      <c r="AI5">
        <v>1</v>
      </c>
      <c r="AJ5">
        <v>116.76876415510822</v>
      </c>
      <c r="AK5" t="s">
        <v>763</v>
      </c>
      <c r="AL5">
        <v>11.020138212270338</v>
      </c>
      <c r="AM5">
        <v>0.30962784352384637</v>
      </c>
      <c r="AN5">
        <v>116.76876415510823</v>
      </c>
      <c r="AO5">
        <v>29012.692555272952</v>
      </c>
      <c r="AP5">
        <v>0</v>
      </c>
      <c r="AQ5" s="5">
        <v>3</v>
      </c>
      <c r="AR5">
        <v>0</v>
      </c>
      <c r="AS5">
        <v>0</v>
      </c>
      <c r="AT5">
        <v>0</v>
      </c>
      <c r="AU5" s="5">
        <v>14.1732283464567</v>
      </c>
      <c r="AV5" s="5">
        <v>14.1732283464567</v>
      </c>
      <c r="AW5" s="5">
        <v>14.1732283464567</v>
      </c>
      <c r="AX5">
        <v>0</v>
      </c>
      <c r="AY5">
        <v>0</v>
      </c>
      <c r="AZ5">
        <v>1</v>
      </c>
      <c r="BA5">
        <v>3</v>
      </c>
      <c r="BB5">
        <v>1</v>
      </c>
      <c r="BC5">
        <v>0.10442</v>
      </c>
      <c r="BD5">
        <v>0.11336</v>
      </c>
      <c r="BE5">
        <v>0</v>
      </c>
      <c r="BF5">
        <v>2</v>
      </c>
      <c r="BG5">
        <v>0</v>
      </c>
      <c r="BH5">
        <v>1</v>
      </c>
      <c r="BI5">
        <v>0</v>
      </c>
      <c r="BJ5">
        <v>0</v>
      </c>
    </row>
    <row r="6" spans="1:62" x14ac:dyDescent="0.25">
      <c r="A6">
        <v>405</v>
      </c>
      <c r="B6" t="s">
        <v>407</v>
      </c>
      <c r="C6">
        <v>3</v>
      </c>
      <c r="D6" t="s">
        <v>647</v>
      </c>
      <c r="E6">
        <v>2</v>
      </c>
      <c r="F6" t="s">
        <v>654</v>
      </c>
      <c r="G6">
        <v>42</v>
      </c>
      <c r="H6" t="s">
        <v>705</v>
      </c>
      <c r="I6">
        <v>3</v>
      </c>
      <c r="J6" t="s">
        <v>662</v>
      </c>
      <c r="K6">
        <v>1</v>
      </c>
      <c r="L6" t="s">
        <v>742</v>
      </c>
      <c r="M6">
        <v>1</v>
      </c>
      <c r="N6" t="s">
        <v>745</v>
      </c>
      <c r="O6">
        <v>1</v>
      </c>
      <c r="P6" t="s">
        <v>748</v>
      </c>
      <c r="Q6">
        <v>2</v>
      </c>
      <c r="R6" t="s">
        <v>751</v>
      </c>
      <c r="S6">
        <v>1900</v>
      </c>
      <c r="T6">
        <v>2100</v>
      </c>
      <c r="U6">
        <v>0</v>
      </c>
      <c r="V6">
        <v>38.462357146148598</v>
      </c>
      <c r="W6">
        <v>8</v>
      </c>
      <c r="X6">
        <v>9.8699999999999992</v>
      </c>
      <c r="Y6">
        <v>71.851499999999987</v>
      </c>
      <c r="Z6">
        <v>56479.357999999978</v>
      </c>
      <c r="AA6">
        <v>25</v>
      </c>
      <c r="AB6">
        <v>0.34793984815905032</v>
      </c>
      <c r="AC6">
        <v>0.34793984815905032</v>
      </c>
      <c r="AD6">
        <v>12.834484746313532</v>
      </c>
      <c r="AE6">
        <v>15.773049645390072</v>
      </c>
      <c r="AF6" t="b">
        <v>1</v>
      </c>
      <c r="AG6">
        <v>0</v>
      </c>
      <c r="AH6">
        <v>1</v>
      </c>
      <c r="AI6">
        <v>1</v>
      </c>
      <c r="AJ6">
        <v>119.18691415510824</v>
      </c>
      <c r="AK6" t="s">
        <v>763</v>
      </c>
      <c r="AL6">
        <v>11.265138212270339</v>
      </c>
      <c r="AM6">
        <v>0.30289389847728537</v>
      </c>
      <c r="AN6">
        <v>119.18691415510823</v>
      </c>
      <c r="AO6">
        <v>29609.37106777295</v>
      </c>
      <c r="AP6">
        <v>0</v>
      </c>
      <c r="AQ6" s="5">
        <v>3</v>
      </c>
      <c r="AR6">
        <v>0</v>
      </c>
      <c r="AS6">
        <v>0</v>
      </c>
      <c r="AT6">
        <v>0</v>
      </c>
      <c r="AU6" s="5">
        <v>14.1732283464567</v>
      </c>
      <c r="AV6" s="5">
        <v>14.1732283464567</v>
      </c>
      <c r="AW6" s="5">
        <v>14.1732283464567</v>
      </c>
      <c r="AX6">
        <v>0</v>
      </c>
      <c r="AY6">
        <v>0</v>
      </c>
      <c r="AZ6">
        <v>1</v>
      </c>
      <c r="BA6">
        <v>3</v>
      </c>
      <c r="BB6">
        <v>1</v>
      </c>
      <c r="BC6">
        <v>0.10442</v>
      </c>
      <c r="BD6">
        <v>0.11336</v>
      </c>
      <c r="BE6">
        <v>0</v>
      </c>
      <c r="BF6">
        <v>2</v>
      </c>
      <c r="BG6">
        <v>0</v>
      </c>
      <c r="BH6">
        <v>1</v>
      </c>
      <c r="BI6">
        <v>0</v>
      </c>
      <c r="BJ6">
        <v>0</v>
      </c>
    </row>
    <row r="7" spans="1:62" x14ac:dyDescent="0.25">
      <c r="A7">
        <v>377</v>
      </c>
      <c r="B7" t="s">
        <v>379</v>
      </c>
      <c r="C7">
        <v>3</v>
      </c>
      <c r="D7" t="s">
        <v>647</v>
      </c>
      <c r="E7">
        <v>2</v>
      </c>
      <c r="F7" t="s">
        <v>654</v>
      </c>
      <c r="G7">
        <v>40</v>
      </c>
      <c r="H7" t="s">
        <v>703</v>
      </c>
      <c r="I7">
        <v>3</v>
      </c>
      <c r="J7" t="s">
        <v>662</v>
      </c>
      <c r="K7">
        <v>1</v>
      </c>
      <c r="L7" t="s">
        <v>742</v>
      </c>
      <c r="M7">
        <v>1</v>
      </c>
      <c r="N7" t="s">
        <v>745</v>
      </c>
      <c r="O7">
        <v>1</v>
      </c>
      <c r="P7" t="s">
        <v>748</v>
      </c>
      <c r="Q7">
        <v>2</v>
      </c>
      <c r="R7" t="s">
        <v>751</v>
      </c>
      <c r="S7">
        <v>1900</v>
      </c>
      <c r="T7">
        <v>2100</v>
      </c>
      <c r="U7">
        <v>0</v>
      </c>
      <c r="V7">
        <v>38.462357146148598</v>
      </c>
      <c r="W7">
        <v>4.5999999999999996</v>
      </c>
      <c r="X7">
        <v>10.29</v>
      </c>
      <c r="Y7">
        <v>55.875</v>
      </c>
      <c r="Z7">
        <v>56535.232999999978</v>
      </c>
      <c r="AA7">
        <v>25</v>
      </c>
      <c r="AB7">
        <v>0.44742729306487694</v>
      </c>
      <c r="AC7">
        <v>0.44742729306487694</v>
      </c>
      <c r="AD7">
        <v>13.153144926874555</v>
      </c>
      <c r="AE7">
        <v>15.619047619047619</v>
      </c>
      <c r="AF7" t="b">
        <v>1</v>
      </c>
      <c r="AG7">
        <v>0</v>
      </c>
      <c r="AH7">
        <v>1</v>
      </c>
      <c r="AI7">
        <v>1</v>
      </c>
      <c r="AJ7">
        <v>119.43445742377486</v>
      </c>
      <c r="AK7" t="s">
        <v>763</v>
      </c>
      <c r="AL7">
        <v>11.159811217082106</v>
      </c>
      <c r="AM7">
        <v>0.30575263000659908</v>
      </c>
      <c r="AN7">
        <v>119.43445742377486</v>
      </c>
      <c r="AO7">
        <v>30839.514172266074</v>
      </c>
      <c r="AP7">
        <v>0</v>
      </c>
      <c r="AQ7" s="5">
        <v>3</v>
      </c>
      <c r="AR7">
        <v>0</v>
      </c>
      <c r="AS7">
        <v>0</v>
      </c>
      <c r="AT7">
        <v>0</v>
      </c>
      <c r="AU7" s="5">
        <v>14.1732283464567</v>
      </c>
      <c r="AV7" s="5">
        <v>14.1732283464567</v>
      </c>
      <c r="AW7" s="5">
        <v>14.1732283464567</v>
      </c>
      <c r="AX7">
        <v>0</v>
      </c>
      <c r="AY7">
        <v>0</v>
      </c>
      <c r="AZ7">
        <v>1</v>
      </c>
      <c r="BA7">
        <v>3</v>
      </c>
      <c r="BB7">
        <v>1</v>
      </c>
      <c r="BC7">
        <v>0.10442</v>
      </c>
      <c r="BD7">
        <v>0.11336</v>
      </c>
      <c r="BE7">
        <v>0</v>
      </c>
      <c r="BF7">
        <v>2</v>
      </c>
      <c r="BG7">
        <v>0</v>
      </c>
      <c r="BH7">
        <v>1</v>
      </c>
      <c r="BI7">
        <v>0</v>
      </c>
      <c r="BJ7">
        <v>0</v>
      </c>
    </row>
    <row r="8" spans="1:62" x14ac:dyDescent="0.25">
      <c r="A8">
        <v>378</v>
      </c>
      <c r="B8" t="s">
        <v>380</v>
      </c>
      <c r="C8">
        <v>3</v>
      </c>
      <c r="D8" t="s">
        <v>647</v>
      </c>
      <c r="E8">
        <v>2</v>
      </c>
      <c r="F8" t="s">
        <v>654</v>
      </c>
      <c r="G8">
        <v>40</v>
      </c>
      <c r="H8" t="s">
        <v>703</v>
      </c>
      <c r="I8">
        <v>3</v>
      </c>
      <c r="J8" t="s">
        <v>662</v>
      </c>
      <c r="K8">
        <v>1</v>
      </c>
      <c r="L8" t="s">
        <v>742</v>
      </c>
      <c r="M8">
        <v>1</v>
      </c>
      <c r="N8" t="s">
        <v>745</v>
      </c>
      <c r="O8">
        <v>1</v>
      </c>
      <c r="P8" t="s">
        <v>748</v>
      </c>
      <c r="Q8">
        <v>2</v>
      </c>
      <c r="R8" t="s">
        <v>751</v>
      </c>
      <c r="S8">
        <v>1900</v>
      </c>
      <c r="T8">
        <v>2100</v>
      </c>
      <c r="U8">
        <v>0</v>
      </c>
      <c r="V8">
        <v>38.462357146148598</v>
      </c>
      <c r="W8">
        <v>4.5999999999999996</v>
      </c>
      <c r="X8">
        <v>10.29</v>
      </c>
      <c r="Y8">
        <v>55.875</v>
      </c>
      <c r="Z8">
        <v>56591.107999999978</v>
      </c>
      <c r="AA8">
        <v>25</v>
      </c>
      <c r="AB8">
        <v>0.44742729306487694</v>
      </c>
      <c r="AC8">
        <v>0.44742729306487694</v>
      </c>
      <c r="AD8">
        <v>13.164602370190648</v>
      </c>
      <c r="AE8">
        <v>15.632653061224492</v>
      </c>
      <c r="AF8" t="b">
        <v>1</v>
      </c>
      <c r="AG8">
        <v>0</v>
      </c>
      <c r="AH8">
        <v>1</v>
      </c>
      <c r="AI8">
        <v>0</v>
      </c>
      <c r="AJ8">
        <v>119.47561742377488</v>
      </c>
      <c r="AK8" t="s">
        <v>763</v>
      </c>
      <c r="AL8">
        <v>11.163811217082108</v>
      </c>
      <c r="AM8">
        <v>0.30564307866286489</v>
      </c>
      <c r="AN8">
        <v>119.47561742377488</v>
      </c>
      <c r="AO8">
        <v>30850.102582266085</v>
      </c>
      <c r="AP8">
        <v>0</v>
      </c>
      <c r="AQ8" s="5">
        <v>3</v>
      </c>
      <c r="AR8">
        <v>0</v>
      </c>
      <c r="AS8">
        <v>0</v>
      </c>
      <c r="AT8">
        <v>0</v>
      </c>
      <c r="AU8" s="5">
        <v>14.1732283464567</v>
      </c>
      <c r="AV8" s="5">
        <v>14.1732283464567</v>
      </c>
      <c r="AW8" s="5">
        <v>14.1732283464567</v>
      </c>
      <c r="AX8">
        <v>0</v>
      </c>
      <c r="AY8">
        <v>0</v>
      </c>
      <c r="AZ8">
        <v>1</v>
      </c>
      <c r="BA8">
        <v>3</v>
      </c>
      <c r="BB8">
        <v>1</v>
      </c>
      <c r="BC8">
        <v>0.10442</v>
      </c>
      <c r="BD8">
        <v>0.11336</v>
      </c>
      <c r="BE8">
        <v>0</v>
      </c>
      <c r="BF8">
        <v>2</v>
      </c>
      <c r="BG8">
        <v>0</v>
      </c>
      <c r="BH8">
        <v>1</v>
      </c>
      <c r="BI8">
        <v>0</v>
      </c>
      <c r="BJ8">
        <v>0</v>
      </c>
    </row>
    <row r="9" spans="1:62" x14ac:dyDescent="0.25">
      <c r="A9">
        <v>379</v>
      </c>
      <c r="B9" t="s">
        <v>381</v>
      </c>
      <c r="C9">
        <v>3</v>
      </c>
      <c r="D9" t="s">
        <v>647</v>
      </c>
      <c r="E9">
        <v>2</v>
      </c>
      <c r="F9" t="s">
        <v>654</v>
      </c>
      <c r="G9">
        <v>40</v>
      </c>
      <c r="H9" t="s">
        <v>703</v>
      </c>
      <c r="I9">
        <v>3</v>
      </c>
      <c r="J9" t="s">
        <v>662</v>
      </c>
      <c r="K9">
        <v>1</v>
      </c>
      <c r="L9" t="s">
        <v>742</v>
      </c>
      <c r="M9">
        <v>1</v>
      </c>
      <c r="N9" t="s">
        <v>745</v>
      </c>
      <c r="O9">
        <v>1</v>
      </c>
      <c r="P9" t="s">
        <v>748</v>
      </c>
      <c r="Q9">
        <v>2</v>
      </c>
      <c r="R9" t="s">
        <v>751</v>
      </c>
      <c r="S9">
        <v>1900</v>
      </c>
      <c r="T9">
        <v>2100</v>
      </c>
      <c r="U9">
        <v>0</v>
      </c>
      <c r="V9">
        <v>38.462357146148598</v>
      </c>
      <c r="W9">
        <v>4.5999999999999996</v>
      </c>
      <c r="X9">
        <v>10.29</v>
      </c>
      <c r="Y9">
        <v>55.875</v>
      </c>
      <c r="Z9">
        <v>56646.982999999978</v>
      </c>
      <c r="AA9">
        <v>25</v>
      </c>
      <c r="AB9">
        <v>0.44742729306487694</v>
      </c>
      <c r="AC9">
        <v>0.44742729306487694</v>
      </c>
      <c r="AD9">
        <v>13.634357546150452</v>
      </c>
      <c r="AE9">
        <v>16.190476190476193</v>
      </c>
      <c r="AF9" t="b">
        <v>1</v>
      </c>
      <c r="AG9">
        <v>0</v>
      </c>
      <c r="AH9">
        <v>1</v>
      </c>
      <c r="AI9">
        <v>1</v>
      </c>
      <c r="AJ9">
        <v>123.60190742377486</v>
      </c>
      <c r="AK9" t="s">
        <v>763</v>
      </c>
      <c r="AL9">
        <v>11.564811217082106</v>
      </c>
      <c r="AM9">
        <v>0.29504516467679187</v>
      </c>
      <c r="AN9">
        <v>123.60190742377485</v>
      </c>
      <c r="AO9">
        <v>31911.590684766077</v>
      </c>
      <c r="AP9">
        <v>0</v>
      </c>
      <c r="AQ9" s="5">
        <v>3</v>
      </c>
      <c r="AR9">
        <v>0</v>
      </c>
      <c r="AS9">
        <v>0</v>
      </c>
      <c r="AT9">
        <v>0</v>
      </c>
      <c r="AU9" s="5">
        <v>14.1732283464567</v>
      </c>
      <c r="AV9" s="5">
        <v>14.1732283464567</v>
      </c>
      <c r="AW9" s="5">
        <v>14.1732283464567</v>
      </c>
      <c r="AX9">
        <v>0</v>
      </c>
      <c r="AY9">
        <v>0</v>
      </c>
      <c r="AZ9">
        <v>1</v>
      </c>
      <c r="BA9">
        <v>3</v>
      </c>
      <c r="BB9">
        <v>1</v>
      </c>
      <c r="BC9">
        <v>0.10442</v>
      </c>
      <c r="BD9">
        <v>0.11336</v>
      </c>
      <c r="BE9">
        <v>0</v>
      </c>
      <c r="BF9">
        <v>2</v>
      </c>
      <c r="BG9">
        <v>0</v>
      </c>
      <c r="BH9">
        <v>1</v>
      </c>
      <c r="BI9">
        <v>0</v>
      </c>
      <c r="BJ9">
        <v>0</v>
      </c>
    </row>
    <row r="10" spans="1:62" x14ac:dyDescent="0.25">
      <c r="A10">
        <v>380</v>
      </c>
      <c r="B10" t="s">
        <v>382</v>
      </c>
      <c r="C10">
        <v>3</v>
      </c>
      <c r="D10" t="s">
        <v>647</v>
      </c>
      <c r="E10">
        <v>2</v>
      </c>
      <c r="F10" t="s">
        <v>654</v>
      </c>
      <c r="G10">
        <v>40</v>
      </c>
      <c r="H10" t="s">
        <v>703</v>
      </c>
      <c r="I10">
        <v>3</v>
      </c>
      <c r="J10" t="s">
        <v>662</v>
      </c>
      <c r="K10">
        <v>1</v>
      </c>
      <c r="L10" t="s">
        <v>742</v>
      </c>
      <c r="M10">
        <v>1</v>
      </c>
      <c r="N10" t="s">
        <v>745</v>
      </c>
      <c r="O10">
        <v>1</v>
      </c>
      <c r="P10" t="s">
        <v>748</v>
      </c>
      <c r="Q10">
        <v>2</v>
      </c>
      <c r="R10" t="s">
        <v>751</v>
      </c>
      <c r="S10">
        <v>1900</v>
      </c>
      <c r="T10">
        <v>2100</v>
      </c>
      <c r="U10">
        <v>0</v>
      </c>
      <c r="V10">
        <v>38.462357146148598</v>
      </c>
      <c r="W10">
        <v>4.5999999999999996</v>
      </c>
      <c r="X10">
        <v>10.29</v>
      </c>
      <c r="Y10">
        <v>58.839999999999996</v>
      </c>
      <c r="Z10">
        <v>56705.822999999975</v>
      </c>
      <c r="AA10">
        <v>27</v>
      </c>
      <c r="AB10">
        <v>0.45887151597552689</v>
      </c>
      <c r="AC10">
        <v>0.45887151597552689</v>
      </c>
      <c r="AD10">
        <v>13.768827721435278</v>
      </c>
      <c r="AE10">
        <v>16.127488032249939</v>
      </c>
      <c r="AF10" t="b">
        <v>1</v>
      </c>
      <c r="AG10">
        <v>0</v>
      </c>
      <c r="AH10">
        <v>1</v>
      </c>
      <c r="AI10">
        <v>1</v>
      </c>
      <c r="AJ10">
        <v>125.67019742377485</v>
      </c>
      <c r="AK10" t="s">
        <v>763</v>
      </c>
      <c r="AL10">
        <v>11.765811217082106</v>
      </c>
      <c r="AM10">
        <v>0.29000479159873882</v>
      </c>
      <c r="AN10">
        <v>125.67019742377485</v>
      </c>
      <c r="AO10">
        <v>35039.150950247364</v>
      </c>
      <c r="AP10">
        <v>0</v>
      </c>
      <c r="AQ10" s="5">
        <v>3</v>
      </c>
      <c r="AR10">
        <v>0</v>
      </c>
      <c r="AS10">
        <v>0</v>
      </c>
      <c r="AT10">
        <v>0</v>
      </c>
      <c r="AU10" s="5">
        <v>14.1732283464567</v>
      </c>
      <c r="AV10" s="5">
        <v>14.1732283464567</v>
      </c>
      <c r="AW10" s="5">
        <v>14.1732283464567</v>
      </c>
      <c r="AX10">
        <v>0</v>
      </c>
      <c r="AY10">
        <v>0</v>
      </c>
      <c r="AZ10">
        <v>1</v>
      </c>
      <c r="BA10">
        <v>3</v>
      </c>
      <c r="BB10">
        <v>1</v>
      </c>
      <c r="BC10">
        <v>0.10442</v>
      </c>
      <c r="BD10">
        <v>0.11336</v>
      </c>
      <c r="BE10">
        <v>0</v>
      </c>
      <c r="BF10">
        <v>2</v>
      </c>
      <c r="BG10">
        <v>0</v>
      </c>
      <c r="BH10">
        <v>1</v>
      </c>
      <c r="BI10">
        <v>0</v>
      </c>
      <c r="BJ10">
        <v>0</v>
      </c>
    </row>
    <row r="11" spans="1:62" x14ac:dyDescent="0.25">
      <c r="A11">
        <v>431</v>
      </c>
      <c r="B11" t="s">
        <v>433</v>
      </c>
      <c r="C11">
        <v>3</v>
      </c>
      <c r="D11" t="s">
        <v>647</v>
      </c>
      <c r="E11">
        <v>2</v>
      </c>
      <c r="F11" t="s">
        <v>654</v>
      </c>
      <c r="G11">
        <v>43</v>
      </c>
      <c r="H11" t="s">
        <v>706</v>
      </c>
      <c r="I11">
        <v>3</v>
      </c>
      <c r="J11" t="s">
        <v>662</v>
      </c>
      <c r="K11">
        <v>1</v>
      </c>
      <c r="L11" t="s">
        <v>742</v>
      </c>
      <c r="M11">
        <v>1</v>
      </c>
      <c r="N11" t="s">
        <v>745</v>
      </c>
      <c r="O11">
        <v>1</v>
      </c>
      <c r="P11" t="s">
        <v>748</v>
      </c>
      <c r="Q11">
        <v>2</v>
      </c>
      <c r="R11" t="s">
        <v>751</v>
      </c>
      <c r="S11">
        <v>1900</v>
      </c>
      <c r="T11">
        <v>2100</v>
      </c>
      <c r="U11">
        <v>0</v>
      </c>
      <c r="V11">
        <v>38.462357146148598</v>
      </c>
      <c r="W11">
        <v>8</v>
      </c>
      <c r="X11">
        <v>10.83</v>
      </c>
      <c r="Y11">
        <v>92.656500000000008</v>
      </c>
      <c r="Z11">
        <v>56798.479499999972</v>
      </c>
      <c r="AA11">
        <v>43</v>
      </c>
      <c r="AB11">
        <v>0.46407969219644596</v>
      </c>
      <c r="AC11">
        <v>0.46407969219644596</v>
      </c>
      <c r="AD11">
        <v>12.311988467775606</v>
      </c>
      <c r="AE11">
        <v>13.696987266207131</v>
      </c>
      <c r="AF11" t="b">
        <v>1</v>
      </c>
      <c r="AG11">
        <v>0</v>
      </c>
      <c r="AH11">
        <v>1</v>
      </c>
      <c r="AI11">
        <v>1</v>
      </c>
      <c r="AJ11">
        <v>128.36880515768465</v>
      </c>
      <c r="AK11" t="s">
        <v>763</v>
      </c>
      <c r="AL11">
        <v>11.114386441152783</v>
      </c>
      <c r="AM11">
        <v>0.30700224866808684</v>
      </c>
      <c r="AN11">
        <v>128.36880515768465</v>
      </c>
      <c r="AO11">
        <v>60124.068873882163</v>
      </c>
      <c r="AP11">
        <v>0</v>
      </c>
      <c r="AQ11" s="5">
        <v>3</v>
      </c>
      <c r="AR11">
        <v>0</v>
      </c>
      <c r="AS11">
        <v>0</v>
      </c>
      <c r="AT11">
        <v>0</v>
      </c>
      <c r="AU11" s="5">
        <v>14.1732283464567</v>
      </c>
      <c r="AV11" s="5">
        <v>14.1732283464567</v>
      </c>
      <c r="AW11" s="5">
        <v>14.1732283464567</v>
      </c>
      <c r="AX11">
        <v>0</v>
      </c>
      <c r="AY11">
        <v>0</v>
      </c>
      <c r="AZ11">
        <v>1</v>
      </c>
      <c r="BA11">
        <v>3</v>
      </c>
      <c r="BB11">
        <v>1</v>
      </c>
      <c r="BC11">
        <v>0.10442</v>
      </c>
      <c r="BD11">
        <v>0.11336</v>
      </c>
      <c r="BE11">
        <v>0</v>
      </c>
      <c r="BF11">
        <v>2</v>
      </c>
      <c r="BG11">
        <v>0</v>
      </c>
      <c r="BH11">
        <v>1</v>
      </c>
      <c r="BI11">
        <v>0</v>
      </c>
      <c r="BJ11">
        <v>0</v>
      </c>
    </row>
    <row r="12" spans="1:62" x14ac:dyDescent="0.25">
      <c r="A12">
        <v>381</v>
      </c>
      <c r="B12" t="s">
        <v>383</v>
      </c>
      <c r="C12">
        <v>3</v>
      </c>
      <c r="D12" t="s">
        <v>647</v>
      </c>
      <c r="E12">
        <v>2</v>
      </c>
      <c r="F12" t="s">
        <v>654</v>
      </c>
      <c r="G12">
        <v>40</v>
      </c>
      <c r="H12" t="s">
        <v>703</v>
      </c>
      <c r="I12">
        <v>3</v>
      </c>
      <c r="J12" t="s">
        <v>662</v>
      </c>
      <c r="K12">
        <v>1</v>
      </c>
      <c r="L12" t="s">
        <v>742</v>
      </c>
      <c r="M12">
        <v>1</v>
      </c>
      <c r="N12" t="s">
        <v>745</v>
      </c>
      <c r="O12">
        <v>1</v>
      </c>
      <c r="P12" t="s">
        <v>748</v>
      </c>
      <c r="Q12">
        <v>2</v>
      </c>
      <c r="R12" t="s">
        <v>751</v>
      </c>
      <c r="S12">
        <v>1900</v>
      </c>
      <c r="T12">
        <v>2100</v>
      </c>
      <c r="U12">
        <v>0</v>
      </c>
      <c r="V12">
        <v>38.462357146148598</v>
      </c>
      <c r="W12">
        <v>4.5999999999999996</v>
      </c>
      <c r="X12">
        <v>10.29</v>
      </c>
      <c r="Y12">
        <v>74.804000000000002</v>
      </c>
      <c r="Z12">
        <v>56873.283499999969</v>
      </c>
      <c r="AA12">
        <v>36</v>
      </c>
      <c r="AB12">
        <v>0.48125768675471897</v>
      </c>
      <c r="AC12">
        <v>0.48125768675471897</v>
      </c>
      <c r="AD12">
        <v>13.705551674556936</v>
      </c>
      <c r="AE12">
        <v>15.447575855739123</v>
      </c>
      <c r="AF12" t="b">
        <v>1</v>
      </c>
      <c r="AG12">
        <v>0</v>
      </c>
      <c r="AH12">
        <v>1</v>
      </c>
      <c r="AI12">
        <v>0</v>
      </c>
      <c r="AJ12">
        <v>128.99386742377487</v>
      </c>
      <c r="AK12" t="s">
        <v>763</v>
      </c>
      <c r="AL12">
        <v>12.088811217082108</v>
      </c>
      <c r="AM12">
        <v>0.28225617628791067</v>
      </c>
      <c r="AN12">
        <v>128.9938674237749</v>
      </c>
      <c r="AO12">
        <v>47950.088248463166</v>
      </c>
      <c r="AP12">
        <v>0</v>
      </c>
      <c r="AQ12" s="5">
        <v>3</v>
      </c>
      <c r="AR12">
        <v>0</v>
      </c>
      <c r="AS12">
        <v>0</v>
      </c>
      <c r="AT12">
        <v>0</v>
      </c>
      <c r="AU12" s="5">
        <v>14.1732283464567</v>
      </c>
      <c r="AV12" s="5">
        <v>14.1732283464567</v>
      </c>
      <c r="AW12" s="5">
        <v>14.1732283464567</v>
      </c>
      <c r="AX12">
        <v>0</v>
      </c>
      <c r="AY12">
        <v>0</v>
      </c>
      <c r="AZ12">
        <v>1</v>
      </c>
      <c r="BA12">
        <v>3</v>
      </c>
      <c r="BB12">
        <v>1</v>
      </c>
      <c r="BC12">
        <v>0.10442</v>
      </c>
      <c r="BD12">
        <v>0.11336</v>
      </c>
      <c r="BE12">
        <v>0</v>
      </c>
      <c r="BF12">
        <v>2</v>
      </c>
      <c r="BG12">
        <v>0</v>
      </c>
      <c r="BH12">
        <v>1</v>
      </c>
      <c r="BI12">
        <v>0</v>
      </c>
      <c r="BJ12">
        <v>0</v>
      </c>
    </row>
    <row r="13" spans="1:62" x14ac:dyDescent="0.25">
      <c r="A13">
        <v>432</v>
      </c>
      <c r="B13" t="s">
        <v>434</v>
      </c>
      <c r="C13">
        <v>3</v>
      </c>
      <c r="D13" t="s">
        <v>647</v>
      </c>
      <c r="E13">
        <v>2</v>
      </c>
      <c r="F13" t="s">
        <v>654</v>
      </c>
      <c r="G13">
        <v>43</v>
      </c>
      <c r="H13" t="s">
        <v>706</v>
      </c>
      <c r="I13">
        <v>3</v>
      </c>
      <c r="J13" t="s">
        <v>662</v>
      </c>
      <c r="K13">
        <v>1</v>
      </c>
      <c r="L13" t="s">
        <v>742</v>
      </c>
      <c r="M13">
        <v>1</v>
      </c>
      <c r="N13" t="s">
        <v>745</v>
      </c>
      <c r="O13">
        <v>1</v>
      </c>
      <c r="P13" t="s">
        <v>748</v>
      </c>
      <c r="Q13">
        <v>2</v>
      </c>
      <c r="R13" t="s">
        <v>751</v>
      </c>
      <c r="S13">
        <v>1900</v>
      </c>
      <c r="T13">
        <v>2100</v>
      </c>
      <c r="U13">
        <v>0</v>
      </c>
      <c r="V13">
        <v>38.462357146148598</v>
      </c>
      <c r="W13">
        <v>8</v>
      </c>
      <c r="X13">
        <v>10.83</v>
      </c>
      <c r="Y13">
        <v>91.956500000000005</v>
      </c>
      <c r="Z13">
        <v>56965.239999999969</v>
      </c>
      <c r="AA13">
        <v>43</v>
      </c>
      <c r="AB13">
        <v>0.46761240369087553</v>
      </c>
      <c r="AC13">
        <v>0.46761240369087553</v>
      </c>
      <c r="AD13">
        <v>12.43885217738069</v>
      </c>
      <c r="AE13">
        <v>13.827868324421827</v>
      </c>
      <c r="AF13" t="b">
        <v>1</v>
      </c>
      <c r="AG13">
        <v>0</v>
      </c>
      <c r="AH13">
        <v>1</v>
      </c>
      <c r="AI13">
        <v>1</v>
      </c>
      <c r="AJ13">
        <v>129.50595515768467</v>
      </c>
      <c r="AK13" t="s">
        <v>763</v>
      </c>
      <c r="AL13">
        <v>11.219386441152785</v>
      </c>
      <c r="AM13">
        <v>0.30412907585429461</v>
      </c>
      <c r="AN13">
        <v>129.50595515768467</v>
      </c>
      <c r="AO13">
        <v>60653.628257382181</v>
      </c>
      <c r="AP13">
        <v>0</v>
      </c>
      <c r="AQ13" s="5">
        <v>3</v>
      </c>
      <c r="AR13">
        <v>0</v>
      </c>
      <c r="AS13">
        <v>0</v>
      </c>
      <c r="AT13">
        <v>0</v>
      </c>
      <c r="AU13" s="5">
        <v>14.1732283464567</v>
      </c>
      <c r="AV13" s="5">
        <v>14.1732283464567</v>
      </c>
      <c r="AW13" s="5">
        <v>14.1732283464567</v>
      </c>
      <c r="AX13">
        <v>0</v>
      </c>
      <c r="AY13">
        <v>0</v>
      </c>
      <c r="AZ13">
        <v>1</v>
      </c>
      <c r="BA13">
        <v>3</v>
      </c>
      <c r="BB13">
        <v>1</v>
      </c>
      <c r="BC13">
        <v>0.10442</v>
      </c>
      <c r="BD13">
        <v>0.11336</v>
      </c>
      <c r="BE13">
        <v>0</v>
      </c>
      <c r="BF13">
        <v>2</v>
      </c>
      <c r="BG13">
        <v>0</v>
      </c>
      <c r="BH13">
        <v>1</v>
      </c>
      <c r="BI13">
        <v>0</v>
      </c>
      <c r="BJ13">
        <v>0</v>
      </c>
    </row>
    <row r="14" spans="1:62" x14ac:dyDescent="0.25">
      <c r="A14">
        <v>430</v>
      </c>
      <c r="B14" t="s">
        <v>432</v>
      </c>
      <c r="C14">
        <v>3</v>
      </c>
      <c r="D14" t="s">
        <v>647</v>
      </c>
      <c r="E14">
        <v>2</v>
      </c>
      <c r="F14" t="s">
        <v>654</v>
      </c>
      <c r="G14">
        <v>43</v>
      </c>
      <c r="H14" t="s">
        <v>706</v>
      </c>
      <c r="I14">
        <v>3</v>
      </c>
      <c r="J14" t="s">
        <v>662</v>
      </c>
      <c r="K14">
        <v>1</v>
      </c>
      <c r="L14" t="s">
        <v>742</v>
      </c>
      <c r="M14">
        <v>1</v>
      </c>
      <c r="N14" t="s">
        <v>745</v>
      </c>
      <c r="O14">
        <v>1</v>
      </c>
      <c r="P14" t="s">
        <v>748</v>
      </c>
      <c r="Q14">
        <v>2</v>
      </c>
      <c r="R14" t="s">
        <v>751</v>
      </c>
      <c r="S14">
        <v>1900</v>
      </c>
      <c r="T14">
        <v>2100</v>
      </c>
      <c r="U14">
        <v>0</v>
      </c>
      <c r="V14">
        <v>38.462357146148598</v>
      </c>
      <c r="W14">
        <v>8</v>
      </c>
      <c r="X14">
        <v>10.83</v>
      </c>
      <c r="Y14">
        <v>87.456500000000005</v>
      </c>
      <c r="Z14">
        <v>57052.696499999969</v>
      </c>
      <c r="AA14">
        <v>40</v>
      </c>
      <c r="AB14">
        <v>0.45737023548849998</v>
      </c>
      <c r="AC14">
        <v>0.45737023548849998</v>
      </c>
      <c r="AD14">
        <v>12.501627045518301</v>
      </c>
      <c r="AE14">
        <v>14.023545706371191</v>
      </c>
      <c r="AF14" t="b">
        <v>1</v>
      </c>
      <c r="AG14">
        <v>0</v>
      </c>
      <c r="AH14">
        <v>1</v>
      </c>
      <c r="AI14">
        <v>1</v>
      </c>
      <c r="AJ14">
        <v>129.51678515768467</v>
      </c>
      <c r="AK14" t="s">
        <v>763</v>
      </c>
      <c r="AL14">
        <v>11.220386441152785</v>
      </c>
      <c r="AM14">
        <v>0.30410197080961104</v>
      </c>
      <c r="AN14">
        <v>129.51678515768467</v>
      </c>
      <c r="AO14">
        <v>56426.671330309</v>
      </c>
      <c r="AP14">
        <v>0</v>
      </c>
      <c r="AQ14" s="5">
        <v>3</v>
      </c>
      <c r="AR14">
        <v>0</v>
      </c>
      <c r="AS14">
        <v>0</v>
      </c>
      <c r="AT14">
        <v>0</v>
      </c>
      <c r="AU14" s="5">
        <v>14.1732283464567</v>
      </c>
      <c r="AV14" s="5">
        <v>14.1732283464567</v>
      </c>
      <c r="AW14" s="5">
        <v>14.1732283464567</v>
      </c>
      <c r="AX14">
        <v>0</v>
      </c>
      <c r="AY14">
        <v>0</v>
      </c>
      <c r="AZ14">
        <v>1</v>
      </c>
      <c r="BA14">
        <v>3</v>
      </c>
      <c r="BB14">
        <v>1</v>
      </c>
      <c r="BC14">
        <v>0.10442</v>
      </c>
      <c r="BD14">
        <v>0.11336</v>
      </c>
      <c r="BE14">
        <v>0</v>
      </c>
      <c r="BF14">
        <v>2</v>
      </c>
      <c r="BG14">
        <v>0</v>
      </c>
      <c r="BH14">
        <v>1</v>
      </c>
      <c r="BI14">
        <v>0</v>
      </c>
      <c r="BJ14">
        <v>0</v>
      </c>
    </row>
    <row r="15" spans="1:62" x14ac:dyDescent="0.25">
      <c r="A15">
        <v>382</v>
      </c>
      <c r="B15" t="s">
        <v>384</v>
      </c>
      <c r="C15">
        <v>3</v>
      </c>
      <c r="D15" t="s">
        <v>647</v>
      </c>
      <c r="E15">
        <v>2</v>
      </c>
      <c r="F15" t="s">
        <v>654</v>
      </c>
      <c r="G15">
        <v>40</v>
      </c>
      <c r="H15" t="s">
        <v>703</v>
      </c>
      <c r="I15">
        <v>3</v>
      </c>
      <c r="J15" t="s">
        <v>662</v>
      </c>
      <c r="K15">
        <v>1</v>
      </c>
      <c r="L15" t="s">
        <v>742</v>
      </c>
      <c r="M15">
        <v>1</v>
      </c>
      <c r="N15" t="s">
        <v>745</v>
      </c>
      <c r="O15">
        <v>1</v>
      </c>
      <c r="P15" t="s">
        <v>748</v>
      </c>
      <c r="Q15">
        <v>2</v>
      </c>
      <c r="R15" t="s">
        <v>751</v>
      </c>
      <c r="S15">
        <v>1900</v>
      </c>
      <c r="T15">
        <v>2100</v>
      </c>
      <c r="U15">
        <v>0</v>
      </c>
      <c r="V15">
        <v>38.462357146148598</v>
      </c>
      <c r="W15">
        <v>4.5999999999999996</v>
      </c>
      <c r="X15">
        <v>10.29</v>
      </c>
      <c r="Y15">
        <v>72.048999999999992</v>
      </c>
      <c r="Z15">
        <v>57124.745499999968</v>
      </c>
      <c r="AA15">
        <v>36</v>
      </c>
      <c r="AB15">
        <v>0.49965995364265992</v>
      </c>
      <c r="AC15">
        <v>0.49965995364265992</v>
      </c>
      <c r="AD15">
        <v>13.988689616143835</v>
      </c>
      <c r="AE15">
        <v>15.695929165316922</v>
      </c>
      <c r="AF15" t="b">
        <v>1</v>
      </c>
      <c r="AG15">
        <v>0</v>
      </c>
      <c r="AH15">
        <v>1</v>
      </c>
      <c r="AI15">
        <v>1</v>
      </c>
      <c r="AJ15">
        <v>130.99012742377488</v>
      </c>
      <c r="AK15" t="s">
        <v>763</v>
      </c>
      <c r="AL15">
        <v>12.282811217082108</v>
      </c>
      <c r="AM15">
        <v>0.27779810091476642</v>
      </c>
      <c r="AN15">
        <v>130.99012742377488</v>
      </c>
      <c r="AO15">
        <v>48689.582802863159</v>
      </c>
      <c r="AP15">
        <v>0</v>
      </c>
      <c r="AQ15" s="5">
        <v>3</v>
      </c>
      <c r="AR15">
        <v>0</v>
      </c>
      <c r="AS15">
        <v>0</v>
      </c>
      <c r="AT15">
        <v>0</v>
      </c>
      <c r="AU15" s="5">
        <v>14.1732283464567</v>
      </c>
      <c r="AV15" s="5">
        <v>14.1732283464567</v>
      </c>
      <c r="AW15" s="5">
        <v>14.1732283464567</v>
      </c>
      <c r="AX15">
        <v>0</v>
      </c>
      <c r="AY15">
        <v>0</v>
      </c>
      <c r="AZ15">
        <v>1</v>
      </c>
      <c r="BA15">
        <v>3</v>
      </c>
      <c r="BB15">
        <v>1</v>
      </c>
      <c r="BC15">
        <v>0.10442</v>
      </c>
      <c r="BD15">
        <v>0.11336</v>
      </c>
      <c r="BE15">
        <v>0</v>
      </c>
      <c r="BF15">
        <v>2</v>
      </c>
      <c r="BG15">
        <v>0</v>
      </c>
      <c r="BH15">
        <v>1</v>
      </c>
      <c r="BI15">
        <v>0</v>
      </c>
      <c r="BJ15">
        <v>0</v>
      </c>
    </row>
    <row r="16" spans="1:62" x14ac:dyDescent="0.25">
      <c r="A16">
        <v>426</v>
      </c>
      <c r="B16" t="s">
        <v>428</v>
      </c>
      <c r="C16">
        <v>3</v>
      </c>
      <c r="D16" t="s">
        <v>647</v>
      </c>
      <c r="E16">
        <v>2</v>
      </c>
      <c r="F16" t="s">
        <v>654</v>
      </c>
      <c r="G16">
        <v>43</v>
      </c>
      <c r="H16" t="s">
        <v>706</v>
      </c>
      <c r="I16">
        <v>3</v>
      </c>
      <c r="J16" t="s">
        <v>662</v>
      </c>
      <c r="K16">
        <v>1</v>
      </c>
      <c r="L16" t="s">
        <v>742</v>
      </c>
      <c r="M16">
        <v>1</v>
      </c>
      <c r="N16" t="s">
        <v>745</v>
      </c>
      <c r="O16">
        <v>1</v>
      </c>
      <c r="P16" t="s">
        <v>748</v>
      </c>
      <c r="Q16">
        <v>2</v>
      </c>
      <c r="R16" t="s">
        <v>751</v>
      </c>
      <c r="S16">
        <v>1900</v>
      </c>
      <c r="T16">
        <v>2100</v>
      </c>
      <c r="U16">
        <v>0</v>
      </c>
      <c r="V16">
        <v>38.462357146148598</v>
      </c>
      <c r="W16">
        <v>8</v>
      </c>
      <c r="X16">
        <v>10.83</v>
      </c>
      <c r="Y16">
        <v>20</v>
      </c>
      <c r="Z16">
        <v>57144.745499999968</v>
      </c>
      <c r="AA16">
        <v>12</v>
      </c>
      <c r="AB16">
        <v>0.6</v>
      </c>
      <c r="AC16">
        <v>0.6</v>
      </c>
      <c r="AD16">
        <v>17.146814404432131</v>
      </c>
      <c r="AE16">
        <v>20.957217605417053</v>
      </c>
      <c r="AF16" t="b">
        <v>1</v>
      </c>
      <c r="AG16">
        <v>0</v>
      </c>
      <c r="AH16">
        <v>1</v>
      </c>
      <c r="AI16">
        <v>1</v>
      </c>
      <c r="AJ16">
        <v>131.80191515768465</v>
      </c>
      <c r="AK16" t="s">
        <v>763</v>
      </c>
      <c r="AL16">
        <v>11.431386441152783</v>
      </c>
      <c r="AM16">
        <v>0.29848887075642477</v>
      </c>
      <c r="AN16">
        <v>131.80191515768465</v>
      </c>
      <c r="AO16">
        <v>17224.976893892697</v>
      </c>
      <c r="AP16">
        <v>0</v>
      </c>
      <c r="AQ16" s="5">
        <v>3</v>
      </c>
      <c r="AR16">
        <v>0</v>
      </c>
      <c r="AS16">
        <v>0</v>
      </c>
      <c r="AT16">
        <v>0</v>
      </c>
      <c r="AU16" s="5">
        <v>14.1732283464567</v>
      </c>
      <c r="AV16" s="5">
        <v>14.1732283464567</v>
      </c>
      <c r="AW16" s="5">
        <v>14.1732283464567</v>
      </c>
      <c r="AX16">
        <v>0</v>
      </c>
      <c r="AY16">
        <v>0</v>
      </c>
      <c r="AZ16">
        <v>1</v>
      </c>
      <c r="BA16">
        <v>3</v>
      </c>
      <c r="BB16">
        <v>1</v>
      </c>
      <c r="BC16">
        <v>0.10442</v>
      </c>
      <c r="BD16">
        <v>0.11336</v>
      </c>
      <c r="BE16">
        <v>0</v>
      </c>
      <c r="BF16">
        <v>2</v>
      </c>
      <c r="BG16">
        <v>0</v>
      </c>
      <c r="BH16">
        <v>1</v>
      </c>
      <c r="BI16">
        <v>0</v>
      </c>
      <c r="BJ16">
        <v>0</v>
      </c>
    </row>
    <row r="17" spans="1:62" x14ac:dyDescent="0.25">
      <c r="A17">
        <v>427</v>
      </c>
      <c r="B17" t="s">
        <v>429</v>
      </c>
      <c r="C17">
        <v>3</v>
      </c>
      <c r="D17" t="s">
        <v>647</v>
      </c>
      <c r="E17">
        <v>2</v>
      </c>
      <c r="F17" t="s">
        <v>654</v>
      </c>
      <c r="G17">
        <v>43</v>
      </c>
      <c r="H17" t="s">
        <v>706</v>
      </c>
      <c r="I17">
        <v>3</v>
      </c>
      <c r="J17" t="s">
        <v>662</v>
      </c>
      <c r="K17">
        <v>1</v>
      </c>
      <c r="L17" t="s">
        <v>742</v>
      </c>
      <c r="M17">
        <v>1</v>
      </c>
      <c r="N17" t="s">
        <v>745</v>
      </c>
      <c r="O17">
        <v>1</v>
      </c>
      <c r="P17" t="s">
        <v>748</v>
      </c>
      <c r="Q17">
        <v>2</v>
      </c>
      <c r="R17" t="s">
        <v>751</v>
      </c>
      <c r="S17">
        <v>1900</v>
      </c>
      <c r="T17">
        <v>2100</v>
      </c>
      <c r="U17">
        <v>0</v>
      </c>
      <c r="V17">
        <v>38.462357146148598</v>
      </c>
      <c r="W17">
        <v>8</v>
      </c>
      <c r="X17">
        <v>10.83</v>
      </c>
      <c r="Y17">
        <v>20</v>
      </c>
      <c r="Z17">
        <v>57164.745499999968</v>
      </c>
      <c r="AA17">
        <v>12</v>
      </c>
      <c r="AB17">
        <v>0.6</v>
      </c>
      <c r="AC17">
        <v>0.6</v>
      </c>
      <c r="AD17">
        <v>17.153739612188367</v>
      </c>
      <c r="AE17">
        <v>20.965681748230224</v>
      </c>
      <c r="AF17" t="b">
        <v>1</v>
      </c>
      <c r="AG17">
        <v>0</v>
      </c>
      <c r="AH17">
        <v>1</v>
      </c>
      <c r="AI17">
        <v>1</v>
      </c>
      <c r="AJ17">
        <v>131.80191515768465</v>
      </c>
      <c r="AK17" t="s">
        <v>763</v>
      </c>
      <c r="AL17">
        <v>11.431386441152783</v>
      </c>
      <c r="AM17">
        <v>0.29848887075642477</v>
      </c>
      <c r="AN17">
        <v>131.80191515768465</v>
      </c>
      <c r="AO17">
        <v>17224.976893892697</v>
      </c>
      <c r="AP17">
        <v>0</v>
      </c>
      <c r="AQ17" s="5">
        <v>3</v>
      </c>
      <c r="AR17">
        <v>0</v>
      </c>
      <c r="AS17">
        <v>0</v>
      </c>
      <c r="AT17">
        <v>0</v>
      </c>
      <c r="AU17" s="5">
        <v>14.1732283464567</v>
      </c>
      <c r="AV17" s="5">
        <v>14.1732283464567</v>
      </c>
      <c r="AW17" s="5">
        <v>14.1732283464567</v>
      </c>
      <c r="AX17">
        <v>0</v>
      </c>
      <c r="AY17">
        <v>0</v>
      </c>
      <c r="AZ17">
        <v>1</v>
      </c>
      <c r="BA17">
        <v>3</v>
      </c>
      <c r="BB17">
        <v>1</v>
      </c>
      <c r="BC17">
        <v>0.10442</v>
      </c>
      <c r="BD17">
        <v>0.11336</v>
      </c>
      <c r="BE17">
        <v>0</v>
      </c>
      <c r="BF17">
        <v>2</v>
      </c>
      <c r="BG17">
        <v>0</v>
      </c>
      <c r="BH17">
        <v>1</v>
      </c>
      <c r="BI17">
        <v>0</v>
      </c>
      <c r="BJ17">
        <v>0</v>
      </c>
    </row>
    <row r="18" spans="1:62" x14ac:dyDescent="0.25">
      <c r="A18">
        <v>413</v>
      </c>
      <c r="B18" t="s">
        <v>415</v>
      </c>
      <c r="C18">
        <v>3</v>
      </c>
      <c r="D18" t="s">
        <v>647</v>
      </c>
      <c r="E18">
        <v>2</v>
      </c>
      <c r="F18" t="s">
        <v>654</v>
      </c>
      <c r="G18">
        <v>42</v>
      </c>
      <c r="H18" t="s">
        <v>705</v>
      </c>
      <c r="I18">
        <v>3</v>
      </c>
      <c r="J18" t="s">
        <v>662</v>
      </c>
      <c r="K18">
        <v>1</v>
      </c>
      <c r="L18" t="s">
        <v>742</v>
      </c>
      <c r="M18">
        <v>1</v>
      </c>
      <c r="N18" t="s">
        <v>745</v>
      </c>
      <c r="O18">
        <v>1</v>
      </c>
      <c r="P18" t="s">
        <v>748</v>
      </c>
      <c r="Q18">
        <v>2</v>
      </c>
      <c r="R18" t="s">
        <v>751</v>
      </c>
      <c r="S18">
        <v>1900</v>
      </c>
      <c r="T18">
        <v>2100</v>
      </c>
      <c r="U18">
        <v>0</v>
      </c>
      <c r="V18">
        <v>38.462357146148598</v>
      </c>
      <c r="W18">
        <v>8</v>
      </c>
      <c r="X18">
        <v>9.8699999999999992</v>
      </c>
      <c r="Y18">
        <v>79.316500000000005</v>
      </c>
      <c r="Z18">
        <v>57244.061999999969</v>
      </c>
      <c r="AA18">
        <v>30</v>
      </c>
      <c r="AB18">
        <v>0.37823151551064405</v>
      </c>
      <c r="AC18">
        <v>0.37823151551064405</v>
      </c>
      <c r="AD18">
        <v>14.124453279980338</v>
      </c>
      <c r="AE18">
        <v>16.72407970280311</v>
      </c>
      <c r="AF18" t="b">
        <v>1</v>
      </c>
      <c r="AG18">
        <v>0</v>
      </c>
      <c r="AH18">
        <v>1</v>
      </c>
      <c r="AI18">
        <v>1</v>
      </c>
      <c r="AJ18">
        <v>131.80758445510827</v>
      </c>
      <c r="AK18" t="s">
        <v>763</v>
      </c>
      <c r="AL18">
        <v>12.543828212270343</v>
      </c>
      <c r="AM18">
        <v>0.27201756690690732</v>
      </c>
      <c r="AN18">
        <v>131.80758445510827</v>
      </c>
      <c r="AO18">
        <v>39268.225757157561</v>
      </c>
      <c r="AP18">
        <v>0</v>
      </c>
      <c r="AQ18" s="5">
        <v>3</v>
      </c>
      <c r="AR18">
        <v>0</v>
      </c>
      <c r="AS18">
        <v>0</v>
      </c>
      <c r="AT18">
        <v>0</v>
      </c>
      <c r="AU18" s="5">
        <v>14.1732283464567</v>
      </c>
      <c r="AV18" s="5">
        <v>14.1732283464567</v>
      </c>
      <c r="AW18" s="5">
        <v>14.1732283464567</v>
      </c>
      <c r="AX18">
        <v>0</v>
      </c>
      <c r="AY18">
        <v>0</v>
      </c>
      <c r="AZ18">
        <v>1</v>
      </c>
      <c r="BA18">
        <v>3</v>
      </c>
      <c r="BB18">
        <v>1</v>
      </c>
      <c r="BC18">
        <v>0.10442</v>
      </c>
      <c r="BD18">
        <v>0.11336</v>
      </c>
      <c r="BE18">
        <v>0</v>
      </c>
      <c r="BF18">
        <v>2</v>
      </c>
      <c r="BG18">
        <v>0</v>
      </c>
      <c r="BH18">
        <v>1</v>
      </c>
      <c r="BI18">
        <v>0</v>
      </c>
      <c r="BJ18">
        <v>0</v>
      </c>
    </row>
    <row r="19" spans="1:62" x14ac:dyDescent="0.25">
      <c r="A19">
        <v>412</v>
      </c>
      <c r="B19" t="s">
        <v>414</v>
      </c>
      <c r="C19">
        <v>3</v>
      </c>
      <c r="D19" t="s">
        <v>647</v>
      </c>
      <c r="E19">
        <v>2</v>
      </c>
      <c r="F19" t="s">
        <v>654</v>
      </c>
      <c r="G19">
        <v>42</v>
      </c>
      <c r="H19" t="s">
        <v>705</v>
      </c>
      <c r="I19">
        <v>3</v>
      </c>
      <c r="J19" t="s">
        <v>662</v>
      </c>
      <c r="K19">
        <v>1</v>
      </c>
      <c r="L19" t="s">
        <v>742</v>
      </c>
      <c r="M19">
        <v>1</v>
      </c>
      <c r="N19" t="s">
        <v>745</v>
      </c>
      <c r="O19">
        <v>1</v>
      </c>
      <c r="P19" t="s">
        <v>748</v>
      </c>
      <c r="Q19">
        <v>2</v>
      </c>
      <c r="R19" t="s">
        <v>751</v>
      </c>
      <c r="S19">
        <v>1900</v>
      </c>
      <c r="T19">
        <v>2100</v>
      </c>
      <c r="U19">
        <v>0</v>
      </c>
      <c r="V19">
        <v>38.462357146148598</v>
      </c>
      <c r="W19">
        <v>8</v>
      </c>
      <c r="X19">
        <v>9.8699999999999992</v>
      </c>
      <c r="Y19">
        <v>93.040999999999997</v>
      </c>
      <c r="Z19">
        <v>57337.102999999966</v>
      </c>
      <c r="AA19">
        <v>30</v>
      </c>
      <c r="AB19">
        <v>0.32243849485710602</v>
      </c>
      <c r="AC19">
        <v>0.32243849485710602</v>
      </c>
      <c r="AD19">
        <v>14.104374157498759</v>
      </c>
      <c r="AE19">
        <v>16.980749746707193</v>
      </c>
      <c r="AF19" t="b">
        <v>1</v>
      </c>
      <c r="AG19">
        <v>0</v>
      </c>
      <c r="AH19">
        <v>1</v>
      </c>
      <c r="AI19">
        <v>1</v>
      </c>
      <c r="AJ19">
        <v>133.70489455510824</v>
      </c>
      <c r="AK19" t="s">
        <v>763</v>
      </c>
      <c r="AL19">
        <v>12.73605821227034</v>
      </c>
      <c r="AM19">
        <v>0.26791190595475056</v>
      </c>
      <c r="AN19">
        <v>133.70489455510824</v>
      </c>
      <c r="AO19">
        <v>39830.019277767547</v>
      </c>
      <c r="AP19">
        <v>0</v>
      </c>
      <c r="AQ19" s="5">
        <v>3</v>
      </c>
      <c r="AR19">
        <v>0</v>
      </c>
      <c r="AS19">
        <v>0</v>
      </c>
      <c r="AT19">
        <v>0</v>
      </c>
      <c r="AU19" s="5">
        <v>14.1732283464567</v>
      </c>
      <c r="AV19" s="5">
        <v>14.1732283464567</v>
      </c>
      <c r="AW19" s="5">
        <v>14.1732283464567</v>
      </c>
      <c r="AX19">
        <v>0</v>
      </c>
      <c r="AY19">
        <v>0</v>
      </c>
      <c r="AZ19">
        <v>1</v>
      </c>
      <c r="BA19">
        <v>3</v>
      </c>
      <c r="BB19">
        <v>1</v>
      </c>
      <c r="BC19">
        <v>0.10442</v>
      </c>
      <c r="BD19">
        <v>0.11336</v>
      </c>
      <c r="BE19">
        <v>0</v>
      </c>
      <c r="BF19">
        <v>2</v>
      </c>
      <c r="BG19">
        <v>0</v>
      </c>
      <c r="BH19">
        <v>1</v>
      </c>
      <c r="BI19">
        <v>0</v>
      </c>
      <c r="BJ19">
        <v>0</v>
      </c>
    </row>
    <row r="20" spans="1:62" x14ac:dyDescent="0.25">
      <c r="A20">
        <v>428</v>
      </c>
      <c r="B20" t="s">
        <v>430</v>
      </c>
      <c r="C20">
        <v>3</v>
      </c>
      <c r="D20" t="s">
        <v>647</v>
      </c>
      <c r="E20">
        <v>2</v>
      </c>
      <c r="F20" t="s">
        <v>654</v>
      </c>
      <c r="G20">
        <v>43</v>
      </c>
      <c r="H20" t="s">
        <v>706</v>
      </c>
      <c r="I20">
        <v>3</v>
      </c>
      <c r="J20" t="s">
        <v>662</v>
      </c>
      <c r="K20">
        <v>1</v>
      </c>
      <c r="L20" t="s">
        <v>742</v>
      </c>
      <c r="M20">
        <v>1</v>
      </c>
      <c r="N20" t="s">
        <v>745</v>
      </c>
      <c r="O20">
        <v>1</v>
      </c>
      <c r="P20" t="s">
        <v>748</v>
      </c>
      <c r="Q20">
        <v>2</v>
      </c>
      <c r="R20" t="s">
        <v>751</v>
      </c>
      <c r="S20">
        <v>1900</v>
      </c>
      <c r="T20">
        <v>2100</v>
      </c>
      <c r="U20">
        <v>0</v>
      </c>
      <c r="V20">
        <v>38.462357146148598</v>
      </c>
      <c r="W20">
        <v>8</v>
      </c>
      <c r="X20">
        <v>10.83</v>
      </c>
      <c r="Y20">
        <v>55.879999999999995</v>
      </c>
      <c r="Z20">
        <v>57392.982999999964</v>
      </c>
      <c r="AA20">
        <v>27</v>
      </c>
      <c r="AB20">
        <v>0.48317823908375096</v>
      </c>
      <c r="AC20">
        <v>0.48317823908375096</v>
      </c>
      <c r="AD20">
        <v>14.587253651968899</v>
      </c>
      <c r="AE20">
        <v>16.955644471803289</v>
      </c>
      <c r="AF20" t="b">
        <v>1</v>
      </c>
      <c r="AG20">
        <v>0</v>
      </c>
      <c r="AH20">
        <v>1</v>
      </c>
      <c r="AI20">
        <v>1</v>
      </c>
      <c r="AJ20">
        <v>141.98211515768466</v>
      </c>
      <c r="AK20" t="s">
        <v>763</v>
      </c>
      <c r="AL20">
        <v>12.371386441152785</v>
      </c>
      <c r="AM20">
        <v>0.27580915415023211</v>
      </c>
      <c r="AN20">
        <v>141.98211515768466</v>
      </c>
      <c r="AO20">
        <v>41732.990293258576</v>
      </c>
      <c r="AP20">
        <v>0</v>
      </c>
      <c r="AQ20" s="5">
        <v>3</v>
      </c>
      <c r="AR20">
        <v>0</v>
      </c>
      <c r="AS20">
        <v>0</v>
      </c>
      <c r="AT20">
        <v>0</v>
      </c>
      <c r="AU20" s="5">
        <v>14.1732283464567</v>
      </c>
      <c r="AV20" s="5">
        <v>14.1732283464567</v>
      </c>
      <c r="AW20" s="5">
        <v>14.1732283464567</v>
      </c>
      <c r="AX20">
        <v>0</v>
      </c>
      <c r="AY20">
        <v>0</v>
      </c>
      <c r="AZ20">
        <v>1</v>
      </c>
      <c r="BA20">
        <v>3</v>
      </c>
      <c r="BB20">
        <v>1</v>
      </c>
      <c r="BC20">
        <v>0.10442</v>
      </c>
      <c r="BD20">
        <v>0.11336</v>
      </c>
      <c r="BE20">
        <v>0</v>
      </c>
      <c r="BF20">
        <v>2</v>
      </c>
      <c r="BG20">
        <v>0</v>
      </c>
      <c r="BH20">
        <v>1</v>
      </c>
      <c r="BI20">
        <v>0</v>
      </c>
      <c r="BJ20">
        <v>0</v>
      </c>
    </row>
    <row r="21" spans="1:62" x14ac:dyDescent="0.25">
      <c r="A21">
        <v>429</v>
      </c>
      <c r="B21" t="s">
        <v>431</v>
      </c>
      <c r="C21">
        <v>3</v>
      </c>
      <c r="D21" t="s">
        <v>647</v>
      </c>
      <c r="E21">
        <v>2</v>
      </c>
      <c r="F21" t="s">
        <v>654</v>
      </c>
      <c r="G21">
        <v>43</v>
      </c>
      <c r="H21" t="s">
        <v>706</v>
      </c>
      <c r="I21">
        <v>3</v>
      </c>
      <c r="J21" t="s">
        <v>662</v>
      </c>
      <c r="K21">
        <v>1</v>
      </c>
      <c r="L21" t="s">
        <v>742</v>
      </c>
      <c r="M21">
        <v>1</v>
      </c>
      <c r="N21" t="s">
        <v>745</v>
      </c>
      <c r="O21">
        <v>1</v>
      </c>
      <c r="P21" t="s">
        <v>748</v>
      </c>
      <c r="Q21">
        <v>2</v>
      </c>
      <c r="R21" t="s">
        <v>751</v>
      </c>
      <c r="S21">
        <v>1900</v>
      </c>
      <c r="T21">
        <v>2100</v>
      </c>
      <c r="U21">
        <v>0</v>
      </c>
      <c r="V21">
        <v>38.462357146148598</v>
      </c>
      <c r="W21">
        <v>8</v>
      </c>
      <c r="X21">
        <v>10.83</v>
      </c>
      <c r="Y21">
        <v>58.400000000000006</v>
      </c>
      <c r="Z21">
        <v>57451.382999999965</v>
      </c>
      <c r="AA21">
        <v>27</v>
      </c>
      <c r="AB21">
        <v>0.46232876712328763</v>
      </c>
      <c r="AC21">
        <v>0.46232876712328763</v>
      </c>
      <c r="AD21">
        <v>14.480894015861571</v>
      </c>
      <c r="AE21">
        <v>16.942991005779557</v>
      </c>
      <c r="AF21" t="b">
        <v>1</v>
      </c>
      <c r="AG21">
        <v>0</v>
      </c>
      <c r="AH21">
        <v>1</v>
      </c>
      <c r="AI21">
        <v>1</v>
      </c>
      <c r="AJ21">
        <v>141.98211515768466</v>
      </c>
      <c r="AK21" t="s">
        <v>763</v>
      </c>
      <c r="AL21">
        <v>12.371386441152785</v>
      </c>
      <c r="AM21">
        <v>0.27580915415023211</v>
      </c>
      <c r="AN21">
        <v>141.98211515768466</v>
      </c>
      <c r="AO21">
        <v>41732.990293258576</v>
      </c>
      <c r="AP21">
        <v>0</v>
      </c>
      <c r="AQ21" s="5">
        <v>3</v>
      </c>
      <c r="AR21">
        <v>0</v>
      </c>
      <c r="AS21">
        <v>0</v>
      </c>
      <c r="AT21">
        <v>0</v>
      </c>
      <c r="AU21" s="5">
        <v>14.1732283464567</v>
      </c>
      <c r="AV21" s="5">
        <v>14.1732283464567</v>
      </c>
      <c r="AW21" s="5">
        <v>14.1732283464567</v>
      </c>
      <c r="AX21">
        <v>0</v>
      </c>
      <c r="AY21">
        <v>0</v>
      </c>
      <c r="AZ21">
        <v>1</v>
      </c>
      <c r="BA21">
        <v>3</v>
      </c>
      <c r="BB21">
        <v>1</v>
      </c>
      <c r="BC21">
        <v>0.10442</v>
      </c>
      <c r="BD21">
        <v>0.11336</v>
      </c>
      <c r="BE21">
        <v>0</v>
      </c>
      <c r="BF21">
        <v>2</v>
      </c>
      <c r="BG21">
        <v>0</v>
      </c>
      <c r="BH21">
        <v>1</v>
      </c>
      <c r="BI21">
        <v>0</v>
      </c>
      <c r="BJ21">
        <v>0</v>
      </c>
    </row>
    <row r="22" spans="1:62" x14ac:dyDescent="0.25">
      <c r="A22">
        <v>403</v>
      </c>
      <c r="B22" t="s">
        <v>405</v>
      </c>
      <c r="C22">
        <v>3</v>
      </c>
      <c r="D22" t="s">
        <v>647</v>
      </c>
      <c r="E22">
        <v>2</v>
      </c>
      <c r="F22" t="s">
        <v>654</v>
      </c>
      <c r="G22">
        <v>42</v>
      </c>
      <c r="H22" t="s">
        <v>705</v>
      </c>
      <c r="I22">
        <v>3</v>
      </c>
      <c r="J22" t="s">
        <v>662</v>
      </c>
      <c r="K22">
        <v>1</v>
      </c>
      <c r="L22" t="s">
        <v>742</v>
      </c>
      <c r="M22">
        <v>1</v>
      </c>
      <c r="N22" t="s">
        <v>745</v>
      </c>
      <c r="O22">
        <v>1</v>
      </c>
      <c r="P22" t="s">
        <v>748</v>
      </c>
      <c r="Q22">
        <v>2</v>
      </c>
      <c r="R22" t="s">
        <v>751</v>
      </c>
      <c r="S22">
        <v>1900</v>
      </c>
      <c r="T22">
        <v>2100</v>
      </c>
      <c r="U22">
        <v>0</v>
      </c>
      <c r="V22">
        <v>38.462357146148598</v>
      </c>
      <c r="W22">
        <v>8</v>
      </c>
      <c r="X22">
        <v>9.8699999999999992</v>
      </c>
      <c r="Y22">
        <v>17</v>
      </c>
      <c r="Z22">
        <v>57468.382999999965</v>
      </c>
      <c r="AA22">
        <v>10</v>
      </c>
      <c r="AB22">
        <v>0.58823529411764708</v>
      </c>
      <c r="AC22">
        <v>0.58823529411764708</v>
      </c>
      <c r="AD22">
        <v>22.270695512247453</v>
      </c>
      <c r="AE22">
        <v>28.044579533941238</v>
      </c>
      <c r="AF22" t="b">
        <v>1</v>
      </c>
      <c r="AG22">
        <v>0</v>
      </c>
      <c r="AH22">
        <v>1</v>
      </c>
      <c r="AI22">
        <v>1</v>
      </c>
      <c r="AJ22">
        <v>146.36099815510823</v>
      </c>
      <c r="AK22" t="s">
        <v>763</v>
      </c>
      <c r="AL22">
        <v>14.018338212270338</v>
      </c>
      <c r="AM22">
        <v>0.2434055719253036</v>
      </c>
      <c r="AN22">
        <v>146.36099815510823</v>
      </c>
      <c r="AO22">
        <v>14525.830517909182</v>
      </c>
      <c r="AP22">
        <v>0</v>
      </c>
      <c r="AQ22" s="5">
        <v>3</v>
      </c>
      <c r="AR22">
        <v>0</v>
      </c>
      <c r="AS22">
        <v>0</v>
      </c>
      <c r="AT22">
        <v>0</v>
      </c>
      <c r="AU22" s="5">
        <v>14.1732283464567</v>
      </c>
      <c r="AV22" s="5">
        <v>14.1732283464567</v>
      </c>
      <c r="AW22" s="5">
        <v>14.1732283464567</v>
      </c>
      <c r="AX22">
        <v>0</v>
      </c>
      <c r="AY22">
        <v>0</v>
      </c>
      <c r="AZ22">
        <v>1</v>
      </c>
      <c r="BA22">
        <v>3</v>
      </c>
      <c r="BB22">
        <v>1</v>
      </c>
      <c r="BC22">
        <v>0.10442</v>
      </c>
      <c r="BD22">
        <v>0.11336</v>
      </c>
      <c r="BE22">
        <v>0</v>
      </c>
      <c r="BF22">
        <v>2</v>
      </c>
      <c r="BG22">
        <v>0</v>
      </c>
      <c r="BH22">
        <v>1</v>
      </c>
      <c r="BI22">
        <v>0</v>
      </c>
      <c r="BJ22">
        <v>0</v>
      </c>
    </row>
    <row r="23" spans="1:62" x14ac:dyDescent="0.25">
      <c r="A23">
        <v>386</v>
      </c>
      <c r="B23" t="s">
        <v>388</v>
      </c>
      <c r="C23">
        <v>3</v>
      </c>
      <c r="D23" t="s">
        <v>647</v>
      </c>
      <c r="E23">
        <v>2</v>
      </c>
      <c r="F23" t="s">
        <v>654</v>
      </c>
      <c r="G23">
        <v>40</v>
      </c>
      <c r="H23" t="s">
        <v>703</v>
      </c>
      <c r="I23">
        <v>3</v>
      </c>
      <c r="J23" t="s">
        <v>662</v>
      </c>
      <c r="K23">
        <v>1</v>
      </c>
      <c r="L23" t="s">
        <v>742</v>
      </c>
      <c r="M23">
        <v>1</v>
      </c>
      <c r="N23" t="s">
        <v>745</v>
      </c>
      <c r="O23">
        <v>1</v>
      </c>
      <c r="P23" t="s">
        <v>748</v>
      </c>
      <c r="Q23">
        <v>2</v>
      </c>
      <c r="R23" t="s">
        <v>751</v>
      </c>
      <c r="S23">
        <v>1900</v>
      </c>
      <c r="T23">
        <v>2100</v>
      </c>
      <c r="U23">
        <v>0</v>
      </c>
      <c r="V23">
        <v>38.462357146148598</v>
      </c>
      <c r="W23">
        <v>4.5999999999999996</v>
      </c>
      <c r="X23">
        <v>10.29</v>
      </c>
      <c r="Y23">
        <v>80.936499999999995</v>
      </c>
      <c r="Z23">
        <v>57549.319499999969</v>
      </c>
      <c r="AA23">
        <v>38</v>
      </c>
      <c r="AB23">
        <v>0.46950387031808888</v>
      </c>
      <c r="AC23">
        <v>0.46950387031808888</v>
      </c>
      <c r="AD23">
        <v>16.170874205772311</v>
      </c>
      <c r="AE23">
        <v>18.180144238146386</v>
      </c>
      <c r="AF23" t="b">
        <v>1</v>
      </c>
      <c r="AG23">
        <v>0</v>
      </c>
      <c r="AH23">
        <v>1</v>
      </c>
      <c r="AI23">
        <v>1</v>
      </c>
      <c r="AJ23">
        <v>152.72260742377489</v>
      </c>
      <c r="AK23" t="s">
        <v>763</v>
      </c>
      <c r="AL23">
        <v>14.394811217082109</v>
      </c>
      <c r="AM23">
        <v>0.23703969288258966</v>
      </c>
      <c r="AN23">
        <v>152.72260742377489</v>
      </c>
      <c r="AO23">
        <v>59892.393954844454</v>
      </c>
      <c r="AP23">
        <v>0</v>
      </c>
      <c r="AQ23" s="5">
        <v>3</v>
      </c>
      <c r="AR23">
        <v>0</v>
      </c>
      <c r="AS23">
        <v>0</v>
      </c>
      <c r="AT23">
        <v>0</v>
      </c>
      <c r="AU23" s="5">
        <v>14.1732283464567</v>
      </c>
      <c r="AV23" s="5">
        <v>14.1732283464567</v>
      </c>
      <c r="AW23" s="5">
        <v>14.1732283464567</v>
      </c>
      <c r="AX23">
        <v>0</v>
      </c>
      <c r="AY23">
        <v>0</v>
      </c>
      <c r="AZ23">
        <v>1</v>
      </c>
      <c r="BA23">
        <v>3</v>
      </c>
      <c r="BB23">
        <v>1</v>
      </c>
      <c r="BC23">
        <v>0.10442</v>
      </c>
      <c r="BD23">
        <v>0.11336</v>
      </c>
      <c r="BE23">
        <v>0</v>
      </c>
      <c r="BF23">
        <v>2</v>
      </c>
      <c r="BG23">
        <v>0</v>
      </c>
      <c r="BH23">
        <v>1</v>
      </c>
      <c r="BI23">
        <v>0</v>
      </c>
      <c r="BJ23">
        <v>0</v>
      </c>
    </row>
    <row r="24" spans="1:62" x14ac:dyDescent="0.25">
      <c r="A24">
        <v>409</v>
      </c>
      <c r="B24" t="s">
        <v>411</v>
      </c>
      <c r="C24">
        <v>3</v>
      </c>
      <c r="D24" t="s">
        <v>647</v>
      </c>
      <c r="E24">
        <v>2</v>
      </c>
      <c r="F24" t="s">
        <v>654</v>
      </c>
      <c r="G24">
        <v>42</v>
      </c>
      <c r="H24" t="s">
        <v>705</v>
      </c>
      <c r="I24">
        <v>3</v>
      </c>
      <c r="J24" t="s">
        <v>662</v>
      </c>
      <c r="K24">
        <v>1</v>
      </c>
      <c r="L24" t="s">
        <v>742</v>
      </c>
      <c r="M24">
        <v>1</v>
      </c>
      <c r="N24" t="s">
        <v>745</v>
      </c>
      <c r="O24">
        <v>1</v>
      </c>
      <c r="P24" t="s">
        <v>748</v>
      </c>
      <c r="Q24">
        <v>2</v>
      </c>
      <c r="R24" t="s">
        <v>751</v>
      </c>
      <c r="S24">
        <v>1900</v>
      </c>
      <c r="T24">
        <v>2100</v>
      </c>
      <c r="U24">
        <v>0</v>
      </c>
      <c r="V24">
        <v>38.462357146148598</v>
      </c>
      <c r="W24">
        <v>8</v>
      </c>
      <c r="X24">
        <v>9.8699999999999992</v>
      </c>
      <c r="Y24">
        <v>15</v>
      </c>
      <c r="Z24">
        <v>57564.319499999969</v>
      </c>
      <c r="AA24">
        <v>10</v>
      </c>
      <c r="AB24">
        <v>0.66666666666666663</v>
      </c>
      <c r="AC24">
        <v>0.66666666666666663</v>
      </c>
      <c r="AD24">
        <v>24.484971293481934</v>
      </c>
      <c r="AE24">
        <v>29.381965552178322</v>
      </c>
      <c r="AF24" t="b">
        <v>1</v>
      </c>
      <c r="AG24">
        <v>0</v>
      </c>
      <c r="AH24">
        <v>1</v>
      </c>
      <c r="AI24">
        <v>1</v>
      </c>
      <c r="AJ24">
        <v>153.01969495510826</v>
      </c>
      <c r="AK24" t="s">
        <v>763</v>
      </c>
      <c r="AL24">
        <v>14.692978212270342</v>
      </c>
      <c r="AM24">
        <v>0.23222940786439508</v>
      </c>
      <c r="AN24">
        <v>153.01969495510826</v>
      </c>
      <c r="AO24">
        <v>15183.043892069183</v>
      </c>
      <c r="AP24">
        <v>0</v>
      </c>
      <c r="AQ24" s="5">
        <v>3</v>
      </c>
      <c r="AR24">
        <v>0</v>
      </c>
      <c r="AS24">
        <v>0</v>
      </c>
      <c r="AT24">
        <v>0</v>
      </c>
      <c r="AU24" s="5">
        <v>14.1732283464567</v>
      </c>
      <c r="AV24" s="5">
        <v>14.1732283464567</v>
      </c>
      <c r="AW24" s="5">
        <v>14.1732283464567</v>
      </c>
      <c r="AX24">
        <v>0</v>
      </c>
      <c r="AY24">
        <v>0</v>
      </c>
      <c r="AZ24">
        <v>1</v>
      </c>
      <c r="BA24">
        <v>3</v>
      </c>
      <c r="BB24">
        <v>1</v>
      </c>
      <c r="BC24">
        <v>0.10442</v>
      </c>
      <c r="BD24">
        <v>0.11336</v>
      </c>
      <c r="BE24">
        <v>0</v>
      </c>
      <c r="BF24">
        <v>2</v>
      </c>
      <c r="BG24">
        <v>0</v>
      </c>
      <c r="BH24">
        <v>1</v>
      </c>
      <c r="BI24">
        <v>0</v>
      </c>
      <c r="BJ24">
        <v>0</v>
      </c>
    </row>
    <row r="25" spans="1:62" x14ac:dyDescent="0.25">
      <c r="A25">
        <v>397</v>
      </c>
      <c r="B25" t="s">
        <v>399</v>
      </c>
      <c r="C25">
        <v>3</v>
      </c>
      <c r="D25" t="s">
        <v>647</v>
      </c>
      <c r="E25">
        <v>2</v>
      </c>
      <c r="F25" t="s">
        <v>654</v>
      </c>
      <c r="G25">
        <v>42</v>
      </c>
      <c r="H25" t="s">
        <v>705</v>
      </c>
      <c r="I25">
        <v>3</v>
      </c>
      <c r="J25" t="s">
        <v>662</v>
      </c>
      <c r="K25">
        <v>1</v>
      </c>
      <c r="L25" t="s">
        <v>742</v>
      </c>
      <c r="M25">
        <v>1</v>
      </c>
      <c r="N25" t="s">
        <v>745</v>
      </c>
      <c r="O25">
        <v>1</v>
      </c>
      <c r="P25" t="s">
        <v>748</v>
      </c>
      <c r="Q25">
        <v>2</v>
      </c>
      <c r="R25" t="s">
        <v>751</v>
      </c>
      <c r="S25">
        <v>1900</v>
      </c>
      <c r="T25">
        <v>2100</v>
      </c>
      <c r="U25">
        <v>0</v>
      </c>
      <c r="V25">
        <v>38.462357146148598</v>
      </c>
      <c r="W25">
        <v>8</v>
      </c>
      <c r="X25">
        <v>9.8699999999999992</v>
      </c>
      <c r="Y25">
        <v>17</v>
      </c>
      <c r="Z25">
        <v>57581.319499999969</v>
      </c>
      <c r="AA25">
        <v>10</v>
      </c>
      <c r="AB25">
        <v>0.58823529411764708</v>
      </c>
      <c r="AC25">
        <v>0.58823529411764708</v>
      </c>
      <c r="AD25">
        <v>23.555225984194074</v>
      </c>
      <c r="AE25">
        <v>29.662136424540684</v>
      </c>
      <c r="AF25" t="b">
        <v>1</v>
      </c>
      <c r="AG25">
        <v>0</v>
      </c>
      <c r="AH25">
        <v>1</v>
      </c>
      <c r="AI25">
        <v>1</v>
      </c>
      <c r="AJ25">
        <v>154.38264325510826</v>
      </c>
      <c r="AK25" t="s">
        <v>763</v>
      </c>
      <c r="AL25">
        <v>14.831068212270342</v>
      </c>
      <c r="AM25">
        <v>0.2300671523563621</v>
      </c>
      <c r="AN25">
        <v>154.38264325510826</v>
      </c>
      <c r="AO25">
        <v>15317.566889279185</v>
      </c>
      <c r="AP25">
        <v>0</v>
      </c>
      <c r="AQ25" s="5">
        <v>3</v>
      </c>
      <c r="AR25">
        <v>0</v>
      </c>
      <c r="AS25">
        <v>0</v>
      </c>
      <c r="AT25">
        <v>0</v>
      </c>
      <c r="AU25" s="5">
        <v>14.1732283464567</v>
      </c>
      <c r="AV25" s="5">
        <v>14.1732283464567</v>
      </c>
      <c r="AW25" s="5">
        <v>14.1732283464567</v>
      </c>
      <c r="AX25">
        <v>0</v>
      </c>
      <c r="AY25">
        <v>0</v>
      </c>
      <c r="AZ25">
        <v>1</v>
      </c>
      <c r="BA25">
        <v>3</v>
      </c>
      <c r="BB25">
        <v>1</v>
      </c>
      <c r="BC25">
        <v>0.10442</v>
      </c>
      <c r="BD25">
        <v>0.11336</v>
      </c>
      <c r="BE25">
        <v>0</v>
      </c>
      <c r="BF25">
        <v>2</v>
      </c>
      <c r="BG25">
        <v>0</v>
      </c>
      <c r="BH25">
        <v>1</v>
      </c>
      <c r="BI25">
        <v>0</v>
      </c>
      <c r="BJ25">
        <v>0</v>
      </c>
    </row>
    <row r="26" spans="1:62" x14ac:dyDescent="0.25">
      <c r="A26">
        <v>404</v>
      </c>
      <c r="B26" t="s">
        <v>406</v>
      </c>
      <c r="C26">
        <v>3</v>
      </c>
      <c r="D26" t="s">
        <v>647</v>
      </c>
      <c r="E26">
        <v>2</v>
      </c>
      <c r="F26" t="s">
        <v>654</v>
      </c>
      <c r="G26">
        <v>42</v>
      </c>
      <c r="H26" t="s">
        <v>705</v>
      </c>
      <c r="I26">
        <v>3</v>
      </c>
      <c r="J26" t="s">
        <v>662</v>
      </c>
      <c r="K26">
        <v>1</v>
      </c>
      <c r="L26" t="s">
        <v>742</v>
      </c>
      <c r="M26">
        <v>1</v>
      </c>
      <c r="N26" t="s">
        <v>745</v>
      </c>
      <c r="O26">
        <v>1</v>
      </c>
      <c r="P26" t="s">
        <v>748</v>
      </c>
      <c r="Q26">
        <v>2</v>
      </c>
      <c r="R26" t="s">
        <v>751</v>
      </c>
      <c r="S26">
        <v>1900</v>
      </c>
      <c r="T26">
        <v>2100</v>
      </c>
      <c r="U26">
        <v>0</v>
      </c>
      <c r="V26">
        <v>38.462357146148598</v>
      </c>
      <c r="W26">
        <v>8</v>
      </c>
      <c r="X26">
        <v>9.8699999999999992</v>
      </c>
      <c r="Y26">
        <v>15</v>
      </c>
      <c r="Z26">
        <v>57596.319499999969</v>
      </c>
      <c r="AA26">
        <v>10</v>
      </c>
      <c r="AB26">
        <v>0.66666666666666663</v>
      </c>
      <c r="AC26">
        <v>0.66666666666666663</v>
      </c>
      <c r="AD26">
        <v>24.907125970955757</v>
      </c>
      <c r="AE26">
        <v>29.888551165146914</v>
      </c>
      <c r="AF26" t="b">
        <v>1</v>
      </c>
      <c r="AG26">
        <v>0</v>
      </c>
      <c r="AH26">
        <v>1</v>
      </c>
      <c r="AI26">
        <v>1</v>
      </c>
      <c r="AJ26">
        <v>155.52558925510823</v>
      </c>
      <c r="AK26" t="s">
        <v>763</v>
      </c>
      <c r="AL26">
        <v>14.946868212270338</v>
      </c>
      <c r="AM26">
        <v>0.22828472035358344</v>
      </c>
      <c r="AN26">
        <v>155.52558925510823</v>
      </c>
      <c r="AO26">
        <v>15430.375659479181</v>
      </c>
      <c r="AP26">
        <v>0</v>
      </c>
      <c r="AQ26" s="5">
        <v>3</v>
      </c>
      <c r="AR26">
        <v>0</v>
      </c>
      <c r="AS26">
        <v>0</v>
      </c>
      <c r="AT26">
        <v>0</v>
      </c>
      <c r="AU26" s="5">
        <v>14.1732283464567</v>
      </c>
      <c r="AV26" s="5">
        <v>14.1732283464567</v>
      </c>
      <c r="AW26" s="5">
        <v>14.1732283464567</v>
      </c>
      <c r="AX26">
        <v>0</v>
      </c>
      <c r="AY26">
        <v>0</v>
      </c>
      <c r="AZ26">
        <v>1</v>
      </c>
      <c r="BA26">
        <v>3</v>
      </c>
      <c r="BB26">
        <v>1</v>
      </c>
      <c r="BC26">
        <v>0.10442</v>
      </c>
      <c r="BD26">
        <v>0.11336</v>
      </c>
      <c r="BE26">
        <v>0</v>
      </c>
      <c r="BF26">
        <v>2</v>
      </c>
      <c r="BG26">
        <v>0</v>
      </c>
      <c r="BH26">
        <v>1</v>
      </c>
      <c r="BI26">
        <v>0</v>
      </c>
      <c r="BJ26">
        <v>0</v>
      </c>
    </row>
    <row r="27" spans="1:62" x14ac:dyDescent="0.25">
      <c r="A27">
        <v>408</v>
      </c>
      <c r="B27" t="s">
        <v>410</v>
      </c>
      <c r="C27">
        <v>3</v>
      </c>
      <c r="D27" t="s">
        <v>647</v>
      </c>
      <c r="E27">
        <v>2</v>
      </c>
      <c r="F27" t="s">
        <v>654</v>
      </c>
      <c r="G27">
        <v>42</v>
      </c>
      <c r="H27" t="s">
        <v>705</v>
      </c>
      <c r="I27">
        <v>3</v>
      </c>
      <c r="J27" t="s">
        <v>662</v>
      </c>
      <c r="K27">
        <v>1</v>
      </c>
      <c r="L27" t="s">
        <v>742</v>
      </c>
      <c r="M27">
        <v>1</v>
      </c>
      <c r="N27" t="s">
        <v>745</v>
      </c>
      <c r="O27">
        <v>1</v>
      </c>
      <c r="P27" t="s">
        <v>748</v>
      </c>
      <c r="Q27">
        <v>2</v>
      </c>
      <c r="R27" t="s">
        <v>751</v>
      </c>
      <c r="S27">
        <v>1900</v>
      </c>
      <c r="T27">
        <v>2100</v>
      </c>
      <c r="U27">
        <v>0</v>
      </c>
      <c r="V27">
        <v>38.462357146148598</v>
      </c>
      <c r="W27">
        <v>8</v>
      </c>
      <c r="X27">
        <v>9.8699999999999992</v>
      </c>
      <c r="Y27">
        <v>15</v>
      </c>
      <c r="Z27">
        <v>57611.319499999969</v>
      </c>
      <c r="AA27">
        <v>10</v>
      </c>
      <c r="AB27">
        <v>0.66666666666666663</v>
      </c>
      <c r="AC27">
        <v>0.66666666666666663</v>
      </c>
      <c r="AD27">
        <v>24.932455251604193</v>
      </c>
      <c r="AE27">
        <v>29.918946301925029</v>
      </c>
      <c r="AF27" t="b">
        <v>1</v>
      </c>
      <c r="AG27">
        <v>0</v>
      </c>
      <c r="AH27">
        <v>1</v>
      </c>
      <c r="AI27">
        <v>1</v>
      </c>
      <c r="AJ27">
        <v>155.64679285510823</v>
      </c>
      <c r="AK27" t="s">
        <v>763</v>
      </c>
      <c r="AL27">
        <v>14.959148212270339</v>
      </c>
      <c r="AM27">
        <v>0.22809732088897736</v>
      </c>
      <c r="AN27">
        <v>155.64679285510823</v>
      </c>
      <c r="AO27">
        <v>15442.338454799181</v>
      </c>
      <c r="AP27">
        <v>0</v>
      </c>
      <c r="AQ27" s="5">
        <v>3</v>
      </c>
      <c r="AR27">
        <v>0</v>
      </c>
      <c r="AS27">
        <v>0</v>
      </c>
      <c r="AT27">
        <v>0</v>
      </c>
      <c r="AU27" s="5">
        <v>14.1732283464567</v>
      </c>
      <c r="AV27" s="5">
        <v>14.1732283464567</v>
      </c>
      <c r="AW27" s="5">
        <v>14.1732283464567</v>
      </c>
      <c r="AX27">
        <v>0</v>
      </c>
      <c r="AY27">
        <v>0</v>
      </c>
      <c r="AZ27">
        <v>1</v>
      </c>
      <c r="BA27">
        <v>3</v>
      </c>
      <c r="BB27">
        <v>1</v>
      </c>
      <c r="BC27">
        <v>0.10442</v>
      </c>
      <c r="BD27">
        <v>0.11336</v>
      </c>
      <c r="BE27">
        <v>0</v>
      </c>
      <c r="BF27">
        <v>2</v>
      </c>
      <c r="BG27">
        <v>0</v>
      </c>
      <c r="BH27">
        <v>1</v>
      </c>
      <c r="BI27">
        <v>0</v>
      </c>
      <c r="BJ27">
        <v>0</v>
      </c>
    </row>
    <row r="28" spans="1:62" x14ac:dyDescent="0.25">
      <c r="A28">
        <v>400</v>
      </c>
      <c r="B28" t="s">
        <v>402</v>
      </c>
      <c r="C28">
        <v>3</v>
      </c>
      <c r="D28" t="s">
        <v>647</v>
      </c>
      <c r="E28">
        <v>2</v>
      </c>
      <c r="F28" t="s">
        <v>654</v>
      </c>
      <c r="G28">
        <v>42</v>
      </c>
      <c r="H28" t="s">
        <v>705</v>
      </c>
      <c r="I28">
        <v>3</v>
      </c>
      <c r="J28" t="s">
        <v>662</v>
      </c>
      <c r="K28">
        <v>1</v>
      </c>
      <c r="L28" t="s">
        <v>742</v>
      </c>
      <c r="M28">
        <v>1</v>
      </c>
      <c r="N28" t="s">
        <v>745</v>
      </c>
      <c r="O28">
        <v>1</v>
      </c>
      <c r="P28" t="s">
        <v>748</v>
      </c>
      <c r="Q28">
        <v>2</v>
      </c>
      <c r="R28" t="s">
        <v>751</v>
      </c>
      <c r="S28">
        <v>1900</v>
      </c>
      <c r="T28">
        <v>2100</v>
      </c>
      <c r="U28">
        <v>116</v>
      </c>
      <c r="V28">
        <v>38.462357146148598</v>
      </c>
      <c r="W28">
        <v>8</v>
      </c>
      <c r="X28">
        <v>9.8699999999999992</v>
      </c>
      <c r="Y28">
        <v>10</v>
      </c>
      <c r="Z28">
        <v>57621.319499999969</v>
      </c>
      <c r="AA28">
        <v>5</v>
      </c>
      <c r="AB28">
        <v>0.5</v>
      </c>
      <c r="AC28">
        <v>0.5</v>
      </c>
      <c r="AD28">
        <v>119.95947315096252</v>
      </c>
      <c r="AE28">
        <v>179.93920972644378</v>
      </c>
      <c r="AF28" t="b">
        <v>1</v>
      </c>
      <c r="AG28">
        <v>0</v>
      </c>
      <c r="AH28">
        <v>1</v>
      </c>
      <c r="AI28">
        <v>0</v>
      </c>
      <c r="AJ28">
        <v>157.61082415510825</v>
      </c>
      <c r="AK28" t="s">
        <v>763</v>
      </c>
      <c r="AL28">
        <v>15.158138212270341</v>
      </c>
      <c r="AM28">
        <v>0.22510295012601944</v>
      </c>
      <c r="AN28">
        <v>157.61082415510825</v>
      </c>
      <c r="AO28">
        <v>7818.0941720545907</v>
      </c>
      <c r="AP28">
        <v>0</v>
      </c>
      <c r="AQ28" s="5">
        <v>3</v>
      </c>
      <c r="AR28">
        <v>0</v>
      </c>
      <c r="AS28">
        <v>0</v>
      </c>
      <c r="AT28">
        <v>0</v>
      </c>
      <c r="AU28" s="5">
        <v>14.1732283464567</v>
      </c>
      <c r="AV28" s="5">
        <v>14.1732283464567</v>
      </c>
      <c r="AW28" s="5">
        <v>14.1732283464567</v>
      </c>
      <c r="AX28">
        <v>0</v>
      </c>
      <c r="AY28">
        <v>0</v>
      </c>
      <c r="AZ28">
        <v>1</v>
      </c>
      <c r="BA28">
        <v>3</v>
      </c>
      <c r="BB28">
        <v>1</v>
      </c>
      <c r="BC28">
        <v>0.10442</v>
      </c>
      <c r="BD28">
        <v>0.11336</v>
      </c>
      <c r="BE28">
        <v>0</v>
      </c>
      <c r="BF28">
        <v>2</v>
      </c>
      <c r="BG28">
        <v>0</v>
      </c>
      <c r="BH28">
        <v>1</v>
      </c>
      <c r="BI28">
        <v>0</v>
      </c>
      <c r="BJ28">
        <v>0</v>
      </c>
    </row>
    <row r="29" spans="1:62" x14ac:dyDescent="0.25">
      <c r="A29">
        <v>401</v>
      </c>
      <c r="B29" t="s">
        <v>403</v>
      </c>
      <c r="C29">
        <v>3</v>
      </c>
      <c r="D29" t="s">
        <v>647</v>
      </c>
      <c r="E29">
        <v>2</v>
      </c>
      <c r="F29" t="s">
        <v>654</v>
      </c>
      <c r="G29">
        <v>42</v>
      </c>
      <c r="H29" t="s">
        <v>705</v>
      </c>
      <c r="I29">
        <v>3</v>
      </c>
      <c r="J29" t="s">
        <v>662</v>
      </c>
      <c r="K29">
        <v>1</v>
      </c>
      <c r="L29" t="s">
        <v>742</v>
      </c>
      <c r="M29">
        <v>1</v>
      </c>
      <c r="N29" t="s">
        <v>745</v>
      </c>
      <c r="O29">
        <v>1</v>
      </c>
      <c r="P29" t="s">
        <v>748</v>
      </c>
      <c r="Q29">
        <v>2</v>
      </c>
      <c r="R29" t="s">
        <v>751</v>
      </c>
      <c r="S29">
        <v>1900</v>
      </c>
      <c r="T29">
        <v>2100</v>
      </c>
      <c r="U29">
        <v>116</v>
      </c>
      <c r="V29">
        <v>38.462357146148598</v>
      </c>
      <c r="W29">
        <v>8</v>
      </c>
      <c r="X29">
        <v>9.8699999999999992</v>
      </c>
      <c r="Y29">
        <v>10</v>
      </c>
      <c r="Z29">
        <v>57631.319499999969</v>
      </c>
      <c r="AA29">
        <v>5</v>
      </c>
      <c r="AB29">
        <v>0.5</v>
      </c>
      <c r="AC29">
        <v>0.5</v>
      </c>
      <c r="AD29">
        <v>119.95947315096252</v>
      </c>
      <c r="AE29">
        <v>179.93920972644378</v>
      </c>
      <c r="AF29" t="b">
        <v>1</v>
      </c>
      <c r="AG29">
        <v>0</v>
      </c>
      <c r="AH29">
        <v>1</v>
      </c>
      <c r="AI29">
        <v>0</v>
      </c>
      <c r="AJ29">
        <v>157.61082415510825</v>
      </c>
      <c r="AK29" t="s">
        <v>763</v>
      </c>
      <c r="AL29">
        <v>15.158138212270341</v>
      </c>
      <c r="AM29">
        <v>0.22510295012601944</v>
      </c>
      <c r="AN29">
        <v>157.61082415510825</v>
      </c>
      <c r="AO29">
        <v>7818.0941720545907</v>
      </c>
      <c r="AP29">
        <v>0</v>
      </c>
      <c r="AQ29" s="5">
        <v>3</v>
      </c>
      <c r="AR29">
        <v>0</v>
      </c>
      <c r="AS29">
        <v>0</v>
      </c>
      <c r="AT29">
        <v>0</v>
      </c>
      <c r="AU29" s="5">
        <v>14.1732283464567</v>
      </c>
      <c r="AV29" s="5">
        <v>14.1732283464567</v>
      </c>
      <c r="AW29" s="5">
        <v>14.1732283464567</v>
      </c>
      <c r="AX29">
        <v>0</v>
      </c>
      <c r="AY29">
        <v>0</v>
      </c>
      <c r="AZ29">
        <v>1</v>
      </c>
      <c r="BA29">
        <v>3</v>
      </c>
      <c r="BB29">
        <v>1</v>
      </c>
      <c r="BC29">
        <v>0.10442</v>
      </c>
      <c r="BD29">
        <v>0.11336</v>
      </c>
      <c r="BE29">
        <v>0</v>
      </c>
      <c r="BF29">
        <v>2</v>
      </c>
      <c r="BG29">
        <v>0</v>
      </c>
      <c r="BH29">
        <v>1</v>
      </c>
      <c r="BI29">
        <v>0</v>
      </c>
      <c r="BJ29">
        <v>0</v>
      </c>
    </row>
    <row r="30" spans="1:62" x14ac:dyDescent="0.25">
      <c r="A30">
        <v>402</v>
      </c>
      <c r="B30" t="s">
        <v>404</v>
      </c>
      <c r="C30">
        <v>3</v>
      </c>
      <c r="D30" t="s">
        <v>647</v>
      </c>
      <c r="E30">
        <v>2</v>
      </c>
      <c r="F30" t="s">
        <v>654</v>
      </c>
      <c r="G30">
        <v>42</v>
      </c>
      <c r="H30" t="s">
        <v>705</v>
      </c>
      <c r="I30">
        <v>3</v>
      </c>
      <c r="J30" t="s">
        <v>662</v>
      </c>
      <c r="K30">
        <v>1</v>
      </c>
      <c r="L30" t="s">
        <v>742</v>
      </c>
      <c r="M30">
        <v>1</v>
      </c>
      <c r="N30" t="s">
        <v>745</v>
      </c>
      <c r="O30">
        <v>1</v>
      </c>
      <c r="P30" t="s">
        <v>748</v>
      </c>
      <c r="Q30">
        <v>2</v>
      </c>
      <c r="R30" t="s">
        <v>751</v>
      </c>
      <c r="S30">
        <v>1900</v>
      </c>
      <c r="T30">
        <v>2100</v>
      </c>
      <c r="U30">
        <v>116</v>
      </c>
      <c r="V30">
        <v>38.462357146148598</v>
      </c>
      <c r="W30">
        <v>8</v>
      </c>
      <c r="X30">
        <v>9.8699999999999992</v>
      </c>
      <c r="Y30">
        <v>12</v>
      </c>
      <c r="Z30">
        <v>57643.319499999969</v>
      </c>
      <c r="AA30">
        <v>10</v>
      </c>
      <c r="AB30">
        <v>0.83333333333333337</v>
      </c>
      <c r="AC30">
        <v>0.83333333333333337</v>
      </c>
      <c r="AD30">
        <v>109.96285038838232</v>
      </c>
      <c r="AE30">
        <v>119.95947315096252</v>
      </c>
      <c r="AF30" t="b">
        <v>1</v>
      </c>
      <c r="AG30">
        <v>0</v>
      </c>
      <c r="AH30">
        <v>1</v>
      </c>
      <c r="AI30">
        <v>0</v>
      </c>
      <c r="AJ30">
        <v>157.61447605510824</v>
      </c>
      <c r="AK30" t="s">
        <v>763</v>
      </c>
      <c r="AL30">
        <v>15.158508212270339</v>
      </c>
      <c r="AM30">
        <v>0.22509745564790984</v>
      </c>
      <c r="AN30">
        <v>157.61447605510824</v>
      </c>
      <c r="AO30">
        <v>15636.548786639181</v>
      </c>
      <c r="AP30">
        <v>0</v>
      </c>
      <c r="AQ30" s="5">
        <v>3</v>
      </c>
      <c r="AR30">
        <v>0</v>
      </c>
      <c r="AS30">
        <v>0</v>
      </c>
      <c r="AT30">
        <v>0</v>
      </c>
      <c r="AU30" s="5">
        <v>14.1732283464567</v>
      </c>
      <c r="AV30" s="5">
        <v>14.1732283464567</v>
      </c>
      <c r="AW30" s="5">
        <v>14.1732283464567</v>
      </c>
      <c r="AX30">
        <v>0</v>
      </c>
      <c r="AY30">
        <v>0</v>
      </c>
      <c r="AZ30">
        <v>1</v>
      </c>
      <c r="BA30">
        <v>3</v>
      </c>
      <c r="BB30">
        <v>1</v>
      </c>
      <c r="BC30">
        <v>0.10442</v>
      </c>
      <c r="BD30">
        <v>0.11336</v>
      </c>
      <c r="BE30">
        <v>0</v>
      </c>
      <c r="BF30">
        <v>2</v>
      </c>
      <c r="BG30">
        <v>0</v>
      </c>
      <c r="BH30">
        <v>1</v>
      </c>
      <c r="BI30">
        <v>0</v>
      </c>
      <c r="BJ30">
        <v>0</v>
      </c>
    </row>
    <row r="31" spans="1:62" x14ac:dyDescent="0.25">
      <c r="A31">
        <v>396</v>
      </c>
      <c r="B31" t="s">
        <v>398</v>
      </c>
      <c r="C31">
        <v>3</v>
      </c>
      <c r="D31" t="s">
        <v>647</v>
      </c>
      <c r="E31">
        <v>2</v>
      </c>
      <c r="F31" t="s">
        <v>654</v>
      </c>
      <c r="G31">
        <v>42</v>
      </c>
      <c r="H31" t="s">
        <v>705</v>
      </c>
      <c r="I31">
        <v>3</v>
      </c>
      <c r="J31" t="s">
        <v>662</v>
      </c>
      <c r="K31">
        <v>1</v>
      </c>
      <c r="L31" t="s">
        <v>742</v>
      </c>
      <c r="M31">
        <v>1</v>
      </c>
      <c r="N31" t="s">
        <v>745</v>
      </c>
      <c r="O31">
        <v>1</v>
      </c>
      <c r="P31" t="s">
        <v>748</v>
      </c>
      <c r="Q31">
        <v>2</v>
      </c>
      <c r="R31" t="s">
        <v>751</v>
      </c>
      <c r="S31">
        <v>1900</v>
      </c>
      <c r="T31">
        <v>2100</v>
      </c>
      <c r="U31">
        <v>0</v>
      </c>
      <c r="V31">
        <v>38.462357146148598</v>
      </c>
      <c r="W31">
        <v>8</v>
      </c>
      <c r="X31">
        <v>9.8699999999999992</v>
      </c>
      <c r="Y31">
        <v>16</v>
      </c>
      <c r="Z31">
        <v>57659.319499999969</v>
      </c>
      <c r="AA31">
        <v>5</v>
      </c>
      <c r="AB31">
        <v>0.3125</v>
      </c>
      <c r="AC31">
        <v>0.3125</v>
      </c>
      <c r="AD31">
        <v>24.919160844939302</v>
      </c>
      <c r="AE31">
        <v>46.004604636811017</v>
      </c>
      <c r="AF31" t="b">
        <v>1</v>
      </c>
      <c r="AG31">
        <v>0</v>
      </c>
      <c r="AH31">
        <v>1</v>
      </c>
      <c r="AI31">
        <v>1</v>
      </c>
      <c r="AJ31">
        <v>159.35514925510824</v>
      </c>
      <c r="AK31" t="s">
        <v>763</v>
      </c>
      <c r="AL31">
        <v>15.33486821227034</v>
      </c>
      <c r="AM31">
        <v>0.22250870257037766</v>
      </c>
      <c r="AN31">
        <v>159.35514925510824</v>
      </c>
      <c r="AO31">
        <v>7904.1766157395905</v>
      </c>
      <c r="AP31">
        <v>0</v>
      </c>
      <c r="AQ31" s="5">
        <v>3</v>
      </c>
      <c r="AR31">
        <v>0</v>
      </c>
      <c r="AS31">
        <v>0</v>
      </c>
      <c r="AT31">
        <v>0</v>
      </c>
      <c r="AU31" s="5">
        <v>14.1732283464567</v>
      </c>
      <c r="AV31" s="5">
        <v>14.1732283464567</v>
      </c>
      <c r="AW31" s="5">
        <v>14.1732283464567</v>
      </c>
      <c r="AX31">
        <v>0</v>
      </c>
      <c r="AY31">
        <v>0</v>
      </c>
      <c r="AZ31">
        <v>1</v>
      </c>
      <c r="BA31">
        <v>3</v>
      </c>
      <c r="BB31">
        <v>1</v>
      </c>
      <c r="BC31">
        <v>0.10442</v>
      </c>
      <c r="BD31">
        <v>0.11336</v>
      </c>
      <c r="BE31">
        <v>0</v>
      </c>
      <c r="BF31">
        <v>2</v>
      </c>
      <c r="BG31">
        <v>0</v>
      </c>
      <c r="BH31">
        <v>1</v>
      </c>
      <c r="BI31">
        <v>0</v>
      </c>
      <c r="BJ31">
        <v>0</v>
      </c>
    </row>
    <row r="32" spans="1:62" x14ac:dyDescent="0.25">
      <c r="A32">
        <v>399</v>
      </c>
      <c r="B32" t="s">
        <v>401</v>
      </c>
      <c r="C32">
        <v>3</v>
      </c>
      <c r="D32" t="s">
        <v>647</v>
      </c>
      <c r="E32">
        <v>2</v>
      </c>
      <c r="F32" t="s">
        <v>654</v>
      </c>
      <c r="G32">
        <v>42</v>
      </c>
      <c r="H32" t="s">
        <v>705</v>
      </c>
      <c r="I32">
        <v>3</v>
      </c>
      <c r="J32" t="s">
        <v>662</v>
      </c>
      <c r="K32">
        <v>1</v>
      </c>
      <c r="L32" t="s">
        <v>742</v>
      </c>
      <c r="M32">
        <v>1</v>
      </c>
      <c r="N32" t="s">
        <v>745</v>
      </c>
      <c r="O32">
        <v>1</v>
      </c>
      <c r="P32" t="s">
        <v>748</v>
      </c>
      <c r="Q32">
        <v>2</v>
      </c>
      <c r="R32" t="s">
        <v>751</v>
      </c>
      <c r="S32">
        <v>1900</v>
      </c>
      <c r="T32">
        <v>2100</v>
      </c>
      <c r="U32">
        <v>0</v>
      </c>
      <c r="V32">
        <v>38.462357146148598</v>
      </c>
      <c r="W32">
        <v>8</v>
      </c>
      <c r="X32">
        <v>9.8699999999999992</v>
      </c>
      <c r="Y32">
        <v>16</v>
      </c>
      <c r="Z32">
        <v>57675.319499999969</v>
      </c>
      <c r="AA32">
        <v>10</v>
      </c>
      <c r="AB32">
        <v>0.625</v>
      </c>
      <c r="AC32">
        <v>0.625</v>
      </c>
      <c r="AD32">
        <v>25.766210739614998</v>
      </c>
      <c r="AE32">
        <v>31.712259371833841</v>
      </c>
      <c r="AF32" t="b">
        <v>1</v>
      </c>
      <c r="AG32">
        <v>0</v>
      </c>
      <c r="AH32">
        <v>1</v>
      </c>
      <c r="AI32">
        <v>1</v>
      </c>
      <c r="AJ32">
        <v>164.53739275510827</v>
      </c>
      <c r="AK32" t="s">
        <v>763</v>
      </c>
      <c r="AL32">
        <v>15.859918212270342</v>
      </c>
      <c r="AM32">
        <v>0.21514244804617769</v>
      </c>
      <c r="AN32">
        <v>164.53739275510827</v>
      </c>
      <c r="AO32">
        <v>16319.840664929186</v>
      </c>
      <c r="AP32">
        <v>0</v>
      </c>
      <c r="AQ32" s="5">
        <v>3</v>
      </c>
      <c r="AR32">
        <v>0</v>
      </c>
      <c r="AS32">
        <v>0</v>
      </c>
      <c r="AT32">
        <v>0</v>
      </c>
      <c r="AU32" s="5">
        <v>14.1732283464567</v>
      </c>
      <c r="AV32" s="5">
        <v>14.1732283464567</v>
      </c>
      <c r="AW32" s="5">
        <v>14.1732283464567</v>
      </c>
      <c r="AX32">
        <v>0</v>
      </c>
      <c r="AY32">
        <v>0</v>
      </c>
      <c r="AZ32">
        <v>1</v>
      </c>
      <c r="BA32">
        <v>3</v>
      </c>
      <c r="BB32">
        <v>1</v>
      </c>
      <c r="BC32">
        <v>0.10442</v>
      </c>
      <c r="BD32">
        <v>0.11336</v>
      </c>
      <c r="BE32">
        <v>0</v>
      </c>
      <c r="BF32">
        <v>2</v>
      </c>
      <c r="BG32">
        <v>0</v>
      </c>
      <c r="BH32">
        <v>1</v>
      </c>
      <c r="BI32">
        <v>0</v>
      </c>
      <c r="BJ32">
        <v>0</v>
      </c>
    </row>
    <row r="33" spans="1:62" x14ac:dyDescent="0.25">
      <c r="A33">
        <v>407</v>
      </c>
      <c r="B33" t="s">
        <v>409</v>
      </c>
      <c r="C33">
        <v>3</v>
      </c>
      <c r="D33" t="s">
        <v>647</v>
      </c>
      <c r="E33">
        <v>2</v>
      </c>
      <c r="F33" t="s">
        <v>654</v>
      </c>
      <c r="G33">
        <v>42</v>
      </c>
      <c r="H33" t="s">
        <v>705</v>
      </c>
      <c r="I33">
        <v>3</v>
      </c>
      <c r="J33" t="s">
        <v>662</v>
      </c>
      <c r="K33">
        <v>1</v>
      </c>
      <c r="L33" t="s">
        <v>742</v>
      </c>
      <c r="M33">
        <v>1</v>
      </c>
      <c r="N33" t="s">
        <v>745</v>
      </c>
      <c r="O33">
        <v>1</v>
      </c>
      <c r="P33" t="s">
        <v>748</v>
      </c>
      <c r="Q33">
        <v>2</v>
      </c>
      <c r="R33" t="s">
        <v>751</v>
      </c>
      <c r="S33">
        <v>1900</v>
      </c>
      <c r="T33">
        <v>2100</v>
      </c>
      <c r="U33">
        <v>0</v>
      </c>
      <c r="V33">
        <v>38.462357146148598</v>
      </c>
      <c r="W33">
        <v>8</v>
      </c>
      <c r="X33">
        <v>9.8699999999999992</v>
      </c>
      <c r="Y33">
        <v>15</v>
      </c>
      <c r="Z33">
        <v>57690.319499999969</v>
      </c>
      <c r="AA33">
        <v>10</v>
      </c>
      <c r="AB33">
        <v>0.66666666666666663</v>
      </c>
      <c r="AC33">
        <v>0.66666666666666663</v>
      </c>
      <c r="AD33">
        <v>26.730834177642695</v>
      </c>
      <c r="AE33">
        <v>32.077001013171234</v>
      </c>
      <c r="AF33" t="b">
        <v>1</v>
      </c>
      <c r="AG33">
        <v>0</v>
      </c>
      <c r="AH33">
        <v>1</v>
      </c>
      <c r="AI33">
        <v>1</v>
      </c>
      <c r="AJ33">
        <v>166.32060565510824</v>
      </c>
      <c r="AK33" t="s">
        <v>763</v>
      </c>
      <c r="AL33">
        <v>16.04058821227034</v>
      </c>
      <c r="AM33">
        <v>0.21271923353720051</v>
      </c>
      <c r="AN33">
        <v>166.32060565510824</v>
      </c>
      <c r="AO33">
        <v>16495.843778159182</v>
      </c>
      <c r="AP33">
        <v>0</v>
      </c>
      <c r="AQ33" s="5">
        <v>3</v>
      </c>
      <c r="AR33">
        <v>0</v>
      </c>
      <c r="AS33">
        <v>0</v>
      </c>
      <c r="AT33">
        <v>0</v>
      </c>
      <c r="AU33" s="5">
        <v>14.1732283464567</v>
      </c>
      <c r="AV33" s="5">
        <v>14.1732283464567</v>
      </c>
      <c r="AW33" s="5">
        <v>14.1732283464567</v>
      </c>
      <c r="AX33">
        <v>0</v>
      </c>
      <c r="AY33">
        <v>0</v>
      </c>
      <c r="AZ33">
        <v>1</v>
      </c>
      <c r="BA33">
        <v>3</v>
      </c>
      <c r="BB33">
        <v>1</v>
      </c>
      <c r="BC33">
        <v>0.10442</v>
      </c>
      <c r="BD33">
        <v>0.11336</v>
      </c>
      <c r="BE33">
        <v>0</v>
      </c>
      <c r="BF33">
        <v>2</v>
      </c>
      <c r="BG33">
        <v>0</v>
      </c>
      <c r="BH33">
        <v>1</v>
      </c>
      <c r="BI33">
        <v>0</v>
      </c>
      <c r="BJ33">
        <v>0</v>
      </c>
    </row>
    <row r="34" spans="1:62" x14ac:dyDescent="0.25">
      <c r="A34">
        <v>398</v>
      </c>
      <c r="B34" t="s">
        <v>400</v>
      </c>
      <c r="C34">
        <v>3</v>
      </c>
      <c r="D34" t="s">
        <v>647</v>
      </c>
      <c r="E34">
        <v>2</v>
      </c>
      <c r="F34" t="s">
        <v>654</v>
      </c>
      <c r="G34">
        <v>42</v>
      </c>
      <c r="H34" t="s">
        <v>705</v>
      </c>
      <c r="I34">
        <v>3</v>
      </c>
      <c r="J34" t="s">
        <v>662</v>
      </c>
      <c r="K34">
        <v>1</v>
      </c>
      <c r="L34" t="s">
        <v>742</v>
      </c>
      <c r="M34">
        <v>1</v>
      </c>
      <c r="N34" t="s">
        <v>745</v>
      </c>
      <c r="O34">
        <v>1</v>
      </c>
      <c r="P34" t="s">
        <v>748</v>
      </c>
      <c r="Q34">
        <v>2</v>
      </c>
      <c r="R34" t="s">
        <v>751</v>
      </c>
      <c r="S34">
        <v>1900</v>
      </c>
      <c r="T34">
        <v>2100</v>
      </c>
      <c r="U34">
        <v>0</v>
      </c>
      <c r="V34">
        <v>38.462357146148598</v>
      </c>
      <c r="W34">
        <v>8</v>
      </c>
      <c r="X34">
        <v>9.8699999999999992</v>
      </c>
      <c r="Y34">
        <v>17</v>
      </c>
      <c r="Z34">
        <v>57707.319499999969</v>
      </c>
      <c r="AA34">
        <v>10</v>
      </c>
      <c r="AB34">
        <v>0.58823529411764708</v>
      </c>
      <c r="AC34">
        <v>0.58823529411764708</v>
      </c>
      <c r="AD34">
        <v>26.438405149293764</v>
      </c>
      <c r="AE34">
        <v>33.292806484295852</v>
      </c>
      <c r="AF34" t="b">
        <v>1</v>
      </c>
      <c r="AG34">
        <v>0</v>
      </c>
      <c r="AH34">
        <v>1</v>
      </c>
      <c r="AI34">
        <v>1</v>
      </c>
      <c r="AJ34">
        <v>172.3398251551082</v>
      </c>
      <c r="AK34" t="s">
        <v>763</v>
      </c>
      <c r="AL34">
        <v>16.650438212270334</v>
      </c>
      <c r="AM34">
        <v>0.20492803771887905</v>
      </c>
      <c r="AN34">
        <v>172.33982515510817</v>
      </c>
      <c r="AO34">
        <v>17089.940742809176</v>
      </c>
      <c r="AP34">
        <v>0</v>
      </c>
      <c r="AQ34" s="5">
        <v>3</v>
      </c>
      <c r="AR34">
        <v>0</v>
      </c>
      <c r="AS34">
        <v>0</v>
      </c>
      <c r="AT34">
        <v>0</v>
      </c>
      <c r="AU34" s="5">
        <v>14.1732283464567</v>
      </c>
      <c r="AV34" s="5">
        <v>14.1732283464567</v>
      </c>
      <c r="AW34" s="5">
        <v>14.1732283464567</v>
      </c>
      <c r="AX34">
        <v>0</v>
      </c>
      <c r="AY34">
        <v>0</v>
      </c>
      <c r="AZ34">
        <v>1</v>
      </c>
      <c r="BA34">
        <v>3</v>
      </c>
      <c r="BB34">
        <v>1</v>
      </c>
      <c r="BC34">
        <v>0.10442</v>
      </c>
      <c r="BD34">
        <v>0.11336</v>
      </c>
      <c r="BE34">
        <v>0</v>
      </c>
      <c r="BF34">
        <v>2</v>
      </c>
      <c r="BG34">
        <v>0</v>
      </c>
      <c r="BH34">
        <v>1</v>
      </c>
      <c r="BI34">
        <v>0</v>
      </c>
      <c r="BJ34">
        <v>0</v>
      </c>
    </row>
    <row r="35" spans="1:62" x14ac:dyDescent="0.25">
      <c r="A35">
        <v>443</v>
      </c>
      <c r="B35" t="s">
        <v>445</v>
      </c>
      <c r="C35">
        <v>3</v>
      </c>
      <c r="D35" t="s">
        <v>647</v>
      </c>
      <c r="E35">
        <v>1</v>
      </c>
      <c r="F35" t="s">
        <v>653</v>
      </c>
      <c r="G35">
        <v>44</v>
      </c>
      <c r="H35" t="s">
        <v>707</v>
      </c>
      <c r="I35">
        <v>3</v>
      </c>
      <c r="J35" t="s">
        <v>662</v>
      </c>
      <c r="K35">
        <v>1</v>
      </c>
      <c r="L35" t="s">
        <v>742</v>
      </c>
      <c r="M35">
        <v>1</v>
      </c>
      <c r="N35" t="s">
        <v>745</v>
      </c>
      <c r="O35">
        <v>1</v>
      </c>
      <c r="P35" t="s">
        <v>748</v>
      </c>
      <c r="Q35">
        <v>2</v>
      </c>
      <c r="R35" t="s">
        <v>751</v>
      </c>
      <c r="S35">
        <v>1900</v>
      </c>
      <c r="T35">
        <v>2100</v>
      </c>
      <c r="U35">
        <v>0</v>
      </c>
      <c r="V35">
        <v>38.462357146148598</v>
      </c>
      <c r="W35">
        <v>14.6</v>
      </c>
      <c r="X35">
        <v>5.9</v>
      </c>
      <c r="Y35">
        <v>70</v>
      </c>
      <c r="Z35">
        <v>57777.319499999969</v>
      </c>
      <c r="AA35">
        <v>22</v>
      </c>
      <c r="AB35">
        <v>0.31428571428571428</v>
      </c>
      <c r="AC35">
        <v>0.31428571428571428</v>
      </c>
      <c r="AD35">
        <v>12.571428571428571</v>
      </c>
      <c r="AE35">
        <v>16</v>
      </c>
      <c r="AF35" t="b">
        <v>1</v>
      </c>
      <c r="AG35">
        <v>0</v>
      </c>
      <c r="AH35">
        <v>1</v>
      </c>
      <c r="AI35">
        <v>1</v>
      </c>
      <c r="AJ35">
        <v>63.314715730005034</v>
      </c>
      <c r="AK35" t="s">
        <v>763</v>
      </c>
      <c r="AL35">
        <v>8.2567314796618696</v>
      </c>
      <c r="AM35">
        <v>0.41325573423392159</v>
      </c>
      <c r="AN35">
        <v>63.314715730005034</v>
      </c>
      <c r="AO35">
        <v>8539.4501017546554</v>
      </c>
      <c r="AP35">
        <v>0</v>
      </c>
      <c r="AQ35" s="5">
        <v>3</v>
      </c>
      <c r="AR35">
        <v>0</v>
      </c>
      <c r="AS35">
        <v>0</v>
      </c>
      <c r="AT35">
        <v>0</v>
      </c>
      <c r="AU35" s="5">
        <v>14.1732283464567</v>
      </c>
      <c r="AV35" s="5">
        <v>14.1732283464567</v>
      </c>
      <c r="AW35" s="5">
        <v>14.1732283464567</v>
      </c>
      <c r="AX35">
        <v>0</v>
      </c>
      <c r="AY35">
        <v>0</v>
      </c>
      <c r="AZ35">
        <v>1</v>
      </c>
      <c r="BA35">
        <v>3</v>
      </c>
      <c r="BB35">
        <v>1</v>
      </c>
      <c r="BC35">
        <v>0.10874</v>
      </c>
      <c r="BD35">
        <v>7.7670000000000003E-2</v>
      </c>
      <c r="BE35">
        <v>0</v>
      </c>
      <c r="BF35">
        <v>2</v>
      </c>
      <c r="BG35">
        <v>0</v>
      </c>
      <c r="BH35">
        <v>1</v>
      </c>
      <c r="BI35">
        <v>0</v>
      </c>
      <c r="BJ35">
        <v>0</v>
      </c>
    </row>
    <row r="36" spans="1:62" x14ac:dyDescent="0.25">
      <c r="A36">
        <v>444</v>
      </c>
      <c r="B36" t="s">
        <v>446</v>
      </c>
      <c r="C36">
        <v>3</v>
      </c>
      <c r="D36" t="s">
        <v>647</v>
      </c>
      <c r="E36">
        <v>1</v>
      </c>
      <c r="F36" t="s">
        <v>653</v>
      </c>
      <c r="G36">
        <v>44</v>
      </c>
      <c r="H36" t="s">
        <v>707</v>
      </c>
      <c r="I36">
        <v>3</v>
      </c>
      <c r="J36" t="s">
        <v>662</v>
      </c>
      <c r="K36">
        <v>1</v>
      </c>
      <c r="L36" t="s">
        <v>742</v>
      </c>
      <c r="M36">
        <v>1</v>
      </c>
      <c r="N36" t="s">
        <v>745</v>
      </c>
      <c r="O36">
        <v>1</v>
      </c>
      <c r="P36" t="s">
        <v>748</v>
      </c>
      <c r="Q36">
        <v>2</v>
      </c>
      <c r="R36" t="s">
        <v>751</v>
      </c>
      <c r="S36">
        <v>2013</v>
      </c>
      <c r="T36">
        <v>2100</v>
      </c>
      <c r="U36">
        <v>0</v>
      </c>
      <c r="V36">
        <v>38.462357146148598</v>
      </c>
      <c r="W36">
        <v>14.6</v>
      </c>
      <c r="X36">
        <v>5.9</v>
      </c>
      <c r="Y36">
        <v>70</v>
      </c>
      <c r="Z36">
        <v>57847.319499999969</v>
      </c>
      <c r="AA36">
        <v>22</v>
      </c>
      <c r="AB36">
        <v>0.31428571428571428</v>
      </c>
      <c r="AC36">
        <v>0.31428571428571428</v>
      </c>
      <c r="AD36">
        <v>12.561743341404361</v>
      </c>
      <c r="AE36">
        <v>15.987673343605548</v>
      </c>
      <c r="AF36" t="b">
        <v>1</v>
      </c>
      <c r="AG36">
        <v>0</v>
      </c>
      <c r="AH36">
        <v>1</v>
      </c>
      <c r="AI36">
        <v>1</v>
      </c>
      <c r="AJ36">
        <v>63.314715730005034</v>
      </c>
      <c r="AK36" t="s">
        <v>763</v>
      </c>
      <c r="AL36">
        <v>8.2567314796618696</v>
      </c>
      <c r="AM36">
        <v>0.41325573423392159</v>
      </c>
      <c r="AN36">
        <v>63.314715730005034</v>
      </c>
      <c r="AO36">
        <v>8539.4501017546554</v>
      </c>
      <c r="AP36">
        <v>0</v>
      </c>
      <c r="AQ36" s="5">
        <v>3</v>
      </c>
      <c r="AR36">
        <v>0</v>
      </c>
      <c r="AS36">
        <v>0</v>
      </c>
      <c r="AT36">
        <v>0</v>
      </c>
      <c r="AU36" s="5">
        <v>14.1732283464567</v>
      </c>
      <c r="AV36" s="5">
        <v>14.1732283464567</v>
      </c>
      <c r="AW36" s="5">
        <v>14.1732283464567</v>
      </c>
      <c r="AX36">
        <v>0</v>
      </c>
      <c r="AY36">
        <v>0</v>
      </c>
      <c r="AZ36">
        <v>1</v>
      </c>
      <c r="BA36">
        <v>3</v>
      </c>
      <c r="BB36">
        <v>1</v>
      </c>
      <c r="BC36">
        <v>0.10874</v>
      </c>
      <c r="BD36">
        <v>7.7670000000000003E-2</v>
      </c>
      <c r="BE36">
        <v>0</v>
      </c>
      <c r="BF36">
        <v>2</v>
      </c>
      <c r="BG36">
        <v>0</v>
      </c>
      <c r="BH36">
        <v>1</v>
      </c>
      <c r="BI36">
        <v>0</v>
      </c>
      <c r="BJ36">
        <v>0</v>
      </c>
    </row>
    <row r="37" spans="1:62" x14ac:dyDescent="0.25">
      <c r="A37">
        <v>440</v>
      </c>
      <c r="B37" t="s">
        <v>442</v>
      </c>
      <c r="C37">
        <v>3</v>
      </c>
      <c r="D37" t="s">
        <v>647</v>
      </c>
      <c r="E37">
        <v>1</v>
      </c>
      <c r="F37" t="s">
        <v>653</v>
      </c>
      <c r="G37">
        <v>44</v>
      </c>
      <c r="H37" t="s">
        <v>707</v>
      </c>
      <c r="I37">
        <v>3</v>
      </c>
      <c r="J37" t="s">
        <v>662</v>
      </c>
      <c r="K37">
        <v>1</v>
      </c>
      <c r="L37" t="s">
        <v>742</v>
      </c>
      <c r="M37">
        <v>1</v>
      </c>
      <c r="N37" t="s">
        <v>745</v>
      </c>
      <c r="O37">
        <v>1</v>
      </c>
      <c r="P37" t="s">
        <v>748</v>
      </c>
      <c r="Q37">
        <v>2</v>
      </c>
      <c r="R37" t="s">
        <v>751</v>
      </c>
      <c r="S37">
        <v>1900</v>
      </c>
      <c r="T37">
        <v>2100</v>
      </c>
      <c r="U37">
        <v>0</v>
      </c>
      <c r="V37">
        <v>38.462357146148598</v>
      </c>
      <c r="W37">
        <v>14.6</v>
      </c>
      <c r="X37">
        <v>5.9</v>
      </c>
      <c r="Y37">
        <v>60.316499999999991</v>
      </c>
      <c r="Z37">
        <v>57907.635999999969</v>
      </c>
      <c r="AA37">
        <v>22</v>
      </c>
      <c r="AB37">
        <v>0.36474264919217797</v>
      </c>
      <c r="AC37">
        <v>0.36474264919217797</v>
      </c>
      <c r="AD37">
        <v>12.438409072931245</v>
      </c>
      <c r="AE37">
        <v>15.51926040061633</v>
      </c>
      <c r="AF37" t="b">
        <v>1</v>
      </c>
      <c r="AG37">
        <v>0</v>
      </c>
      <c r="AH37">
        <v>1</v>
      </c>
      <c r="AI37">
        <v>1</v>
      </c>
      <c r="AJ37">
        <v>77.573115730005028</v>
      </c>
      <c r="AK37" t="s">
        <v>763</v>
      </c>
      <c r="AL37">
        <v>10.673409445763562</v>
      </c>
      <c r="AM37">
        <v>0.31968619280827182</v>
      </c>
      <c r="AN37">
        <v>77.573115730005014</v>
      </c>
      <c r="AO37">
        <v>10390.190421754651</v>
      </c>
      <c r="AP37">
        <v>0</v>
      </c>
      <c r="AQ37" s="5">
        <v>3</v>
      </c>
      <c r="AR37">
        <v>0</v>
      </c>
      <c r="AS37">
        <v>0</v>
      </c>
      <c r="AT37">
        <v>0</v>
      </c>
      <c r="AU37" s="5">
        <v>14.1732283464567</v>
      </c>
      <c r="AV37" s="5">
        <v>14.1732283464567</v>
      </c>
      <c r="AW37" s="5">
        <v>14.1732283464567</v>
      </c>
      <c r="AX37">
        <v>0</v>
      </c>
      <c r="AY37">
        <v>0</v>
      </c>
      <c r="AZ37">
        <v>1</v>
      </c>
      <c r="BA37">
        <v>3</v>
      </c>
      <c r="BB37">
        <v>1</v>
      </c>
      <c r="BC37">
        <v>0.10874</v>
      </c>
      <c r="BD37">
        <v>7.7670000000000003E-2</v>
      </c>
      <c r="BE37">
        <v>0</v>
      </c>
      <c r="BF37">
        <v>2</v>
      </c>
      <c r="BG37">
        <v>0</v>
      </c>
      <c r="BH37">
        <v>1</v>
      </c>
      <c r="BI37">
        <v>0</v>
      </c>
      <c r="BJ37">
        <v>0</v>
      </c>
    </row>
    <row r="38" spans="1:62" x14ac:dyDescent="0.25">
      <c r="A38">
        <v>438</v>
      </c>
      <c r="B38" t="s">
        <v>440</v>
      </c>
      <c r="C38">
        <v>3</v>
      </c>
      <c r="D38" t="s">
        <v>647</v>
      </c>
      <c r="E38">
        <v>1</v>
      </c>
      <c r="F38" t="s">
        <v>653</v>
      </c>
      <c r="G38">
        <v>44</v>
      </c>
      <c r="H38" t="s">
        <v>707</v>
      </c>
      <c r="I38">
        <v>3</v>
      </c>
      <c r="J38" t="s">
        <v>662</v>
      </c>
      <c r="K38">
        <v>1</v>
      </c>
      <c r="L38" t="s">
        <v>742</v>
      </c>
      <c r="M38">
        <v>1</v>
      </c>
      <c r="N38" t="s">
        <v>745</v>
      </c>
      <c r="O38">
        <v>1</v>
      </c>
      <c r="P38" t="s">
        <v>748</v>
      </c>
      <c r="Q38">
        <v>2</v>
      </c>
      <c r="R38" t="s">
        <v>751</v>
      </c>
      <c r="S38">
        <v>1900</v>
      </c>
      <c r="T38">
        <v>2100</v>
      </c>
      <c r="U38">
        <v>0</v>
      </c>
      <c r="V38">
        <v>38.462357146148598</v>
      </c>
      <c r="W38">
        <v>14.6</v>
      </c>
      <c r="X38">
        <v>5.9</v>
      </c>
      <c r="Y38">
        <v>63.216499999999996</v>
      </c>
      <c r="Z38">
        <v>57970.852499999972</v>
      </c>
      <c r="AA38">
        <v>22</v>
      </c>
      <c r="AB38">
        <v>0.34801040867495037</v>
      </c>
      <c r="AC38">
        <v>0.34801040867495037</v>
      </c>
      <c r="AD38">
        <v>13.633229806045861</v>
      </c>
      <c r="AE38">
        <v>17.121725731895221</v>
      </c>
      <c r="AF38" t="b">
        <v>1</v>
      </c>
      <c r="AG38">
        <v>0</v>
      </c>
      <c r="AH38">
        <v>1</v>
      </c>
      <c r="AI38">
        <v>1</v>
      </c>
      <c r="AJ38">
        <v>84.047716730005035</v>
      </c>
      <c r="AK38" t="s">
        <v>763</v>
      </c>
      <c r="AL38">
        <v>11.770799445763565</v>
      </c>
      <c r="AM38">
        <v>0.28988189338559039</v>
      </c>
      <c r="AN38">
        <v>84.047716730005035</v>
      </c>
      <c r="AO38">
        <v>11230.593631554655</v>
      </c>
      <c r="AP38">
        <v>0</v>
      </c>
      <c r="AQ38" s="5">
        <v>3</v>
      </c>
      <c r="AR38">
        <v>0</v>
      </c>
      <c r="AS38">
        <v>0</v>
      </c>
      <c r="AT38">
        <v>0</v>
      </c>
      <c r="AU38" s="5">
        <v>14.1732283464567</v>
      </c>
      <c r="AV38" s="5">
        <v>14.1732283464567</v>
      </c>
      <c r="AW38" s="5">
        <v>14.1732283464567</v>
      </c>
      <c r="AX38">
        <v>0</v>
      </c>
      <c r="AY38">
        <v>0</v>
      </c>
      <c r="AZ38">
        <v>1</v>
      </c>
      <c r="BA38">
        <v>3</v>
      </c>
      <c r="BB38">
        <v>1</v>
      </c>
      <c r="BC38">
        <v>0.10874</v>
      </c>
      <c r="BD38">
        <v>7.7670000000000003E-2</v>
      </c>
      <c r="BE38">
        <v>0</v>
      </c>
      <c r="BF38">
        <v>2</v>
      </c>
      <c r="BG38">
        <v>0</v>
      </c>
      <c r="BH38">
        <v>1</v>
      </c>
      <c r="BI38">
        <v>0</v>
      </c>
      <c r="BJ38">
        <v>0</v>
      </c>
    </row>
    <row r="39" spans="1:62" x14ac:dyDescent="0.25">
      <c r="A39">
        <v>439</v>
      </c>
      <c r="B39" t="s">
        <v>441</v>
      </c>
      <c r="C39">
        <v>3</v>
      </c>
      <c r="D39" t="s">
        <v>647</v>
      </c>
      <c r="E39">
        <v>1</v>
      </c>
      <c r="F39" t="s">
        <v>653</v>
      </c>
      <c r="G39">
        <v>44</v>
      </c>
      <c r="H39" t="s">
        <v>707</v>
      </c>
      <c r="I39">
        <v>3</v>
      </c>
      <c r="J39" t="s">
        <v>662</v>
      </c>
      <c r="K39">
        <v>1</v>
      </c>
      <c r="L39" t="s">
        <v>742</v>
      </c>
      <c r="M39">
        <v>1</v>
      </c>
      <c r="N39" t="s">
        <v>745</v>
      </c>
      <c r="O39">
        <v>1</v>
      </c>
      <c r="P39" t="s">
        <v>748</v>
      </c>
      <c r="Q39">
        <v>2</v>
      </c>
      <c r="R39" t="s">
        <v>751</v>
      </c>
      <c r="S39">
        <v>1900</v>
      </c>
      <c r="T39">
        <v>2100</v>
      </c>
      <c r="U39">
        <v>0</v>
      </c>
      <c r="V39">
        <v>38.462357146148598</v>
      </c>
      <c r="W39">
        <v>14.6</v>
      </c>
      <c r="X39">
        <v>5.9</v>
      </c>
      <c r="Y39">
        <v>62.016499999999994</v>
      </c>
      <c r="Z39">
        <v>58032.86899999997</v>
      </c>
      <c r="AA39">
        <v>22</v>
      </c>
      <c r="AB39">
        <v>0.35474430191965045</v>
      </c>
      <c r="AC39">
        <v>0.35474430191965045</v>
      </c>
      <c r="AD39">
        <v>13.787352723379932</v>
      </c>
      <c r="AE39">
        <v>17.269645608628661</v>
      </c>
      <c r="AF39" t="b">
        <v>1</v>
      </c>
      <c r="AG39">
        <v>0</v>
      </c>
      <c r="AH39">
        <v>1</v>
      </c>
      <c r="AI39">
        <v>1</v>
      </c>
      <c r="AJ39">
        <v>84.647156730005008</v>
      </c>
      <c r="AK39" t="s">
        <v>763</v>
      </c>
      <c r="AL39">
        <v>11.872399445763561</v>
      </c>
      <c r="AM39">
        <v>0.28740118167246786</v>
      </c>
      <c r="AN39">
        <v>84.647156730005008</v>
      </c>
      <c r="AO39">
        <v>11308.400943554652</v>
      </c>
      <c r="AP39">
        <v>0</v>
      </c>
      <c r="AQ39" s="5">
        <v>3</v>
      </c>
      <c r="AR39">
        <v>0</v>
      </c>
      <c r="AS39">
        <v>0</v>
      </c>
      <c r="AT39">
        <v>0</v>
      </c>
      <c r="AU39" s="5">
        <v>14.1732283464567</v>
      </c>
      <c r="AV39" s="5">
        <v>14.1732283464567</v>
      </c>
      <c r="AW39" s="5">
        <v>14.1732283464567</v>
      </c>
      <c r="AX39">
        <v>0</v>
      </c>
      <c r="AY39">
        <v>0</v>
      </c>
      <c r="AZ39">
        <v>1</v>
      </c>
      <c r="BA39">
        <v>3</v>
      </c>
      <c r="BB39">
        <v>1</v>
      </c>
      <c r="BC39">
        <v>0.10874</v>
      </c>
      <c r="BD39">
        <v>7.7670000000000003E-2</v>
      </c>
      <c r="BE39">
        <v>0</v>
      </c>
      <c r="BF39">
        <v>2</v>
      </c>
      <c r="BG39">
        <v>0</v>
      </c>
      <c r="BH39">
        <v>1</v>
      </c>
      <c r="BI39">
        <v>0</v>
      </c>
      <c r="BJ39">
        <v>0</v>
      </c>
    </row>
    <row r="40" spans="1:62" x14ac:dyDescent="0.25">
      <c r="A40">
        <v>441</v>
      </c>
      <c r="B40" t="s">
        <v>443</v>
      </c>
      <c r="C40">
        <v>3</v>
      </c>
      <c r="D40" t="s">
        <v>647</v>
      </c>
      <c r="E40">
        <v>1</v>
      </c>
      <c r="F40" t="s">
        <v>653</v>
      </c>
      <c r="G40">
        <v>44</v>
      </c>
      <c r="H40" t="s">
        <v>707</v>
      </c>
      <c r="I40">
        <v>3</v>
      </c>
      <c r="J40" t="s">
        <v>662</v>
      </c>
      <c r="K40">
        <v>1</v>
      </c>
      <c r="L40" t="s">
        <v>742</v>
      </c>
      <c r="M40">
        <v>1</v>
      </c>
      <c r="N40" t="s">
        <v>745</v>
      </c>
      <c r="O40">
        <v>1</v>
      </c>
      <c r="P40" t="s">
        <v>748</v>
      </c>
      <c r="Q40">
        <v>2</v>
      </c>
      <c r="R40" t="s">
        <v>751</v>
      </c>
      <c r="S40">
        <v>1900</v>
      </c>
      <c r="T40">
        <v>2100</v>
      </c>
      <c r="U40">
        <v>0</v>
      </c>
      <c r="V40">
        <v>38.462357146148598</v>
      </c>
      <c r="W40">
        <v>14.6</v>
      </c>
      <c r="X40">
        <v>5.9</v>
      </c>
      <c r="Y40">
        <v>65.551000000000002</v>
      </c>
      <c r="Z40">
        <v>58098.419999999969</v>
      </c>
      <c r="AA40">
        <v>22</v>
      </c>
      <c r="AB40">
        <v>0.33561654284450276</v>
      </c>
      <c r="AC40">
        <v>0.33561654284450276</v>
      </c>
      <c r="AD40">
        <v>13.752496503563405</v>
      </c>
      <c r="AE40">
        <v>17.35593220338983</v>
      </c>
      <c r="AF40" t="b">
        <v>1</v>
      </c>
      <c r="AG40">
        <v>0</v>
      </c>
      <c r="AH40">
        <v>1</v>
      </c>
      <c r="AI40">
        <v>1</v>
      </c>
      <c r="AJ40">
        <v>85.021924730005026</v>
      </c>
      <c r="AK40" t="s">
        <v>763</v>
      </c>
      <c r="AL40">
        <v>11.935919445763563</v>
      </c>
      <c r="AM40">
        <v>0.28587170393572631</v>
      </c>
      <c r="AN40">
        <v>85.021924730005026</v>
      </c>
      <c r="AO40">
        <v>11357.045829954654</v>
      </c>
      <c r="AP40">
        <v>0</v>
      </c>
      <c r="AQ40" s="5">
        <v>3</v>
      </c>
      <c r="AR40">
        <v>0</v>
      </c>
      <c r="AS40">
        <v>0</v>
      </c>
      <c r="AT40">
        <v>0</v>
      </c>
      <c r="AU40" s="5">
        <v>14.1732283464567</v>
      </c>
      <c r="AV40" s="5">
        <v>14.1732283464567</v>
      </c>
      <c r="AW40" s="5">
        <v>14.1732283464567</v>
      </c>
      <c r="AX40">
        <v>0</v>
      </c>
      <c r="AY40">
        <v>0</v>
      </c>
      <c r="AZ40">
        <v>1</v>
      </c>
      <c r="BA40">
        <v>3</v>
      </c>
      <c r="BB40">
        <v>1</v>
      </c>
      <c r="BC40">
        <v>0.10874</v>
      </c>
      <c r="BD40">
        <v>7.7670000000000003E-2</v>
      </c>
      <c r="BE40">
        <v>0</v>
      </c>
      <c r="BF40">
        <v>2</v>
      </c>
      <c r="BG40">
        <v>0</v>
      </c>
      <c r="BH40">
        <v>1</v>
      </c>
      <c r="BI40">
        <v>0</v>
      </c>
      <c r="BJ40">
        <v>0</v>
      </c>
    </row>
    <row r="41" spans="1:62" x14ac:dyDescent="0.25">
      <c r="A41">
        <v>442</v>
      </c>
      <c r="B41" t="s">
        <v>444</v>
      </c>
      <c r="C41">
        <v>3</v>
      </c>
      <c r="D41" t="s">
        <v>647</v>
      </c>
      <c r="E41">
        <v>1</v>
      </c>
      <c r="F41" t="s">
        <v>653</v>
      </c>
      <c r="G41">
        <v>44</v>
      </c>
      <c r="H41" t="s">
        <v>707</v>
      </c>
      <c r="I41">
        <v>3</v>
      </c>
      <c r="J41" t="s">
        <v>662</v>
      </c>
      <c r="K41">
        <v>1</v>
      </c>
      <c r="L41" t="s">
        <v>742</v>
      </c>
      <c r="M41">
        <v>1</v>
      </c>
      <c r="N41" t="s">
        <v>745</v>
      </c>
      <c r="O41">
        <v>1</v>
      </c>
      <c r="P41" t="s">
        <v>748</v>
      </c>
      <c r="Q41">
        <v>2</v>
      </c>
      <c r="R41" t="s">
        <v>751</v>
      </c>
      <c r="S41">
        <v>1900</v>
      </c>
      <c r="T41">
        <v>2100</v>
      </c>
      <c r="U41">
        <v>0</v>
      </c>
      <c r="V41">
        <v>38.462357146148598</v>
      </c>
      <c r="W41">
        <v>14.6</v>
      </c>
      <c r="X41">
        <v>5.9</v>
      </c>
      <c r="Y41">
        <v>64.816499999999991</v>
      </c>
      <c r="Z41">
        <v>58163.23649999997</v>
      </c>
      <c r="AA41">
        <v>22</v>
      </c>
      <c r="AB41">
        <v>0.3394197465151621</v>
      </c>
      <c r="AC41">
        <v>0.3394197465151621</v>
      </c>
      <c r="AD41">
        <v>14.017675257150335</v>
      </c>
      <c r="AE41">
        <v>17.664098613251156</v>
      </c>
      <c r="AF41" t="b">
        <v>1</v>
      </c>
      <c r="AG41">
        <v>0</v>
      </c>
      <c r="AH41">
        <v>1</v>
      </c>
      <c r="AI41">
        <v>1</v>
      </c>
      <c r="AJ41">
        <v>86.262163730005028</v>
      </c>
      <c r="AK41" t="s">
        <v>763</v>
      </c>
      <c r="AL41">
        <v>12.146129445763565</v>
      </c>
      <c r="AM41">
        <v>0.2809241944305243</v>
      </c>
      <c r="AN41">
        <v>86.262163730005028</v>
      </c>
      <c r="AO41">
        <v>11518.028852154652</v>
      </c>
      <c r="AP41">
        <v>0</v>
      </c>
      <c r="AQ41" s="5">
        <v>3</v>
      </c>
      <c r="AR41">
        <v>0</v>
      </c>
      <c r="AS41">
        <v>0</v>
      </c>
      <c r="AT41">
        <v>0</v>
      </c>
      <c r="AU41" s="5">
        <v>14.1732283464567</v>
      </c>
      <c r="AV41" s="5">
        <v>14.1732283464567</v>
      </c>
      <c r="AW41" s="5">
        <v>14.1732283464567</v>
      </c>
      <c r="AX41">
        <v>0</v>
      </c>
      <c r="AY41">
        <v>0</v>
      </c>
      <c r="AZ41">
        <v>1</v>
      </c>
      <c r="BA41">
        <v>3</v>
      </c>
      <c r="BB41">
        <v>1</v>
      </c>
      <c r="BC41">
        <v>0.10874</v>
      </c>
      <c r="BD41">
        <v>7.7670000000000003E-2</v>
      </c>
      <c r="BE41">
        <v>0</v>
      </c>
      <c r="BF41">
        <v>2</v>
      </c>
      <c r="BG41">
        <v>0</v>
      </c>
      <c r="BH41">
        <v>1</v>
      </c>
      <c r="BI41">
        <v>0</v>
      </c>
      <c r="BJ41">
        <v>0</v>
      </c>
    </row>
    <row r="42" spans="1:62" x14ac:dyDescent="0.25">
      <c r="A42">
        <v>321</v>
      </c>
      <c r="B42" t="s">
        <v>323</v>
      </c>
      <c r="C42">
        <v>3</v>
      </c>
      <c r="D42" t="s">
        <v>647</v>
      </c>
      <c r="E42">
        <v>3</v>
      </c>
      <c r="F42" t="s">
        <v>652</v>
      </c>
      <c r="G42">
        <v>29</v>
      </c>
      <c r="H42" t="s">
        <v>692</v>
      </c>
      <c r="I42">
        <v>2</v>
      </c>
      <c r="J42" t="s">
        <v>661</v>
      </c>
      <c r="K42">
        <v>1</v>
      </c>
      <c r="L42" t="s">
        <v>742</v>
      </c>
      <c r="M42">
        <v>1</v>
      </c>
      <c r="N42" t="s">
        <v>745</v>
      </c>
      <c r="O42">
        <v>1</v>
      </c>
      <c r="P42" t="s">
        <v>748</v>
      </c>
      <c r="Q42">
        <v>2</v>
      </c>
      <c r="R42" t="s">
        <v>751</v>
      </c>
      <c r="S42">
        <v>1900</v>
      </c>
      <c r="T42">
        <v>2012</v>
      </c>
      <c r="U42">
        <v>113</v>
      </c>
      <c r="V42">
        <v>38.462357146148598</v>
      </c>
      <c r="W42">
        <v>19.2</v>
      </c>
      <c r="X42">
        <v>4.6900000000000004</v>
      </c>
      <c r="Y42">
        <v>46</v>
      </c>
      <c r="Z42">
        <v>58209.23649999997</v>
      </c>
      <c r="AA42">
        <v>15</v>
      </c>
      <c r="AB42">
        <v>0.32608695652173914</v>
      </c>
      <c r="AC42">
        <v>0.32608695652173914</v>
      </c>
      <c r="AD42">
        <v>46.930564568462039</v>
      </c>
      <c r="AE42">
        <v>64.250177683013504</v>
      </c>
      <c r="AF42" t="b">
        <v>1</v>
      </c>
      <c r="AG42">
        <v>0</v>
      </c>
      <c r="AH42">
        <v>0</v>
      </c>
      <c r="AI42">
        <v>0</v>
      </c>
      <c r="AJ42">
        <v>200</v>
      </c>
      <c r="AK42" t="s">
        <v>763</v>
      </c>
      <c r="AL42">
        <v>38.550106609808104</v>
      </c>
      <c r="AM42">
        <v>8.8511859760508849E-2</v>
      </c>
      <c r="AN42">
        <v>200</v>
      </c>
      <c r="AO42">
        <v>14358.000000000002</v>
      </c>
      <c r="AP42">
        <v>0</v>
      </c>
      <c r="AQ42" s="5">
        <v>3</v>
      </c>
      <c r="AR42">
        <v>0</v>
      </c>
      <c r="AS42">
        <v>0</v>
      </c>
      <c r="AT42">
        <v>0</v>
      </c>
      <c r="AU42" s="5">
        <v>14.1732283464567</v>
      </c>
      <c r="AV42" s="5">
        <v>14.1732283464567</v>
      </c>
      <c r="AW42" s="5">
        <v>14.1732283464567</v>
      </c>
      <c r="AX42">
        <v>0</v>
      </c>
      <c r="AY42">
        <v>0</v>
      </c>
      <c r="AZ42">
        <v>1</v>
      </c>
      <c r="BA42">
        <v>3</v>
      </c>
      <c r="BB42">
        <v>1</v>
      </c>
      <c r="BC42">
        <v>0.10989</v>
      </c>
      <c r="BD42">
        <v>0.10989</v>
      </c>
      <c r="BE42">
        <v>0</v>
      </c>
      <c r="BF42">
        <v>10</v>
      </c>
      <c r="BG42">
        <v>0</v>
      </c>
      <c r="BH42">
        <v>1</v>
      </c>
      <c r="BI42">
        <v>0</v>
      </c>
      <c r="BJ42">
        <v>0</v>
      </c>
    </row>
    <row r="43" spans="1:62" x14ac:dyDescent="0.25">
      <c r="A43">
        <v>314</v>
      </c>
      <c r="B43" t="s">
        <v>316</v>
      </c>
      <c r="C43">
        <v>3</v>
      </c>
      <c r="D43" t="s">
        <v>647</v>
      </c>
      <c r="E43">
        <v>3</v>
      </c>
      <c r="F43" t="s">
        <v>652</v>
      </c>
      <c r="G43">
        <v>29</v>
      </c>
      <c r="H43" t="s">
        <v>692</v>
      </c>
      <c r="I43">
        <v>2</v>
      </c>
      <c r="J43" t="s">
        <v>661</v>
      </c>
      <c r="K43">
        <v>1</v>
      </c>
      <c r="L43" t="s">
        <v>742</v>
      </c>
      <c r="M43">
        <v>1</v>
      </c>
      <c r="N43" t="s">
        <v>745</v>
      </c>
      <c r="O43">
        <v>1</v>
      </c>
      <c r="P43" t="s">
        <v>748</v>
      </c>
      <c r="Q43">
        <v>2</v>
      </c>
      <c r="R43" t="s">
        <v>751</v>
      </c>
      <c r="S43">
        <v>1900</v>
      </c>
      <c r="T43">
        <v>2100</v>
      </c>
      <c r="U43">
        <v>0</v>
      </c>
      <c r="V43">
        <v>38.462357146148598</v>
      </c>
      <c r="W43">
        <v>19.2</v>
      </c>
      <c r="X43">
        <v>4.6900000000000004</v>
      </c>
      <c r="Y43">
        <v>20</v>
      </c>
      <c r="Z43">
        <v>58229.23649999997</v>
      </c>
      <c r="AA43">
        <v>5</v>
      </c>
      <c r="AB43">
        <v>0.25</v>
      </c>
      <c r="AC43">
        <v>0.25</v>
      </c>
      <c r="AD43">
        <v>27.329424307036241</v>
      </c>
      <c r="AE43">
        <v>54.658848614072483</v>
      </c>
      <c r="AF43" t="b">
        <v>1</v>
      </c>
      <c r="AG43">
        <v>0</v>
      </c>
      <c r="AH43">
        <v>0</v>
      </c>
      <c r="AI43">
        <v>1</v>
      </c>
      <c r="AJ43">
        <v>104.67081767223266</v>
      </c>
      <c r="AK43" t="s">
        <v>763</v>
      </c>
      <c r="AL43">
        <v>18.22405494077455</v>
      </c>
      <c r="AM43">
        <v>0.18723284368319504</v>
      </c>
      <c r="AN43">
        <v>104.67081767223266</v>
      </c>
      <c r="AO43">
        <v>2550.5306744138561</v>
      </c>
      <c r="AP43">
        <v>0</v>
      </c>
      <c r="AQ43" s="5">
        <v>3</v>
      </c>
      <c r="AR43">
        <v>0</v>
      </c>
      <c r="AS43">
        <v>0</v>
      </c>
      <c r="AT43">
        <v>0</v>
      </c>
      <c r="AU43" s="5">
        <v>14.1732283464567</v>
      </c>
      <c r="AV43" s="5">
        <v>14.1732283464567</v>
      </c>
      <c r="AW43" s="5">
        <v>14.1732283464567</v>
      </c>
      <c r="AX43">
        <v>0</v>
      </c>
      <c r="AY43">
        <v>0</v>
      </c>
      <c r="AZ43">
        <v>1</v>
      </c>
      <c r="BA43">
        <v>3</v>
      </c>
      <c r="BB43">
        <v>1</v>
      </c>
      <c r="BC43">
        <v>0.11058</v>
      </c>
      <c r="BD43">
        <v>0.11058</v>
      </c>
      <c r="BE43">
        <v>0</v>
      </c>
      <c r="BF43">
        <v>10</v>
      </c>
      <c r="BG43">
        <v>0</v>
      </c>
      <c r="BH43">
        <v>1</v>
      </c>
      <c r="BI43">
        <v>0</v>
      </c>
      <c r="BJ43">
        <v>0</v>
      </c>
    </row>
    <row r="44" spans="1:62" x14ac:dyDescent="0.25">
      <c r="A44">
        <v>367</v>
      </c>
      <c r="B44" t="s">
        <v>369</v>
      </c>
      <c r="C44">
        <v>3</v>
      </c>
      <c r="D44" t="s">
        <v>647</v>
      </c>
      <c r="E44">
        <v>3</v>
      </c>
      <c r="F44" t="s">
        <v>652</v>
      </c>
      <c r="G44">
        <v>38</v>
      </c>
      <c r="H44" t="s">
        <v>701</v>
      </c>
      <c r="I44">
        <v>2</v>
      </c>
      <c r="J44" t="s">
        <v>661</v>
      </c>
      <c r="K44">
        <v>1</v>
      </c>
      <c r="L44" t="s">
        <v>742</v>
      </c>
      <c r="M44">
        <v>1</v>
      </c>
      <c r="N44" t="s">
        <v>745</v>
      </c>
      <c r="O44">
        <v>1</v>
      </c>
      <c r="P44" t="s">
        <v>748</v>
      </c>
      <c r="Q44">
        <v>2</v>
      </c>
      <c r="R44" t="s">
        <v>751</v>
      </c>
      <c r="S44">
        <v>1900</v>
      </c>
      <c r="T44">
        <v>2100</v>
      </c>
      <c r="U44">
        <v>0</v>
      </c>
      <c r="V44">
        <v>38.462357146148598</v>
      </c>
      <c r="W44">
        <v>5.8</v>
      </c>
      <c r="X44">
        <v>4.6900000000000004</v>
      </c>
      <c r="Y44">
        <v>127</v>
      </c>
      <c r="Z44">
        <v>58356.23649999997</v>
      </c>
      <c r="AA44">
        <v>70</v>
      </c>
      <c r="AB44">
        <v>0.55118110236220474</v>
      </c>
      <c r="AC44">
        <v>0.55118110236220474</v>
      </c>
      <c r="AD44">
        <v>12.431962795695314</v>
      </c>
      <c r="AE44">
        <v>13.170880292415472</v>
      </c>
      <c r="AF44" t="b">
        <v>1</v>
      </c>
      <c r="AG44">
        <v>0</v>
      </c>
      <c r="AH44">
        <v>1</v>
      </c>
      <c r="AI44">
        <v>1</v>
      </c>
      <c r="AJ44">
        <v>59.808433694340962</v>
      </c>
      <c r="AK44" t="s">
        <v>763</v>
      </c>
      <c r="AL44">
        <v>11.515657504123872</v>
      </c>
      <c r="AM44">
        <v>0.29630454264362049</v>
      </c>
      <c r="AN44">
        <v>59.808433694340962</v>
      </c>
      <c r="AO44">
        <v>20041.108781852141</v>
      </c>
      <c r="AP44">
        <v>0</v>
      </c>
      <c r="AQ44" s="5">
        <v>3</v>
      </c>
      <c r="AR44">
        <v>0</v>
      </c>
      <c r="AS44">
        <v>0</v>
      </c>
      <c r="AT44">
        <v>0</v>
      </c>
      <c r="AU44" s="5">
        <v>14.1732283464567</v>
      </c>
      <c r="AV44" s="5">
        <v>14.1732283464567</v>
      </c>
      <c r="AW44" s="5">
        <v>14.1732283464567</v>
      </c>
      <c r="AX44">
        <v>0</v>
      </c>
      <c r="AY44">
        <v>0</v>
      </c>
      <c r="AZ44">
        <v>1</v>
      </c>
      <c r="BA44">
        <v>3</v>
      </c>
      <c r="BB44">
        <v>1</v>
      </c>
      <c r="BC44">
        <v>0.11521000000000001</v>
      </c>
      <c r="BD44">
        <v>0.11521000000000001</v>
      </c>
      <c r="BE44">
        <v>0</v>
      </c>
      <c r="BF44">
        <v>2</v>
      </c>
      <c r="BG44">
        <v>0</v>
      </c>
      <c r="BH44">
        <v>1</v>
      </c>
      <c r="BI44">
        <v>0</v>
      </c>
      <c r="BJ44">
        <v>0</v>
      </c>
    </row>
    <row r="45" spans="1:62" x14ac:dyDescent="0.25">
      <c r="A45">
        <v>372</v>
      </c>
      <c r="B45" t="s">
        <v>374</v>
      </c>
      <c r="C45">
        <v>3</v>
      </c>
      <c r="D45" t="s">
        <v>647</v>
      </c>
      <c r="E45">
        <v>3</v>
      </c>
      <c r="F45" t="s">
        <v>652</v>
      </c>
      <c r="G45">
        <v>39</v>
      </c>
      <c r="H45" t="s">
        <v>702</v>
      </c>
      <c r="I45">
        <v>2</v>
      </c>
      <c r="J45" t="s">
        <v>661</v>
      </c>
      <c r="K45">
        <v>1</v>
      </c>
      <c r="L45" t="s">
        <v>742</v>
      </c>
      <c r="M45">
        <v>1</v>
      </c>
      <c r="N45" t="s">
        <v>745</v>
      </c>
      <c r="O45">
        <v>1</v>
      </c>
      <c r="P45" t="s">
        <v>748</v>
      </c>
      <c r="Q45">
        <v>2</v>
      </c>
      <c r="R45" t="s">
        <v>751</v>
      </c>
      <c r="S45">
        <v>1900</v>
      </c>
      <c r="T45">
        <v>2100</v>
      </c>
      <c r="U45">
        <v>0</v>
      </c>
      <c r="V45">
        <v>38.462357146148598</v>
      </c>
      <c r="W45">
        <v>10.6</v>
      </c>
      <c r="X45">
        <v>4.6900000000000004</v>
      </c>
      <c r="Y45">
        <v>44.3</v>
      </c>
      <c r="Z45">
        <v>58400.536499999973</v>
      </c>
      <c r="AA45">
        <v>10</v>
      </c>
      <c r="AB45">
        <v>0.22573363431151244</v>
      </c>
      <c r="AC45">
        <v>0.4</v>
      </c>
      <c r="AD45">
        <v>25.940298507462686</v>
      </c>
      <c r="AE45">
        <v>37.057569296375263</v>
      </c>
      <c r="AF45" t="b">
        <v>1</v>
      </c>
      <c r="AG45">
        <v>0</v>
      </c>
      <c r="AH45">
        <v>1</v>
      </c>
      <c r="AI45">
        <v>1</v>
      </c>
      <c r="AJ45">
        <v>97.491489477691999</v>
      </c>
      <c r="AK45" t="s">
        <v>763</v>
      </c>
      <c r="AL45">
        <v>18.52697003788742</v>
      </c>
      <c r="AM45">
        <v>0.18417159541048608</v>
      </c>
      <c r="AN45">
        <v>97.491489477691999</v>
      </c>
      <c r="AO45">
        <v>4678.3508565037555</v>
      </c>
      <c r="AP45">
        <v>0</v>
      </c>
      <c r="AQ45" s="5">
        <v>3</v>
      </c>
      <c r="AR45">
        <v>0</v>
      </c>
      <c r="AS45">
        <v>0</v>
      </c>
      <c r="AT45">
        <v>0</v>
      </c>
      <c r="AU45" s="5">
        <v>14.1732283464567</v>
      </c>
      <c r="AV45" s="5">
        <v>14.1732283464567</v>
      </c>
      <c r="AW45" s="5">
        <v>14.1732283464567</v>
      </c>
      <c r="AX45">
        <v>0</v>
      </c>
      <c r="AY45">
        <v>0</v>
      </c>
      <c r="AZ45">
        <v>1</v>
      </c>
      <c r="BA45">
        <v>3</v>
      </c>
      <c r="BB45">
        <v>1</v>
      </c>
      <c r="BC45">
        <v>0.11521000000000001</v>
      </c>
      <c r="BD45">
        <v>0.11521000000000001</v>
      </c>
      <c r="BE45">
        <v>0</v>
      </c>
      <c r="BF45">
        <v>10</v>
      </c>
      <c r="BG45">
        <v>0</v>
      </c>
      <c r="BH45">
        <v>1</v>
      </c>
      <c r="BI45">
        <v>0</v>
      </c>
      <c r="BJ45">
        <v>0</v>
      </c>
    </row>
    <row r="46" spans="1:62" x14ac:dyDescent="0.25">
      <c r="A46">
        <v>368</v>
      </c>
      <c r="B46" t="s">
        <v>370</v>
      </c>
      <c r="C46">
        <v>3</v>
      </c>
      <c r="D46" t="s">
        <v>647</v>
      </c>
      <c r="E46">
        <v>3</v>
      </c>
      <c r="F46" t="s">
        <v>652</v>
      </c>
      <c r="G46">
        <v>38</v>
      </c>
      <c r="H46" t="s">
        <v>701</v>
      </c>
      <c r="I46">
        <v>2</v>
      </c>
      <c r="J46" t="s">
        <v>661</v>
      </c>
      <c r="K46">
        <v>1</v>
      </c>
      <c r="L46" t="s">
        <v>742</v>
      </c>
      <c r="M46">
        <v>1</v>
      </c>
      <c r="N46" t="s">
        <v>745</v>
      </c>
      <c r="O46">
        <v>1</v>
      </c>
      <c r="P46" t="s">
        <v>748</v>
      </c>
      <c r="Q46">
        <v>2</v>
      </c>
      <c r="R46" t="s">
        <v>751</v>
      </c>
      <c r="S46">
        <v>1900</v>
      </c>
      <c r="T46">
        <v>2100</v>
      </c>
      <c r="U46">
        <v>0</v>
      </c>
      <c r="V46">
        <v>38.462357146148598</v>
      </c>
      <c r="W46">
        <v>5.8</v>
      </c>
      <c r="X46">
        <v>4.6900000000000004</v>
      </c>
      <c r="Y46">
        <v>127</v>
      </c>
      <c r="Z46">
        <v>58527.536499999973</v>
      </c>
      <c r="AA46">
        <v>70</v>
      </c>
      <c r="AB46">
        <v>0.55118110236220474</v>
      </c>
      <c r="AC46">
        <v>0.55118110236220474</v>
      </c>
      <c r="AD46">
        <v>12.40896193945906</v>
      </c>
      <c r="AE46">
        <v>13.146512336277794</v>
      </c>
      <c r="AF46" t="b">
        <v>1</v>
      </c>
      <c r="AG46">
        <v>0</v>
      </c>
      <c r="AH46">
        <v>1</v>
      </c>
      <c r="AI46">
        <v>1</v>
      </c>
      <c r="AJ46">
        <v>59.808433694340962</v>
      </c>
      <c r="AK46" t="s">
        <v>763</v>
      </c>
      <c r="AL46">
        <v>11.515657504123872</v>
      </c>
      <c r="AM46">
        <v>0.29630454264362049</v>
      </c>
      <c r="AN46">
        <v>59.808433694340962</v>
      </c>
      <c r="AO46">
        <v>20041.108781852141</v>
      </c>
      <c r="AP46">
        <v>0</v>
      </c>
      <c r="AQ46" s="5">
        <v>3</v>
      </c>
      <c r="AR46">
        <v>0</v>
      </c>
      <c r="AS46">
        <v>0</v>
      </c>
      <c r="AT46">
        <v>0</v>
      </c>
      <c r="AU46" s="5">
        <v>14.1732283464567</v>
      </c>
      <c r="AV46" s="5">
        <v>14.1732283464567</v>
      </c>
      <c r="AW46" s="5">
        <v>14.1732283464567</v>
      </c>
      <c r="AX46">
        <v>0</v>
      </c>
      <c r="AY46">
        <v>0</v>
      </c>
      <c r="AZ46">
        <v>1</v>
      </c>
      <c r="BA46">
        <v>3</v>
      </c>
      <c r="BB46">
        <v>1</v>
      </c>
      <c r="BC46">
        <v>0.11627999999999999</v>
      </c>
      <c r="BD46">
        <v>0.11627999999999999</v>
      </c>
      <c r="BE46">
        <v>0</v>
      </c>
      <c r="BF46">
        <v>2</v>
      </c>
      <c r="BG46">
        <v>0</v>
      </c>
      <c r="BH46">
        <v>1</v>
      </c>
      <c r="BI46">
        <v>0</v>
      </c>
      <c r="BJ46">
        <v>0</v>
      </c>
    </row>
    <row r="47" spans="1:62" x14ac:dyDescent="0.25">
      <c r="A47">
        <v>373</v>
      </c>
      <c r="B47" t="s">
        <v>375</v>
      </c>
      <c r="C47">
        <v>3</v>
      </c>
      <c r="D47" t="s">
        <v>647</v>
      </c>
      <c r="E47">
        <v>3</v>
      </c>
      <c r="F47" t="s">
        <v>652</v>
      </c>
      <c r="G47">
        <v>39</v>
      </c>
      <c r="H47" t="s">
        <v>702</v>
      </c>
      <c r="I47">
        <v>2</v>
      </c>
      <c r="J47" t="s">
        <v>661</v>
      </c>
      <c r="K47">
        <v>1</v>
      </c>
      <c r="L47" t="s">
        <v>742</v>
      </c>
      <c r="M47">
        <v>1</v>
      </c>
      <c r="N47" t="s">
        <v>745</v>
      </c>
      <c r="O47">
        <v>1</v>
      </c>
      <c r="P47" t="s">
        <v>748</v>
      </c>
      <c r="Q47">
        <v>2</v>
      </c>
      <c r="R47" t="s">
        <v>751</v>
      </c>
      <c r="S47">
        <v>1900</v>
      </c>
      <c r="T47">
        <v>2100</v>
      </c>
      <c r="U47">
        <v>0</v>
      </c>
      <c r="V47">
        <v>38.462357146148598</v>
      </c>
      <c r="W47">
        <v>10.6</v>
      </c>
      <c r="X47">
        <v>4.6900000000000004</v>
      </c>
      <c r="Y47">
        <v>44.3</v>
      </c>
      <c r="Z47">
        <v>58571.836499999976</v>
      </c>
      <c r="AA47">
        <v>10</v>
      </c>
      <c r="AB47">
        <v>0.22573363431151244</v>
      </c>
      <c r="AC47">
        <v>0.4</v>
      </c>
      <c r="AD47">
        <v>25.940298507462686</v>
      </c>
      <c r="AE47">
        <v>37.057569296375263</v>
      </c>
      <c r="AF47" t="b">
        <v>1</v>
      </c>
      <c r="AG47">
        <v>0</v>
      </c>
      <c r="AH47">
        <v>1</v>
      </c>
      <c r="AI47">
        <v>1</v>
      </c>
      <c r="AJ47">
        <v>97.491489477691999</v>
      </c>
      <c r="AK47" t="s">
        <v>763</v>
      </c>
      <c r="AL47">
        <v>18.52697003788742</v>
      </c>
      <c r="AM47">
        <v>0.18417159541048608</v>
      </c>
      <c r="AN47">
        <v>97.491489477691999</v>
      </c>
      <c r="AO47">
        <v>4678.3508565037555</v>
      </c>
      <c r="AP47">
        <v>0</v>
      </c>
      <c r="AQ47" s="5">
        <v>3</v>
      </c>
      <c r="AR47">
        <v>0</v>
      </c>
      <c r="AS47">
        <v>0</v>
      </c>
      <c r="AT47">
        <v>0</v>
      </c>
      <c r="AU47" s="5">
        <v>14.1732283464567</v>
      </c>
      <c r="AV47" s="5">
        <v>14.1732283464567</v>
      </c>
      <c r="AW47" s="5">
        <v>14.1732283464567</v>
      </c>
      <c r="AX47">
        <v>0</v>
      </c>
      <c r="AY47">
        <v>0</v>
      </c>
      <c r="AZ47">
        <v>1</v>
      </c>
      <c r="BA47">
        <v>3</v>
      </c>
      <c r="BB47">
        <v>1</v>
      </c>
      <c r="BC47">
        <v>0.11627999999999999</v>
      </c>
      <c r="BD47">
        <v>0.11627999999999999</v>
      </c>
      <c r="BE47">
        <v>0</v>
      </c>
      <c r="BF47">
        <v>10</v>
      </c>
      <c r="BG47">
        <v>0</v>
      </c>
      <c r="BH47">
        <v>1</v>
      </c>
      <c r="BI47">
        <v>0</v>
      </c>
      <c r="BJ47">
        <v>0</v>
      </c>
    </row>
    <row r="48" spans="1:62" x14ac:dyDescent="0.25">
      <c r="A48">
        <v>316</v>
      </c>
      <c r="B48" t="s">
        <v>318</v>
      </c>
      <c r="C48">
        <v>3</v>
      </c>
      <c r="D48" t="s">
        <v>647</v>
      </c>
      <c r="E48">
        <v>3</v>
      </c>
      <c r="F48" t="s">
        <v>652</v>
      </c>
      <c r="G48">
        <v>29</v>
      </c>
      <c r="H48" t="s">
        <v>692</v>
      </c>
      <c r="I48">
        <v>2</v>
      </c>
      <c r="J48" t="s">
        <v>661</v>
      </c>
      <c r="K48">
        <v>1</v>
      </c>
      <c r="L48" t="s">
        <v>742</v>
      </c>
      <c r="M48">
        <v>1</v>
      </c>
      <c r="N48" t="s">
        <v>745</v>
      </c>
      <c r="O48">
        <v>1</v>
      </c>
      <c r="P48" t="s">
        <v>748</v>
      </c>
      <c r="Q48">
        <v>2</v>
      </c>
      <c r="R48" t="s">
        <v>751</v>
      </c>
      <c r="S48">
        <v>1900</v>
      </c>
      <c r="T48">
        <v>2100</v>
      </c>
      <c r="U48">
        <v>0</v>
      </c>
      <c r="V48">
        <v>38.462357146148598</v>
      </c>
      <c r="W48">
        <v>19.2</v>
      </c>
      <c r="X48">
        <v>4.6900000000000004</v>
      </c>
      <c r="Y48">
        <v>22</v>
      </c>
      <c r="Z48">
        <v>58593.836499999976</v>
      </c>
      <c r="AA48">
        <v>10</v>
      </c>
      <c r="AB48">
        <v>0.45454545454545453</v>
      </c>
      <c r="AC48">
        <v>0.45454545454545453</v>
      </c>
      <c r="AD48">
        <v>24.361310331459581</v>
      </c>
      <c r="AE48">
        <v>33.496801705756923</v>
      </c>
      <c r="AF48" t="b">
        <v>1</v>
      </c>
      <c r="AG48">
        <v>0</v>
      </c>
      <c r="AH48">
        <v>0</v>
      </c>
      <c r="AI48">
        <v>1</v>
      </c>
      <c r="AJ48">
        <v>97.783438066342569</v>
      </c>
      <c r="AK48" t="s">
        <v>763</v>
      </c>
      <c r="AL48">
        <v>16.755530504550652</v>
      </c>
      <c r="AM48">
        <v>0.20364270943694041</v>
      </c>
      <c r="AN48">
        <v>97.783438066342569</v>
      </c>
      <c r="AO48">
        <v>4778.0432453114663</v>
      </c>
      <c r="AP48">
        <v>0</v>
      </c>
      <c r="AQ48" s="5">
        <v>3</v>
      </c>
      <c r="AR48">
        <v>0</v>
      </c>
      <c r="AS48">
        <v>0</v>
      </c>
      <c r="AT48">
        <v>0</v>
      </c>
      <c r="AU48" s="5">
        <v>14.1732283464567</v>
      </c>
      <c r="AV48" s="5">
        <v>14.1732283464567</v>
      </c>
      <c r="AW48" s="5">
        <v>14.1732283464567</v>
      </c>
      <c r="AX48">
        <v>0</v>
      </c>
      <c r="AY48">
        <v>0</v>
      </c>
      <c r="AZ48">
        <v>1</v>
      </c>
      <c r="BA48">
        <v>3</v>
      </c>
      <c r="BB48">
        <v>1</v>
      </c>
      <c r="BC48">
        <v>0.11662</v>
      </c>
      <c r="BD48">
        <v>0.11662</v>
      </c>
      <c r="BE48">
        <v>0</v>
      </c>
      <c r="BF48">
        <v>10</v>
      </c>
      <c r="BG48">
        <v>0</v>
      </c>
      <c r="BH48">
        <v>1</v>
      </c>
      <c r="BI48">
        <v>0</v>
      </c>
      <c r="BJ48">
        <v>0</v>
      </c>
    </row>
    <row r="49" spans="1:62" x14ac:dyDescent="0.25">
      <c r="A49">
        <v>375</v>
      </c>
      <c r="B49" t="s">
        <v>377</v>
      </c>
      <c r="C49">
        <v>3</v>
      </c>
      <c r="D49" t="s">
        <v>647</v>
      </c>
      <c r="E49">
        <v>3</v>
      </c>
      <c r="F49" t="s">
        <v>652</v>
      </c>
      <c r="G49">
        <v>39</v>
      </c>
      <c r="H49" t="s">
        <v>702</v>
      </c>
      <c r="I49">
        <v>2</v>
      </c>
      <c r="J49" t="s">
        <v>661</v>
      </c>
      <c r="K49">
        <v>1</v>
      </c>
      <c r="L49" t="s">
        <v>742</v>
      </c>
      <c r="M49">
        <v>1</v>
      </c>
      <c r="N49" t="s">
        <v>745</v>
      </c>
      <c r="O49">
        <v>1</v>
      </c>
      <c r="P49" t="s">
        <v>748</v>
      </c>
      <c r="Q49">
        <v>2</v>
      </c>
      <c r="R49" t="s">
        <v>751</v>
      </c>
      <c r="S49">
        <v>1900</v>
      </c>
      <c r="T49">
        <v>2100</v>
      </c>
      <c r="U49">
        <v>0</v>
      </c>
      <c r="V49">
        <v>38.462357146148598</v>
      </c>
      <c r="W49">
        <v>10.6</v>
      </c>
      <c r="X49">
        <v>4.6900000000000004</v>
      </c>
      <c r="Y49">
        <v>44.3</v>
      </c>
      <c r="Z49">
        <v>58638.136499999979</v>
      </c>
      <c r="AA49">
        <v>10</v>
      </c>
      <c r="AB49">
        <v>0.22573363431151244</v>
      </c>
      <c r="AC49">
        <v>0.4</v>
      </c>
      <c r="AD49">
        <v>25.940298507462686</v>
      </c>
      <c r="AE49">
        <v>37.057569296375263</v>
      </c>
      <c r="AF49" t="b">
        <v>1</v>
      </c>
      <c r="AG49">
        <v>0</v>
      </c>
      <c r="AH49">
        <v>1</v>
      </c>
      <c r="AI49">
        <v>1</v>
      </c>
      <c r="AJ49">
        <v>97.491489477691999</v>
      </c>
      <c r="AK49" t="s">
        <v>763</v>
      </c>
      <c r="AL49">
        <v>18.52697003788742</v>
      </c>
      <c r="AM49">
        <v>0.18417159541048608</v>
      </c>
      <c r="AN49">
        <v>97.491489477691999</v>
      </c>
      <c r="AO49">
        <v>4678.3508565037555</v>
      </c>
      <c r="AP49">
        <v>0</v>
      </c>
      <c r="AQ49" s="5">
        <v>3</v>
      </c>
      <c r="AR49">
        <v>0</v>
      </c>
      <c r="AS49">
        <v>0</v>
      </c>
      <c r="AT49">
        <v>0</v>
      </c>
      <c r="AU49" s="5">
        <v>14.1732283464567</v>
      </c>
      <c r="AV49" s="5">
        <v>14.1732283464567</v>
      </c>
      <c r="AW49" s="5">
        <v>14.1732283464567</v>
      </c>
      <c r="AX49">
        <v>0</v>
      </c>
      <c r="AY49">
        <v>0</v>
      </c>
      <c r="AZ49">
        <v>1</v>
      </c>
      <c r="BA49">
        <v>3</v>
      </c>
      <c r="BB49">
        <v>1</v>
      </c>
      <c r="BC49">
        <v>0.12077</v>
      </c>
      <c r="BD49">
        <v>0.12077</v>
      </c>
      <c r="BE49">
        <v>0</v>
      </c>
      <c r="BF49">
        <v>10</v>
      </c>
      <c r="BG49">
        <v>0</v>
      </c>
      <c r="BH49">
        <v>1</v>
      </c>
      <c r="BI49">
        <v>0</v>
      </c>
      <c r="BJ49">
        <v>0</v>
      </c>
    </row>
    <row r="50" spans="1:62" x14ac:dyDescent="0.25">
      <c r="A50">
        <v>376</v>
      </c>
      <c r="B50" t="s">
        <v>378</v>
      </c>
      <c r="C50">
        <v>3</v>
      </c>
      <c r="D50" t="s">
        <v>647</v>
      </c>
      <c r="E50">
        <v>3</v>
      </c>
      <c r="F50" t="s">
        <v>652</v>
      </c>
      <c r="G50">
        <v>39</v>
      </c>
      <c r="H50" t="s">
        <v>702</v>
      </c>
      <c r="I50">
        <v>2</v>
      </c>
      <c r="J50" t="s">
        <v>661</v>
      </c>
      <c r="K50">
        <v>1</v>
      </c>
      <c r="L50" t="s">
        <v>742</v>
      </c>
      <c r="M50">
        <v>1</v>
      </c>
      <c r="N50" t="s">
        <v>745</v>
      </c>
      <c r="O50">
        <v>1</v>
      </c>
      <c r="P50" t="s">
        <v>748</v>
      </c>
      <c r="Q50">
        <v>2</v>
      </c>
      <c r="R50" t="s">
        <v>751</v>
      </c>
      <c r="S50">
        <v>1900</v>
      </c>
      <c r="T50">
        <v>2100</v>
      </c>
      <c r="U50">
        <v>0</v>
      </c>
      <c r="V50">
        <v>38.462357146148598</v>
      </c>
      <c r="W50">
        <v>10.6</v>
      </c>
      <c r="X50">
        <v>4.6900000000000004</v>
      </c>
      <c r="Y50">
        <v>44.3</v>
      </c>
      <c r="Z50">
        <v>58682.436499999982</v>
      </c>
      <c r="AA50">
        <v>10</v>
      </c>
      <c r="AB50">
        <v>0.22573363431151244</v>
      </c>
      <c r="AC50">
        <v>0.4</v>
      </c>
      <c r="AD50">
        <v>25.940298507462686</v>
      </c>
      <c r="AE50">
        <v>37.057569296375263</v>
      </c>
      <c r="AF50" t="b">
        <v>1</v>
      </c>
      <c r="AG50">
        <v>0</v>
      </c>
      <c r="AH50">
        <v>1</v>
      </c>
      <c r="AI50">
        <v>1</v>
      </c>
      <c r="AJ50">
        <v>97.491489477691999</v>
      </c>
      <c r="AK50" t="s">
        <v>763</v>
      </c>
      <c r="AL50">
        <v>18.52697003788742</v>
      </c>
      <c r="AM50">
        <v>0.18417159541048608</v>
      </c>
      <c r="AN50">
        <v>97.491489477691999</v>
      </c>
      <c r="AO50">
        <v>4678.3508565037555</v>
      </c>
      <c r="AP50">
        <v>0</v>
      </c>
      <c r="AQ50" s="5">
        <v>3</v>
      </c>
      <c r="AR50">
        <v>0</v>
      </c>
      <c r="AS50">
        <v>0</v>
      </c>
      <c r="AT50">
        <v>0</v>
      </c>
      <c r="AU50" s="5">
        <v>14.1732283464567</v>
      </c>
      <c r="AV50" s="5">
        <v>14.1732283464567</v>
      </c>
      <c r="AW50" s="5">
        <v>14.1732283464567</v>
      </c>
      <c r="AX50">
        <v>0</v>
      </c>
      <c r="AY50">
        <v>0</v>
      </c>
      <c r="AZ50">
        <v>1</v>
      </c>
      <c r="BA50">
        <v>3</v>
      </c>
      <c r="BB50">
        <v>1</v>
      </c>
      <c r="BC50">
        <v>0.12077</v>
      </c>
      <c r="BD50">
        <v>0.12077</v>
      </c>
      <c r="BE50">
        <v>0</v>
      </c>
      <c r="BF50">
        <v>10</v>
      </c>
      <c r="BG50">
        <v>0</v>
      </c>
      <c r="BH50">
        <v>1</v>
      </c>
      <c r="BI50">
        <v>0</v>
      </c>
      <c r="BJ50">
        <v>0</v>
      </c>
    </row>
    <row r="51" spans="1:62" x14ac:dyDescent="0.25">
      <c r="A51">
        <v>370</v>
      </c>
      <c r="B51" t="s">
        <v>372</v>
      </c>
      <c r="C51">
        <v>3</v>
      </c>
      <c r="D51" t="s">
        <v>647</v>
      </c>
      <c r="E51">
        <v>3</v>
      </c>
      <c r="F51" t="s">
        <v>652</v>
      </c>
      <c r="G51">
        <v>39</v>
      </c>
      <c r="H51" t="s">
        <v>702</v>
      </c>
      <c r="I51">
        <v>2</v>
      </c>
      <c r="J51" t="s">
        <v>661</v>
      </c>
      <c r="K51">
        <v>1</v>
      </c>
      <c r="L51" t="s">
        <v>742</v>
      </c>
      <c r="M51">
        <v>1</v>
      </c>
      <c r="N51" t="s">
        <v>745</v>
      </c>
      <c r="O51">
        <v>1</v>
      </c>
      <c r="P51" t="s">
        <v>748</v>
      </c>
      <c r="Q51">
        <v>2</v>
      </c>
      <c r="R51" t="s">
        <v>751</v>
      </c>
      <c r="S51">
        <v>1900</v>
      </c>
      <c r="T51">
        <v>2100</v>
      </c>
      <c r="U51">
        <v>0</v>
      </c>
      <c r="V51">
        <v>38.462357146148598</v>
      </c>
      <c r="W51">
        <v>10.6</v>
      </c>
      <c r="X51">
        <v>4.6900000000000004</v>
      </c>
      <c r="Y51">
        <v>14</v>
      </c>
      <c r="Z51">
        <v>58696.436499999982</v>
      </c>
      <c r="AA51">
        <v>10</v>
      </c>
      <c r="AB51">
        <v>0.7142857142857143</v>
      </c>
      <c r="AC51">
        <v>0.7142857142857143</v>
      </c>
      <c r="AD51">
        <v>33.591227535790431</v>
      </c>
      <c r="AE51">
        <v>39.189765458422173</v>
      </c>
      <c r="AF51" t="b">
        <v>1</v>
      </c>
      <c r="AG51">
        <v>0</v>
      </c>
      <c r="AH51">
        <v>1</v>
      </c>
      <c r="AI51">
        <v>1</v>
      </c>
      <c r="AJ51">
        <v>102.53488323202924</v>
      </c>
      <c r="AK51" t="s">
        <v>763</v>
      </c>
      <c r="AL51">
        <v>19.602320518556343</v>
      </c>
      <c r="AM51">
        <v>0.17406825007120608</v>
      </c>
      <c r="AN51">
        <v>102.53488323202926</v>
      </c>
      <c r="AO51">
        <v>4914.886023582173</v>
      </c>
      <c r="AP51">
        <v>0</v>
      </c>
      <c r="AQ51" s="5">
        <v>3</v>
      </c>
      <c r="AR51">
        <v>0</v>
      </c>
      <c r="AS51">
        <v>0</v>
      </c>
      <c r="AT51">
        <v>0</v>
      </c>
      <c r="AU51" s="5">
        <v>14.1732283464567</v>
      </c>
      <c r="AV51" s="5">
        <v>14.1732283464567</v>
      </c>
      <c r="AW51" s="5">
        <v>14.1732283464567</v>
      </c>
      <c r="AX51">
        <v>0</v>
      </c>
      <c r="AY51">
        <v>0</v>
      </c>
      <c r="AZ51">
        <v>1</v>
      </c>
      <c r="BA51">
        <v>3</v>
      </c>
      <c r="BB51">
        <v>1</v>
      </c>
      <c r="BC51">
        <v>0.12077</v>
      </c>
      <c r="BD51">
        <v>0.12077</v>
      </c>
      <c r="BE51">
        <v>0</v>
      </c>
      <c r="BF51">
        <v>10</v>
      </c>
      <c r="BG51">
        <v>0</v>
      </c>
      <c r="BH51">
        <v>1</v>
      </c>
      <c r="BI51">
        <v>0</v>
      </c>
      <c r="BJ51">
        <v>0</v>
      </c>
    </row>
    <row r="52" spans="1:62" x14ac:dyDescent="0.25">
      <c r="A52">
        <v>371</v>
      </c>
      <c r="B52" t="s">
        <v>373</v>
      </c>
      <c r="C52">
        <v>3</v>
      </c>
      <c r="D52" t="s">
        <v>647</v>
      </c>
      <c r="E52">
        <v>3</v>
      </c>
      <c r="F52" t="s">
        <v>652</v>
      </c>
      <c r="G52">
        <v>39</v>
      </c>
      <c r="H52" t="s">
        <v>702</v>
      </c>
      <c r="I52">
        <v>2</v>
      </c>
      <c r="J52" t="s">
        <v>661</v>
      </c>
      <c r="K52">
        <v>1</v>
      </c>
      <c r="L52" t="s">
        <v>742</v>
      </c>
      <c r="M52">
        <v>1</v>
      </c>
      <c r="N52" t="s">
        <v>745</v>
      </c>
      <c r="O52">
        <v>1</v>
      </c>
      <c r="P52" t="s">
        <v>748</v>
      </c>
      <c r="Q52">
        <v>2</v>
      </c>
      <c r="R52" t="s">
        <v>751</v>
      </c>
      <c r="S52">
        <v>1900</v>
      </c>
      <c r="T52">
        <v>2100</v>
      </c>
      <c r="U52">
        <v>0</v>
      </c>
      <c r="V52">
        <v>38.462357146148598</v>
      </c>
      <c r="W52">
        <v>10.6</v>
      </c>
      <c r="X52">
        <v>4.6900000000000004</v>
      </c>
      <c r="Y52">
        <v>14.4</v>
      </c>
      <c r="Z52">
        <v>58710.836499999983</v>
      </c>
      <c r="AA52">
        <v>10</v>
      </c>
      <c r="AB52">
        <v>0.69444444444444442</v>
      </c>
      <c r="AC52">
        <v>0.69444444444444442</v>
      </c>
      <c r="AD52">
        <v>34.719853115375507</v>
      </c>
      <c r="AE52">
        <v>40.980810234541579</v>
      </c>
      <c r="AF52" t="b">
        <v>1</v>
      </c>
      <c r="AG52">
        <v>0</v>
      </c>
      <c r="AH52">
        <v>1</v>
      </c>
      <c r="AI52">
        <v>1</v>
      </c>
      <c r="AJ52">
        <v>106.70807421794063</v>
      </c>
      <c r="AK52" t="s">
        <v>763</v>
      </c>
      <c r="AL52">
        <v>20.492126698921243</v>
      </c>
      <c r="AM52">
        <v>0.1665098835339342</v>
      </c>
      <c r="AN52">
        <v>106.70807421794063</v>
      </c>
      <c r="AO52">
        <v>5110.6086808214168</v>
      </c>
      <c r="AP52">
        <v>0</v>
      </c>
      <c r="AQ52" s="5">
        <v>3</v>
      </c>
      <c r="AR52">
        <v>0</v>
      </c>
      <c r="AS52">
        <v>0</v>
      </c>
      <c r="AT52">
        <v>0</v>
      </c>
      <c r="AU52" s="5">
        <v>14.1732283464567</v>
      </c>
      <c r="AV52" s="5">
        <v>14.1732283464567</v>
      </c>
      <c r="AW52" s="5">
        <v>14.1732283464567</v>
      </c>
      <c r="AX52">
        <v>0</v>
      </c>
      <c r="AY52">
        <v>0</v>
      </c>
      <c r="AZ52">
        <v>1</v>
      </c>
      <c r="BA52">
        <v>3</v>
      </c>
      <c r="BB52">
        <v>1</v>
      </c>
      <c r="BC52">
        <v>0.12077</v>
      </c>
      <c r="BD52">
        <v>0.12077</v>
      </c>
      <c r="BE52">
        <v>0</v>
      </c>
      <c r="BF52">
        <v>10</v>
      </c>
      <c r="BG52">
        <v>0</v>
      </c>
      <c r="BH52">
        <v>1</v>
      </c>
      <c r="BI52">
        <v>0</v>
      </c>
      <c r="BJ52">
        <v>0</v>
      </c>
    </row>
    <row r="53" spans="1:62" x14ac:dyDescent="0.25">
      <c r="A53">
        <v>192</v>
      </c>
      <c r="B53" t="s">
        <v>194</v>
      </c>
      <c r="C53">
        <v>3</v>
      </c>
      <c r="D53" t="s">
        <v>647</v>
      </c>
      <c r="E53">
        <v>2</v>
      </c>
      <c r="F53" t="s">
        <v>654</v>
      </c>
      <c r="G53">
        <v>17</v>
      </c>
      <c r="H53" t="s">
        <v>682</v>
      </c>
      <c r="I53">
        <v>1</v>
      </c>
      <c r="J53" t="s">
        <v>657</v>
      </c>
      <c r="K53">
        <v>1</v>
      </c>
      <c r="L53" t="s">
        <v>742</v>
      </c>
      <c r="M53">
        <v>1</v>
      </c>
      <c r="N53" t="s">
        <v>745</v>
      </c>
      <c r="O53">
        <v>1</v>
      </c>
      <c r="P53" t="s">
        <v>748</v>
      </c>
      <c r="Q53">
        <v>2</v>
      </c>
      <c r="R53" t="s">
        <v>751</v>
      </c>
      <c r="S53">
        <v>1900</v>
      </c>
      <c r="T53">
        <v>2100</v>
      </c>
      <c r="U53">
        <v>0</v>
      </c>
      <c r="V53">
        <v>62.06</v>
      </c>
      <c r="W53">
        <v>16.399999999999999</v>
      </c>
      <c r="X53">
        <v>9.9600000000000009</v>
      </c>
      <c r="Y53">
        <v>30.070499999999996</v>
      </c>
      <c r="Z53">
        <v>58740.906999999985</v>
      </c>
      <c r="AA53">
        <v>12</v>
      </c>
      <c r="AB53">
        <v>0.39906220382102064</v>
      </c>
      <c r="AC53">
        <v>0.39906220382102064</v>
      </c>
      <c r="AD53">
        <v>25.259617142018794</v>
      </c>
      <c r="AE53">
        <v>34.752342704149932</v>
      </c>
      <c r="AF53" t="b">
        <v>1</v>
      </c>
      <c r="AG53">
        <v>0</v>
      </c>
      <c r="AH53">
        <v>1</v>
      </c>
      <c r="AI53">
        <v>1</v>
      </c>
      <c r="AJ53">
        <v>205.20872069996929</v>
      </c>
      <c r="AK53" t="s">
        <v>763</v>
      </c>
      <c r="AL53">
        <v>18.956698865458762</v>
      </c>
      <c r="AM53">
        <v>0.17999661513942736</v>
      </c>
      <c r="AN53">
        <v>205.20872069996929</v>
      </c>
      <c r="AO53">
        <v>24723.346298060329</v>
      </c>
      <c r="AP53">
        <v>0</v>
      </c>
      <c r="AQ53" s="5">
        <v>3</v>
      </c>
      <c r="AR53">
        <v>0</v>
      </c>
      <c r="AS53">
        <v>0</v>
      </c>
      <c r="AT53">
        <v>0</v>
      </c>
      <c r="AU53" s="5">
        <v>14.1732283464567</v>
      </c>
      <c r="AV53" s="5">
        <v>14.1732283464567</v>
      </c>
      <c r="AW53" s="5">
        <v>14.1732283464567</v>
      </c>
      <c r="AX53">
        <v>0</v>
      </c>
      <c r="AY53">
        <v>0</v>
      </c>
      <c r="AZ53">
        <v>1</v>
      </c>
      <c r="BA53">
        <v>3</v>
      </c>
      <c r="BB53">
        <v>1</v>
      </c>
      <c r="BC53">
        <v>0.12116</v>
      </c>
      <c r="BD53">
        <v>0.12116</v>
      </c>
      <c r="BE53">
        <v>0</v>
      </c>
      <c r="BF53">
        <v>2</v>
      </c>
      <c r="BG53">
        <v>0</v>
      </c>
      <c r="BH53">
        <v>1</v>
      </c>
      <c r="BI53">
        <v>0</v>
      </c>
      <c r="BJ53">
        <v>0</v>
      </c>
    </row>
    <row r="54" spans="1:62" x14ac:dyDescent="0.25">
      <c r="A54">
        <v>191</v>
      </c>
      <c r="B54" t="s">
        <v>193</v>
      </c>
      <c r="C54">
        <v>3</v>
      </c>
      <c r="D54" t="s">
        <v>647</v>
      </c>
      <c r="E54">
        <v>2</v>
      </c>
      <c r="F54" t="s">
        <v>654</v>
      </c>
      <c r="G54">
        <v>17</v>
      </c>
      <c r="H54" t="s">
        <v>682</v>
      </c>
      <c r="I54">
        <v>1</v>
      </c>
      <c r="J54" t="s">
        <v>657</v>
      </c>
      <c r="K54">
        <v>1</v>
      </c>
      <c r="L54" t="s">
        <v>742</v>
      </c>
      <c r="M54">
        <v>1</v>
      </c>
      <c r="N54" t="s">
        <v>745</v>
      </c>
      <c r="O54">
        <v>1</v>
      </c>
      <c r="P54" t="s">
        <v>748</v>
      </c>
      <c r="Q54">
        <v>2</v>
      </c>
      <c r="R54" t="s">
        <v>751</v>
      </c>
      <c r="S54">
        <v>1900</v>
      </c>
      <c r="T54">
        <v>2100</v>
      </c>
      <c r="U54">
        <v>0</v>
      </c>
      <c r="V54">
        <v>62.06</v>
      </c>
      <c r="W54">
        <v>16.399999999999999</v>
      </c>
      <c r="X54">
        <v>9.9600000000000009</v>
      </c>
      <c r="Y54">
        <v>30.070499999999996</v>
      </c>
      <c r="Z54">
        <v>58770.977499999986</v>
      </c>
      <c r="AA54">
        <v>12</v>
      </c>
      <c r="AB54">
        <v>0.39906220382102064</v>
      </c>
      <c r="AC54">
        <v>0.39906220382102064</v>
      </c>
      <c r="AD54">
        <v>26.423593143796147</v>
      </c>
      <c r="AE54">
        <v>36.353748326639888</v>
      </c>
      <c r="AF54" t="b">
        <v>1</v>
      </c>
      <c r="AG54">
        <v>0</v>
      </c>
      <c r="AH54">
        <v>1</v>
      </c>
      <c r="AI54">
        <v>1</v>
      </c>
      <c r="AJ54">
        <v>213.88962722082528</v>
      </c>
      <c r="AK54" t="s">
        <v>763</v>
      </c>
      <c r="AL54">
        <v>19.828275825384061</v>
      </c>
      <c r="AM54">
        <v>0.17208463610496041</v>
      </c>
      <c r="AN54">
        <v>213.88962722082528</v>
      </c>
      <c r="AO54">
        <v>25760.888245433038</v>
      </c>
      <c r="AP54">
        <v>0</v>
      </c>
      <c r="AQ54" s="5">
        <v>3</v>
      </c>
      <c r="AR54">
        <v>0</v>
      </c>
      <c r="AS54">
        <v>0</v>
      </c>
      <c r="AT54">
        <v>0</v>
      </c>
      <c r="AU54" s="5">
        <v>14.1732283464567</v>
      </c>
      <c r="AV54" s="5">
        <v>14.1732283464567</v>
      </c>
      <c r="AW54" s="5">
        <v>14.1732283464567</v>
      </c>
      <c r="AX54">
        <v>0</v>
      </c>
      <c r="AY54">
        <v>0</v>
      </c>
      <c r="AZ54">
        <v>1</v>
      </c>
      <c r="BA54">
        <v>3</v>
      </c>
      <c r="BB54">
        <v>1</v>
      </c>
      <c r="BC54">
        <v>0.12116</v>
      </c>
      <c r="BD54">
        <v>0.12116</v>
      </c>
      <c r="BE54">
        <v>0</v>
      </c>
      <c r="BF54">
        <v>2</v>
      </c>
      <c r="BG54">
        <v>0</v>
      </c>
      <c r="BH54">
        <v>1</v>
      </c>
      <c r="BI54">
        <v>0</v>
      </c>
      <c r="BJ54">
        <v>0</v>
      </c>
    </row>
    <row r="55" spans="1:62" x14ac:dyDescent="0.25">
      <c r="A55">
        <v>193</v>
      </c>
      <c r="B55" t="s">
        <v>195</v>
      </c>
      <c r="C55">
        <v>3</v>
      </c>
      <c r="D55" t="s">
        <v>647</v>
      </c>
      <c r="E55">
        <v>2</v>
      </c>
      <c r="F55" t="s">
        <v>654</v>
      </c>
      <c r="G55">
        <v>17</v>
      </c>
      <c r="H55" t="s">
        <v>682</v>
      </c>
      <c r="I55">
        <v>1</v>
      </c>
      <c r="J55" t="s">
        <v>657</v>
      </c>
      <c r="K55">
        <v>1</v>
      </c>
      <c r="L55" t="s">
        <v>742</v>
      </c>
      <c r="M55">
        <v>1</v>
      </c>
      <c r="N55" t="s">
        <v>745</v>
      </c>
      <c r="O55">
        <v>1</v>
      </c>
      <c r="P55" t="s">
        <v>748</v>
      </c>
      <c r="Q55">
        <v>2</v>
      </c>
      <c r="R55" t="s">
        <v>751</v>
      </c>
      <c r="S55">
        <v>1900</v>
      </c>
      <c r="T55">
        <v>2100</v>
      </c>
      <c r="U55">
        <v>0</v>
      </c>
      <c r="V55">
        <v>62.06</v>
      </c>
      <c r="W55">
        <v>16.399999999999999</v>
      </c>
      <c r="X55">
        <v>9.9600000000000009</v>
      </c>
      <c r="Y55">
        <v>30.070499999999996</v>
      </c>
      <c r="Z55">
        <v>58801.047999999988</v>
      </c>
      <c r="AA55">
        <v>12</v>
      </c>
      <c r="AB55">
        <v>0.39906220382102064</v>
      </c>
      <c r="AC55">
        <v>0.39906220382102064</v>
      </c>
      <c r="AD55">
        <v>26.423593143796147</v>
      </c>
      <c r="AE55">
        <v>36.353748326639888</v>
      </c>
      <c r="AF55" t="b">
        <v>1</v>
      </c>
      <c r="AG55">
        <v>0</v>
      </c>
      <c r="AH55">
        <v>1</v>
      </c>
      <c r="AI55">
        <v>1</v>
      </c>
      <c r="AJ55">
        <v>213.91891992557521</v>
      </c>
      <c r="AK55" t="s">
        <v>763</v>
      </c>
      <c r="AL55">
        <v>19.831216859997507</v>
      </c>
      <c r="AM55">
        <v>0.1720591153880624</v>
      </c>
      <c r="AN55">
        <v>213.91891992557521</v>
      </c>
      <c r="AO55">
        <v>25764.389309504753</v>
      </c>
      <c r="AP55">
        <v>0</v>
      </c>
      <c r="AQ55" s="5">
        <v>3</v>
      </c>
      <c r="AR55">
        <v>0</v>
      </c>
      <c r="AS55">
        <v>0</v>
      </c>
      <c r="AT55">
        <v>0</v>
      </c>
      <c r="AU55" s="5">
        <v>14.1732283464567</v>
      </c>
      <c r="AV55" s="5">
        <v>14.1732283464567</v>
      </c>
      <c r="AW55" s="5">
        <v>14.1732283464567</v>
      </c>
      <c r="AX55">
        <v>0</v>
      </c>
      <c r="AY55">
        <v>0</v>
      </c>
      <c r="AZ55">
        <v>1</v>
      </c>
      <c r="BA55">
        <v>3</v>
      </c>
      <c r="BB55">
        <v>1</v>
      </c>
      <c r="BC55">
        <v>0.12116</v>
      </c>
      <c r="BD55">
        <v>0.12116</v>
      </c>
      <c r="BE55">
        <v>0</v>
      </c>
      <c r="BF55">
        <v>2</v>
      </c>
      <c r="BG55">
        <v>0</v>
      </c>
      <c r="BH55">
        <v>1</v>
      </c>
      <c r="BI55">
        <v>0</v>
      </c>
      <c r="BJ55">
        <v>0</v>
      </c>
    </row>
    <row r="56" spans="1:62" x14ac:dyDescent="0.25">
      <c r="A56">
        <v>194</v>
      </c>
      <c r="B56" t="s">
        <v>196</v>
      </c>
      <c r="C56">
        <v>3</v>
      </c>
      <c r="D56" t="s">
        <v>647</v>
      </c>
      <c r="E56">
        <v>2</v>
      </c>
      <c r="F56" t="s">
        <v>654</v>
      </c>
      <c r="G56">
        <v>17</v>
      </c>
      <c r="H56" t="s">
        <v>682</v>
      </c>
      <c r="I56">
        <v>1</v>
      </c>
      <c r="J56" t="s">
        <v>657</v>
      </c>
      <c r="K56">
        <v>1</v>
      </c>
      <c r="L56" t="s">
        <v>742</v>
      </c>
      <c r="M56">
        <v>1</v>
      </c>
      <c r="N56" t="s">
        <v>745</v>
      </c>
      <c r="O56">
        <v>1</v>
      </c>
      <c r="P56" t="s">
        <v>748</v>
      </c>
      <c r="Q56">
        <v>2</v>
      </c>
      <c r="R56" t="s">
        <v>751</v>
      </c>
      <c r="S56">
        <v>1900</v>
      </c>
      <c r="T56">
        <v>2100</v>
      </c>
      <c r="U56">
        <v>0</v>
      </c>
      <c r="V56">
        <v>62.06</v>
      </c>
      <c r="W56">
        <v>16.399999999999999</v>
      </c>
      <c r="X56">
        <v>9.9600000000000009</v>
      </c>
      <c r="Y56">
        <v>30.070499999999996</v>
      </c>
      <c r="Z56">
        <v>58831.11849999999</v>
      </c>
      <c r="AA56">
        <v>12</v>
      </c>
      <c r="AB56">
        <v>0.39906220382102064</v>
      </c>
      <c r="AC56">
        <v>0.39906220382102064</v>
      </c>
      <c r="AD56">
        <v>26.436972178299332</v>
      </c>
      <c r="AE56">
        <v>36.372155287817939</v>
      </c>
      <c r="AF56" t="b">
        <v>1</v>
      </c>
      <c r="AG56">
        <v>0</v>
      </c>
      <c r="AH56">
        <v>1</v>
      </c>
      <c r="AI56">
        <v>1</v>
      </c>
      <c r="AJ56">
        <v>214.01512046700535</v>
      </c>
      <c r="AK56" t="s">
        <v>763</v>
      </c>
      <c r="AL56">
        <v>19.840875548896118</v>
      </c>
      <c r="AM56">
        <v>0.17197535570398959</v>
      </c>
      <c r="AN56">
        <v>214.01512046700537</v>
      </c>
      <c r="AO56">
        <v>25775.887198216486</v>
      </c>
      <c r="AP56">
        <v>0</v>
      </c>
      <c r="AQ56" s="5">
        <v>3</v>
      </c>
      <c r="AR56">
        <v>0</v>
      </c>
      <c r="AS56">
        <v>0</v>
      </c>
      <c r="AT56">
        <v>0</v>
      </c>
      <c r="AU56" s="5">
        <v>14.1732283464567</v>
      </c>
      <c r="AV56" s="5">
        <v>14.1732283464567</v>
      </c>
      <c r="AW56" s="5">
        <v>14.1732283464567</v>
      </c>
      <c r="AX56">
        <v>0</v>
      </c>
      <c r="AY56">
        <v>0</v>
      </c>
      <c r="AZ56">
        <v>1</v>
      </c>
      <c r="BA56">
        <v>3</v>
      </c>
      <c r="BB56">
        <v>1</v>
      </c>
      <c r="BC56">
        <v>0.12116</v>
      </c>
      <c r="BD56">
        <v>0.12116</v>
      </c>
      <c r="BE56">
        <v>0</v>
      </c>
      <c r="BF56">
        <v>2</v>
      </c>
      <c r="BG56">
        <v>0</v>
      </c>
      <c r="BH56">
        <v>1</v>
      </c>
      <c r="BI56">
        <v>0</v>
      </c>
      <c r="BJ56">
        <v>0</v>
      </c>
    </row>
    <row r="57" spans="1:62" x14ac:dyDescent="0.25">
      <c r="A57">
        <v>320</v>
      </c>
      <c r="B57" t="s">
        <v>322</v>
      </c>
      <c r="C57">
        <v>3</v>
      </c>
      <c r="D57" t="s">
        <v>647</v>
      </c>
      <c r="E57">
        <v>3</v>
      </c>
      <c r="F57" t="s">
        <v>652</v>
      </c>
      <c r="G57">
        <v>29</v>
      </c>
      <c r="H57" t="s">
        <v>692</v>
      </c>
      <c r="I57">
        <v>2</v>
      </c>
      <c r="J57" t="s">
        <v>661</v>
      </c>
      <c r="K57">
        <v>1</v>
      </c>
      <c r="L57" t="s">
        <v>742</v>
      </c>
      <c r="M57">
        <v>1</v>
      </c>
      <c r="N57" t="s">
        <v>745</v>
      </c>
      <c r="O57">
        <v>1</v>
      </c>
      <c r="P57" t="s">
        <v>748</v>
      </c>
      <c r="Q57">
        <v>2</v>
      </c>
      <c r="R57" t="s">
        <v>751</v>
      </c>
      <c r="S57">
        <v>1900</v>
      </c>
      <c r="T57">
        <v>2100</v>
      </c>
      <c r="U57">
        <v>0</v>
      </c>
      <c r="V57">
        <v>38.462357146148598</v>
      </c>
      <c r="W57">
        <v>19.2</v>
      </c>
      <c r="X57">
        <v>4.6900000000000004</v>
      </c>
      <c r="Y57">
        <v>20</v>
      </c>
      <c r="Z57">
        <v>58851.11849999999</v>
      </c>
      <c r="AA57">
        <v>8</v>
      </c>
      <c r="AB57">
        <v>0.4</v>
      </c>
      <c r="AC57">
        <v>0.8</v>
      </c>
      <c r="AD57">
        <v>38.763326226012786</v>
      </c>
      <c r="AE57">
        <v>43.608742004264386</v>
      </c>
      <c r="AF57" t="b">
        <v>1</v>
      </c>
      <c r="AG57">
        <v>0</v>
      </c>
      <c r="AH57">
        <v>0</v>
      </c>
      <c r="AI57">
        <v>1</v>
      </c>
      <c r="AJ57">
        <v>110.08595344685742</v>
      </c>
      <c r="AK57" t="s">
        <v>763</v>
      </c>
      <c r="AL57">
        <v>19.378668112336335</v>
      </c>
      <c r="AM57">
        <v>0.17607720046703584</v>
      </c>
      <c r="AN57">
        <v>110.08595344685742</v>
      </c>
      <c r="AO57">
        <v>4284.0249733260907</v>
      </c>
      <c r="AP57">
        <v>0</v>
      </c>
      <c r="AQ57" s="5">
        <v>3</v>
      </c>
      <c r="AR57">
        <v>0</v>
      </c>
      <c r="AS57">
        <v>0</v>
      </c>
      <c r="AT57">
        <v>0</v>
      </c>
      <c r="AU57" s="5">
        <v>14.1732283464567</v>
      </c>
      <c r="AV57" s="5">
        <v>14.1732283464567</v>
      </c>
      <c r="AW57" s="5">
        <v>14.1732283464567</v>
      </c>
      <c r="AX57">
        <v>0</v>
      </c>
      <c r="AY57">
        <v>0</v>
      </c>
      <c r="AZ57">
        <v>1</v>
      </c>
      <c r="BA57">
        <v>3</v>
      </c>
      <c r="BB57">
        <v>1</v>
      </c>
      <c r="BC57">
        <v>0.12232</v>
      </c>
      <c r="BD57">
        <v>0.12232</v>
      </c>
      <c r="BE57">
        <v>0</v>
      </c>
      <c r="BF57">
        <v>10</v>
      </c>
      <c r="BG57">
        <v>0</v>
      </c>
      <c r="BH57">
        <v>1</v>
      </c>
      <c r="BI57">
        <v>0</v>
      </c>
      <c r="BJ57">
        <v>0</v>
      </c>
    </row>
    <row r="58" spans="1:62" x14ac:dyDescent="0.25">
      <c r="A58">
        <v>317</v>
      </c>
      <c r="B58" t="s">
        <v>319</v>
      </c>
      <c r="C58">
        <v>3</v>
      </c>
      <c r="D58" t="s">
        <v>647</v>
      </c>
      <c r="E58">
        <v>3</v>
      </c>
      <c r="F58" t="s">
        <v>652</v>
      </c>
      <c r="G58">
        <v>29</v>
      </c>
      <c r="H58" t="s">
        <v>692</v>
      </c>
      <c r="I58">
        <v>2</v>
      </c>
      <c r="J58" t="s">
        <v>661</v>
      </c>
      <c r="K58">
        <v>1</v>
      </c>
      <c r="L58" t="s">
        <v>742</v>
      </c>
      <c r="M58">
        <v>1</v>
      </c>
      <c r="N58" t="s">
        <v>745</v>
      </c>
      <c r="O58">
        <v>1</v>
      </c>
      <c r="P58" t="s">
        <v>748</v>
      </c>
      <c r="Q58">
        <v>2</v>
      </c>
      <c r="R58" t="s">
        <v>751</v>
      </c>
      <c r="S58">
        <v>1900</v>
      </c>
      <c r="T58">
        <v>2100</v>
      </c>
      <c r="U58">
        <v>0</v>
      </c>
      <c r="V58">
        <v>38.462357146148598</v>
      </c>
      <c r="W58">
        <v>19.2</v>
      </c>
      <c r="X58">
        <v>4.6900000000000004</v>
      </c>
      <c r="Y58">
        <v>22</v>
      </c>
      <c r="Z58">
        <v>58873.11849999999</v>
      </c>
      <c r="AA58">
        <v>10</v>
      </c>
      <c r="AB58">
        <v>0.45454545454545453</v>
      </c>
      <c r="AC58">
        <v>0.45454545454545453</v>
      </c>
      <c r="AD58">
        <v>23.942624539639464</v>
      </c>
      <c r="AE58">
        <v>32.921108742004265</v>
      </c>
      <c r="AF58" t="b">
        <v>1</v>
      </c>
      <c r="AG58">
        <v>0</v>
      </c>
      <c r="AH58">
        <v>0</v>
      </c>
      <c r="AI58">
        <v>1</v>
      </c>
      <c r="AJ58">
        <v>96.381249762313971</v>
      </c>
      <c r="AK58" t="s">
        <v>763</v>
      </c>
      <c r="AL58">
        <v>16.456556452518967</v>
      </c>
      <c r="AM58">
        <v>0.20734238294899848</v>
      </c>
      <c r="AN58">
        <v>96.381249762313971</v>
      </c>
      <c r="AO58">
        <v>4712.2806138525257</v>
      </c>
      <c r="AP58">
        <v>0</v>
      </c>
      <c r="AQ58" s="5">
        <v>3</v>
      </c>
      <c r="AR58">
        <v>0</v>
      </c>
      <c r="AS58">
        <v>0</v>
      </c>
      <c r="AT58">
        <v>0</v>
      </c>
      <c r="AU58" s="5">
        <v>14.1732283464567</v>
      </c>
      <c r="AV58" s="5">
        <v>14.1732283464567</v>
      </c>
      <c r="AW58" s="5">
        <v>14.1732283464567</v>
      </c>
      <c r="AX58">
        <v>0</v>
      </c>
      <c r="AY58">
        <v>0</v>
      </c>
      <c r="AZ58">
        <v>1</v>
      </c>
      <c r="BA58">
        <v>3</v>
      </c>
      <c r="BB58">
        <v>1</v>
      </c>
      <c r="BC58">
        <v>0.12461</v>
      </c>
      <c r="BD58">
        <v>0.12461</v>
      </c>
      <c r="BE58">
        <v>0</v>
      </c>
      <c r="BF58">
        <v>10</v>
      </c>
      <c r="BG58">
        <v>0</v>
      </c>
      <c r="BH58">
        <v>1</v>
      </c>
      <c r="BI58">
        <v>0</v>
      </c>
      <c r="BJ58">
        <v>0</v>
      </c>
    </row>
    <row r="59" spans="1:62" x14ac:dyDescent="0.25">
      <c r="A59">
        <v>329</v>
      </c>
      <c r="B59" t="s">
        <v>331</v>
      </c>
      <c r="C59">
        <v>3</v>
      </c>
      <c r="D59" t="s">
        <v>647</v>
      </c>
      <c r="E59">
        <v>3</v>
      </c>
      <c r="F59" t="s">
        <v>652</v>
      </c>
      <c r="G59">
        <v>32</v>
      </c>
      <c r="H59" t="s">
        <v>695</v>
      </c>
      <c r="I59">
        <v>2</v>
      </c>
      <c r="J59" t="s">
        <v>661</v>
      </c>
      <c r="K59">
        <v>1</v>
      </c>
      <c r="L59" t="s">
        <v>742</v>
      </c>
      <c r="M59">
        <v>1</v>
      </c>
      <c r="N59" t="s">
        <v>745</v>
      </c>
      <c r="O59">
        <v>1</v>
      </c>
      <c r="P59" t="s">
        <v>748</v>
      </c>
      <c r="Q59">
        <v>2</v>
      </c>
      <c r="R59" t="s">
        <v>751</v>
      </c>
      <c r="S59">
        <v>1900</v>
      </c>
      <c r="T59">
        <v>2100</v>
      </c>
      <c r="U59">
        <v>0</v>
      </c>
      <c r="V59">
        <v>38.462357146148598</v>
      </c>
      <c r="W59">
        <v>33.299999999999997</v>
      </c>
      <c r="X59">
        <v>4.6900000000000004</v>
      </c>
      <c r="Y59">
        <v>40</v>
      </c>
      <c r="Z59">
        <v>58913.11849999999</v>
      </c>
      <c r="AA59">
        <v>10</v>
      </c>
      <c r="AB59">
        <v>0.25</v>
      </c>
      <c r="AC59">
        <v>0.25</v>
      </c>
      <c r="AD59">
        <v>23.560767590618337</v>
      </c>
      <c r="AE59">
        <v>37.697228144989339</v>
      </c>
      <c r="AF59" t="b">
        <v>1</v>
      </c>
      <c r="AG59">
        <v>0</v>
      </c>
      <c r="AH59">
        <v>1</v>
      </c>
      <c r="AI59">
        <v>1</v>
      </c>
      <c r="AJ59">
        <v>121.69940394645614</v>
      </c>
      <c r="AK59" t="s">
        <v>763</v>
      </c>
      <c r="AL59">
        <v>18.84848698218681</v>
      </c>
      <c r="AM59">
        <v>0.18103000167730821</v>
      </c>
      <c r="AN59">
        <v>121.69940394645614</v>
      </c>
      <c r="AO59">
        <v>6040.7020450887931</v>
      </c>
      <c r="AP59">
        <v>0</v>
      </c>
      <c r="AQ59" s="5">
        <v>3</v>
      </c>
      <c r="AR59">
        <v>0</v>
      </c>
      <c r="AS59">
        <v>0</v>
      </c>
      <c r="AT59">
        <v>0</v>
      </c>
      <c r="AU59" s="5">
        <v>14.1732283464567</v>
      </c>
      <c r="AV59" s="5">
        <v>14.1732283464567</v>
      </c>
      <c r="AW59" s="5">
        <v>14.1732283464567</v>
      </c>
      <c r="AX59">
        <v>0</v>
      </c>
      <c r="AY59">
        <v>0</v>
      </c>
      <c r="AZ59">
        <v>1</v>
      </c>
      <c r="BA59">
        <v>3</v>
      </c>
      <c r="BB59">
        <v>1</v>
      </c>
      <c r="BC59">
        <v>0.125</v>
      </c>
      <c r="BD59">
        <v>0.125</v>
      </c>
      <c r="BE59">
        <v>0</v>
      </c>
      <c r="BF59">
        <v>10</v>
      </c>
      <c r="BG59">
        <v>0</v>
      </c>
      <c r="BH59">
        <v>1</v>
      </c>
      <c r="BI59">
        <v>0</v>
      </c>
      <c r="BJ59">
        <v>0</v>
      </c>
    </row>
    <row r="60" spans="1:62" x14ac:dyDescent="0.25">
      <c r="A60">
        <v>257</v>
      </c>
      <c r="B60" t="s">
        <v>259</v>
      </c>
      <c r="C60">
        <v>3</v>
      </c>
      <c r="D60" t="s">
        <v>647</v>
      </c>
      <c r="E60">
        <v>1</v>
      </c>
      <c r="F60" t="s">
        <v>653</v>
      </c>
      <c r="G60">
        <v>22</v>
      </c>
      <c r="H60" t="s">
        <v>659</v>
      </c>
      <c r="I60">
        <v>8</v>
      </c>
      <c r="J60" t="s">
        <v>794</v>
      </c>
      <c r="K60">
        <v>1</v>
      </c>
      <c r="L60" t="s">
        <v>742</v>
      </c>
      <c r="M60">
        <v>1</v>
      </c>
      <c r="N60" t="s">
        <v>745</v>
      </c>
      <c r="O60">
        <v>1</v>
      </c>
      <c r="P60" t="s">
        <v>748</v>
      </c>
      <c r="Q60">
        <v>2</v>
      </c>
      <c r="R60" t="s">
        <v>751</v>
      </c>
      <c r="S60">
        <v>1900</v>
      </c>
      <c r="T60">
        <v>2100</v>
      </c>
      <c r="U60">
        <v>0</v>
      </c>
      <c r="V60">
        <v>53.9</v>
      </c>
      <c r="W60">
        <v>28</v>
      </c>
      <c r="X60">
        <v>5.67</v>
      </c>
      <c r="Y60">
        <v>24</v>
      </c>
      <c r="Z60">
        <v>58937.11849999999</v>
      </c>
      <c r="AA60">
        <v>12</v>
      </c>
      <c r="AB60">
        <v>0.5</v>
      </c>
      <c r="AC60">
        <v>0.5</v>
      </c>
      <c r="AD60">
        <v>23.885949441504994</v>
      </c>
      <c r="AE60">
        <v>30.911228689006464</v>
      </c>
      <c r="AF60" t="b">
        <v>1</v>
      </c>
      <c r="AG60">
        <v>0</v>
      </c>
      <c r="AH60">
        <v>1</v>
      </c>
      <c r="AI60">
        <v>1</v>
      </c>
      <c r="AJ60">
        <v>123.63154266374453</v>
      </c>
      <c r="AK60" t="s">
        <v>763</v>
      </c>
      <c r="AL60">
        <v>16.866233274029018</v>
      </c>
      <c r="AM60">
        <v>0.20230608545264744</v>
      </c>
      <c r="AN60">
        <v>123.63154266374453</v>
      </c>
      <c r="AO60">
        <v>8747.8901628411768</v>
      </c>
      <c r="AP60">
        <v>0</v>
      </c>
      <c r="AQ60" s="5">
        <v>3</v>
      </c>
      <c r="AR60">
        <v>0</v>
      </c>
      <c r="AS60">
        <v>0</v>
      </c>
      <c r="AT60">
        <v>0</v>
      </c>
      <c r="AU60" s="5">
        <v>14.1732283464567</v>
      </c>
      <c r="AV60" s="5">
        <v>14.1732283464567</v>
      </c>
      <c r="AW60" s="5">
        <v>14.1732283464567</v>
      </c>
      <c r="AX60">
        <v>0</v>
      </c>
      <c r="AY60">
        <v>0</v>
      </c>
      <c r="AZ60">
        <v>1</v>
      </c>
      <c r="BA60">
        <v>3</v>
      </c>
      <c r="BB60">
        <v>1</v>
      </c>
      <c r="BC60">
        <v>0.125</v>
      </c>
      <c r="BD60">
        <v>0.125</v>
      </c>
      <c r="BE60">
        <v>0</v>
      </c>
      <c r="BF60">
        <v>2</v>
      </c>
      <c r="BG60">
        <v>0</v>
      </c>
      <c r="BH60">
        <v>1</v>
      </c>
      <c r="BI60">
        <v>0</v>
      </c>
      <c r="BJ60">
        <v>0</v>
      </c>
    </row>
    <row r="61" spans="1:62" x14ac:dyDescent="0.25">
      <c r="A61">
        <v>258</v>
      </c>
      <c r="B61" t="s">
        <v>260</v>
      </c>
      <c r="C61">
        <v>3</v>
      </c>
      <c r="D61" t="s">
        <v>647</v>
      </c>
      <c r="E61">
        <v>1</v>
      </c>
      <c r="F61" t="s">
        <v>653</v>
      </c>
      <c r="G61">
        <v>22</v>
      </c>
      <c r="H61" t="s">
        <v>659</v>
      </c>
      <c r="I61">
        <v>8</v>
      </c>
      <c r="J61" t="s">
        <v>794</v>
      </c>
      <c r="K61">
        <v>1</v>
      </c>
      <c r="L61" t="s">
        <v>742</v>
      </c>
      <c r="M61">
        <v>1</v>
      </c>
      <c r="N61" t="s">
        <v>745</v>
      </c>
      <c r="O61">
        <v>1</v>
      </c>
      <c r="P61" t="s">
        <v>748</v>
      </c>
      <c r="Q61">
        <v>2</v>
      </c>
      <c r="R61" t="s">
        <v>751</v>
      </c>
      <c r="S61">
        <v>1900</v>
      </c>
      <c r="T61">
        <v>2100</v>
      </c>
      <c r="U61">
        <v>0</v>
      </c>
      <c r="V61">
        <v>53.9</v>
      </c>
      <c r="W61">
        <v>28</v>
      </c>
      <c r="X61">
        <v>5.67</v>
      </c>
      <c r="Y61">
        <v>24</v>
      </c>
      <c r="Z61">
        <v>58961.11849999999</v>
      </c>
      <c r="AA61">
        <v>12</v>
      </c>
      <c r="AB61">
        <v>0.5</v>
      </c>
      <c r="AC61">
        <v>0.5</v>
      </c>
      <c r="AD61">
        <v>23.985890652557316</v>
      </c>
      <c r="AE61">
        <v>31.040564373897706</v>
      </c>
      <c r="AF61" t="b">
        <v>1</v>
      </c>
      <c r="AG61">
        <v>0</v>
      </c>
      <c r="AH61">
        <v>1</v>
      </c>
      <c r="AI61">
        <v>1</v>
      </c>
      <c r="AJ61">
        <v>124.00667348379285</v>
      </c>
      <c r="AK61" t="s">
        <v>763</v>
      </c>
      <c r="AL61">
        <v>16.932393912485512</v>
      </c>
      <c r="AM61">
        <v>0.2015156065725576</v>
      </c>
      <c r="AN61">
        <v>124.00667348379285</v>
      </c>
      <c r="AO61">
        <v>8773.4140638372646</v>
      </c>
      <c r="AP61">
        <v>0</v>
      </c>
      <c r="AQ61" s="5">
        <v>3</v>
      </c>
      <c r="AR61">
        <v>0</v>
      </c>
      <c r="AS61">
        <v>0</v>
      </c>
      <c r="AT61">
        <v>0</v>
      </c>
      <c r="AU61" s="5">
        <v>14.1732283464567</v>
      </c>
      <c r="AV61" s="5">
        <v>14.1732283464567</v>
      </c>
      <c r="AW61" s="5">
        <v>14.1732283464567</v>
      </c>
      <c r="AX61">
        <v>0</v>
      </c>
      <c r="AY61">
        <v>0</v>
      </c>
      <c r="AZ61">
        <v>1</v>
      </c>
      <c r="BA61">
        <v>3</v>
      </c>
      <c r="BB61">
        <v>1</v>
      </c>
      <c r="BC61">
        <v>0.125</v>
      </c>
      <c r="BD61">
        <v>0.125</v>
      </c>
      <c r="BE61">
        <v>0</v>
      </c>
      <c r="BF61">
        <v>2</v>
      </c>
      <c r="BG61">
        <v>0</v>
      </c>
      <c r="BH61">
        <v>1</v>
      </c>
      <c r="BI61">
        <v>0</v>
      </c>
      <c r="BJ61">
        <v>0</v>
      </c>
    </row>
    <row r="62" spans="1:62" x14ac:dyDescent="0.25">
      <c r="A62">
        <v>330</v>
      </c>
      <c r="B62" t="s">
        <v>332</v>
      </c>
      <c r="C62">
        <v>3</v>
      </c>
      <c r="D62" t="s">
        <v>647</v>
      </c>
      <c r="E62">
        <v>2</v>
      </c>
      <c r="F62" t="s">
        <v>654</v>
      </c>
      <c r="G62">
        <v>33</v>
      </c>
      <c r="H62" t="s">
        <v>696</v>
      </c>
      <c r="I62">
        <v>2</v>
      </c>
      <c r="J62" t="s">
        <v>661</v>
      </c>
      <c r="K62">
        <v>1</v>
      </c>
      <c r="L62" t="s">
        <v>742</v>
      </c>
      <c r="M62">
        <v>1</v>
      </c>
      <c r="N62" t="s">
        <v>745</v>
      </c>
      <c r="O62">
        <v>1</v>
      </c>
      <c r="P62" t="s">
        <v>748</v>
      </c>
      <c r="Q62">
        <v>2</v>
      </c>
      <c r="R62" t="s">
        <v>751</v>
      </c>
      <c r="S62">
        <v>1900</v>
      </c>
      <c r="T62">
        <v>2100</v>
      </c>
      <c r="U62">
        <v>0</v>
      </c>
      <c r="V62">
        <v>38.462357146148598</v>
      </c>
      <c r="W62">
        <v>101.5</v>
      </c>
      <c r="X62">
        <v>10.5</v>
      </c>
      <c r="Y62">
        <v>17</v>
      </c>
      <c r="Z62">
        <v>58978.11849999999</v>
      </c>
      <c r="AA62">
        <v>5</v>
      </c>
      <c r="AB62">
        <v>0.29411764705882354</v>
      </c>
      <c r="AC62">
        <v>0.29411764705882354</v>
      </c>
      <c r="AD62">
        <v>32.589075630252104</v>
      </c>
      <c r="AE62">
        <v>61.557142857142864</v>
      </c>
      <c r="AF62" t="b">
        <v>1</v>
      </c>
      <c r="AG62">
        <v>0</v>
      </c>
      <c r="AH62">
        <v>1</v>
      </c>
      <c r="AI62">
        <v>1</v>
      </c>
      <c r="AJ62">
        <v>316.94199770151442</v>
      </c>
      <c r="AK62" t="s">
        <v>763</v>
      </c>
      <c r="AL62">
        <v>20.518285495382326</v>
      </c>
      <c r="AM62">
        <v>0.16629759980520342</v>
      </c>
      <c r="AN62">
        <v>316.94199770151442</v>
      </c>
      <c r="AO62">
        <v>17146.954879329507</v>
      </c>
      <c r="AP62">
        <v>0</v>
      </c>
      <c r="AQ62" s="5">
        <v>3</v>
      </c>
      <c r="AR62">
        <v>0</v>
      </c>
      <c r="AS62">
        <v>0</v>
      </c>
      <c r="AT62">
        <v>0</v>
      </c>
      <c r="AU62" s="5">
        <v>14.1732283464567</v>
      </c>
      <c r="AV62" s="5">
        <v>14.1732283464567</v>
      </c>
      <c r="AW62" s="5">
        <v>14.1732283464567</v>
      </c>
      <c r="AX62">
        <v>0</v>
      </c>
      <c r="AY62">
        <v>0</v>
      </c>
      <c r="AZ62">
        <v>1</v>
      </c>
      <c r="BA62">
        <v>3</v>
      </c>
      <c r="BB62">
        <v>1</v>
      </c>
      <c r="BC62">
        <v>0.125</v>
      </c>
      <c r="BD62">
        <v>0.125</v>
      </c>
      <c r="BE62">
        <v>0</v>
      </c>
      <c r="BF62">
        <v>10</v>
      </c>
      <c r="BG62">
        <v>0</v>
      </c>
      <c r="BH62">
        <v>1</v>
      </c>
      <c r="BI62">
        <v>0</v>
      </c>
      <c r="BJ62">
        <v>0</v>
      </c>
    </row>
    <row r="63" spans="1:62" x14ac:dyDescent="0.25">
      <c r="A63">
        <v>324</v>
      </c>
      <c r="B63" t="s">
        <v>326</v>
      </c>
      <c r="C63">
        <v>3</v>
      </c>
      <c r="D63" t="s">
        <v>647</v>
      </c>
      <c r="E63">
        <v>3</v>
      </c>
      <c r="F63" t="s">
        <v>652</v>
      </c>
      <c r="G63">
        <v>30</v>
      </c>
      <c r="H63" t="s">
        <v>693</v>
      </c>
      <c r="I63">
        <v>2</v>
      </c>
      <c r="J63" t="s">
        <v>661</v>
      </c>
      <c r="K63">
        <v>1</v>
      </c>
      <c r="L63" t="s">
        <v>742</v>
      </c>
      <c r="M63">
        <v>1</v>
      </c>
      <c r="N63" t="s">
        <v>745</v>
      </c>
      <c r="O63">
        <v>1</v>
      </c>
      <c r="P63" t="s">
        <v>748</v>
      </c>
      <c r="Q63">
        <v>2</v>
      </c>
      <c r="R63" t="s">
        <v>751</v>
      </c>
      <c r="S63">
        <v>1900</v>
      </c>
      <c r="T63">
        <v>2015</v>
      </c>
      <c r="U63">
        <v>116</v>
      </c>
      <c r="V63">
        <v>38.462357146148598</v>
      </c>
      <c r="W63">
        <v>19.2</v>
      </c>
      <c r="X63">
        <v>4.6900000000000004</v>
      </c>
      <c r="Y63">
        <v>40</v>
      </c>
      <c r="Z63">
        <v>59018.11849999999</v>
      </c>
      <c r="AA63">
        <v>12</v>
      </c>
      <c r="AB63">
        <v>0.3</v>
      </c>
      <c r="AC63">
        <v>0.3</v>
      </c>
      <c r="AD63">
        <v>48.187633262260128</v>
      </c>
      <c r="AE63">
        <v>70.675195451314849</v>
      </c>
      <c r="AF63" t="b">
        <v>1</v>
      </c>
      <c r="AG63">
        <v>0</v>
      </c>
      <c r="AH63">
        <v>0</v>
      </c>
      <c r="AI63">
        <v>0</v>
      </c>
      <c r="AJ63">
        <v>200</v>
      </c>
      <c r="AK63" t="s">
        <v>763</v>
      </c>
      <c r="AL63">
        <v>38.550106609808104</v>
      </c>
      <c r="AM63">
        <v>8.8511859760508849E-2</v>
      </c>
      <c r="AN63">
        <v>200</v>
      </c>
      <c r="AO63">
        <v>11486.400000000001</v>
      </c>
      <c r="AP63" s="1">
        <v>0</v>
      </c>
      <c r="AQ63" s="4">
        <v>3</v>
      </c>
      <c r="AR63" s="1">
        <v>0</v>
      </c>
      <c r="AS63" s="1">
        <v>0</v>
      </c>
      <c r="AT63" s="1">
        <v>0</v>
      </c>
      <c r="AU63" s="4">
        <v>14.1732283464567</v>
      </c>
      <c r="AV63" s="4">
        <v>14.1732283464567</v>
      </c>
      <c r="AW63" s="4">
        <v>14.1732283464567</v>
      </c>
      <c r="AX63">
        <v>0</v>
      </c>
      <c r="AY63">
        <v>0</v>
      </c>
      <c r="AZ63">
        <v>1</v>
      </c>
      <c r="BA63">
        <v>3</v>
      </c>
      <c r="BB63">
        <v>1</v>
      </c>
      <c r="BC63" s="8">
        <v>0.12876000000000001</v>
      </c>
      <c r="BD63" s="8">
        <v>0.12876000000000001</v>
      </c>
      <c r="BE63" s="8">
        <v>0</v>
      </c>
      <c r="BF63" s="8">
        <v>10</v>
      </c>
      <c r="BG63" s="8">
        <v>0</v>
      </c>
      <c r="BH63" s="8">
        <v>1</v>
      </c>
      <c r="BI63" s="8">
        <v>0</v>
      </c>
      <c r="BJ63" s="8">
        <v>0</v>
      </c>
    </row>
    <row r="64" spans="1:62" x14ac:dyDescent="0.25">
      <c r="A64">
        <v>253</v>
      </c>
      <c r="B64" t="s">
        <v>255</v>
      </c>
      <c r="C64">
        <v>3</v>
      </c>
      <c r="D64" t="s">
        <v>647</v>
      </c>
      <c r="E64">
        <v>1</v>
      </c>
      <c r="F64" t="s">
        <v>653</v>
      </c>
      <c r="G64">
        <v>22</v>
      </c>
      <c r="H64" t="s">
        <v>659</v>
      </c>
      <c r="I64">
        <v>8</v>
      </c>
      <c r="J64" t="s">
        <v>794</v>
      </c>
      <c r="K64">
        <v>1</v>
      </c>
      <c r="L64" t="s">
        <v>742</v>
      </c>
      <c r="M64">
        <v>1</v>
      </c>
      <c r="N64" t="s">
        <v>745</v>
      </c>
      <c r="O64">
        <v>1</v>
      </c>
      <c r="P64" t="s">
        <v>748</v>
      </c>
      <c r="Q64">
        <v>2</v>
      </c>
      <c r="R64" t="s">
        <v>751</v>
      </c>
      <c r="S64">
        <v>1900</v>
      </c>
      <c r="T64">
        <v>2100</v>
      </c>
      <c r="U64">
        <v>0</v>
      </c>
      <c r="V64">
        <v>53.9</v>
      </c>
      <c r="W64">
        <v>28</v>
      </c>
      <c r="X64">
        <v>5.67</v>
      </c>
      <c r="Y64">
        <v>23</v>
      </c>
      <c r="Z64">
        <v>59041.11849999999</v>
      </c>
      <c r="AA64">
        <v>12</v>
      </c>
      <c r="AB64">
        <v>0.52173913043478259</v>
      </c>
      <c r="AC64">
        <v>0.52173913043478259</v>
      </c>
      <c r="AD64">
        <v>24.039567517828385</v>
      </c>
      <c r="AE64">
        <v>30.717225161669603</v>
      </c>
      <c r="AF64" t="b">
        <v>1</v>
      </c>
      <c r="AG64">
        <v>0</v>
      </c>
      <c r="AH64">
        <v>1</v>
      </c>
      <c r="AI64">
        <v>1</v>
      </c>
      <c r="AJ64">
        <v>122.98623416134349</v>
      </c>
      <c r="AK64" t="s">
        <v>763</v>
      </c>
      <c r="AL64">
        <v>16.752422250677864</v>
      </c>
      <c r="AM64">
        <v>0.20368049342010419</v>
      </c>
      <c r="AN64">
        <v>122.98623416134349</v>
      </c>
      <c r="AO64">
        <v>8703.9833723378106</v>
      </c>
      <c r="AP64">
        <v>0</v>
      </c>
      <c r="AQ64" s="5">
        <v>3</v>
      </c>
      <c r="AR64">
        <v>0</v>
      </c>
      <c r="AS64">
        <v>0</v>
      </c>
      <c r="AT64">
        <v>0</v>
      </c>
      <c r="AU64" s="5">
        <v>14.1732283464567</v>
      </c>
      <c r="AV64" s="5">
        <v>14.1732283464567</v>
      </c>
      <c r="AW64" s="5">
        <v>14.1732283464567</v>
      </c>
      <c r="AX64">
        <v>0</v>
      </c>
      <c r="AY64">
        <v>0</v>
      </c>
      <c r="AZ64">
        <v>1</v>
      </c>
      <c r="BA64">
        <v>3</v>
      </c>
      <c r="BB64">
        <v>1</v>
      </c>
      <c r="BC64">
        <v>0.13042999999999999</v>
      </c>
      <c r="BD64">
        <v>0.13042999999999999</v>
      </c>
      <c r="BE64">
        <v>0</v>
      </c>
      <c r="BF64">
        <v>2</v>
      </c>
      <c r="BG64">
        <v>0</v>
      </c>
      <c r="BH64">
        <v>1</v>
      </c>
      <c r="BI64">
        <v>0</v>
      </c>
      <c r="BJ64">
        <v>0</v>
      </c>
    </row>
    <row r="65" spans="1:62" x14ac:dyDescent="0.25">
      <c r="A65">
        <v>256</v>
      </c>
      <c r="B65" t="s">
        <v>258</v>
      </c>
      <c r="C65">
        <v>3</v>
      </c>
      <c r="D65" t="s">
        <v>647</v>
      </c>
      <c r="E65">
        <v>1</v>
      </c>
      <c r="F65" t="s">
        <v>653</v>
      </c>
      <c r="G65">
        <v>22</v>
      </c>
      <c r="H65" t="s">
        <v>659</v>
      </c>
      <c r="I65">
        <v>8</v>
      </c>
      <c r="J65" t="s">
        <v>794</v>
      </c>
      <c r="K65">
        <v>1</v>
      </c>
      <c r="L65" t="s">
        <v>742</v>
      </c>
      <c r="M65">
        <v>1</v>
      </c>
      <c r="N65" t="s">
        <v>745</v>
      </c>
      <c r="O65">
        <v>1</v>
      </c>
      <c r="P65" t="s">
        <v>748</v>
      </c>
      <c r="Q65">
        <v>2</v>
      </c>
      <c r="R65" t="s">
        <v>751</v>
      </c>
      <c r="S65">
        <v>1900</v>
      </c>
      <c r="T65">
        <v>2100</v>
      </c>
      <c r="U65">
        <v>0</v>
      </c>
      <c r="V65">
        <v>53.9</v>
      </c>
      <c r="W65">
        <v>28</v>
      </c>
      <c r="X65">
        <v>5.67</v>
      </c>
      <c r="Y65">
        <v>23</v>
      </c>
      <c r="Z65">
        <v>59064.11849999999</v>
      </c>
      <c r="AA65">
        <v>12</v>
      </c>
      <c r="AB65">
        <v>0.52173913043478259</v>
      </c>
      <c r="AC65">
        <v>0.52173913043478259</v>
      </c>
      <c r="AD65">
        <v>24.140786749482398</v>
      </c>
      <c r="AE65">
        <v>30.846560846560848</v>
      </c>
      <c r="AF65" t="b">
        <v>1</v>
      </c>
      <c r="AG65">
        <v>0</v>
      </c>
      <c r="AH65">
        <v>1</v>
      </c>
      <c r="AI65">
        <v>1</v>
      </c>
      <c r="AJ65">
        <v>123.38493149562139</v>
      </c>
      <c r="AK65" t="s">
        <v>763</v>
      </c>
      <c r="AL65">
        <v>16.822739240850332</v>
      </c>
      <c r="AM65">
        <v>0.20282913389719329</v>
      </c>
      <c r="AN65">
        <v>123.38493149562139</v>
      </c>
      <c r="AO65">
        <v>8731.1107389620793</v>
      </c>
      <c r="AP65">
        <v>0</v>
      </c>
      <c r="AQ65" s="5">
        <v>3</v>
      </c>
      <c r="AR65">
        <v>0</v>
      </c>
      <c r="AS65">
        <v>0</v>
      </c>
      <c r="AT65">
        <v>0</v>
      </c>
      <c r="AU65" s="5">
        <v>14.1732283464567</v>
      </c>
      <c r="AV65" s="5">
        <v>14.1732283464567</v>
      </c>
      <c r="AW65" s="5">
        <v>14.1732283464567</v>
      </c>
      <c r="AX65">
        <v>0</v>
      </c>
      <c r="AY65">
        <v>0</v>
      </c>
      <c r="AZ65">
        <v>1</v>
      </c>
      <c r="BA65">
        <v>3</v>
      </c>
      <c r="BB65">
        <v>1</v>
      </c>
      <c r="BC65">
        <v>0.13042999999999999</v>
      </c>
      <c r="BD65">
        <v>0.13042999999999999</v>
      </c>
      <c r="BE65">
        <v>0</v>
      </c>
      <c r="BF65">
        <v>2</v>
      </c>
      <c r="BG65">
        <v>0</v>
      </c>
      <c r="BH65">
        <v>1</v>
      </c>
      <c r="BI65">
        <v>0</v>
      </c>
      <c r="BJ65">
        <v>0</v>
      </c>
    </row>
    <row r="66" spans="1:62" x14ac:dyDescent="0.25">
      <c r="A66">
        <v>255</v>
      </c>
      <c r="B66" t="s">
        <v>257</v>
      </c>
      <c r="C66">
        <v>3</v>
      </c>
      <c r="D66" t="s">
        <v>647</v>
      </c>
      <c r="E66">
        <v>1</v>
      </c>
      <c r="F66" t="s">
        <v>653</v>
      </c>
      <c r="G66">
        <v>22</v>
      </c>
      <c r="H66" t="s">
        <v>659</v>
      </c>
      <c r="I66">
        <v>8</v>
      </c>
      <c r="J66" t="s">
        <v>794</v>
      </c>
      <c r="K66">
        <v>1</v>
      </c>
      <c r="L66" t="s">
        <v>742</v>
      </c>
      <c r="M66">
        <v>1</v>
      </c>
      <c r="N66" t="s">
        <v>745</v>
      </c>
      <c r="O66">
        <v>1</v>
      </c>
      <c r="P66" t="s">
        <v>748</v>
      </c>
      <c r="Q66">
        <v>2</v>
      </c>
      <c r="R66" t="s">
        <v>751</v>
      </c>
      <c r="S66">
        <v>1900</v>
      </c>
      <c r="T66">
        <v>2100</v>
      </c>
      <c r="U66">
        <v>0</v>
      </c>
      <c r="V66">
        <v>53.9</v>
      </c>
      <c r="W66">
        <v>28</v>
      </c>
      <c r="X66">
        <v>5.67</v>
      </c>
      <c r="Y66">
        <v>23</v>
      </c>
      <c r="Z66">
        <v>59087.11849999999</v>
      </c>
      <c r="AA66">
        <v>12</v>
      </c>
      <c r="AB66">
        <v>0.52173913043478259</v>
      </c>
      <c r="AC66">
        <v>0.52173913043478259</v>
      </c>
      <c r="AD66">
        <v>24.305268000920176</v>
      </c>
      <c r="AE66">
        <v>31.056731334509113</v>
      </c>
      <c r="AF66" t="b">
        <v>1</v>
      </c>
      <c r="AG66">
        <v>0</v>
      </c>
      <c r="AH66">
        <v>1</v>
      </c>
      <c r="AI66">
        <v>1</v>
      </c>
      <c r="AJ66">
        <v>124.04771482612654</v>
      </c>
      <c r="AK66" t="s">
        <v>763</v>
      </c>
      <c r="AL66">
        <v>16.939632244466761</v>
      </c>
      <c r="AM66">
        <v>0.2014294986312089</v>
      </c>
      <c r="AN66">
        <v>124.04771482612654</v>
      </c>
      <c r="AO66">
        <v>8776.2065167696492</v>
      </c>
      <c r="AP66">
        <v>0</v>
      </c>
      <c r="AQ66" s="5">
        <v>3</v>
      </c>
      <c r="AR66">
        <v>0</v>
      </c>
      <c r="AS66">
        <v>0</v>
      </c>
      <c r="AT66">
        <v>0</v>
      </c>
      <c r="AU66" s="5">
        <v>14.1732283464567</v>
      </c>
      <c r="AV66" s="5">
        <v>14.1732283464567</v>
      </c>
      <c r="AW66" s="5">
        <v>14.1732283464567</v>
      </c>
      <c r="AX66">
        <v>0</v>
      </c>
      <c r="AY66">
        <v>0</v>
      </c>
      <c r="AZ66">
        <v>1</v>
      </c>
      <c r="BA66">
        <v>3</v>
      </c>
      <c r="BB66">
        <v>1</v>
      </c>
      <c r="BC66">
        <v>0.13042999999999999</v>
      </c>
      <c r="BD66">
        <v>0.13042999999999999</v>
      </c>
      <c r="BE66">
        <v>0</v>
      </c>
      <c r="BF66">
        <v>2</v>
      </c>
      <c r="BG66">
        <v>0</v>
      </c>
      <c r="BH66">
        <v>1</v>
      </c>
      <c r="BI66">
        <v>0</v>
      </c>
      <c r="BJ66">
        <v>0</v>
      </c>
    </row>
    <row r="67" spans="1:62" x14ac:dyDescent="0.25">
      <c r="A67">
        <v>252</v>
      </c>
      <c r="B67" t="s">
        <v>254</v>
      </c>
      <c r="C67">
        <v>3</v>
      </c>
      <c r="D67" t="s">
        <v>647</v>
      </c>
      <c r="E67">
        <v>1</v>
      </c>
      <c r="F67" t="s">
        <v>653</v>
      </c>
      <c r="G67">
        <v>22</v>
      </c>
      <c r="H67" t="s">
        <v>659</v>
      </c>
      <c r="I67">
        <v>8</v>
      </c>
      <c r="J67" t="s">
        <v>794</v>
      </c>
      <c r="K67">
        <v>1</v>
      </c>
      <c r="L67" t="s">
        <v>742</v>
      </c>
      <c r="M67">
        <v>1</v>
      </c>
      <c r="N67" t="s">
        <v>745</v>
      </c>
      <c r="O67">
        <v>1</v>
      </c>
      <c r="P67" t="s">
        <v>748</v>
      </c>
      <c r="Q67">
        <v>2</v>
      </c>
      <c r="R67" t="s">
        <v>751</v>
      </c>
      <c r="S67">
        <v>1900</v>
      </c>
      <c r="T67">
        <v>2100</v>
      </c>
      <c r="U67">
        <v>0</v>
      </c>
      <c r="V67">
        <v>53.9</v>
      </c>
      <c r="W67">
        <v>28</v>
      </c>
      <c r="X67">
        <v>5.67</v>
      </c>
      <c r="Y67">
        <v>23</v>
      </c>
      <c r="Z67">
        <v>59110.11849999999</v>
      </c>
      <c r="AA67">
        <v>12</v>
      </c>
      <c r="AB67">
        <v>0.52173913043478259</v>
      </c>
      <c r="AC67">
        <v>0.52173913043478259</v>
      </c>
      <c r="AD67">
        <v>24.305268000920176</v>
      </c>
      <c r="AE67">
        <v>31.056731334509113</v>
      </c>
      <c r="AF67" t="b">
        <v>1</v>
      </c>
      <c r="AG67">
        <v>0</v>
      </c>
      <c r="AH67">
        <v>1</v>
      </c>
      <c r="AI67">
        <v>1</v>
      </c>
      <c r="AJ67">
        <v>124.06893109609513</v>
      </c>
      <c r="AK67" t="s">
        <v>763</v>
      </c>
      <c r="AL67">
        <v>16.943374091022068</v>
      </c>
      <c r="AM67">
        <v>0.20138501408689433</v>
      </c>
      <c r="AN67">
        <v>124.06893109609513</v>
      </c>
      <c r="AO67">
        <v>8777.6500717783128</v>
      </c>
      <c r="AP67">
        <v>0</v>
      </c>
      <c r="AQ67" s="5">
        <v>3</v>
      </c>
      <c r="AR67">
        <v>0</v>
      </c>
      <c r="AS67">
        <v>0</v>
      </c>
      <c r="AT67">
        <v>0</v>
      </c>
      <c r="AU67" s="5">
        <v>14.1732283464567</v>
      </c>
      <c r="AV67" s="5">
        <v>14.1732283464567</v>
      </c>
      <c r="AW67" s="5">
        <v>14.1732283464567</v>
      </c>
      <c r="AX67">
        <v>0</v>
      </c>
      <c r="AY67">
        <v>0</v>
      </c>
      <c r="AZ67">
        <v>1</v>
      </c>
      <c r="BA67">
        <v>3</v>
      </c>
      <c r="BB67">
        <v>1</v>
      </c>
      <c r="BC67">
        <v>0.13042999999999999</v>
      </c>
      <c r="BD67">
        <v>0.13042999999999999</v>
      </c>
      <c r="BE67">
        <v>0</v>
      </c>
      <c r="BF67">
        <v>2</v>
      </c>
      <c r="BG67">
        <v>0</v>
      </c>
      <c r="BH67">
        <v>1</v>
      </c>
      <c r="BI67">
        <v>0</v>
      </c>
      <c r="BJ67">
        <v>0</v>
      </c>
    </row>
    <row r="68" spans="1:62" x14ac:dyDescent="0.25">
      <c r="A68">
        <v>254</v>
      </c>
      <c r="B68" t="s">
        <v>256</v>
      </c>
      <c r="C68">
        <v>3</v>
      </c>
      <c r="D68" t="s">
        <v>647</v>
      </c>
      <c r="E68">
        <v>1</v>
      </c>
      <c r="F68" t="s">
        <v>653</v>
      </c>
      <c r="G68">
        <v>22</v>
      </c>
      <c r="H68" t="s">
        <v>659</v>
      </c>
      <c r="I68">
        <v>8</v>
      </c>
      <c r="J68" t="s">
        <v>794</v>
      </c>
      <c r="K68">
        <v>1</v>
      </c>
      <c r="L68" t="s">
        <v>742</v>
      </c>
      <c r="M68">
        <v>1</v>
      </c>
      <c r="N68" t="s">
        <v>745</v>
      </c>
      <c r="O68">
        <v>1</v>
      </c>
      <c r="P68" t="s">
        <v>748</v>
      </c>
      <c r="Q68">
        <v>2</v>
      </c>
      <c r="R68" t="s">
        <v>751</v>
      </c>
      <c r="S68">
        <v>1900</v>
      </c>
      <c r="T68">
        <v>2100</v>
      </c>
      <c r="U68">
        <v>0</v>
      </c>
      <c r="V68">
        <v>53.9</v>
      </c>
      <c r="W68">
        <v>28</v>
      </c>
      <c r="X68">
        <v>5.67</v>
      </c>
      <c r="Y68">
        <v>23</v>
      </c>
      <c r="Z68">
        <v>59133.11849999999</v>
      </c>
      <c r="AA68">
        <v>12</v>
      </c>
      <c r="AB68">
        <v>0.52173913043478259</v>
      </c>
      <c r="AC68">
        <v>0.52173913043478259</v>
      </c>
      <c r="AD68">
        <v>24.507706464228203</v>
      </c>
      <c r="AE68">
        <v>31.315402704291596</v>
      </c>
      <c r="AF68" t="b">
        <v>1</v>
      </c>
      <c r="AG68">
        <v>0</v>
      </c>
      <c r="AH68">
        <v>1</v>
      </c>
      <c r="AI68">
        <v>1</v>
      </c>
      <c r="AJ68">
        <v>124.87215397770353</v>
      </c>
      <c r="AK68" t="s">
        <v>763</v>
      </c>
      <c r="AL68">
        <v>17.085035974903622</v>
      </c>
      <c r="AM68">
        <v>0.19971521482378665</v>
      </c>
      <c r="AN68">
        <v>124.87215397770353</v>
      </c>
      <c r="AO68">
        <v>8832.301356642949</v>
      </c>
      <c r="AP68">
        <v>0</v>
      </c>
      <c r="AQ68" s="5">
        <v>3</v>
      </c>
      <c r="AR68">
        <v>0</v>
      </c>
      <c r="AS68">
        <v>0</v>
      </c>
      <c r="AT68">
        <v>0</v>
      </c>
      <c r="AU68" s="5">
        <v>14.1732283464567</v>
      </c>
      <c r="AV68" s="5">
        <v>14.1732283464567</v>
      </c>
      <c r="AW68" s="5">
        <v>14.1732283464567</v>
      </c>
      <c r="AX68">
        <v>0</v>
      </c>
      <c r="AY68">
        <v>0</v>
      </c>
      <c r="AZ68">
        <v>1</v>
      </c>
      <c r="BA68">
        <v>3</v>
      </c>
      <c r="BB68">
        <v>1</v>
      </c>
      <c r="BC68">
        <v>0.13042999999999999</v>
      </c>
      <c r="BD68">
        <v>0.13042999999999999</v>
      </c>
      <c r="BE68">
        <v>0</v>
      </c>
      <c r="BF68">
        <v>2</v>
      </c>
      <c r="BG68">
        <v>0</v>
      </c>
      <c r="BH68">
        <v>1</v>
      </c>
      <c r="BI68">
        <v>0</v>
      </c>
      <c r="BJ68">
        <v>0</v>
      </c>
    </row>
    <row r="69" spans="1:62" x14ac:dyDescent="0.25">
      <c r="A69">
        <v>583</v>
      </c>
      <c r="B69" t="s">
        <v>585</v>
      </c>
      <c r="C69">
        <v>3</v>
      </c>
      <c r="D69" t="s">
        <v>647</v>
      </c>
      <c r="E69">
        <v>2</v>
      </c>
      <c r="F69" t="s">
        <v>654</v>
      </c>
      <c r="G69">
        <v>56</v>
      </c>
      <c r="H69" t="s">
        <v>719</v>
      </c>
      <c r="I69">
        <v>4</v>
      </c>
      <c r="J69" t="s">
        <v>663</v>
      </c>
      <c r="K69">
        <v>1</v>
      </c>
      <c r="L69" t="s">
        <v>742</v>
      </c>
      <c r="M69">
        <v>1</v>
      </c>
      <c r="N69" t="s">
        <v>745</v>
      </c>
      <c r="O69">
        <v>1</v>
      </c>
      <c r="P69" t="s">
        <v>748</v>
      </c>
      <c r="Q69">
        <v>2</v>
      </c>
      <c r="R69" t="s">
        <v>751</v>
      </c>
      <c r="S69">
        <v>1900</v>
      </c>
      <c r="T69">
        <v>2100</v>
      </c>
      <c r="U69">
        <v>0</v>
      </c>
      <c r="V69">
        <v>55.2644068359035</v>
      </c>
      <c r="W69">
        <v>6.2</v>
      </c>
      <c r="X69">
        <v>10.199999999999999</v>
      </c>
      <c r="Y69">
        <v>24.378999999999998</v>
      </c>
      <c r="Z69">
        <v>59157.49749999999</v>
      </c>
      <c r="AA69">
        <v>10</v>
      </c>
      <c r="AB69">
        <v>0.41018909717379715</v>
      </c>
      <c r="AC69">
        <v>0.41018909717379715</v>
      </c>
      <c r="AD69">
        <v>23.475500852952038</v>
      </c>
      <c r="AE69">
        <v>33.294117647058826</v>
      </c>
      <c r="AF69" t="b">
        <v>1</v>
      </c>
      <c r="AG69">
        <v>0</v>
      </c>
      <c r="AH69">
        <v>1</v>
      </c>
      <c r="AI69">
        <v>1</v>
      </c>
      <c r="AJ69">
        <v>175.97535363665008</v>
      </c>
      <c r="AK69" t="s">
        <v>763</v>
      </c>
      <c r="AL69">
        <v>16.64464251339707</v>
      </c>
      <c r="AM69">
        <v>0.20499939408452952</v>
      </c>
      <c r="AN69">
        <v>175.97535363665008</v>
      </c>
      <c r="AO69">
        <v>18011.486070938307</v>
      </c>
      <c r="AP69">
        <v>0</v>
      </c>
      <c r="AQ69" s="5">
        <v>3</v>
      </c>
      <c r="AR69">
        <v>0</v>
      </c>
      <c r="AS69">
        <v>0</v>
      </c>
      <c r="AT69">
        <v>0</v>
      </c>
      <c r="AU69" s="5">
        <v>14.1732283464567</v>
      </c>
      <c r="AV69" s="5">
        <v>14.1732283464567</v>
      </c>
      <c r="AW69" s="5">
        <v>14.1732283464567</v>
      </c>
      <c r="AX69">
        <v>0</v>
      </c>
      <c r="AY69">
        <v>0</v>
      </c>
      <c r="AZ69">
        <v>1</v>
      </c>
      <c r="BA69">
        <v>3</v>
      </c>
      <c r="BB69">
        <v>1</v>
      </c>
      <c r="BC69">
        <v>0.13636000000000001</v>
      </c>
      <c r="BD69">
        <v>0.13636000000000001</v>
      </c>
      <c r="BE69">
        <v>0</v>
      </c>
      <c r="BF69">
        <v>2</v>
      </c>
      <c r="BG69">
        <v>0</v>
      </c>
      <c r="BH69">
        <v>1</v>
      </c>
      <c r="BI69">
        <v>0</v>
      </c>
      <c r="BJ69">
        <v>0</v>
      </c>
    </row>
    <row r="70" spans="1:62" x14ac:dyDescent="0.25">
      <c r="A70">
        <v>582</v>
      </c>
      <c r="B70" t="s">
        <v>584</v>
      </c>
      <c r="C70">
        <v>3</v>
      </c>
      <c r="D70" t="s">
        <v>647</v>
      </c>
      <c r="E70">
        <v>2</v>
      </c>
      <c r="F70" t="s">
        <v>654</v>
      </c>
      <c r="G70">
        <v>56</v>
      </c>
      <c r="H70" t="s">
        <v>719</v>
      </c>
      <c r="I70">
        <v>4</v>
      </c>
      <c r="J70" t="s">
        <v>663</v>
      </c>
      <c r="K70">
        <v>1</v>
      </c>
      <c r="L70" t="s">
        <v>742</v>
      </c>
      <c r="M70">
        <v>1</v>
      </c>
      <c r="N70" t="s">
        <v>745</v>
      </c>
      <c r="O70">
        <v>1</v>
      </c>
      <c r="P70" t="s">
        <v>748</v>
      </c>
      <c r="Q70">
        <v>2</v>
      </c>
      <c r="R70" t="s">
        <v>751</v>
      </c>
      <c r="S70">
        <v>1900</v>
      </c>
      <c r="T70">
        <v>2100</v>
      </c>
      <c r="U70">
        <v>0</v>
      </c>
      <c r="V70">
        <v>55.2644068359035</v>
      </c>
      <c r="W70">
        <v>6.2</v>
      </c>
      <c r="X70">
        <v>10.199999999999999</v>
      </c>
      <c r="Y70">
        <v>16.676499999999997</v>
      </c>
      <c r="Z70">
        <v>59174.173999999992</v>
      </c>
      <c r="AA70">
        <v>10</v>
      </c>
      <c r="AB70">
        <v>0.59964620873684538</v>
      </c>
      <c r="AC70">
        <v>0.59964620873684538</v>
      </c>
      <c r="AD70">
        <v>27.350813608206458</v>
      </c>
      <c r="AE70">
        <v>34.196078431372555</v>
      </c>
      <c r="AF70" t="b">
        <v>1</v>
      </c>
      <c r="AG70">
        <v>0</v>
      </c>
      <c r="AH70">
        <v>1</v>
      </c>
      <c r="AI70">
        <v>1</v>
      </c>
      <c r="AJ70">
        <v>180.56535363665009</v>
      </c>
      <c r="AK70" t="s">
        <v>763</v>
      </c>
      <c r="AL70">
        <v>17.094642513397069</v>
      </c>
      <c r="AM70">
        <v>0.19960298247394789</v>
      </c>
      <c r="AN70">
        <v>180.56535363665009</v>
      </c>
      <c r="AO70">
        <v>18479.666070938307</v>
      </c>
      <c r="AP70">
        <v>0</v>
      </c>
      <c r="AQ70" s="5">
        <v>3</v>
      </c>
      <c r="AR70">
        <v>0</v>
      </c>
      <c r="AS70">
        <v>0</v>
      </c>
      <c r="AT70">
        <v>0</v>
      </c>
      <c r="AU70" s="5">
        <v>14.1732283464567</v>
      </c>
      <c r="AV70" s="5">
        <v>14.1732283464567</v>
      </c>
      <c r="AW70" s="5">
        <v>14.1732283464567</v>
      </c>
      <c r="AX70">
        <v>0</v>
      </c>
      <c r="AY70">
        <v>0</v>
      </c>
      <c r="AZ70">
        <v>1</v>
      </c>
      <c r="BA70">
        <v>3</v>
      </c>
      <c r="BB70">
        <v>1</v>
      </c>
      <c r="BC70">
        <v>0.13636000000000001</v>
      </c>
      <c r="BD70">
        <v>0.13636000000000001</v>
      </c>
      <c r="BE70">
        <v>0</v>
      </c>
      <c r="BF70">
        <v>2</v>
      </c>
      <c r="BG70">
        <v>0</v>
      </c>
      <c r="BH70">
        <v>1</v>
      </c>
      <c r="BI70">
        <v>0</v>
      </c>
      <c r="BJ70">
        <v>0</v>
      </c>
    </row>
    <row r="71" spans="1:62" x14ac:dyDescent="0.25">
      <c r="A71">
        <v>369</v>
      </c>
      <c r="B71" t="s">
        <v>371</v>
      </c>
      <c r="C71">
        <v>3</v>
      </c>
      <c r="D71" t="s">
        <v>647</v>
      </c>
      <c r="E71">
        <v>3</v>
      </c>
      <c r="F71" t="s">
        <v>652</v>
      </c>
      <c r="G71">
        <v>38</v>
      </c>
      <c r="H71" t="s">
        <v>701</v>
      </c>
      <c r="I71">
        <v>2</v>
      </c>
      <c r="J71" t="s">
        <v>661</v>
      </c>
      <c r="K71">
        <v>1</v>
      </c>
      <c r="L71" t="s">
        <v>742</v>
      </c>
      <c r="M71">
        <v>1</v>
      </c>
      <c r="N71" t="s">
        <v>745</v>
      </c>
      <c r="O71">
        <v>1</v>
      </c>
      <c r="P71" t="s">
        <v>748</v>
      </c>
      <c r="Q71">
        <v>2</v>
      </c>
      <c r="R71" t="s">
        <v>751</v>
      </c>
      <c r="S71">
        <v>1900</v>
      </c>
      <c r="T71">
        <v>2100</v>
      </c>
      <c r="U71">
        <v>0</v>
      </c>
      <c r="V71">
        <v>38.462357146148598</v>
      </c>
      <c r="W71">
        <v>5.8</v>
      </c>
      <c r="X71">
        <v>4.6900000000000004</v>
      </c>
      <c r="Y71">
        <v>127</v>
      </c>
      <c r="Z71">
        <v>59301.173999999992</v>
      </c>
      <c r="AA71">
        <v>70</v>
      </c>
      <c r="AB71">
        <v>0.55118110236220474</v>
      </c>
      <c r="AC71">
        <v>0.55118110236220474</v>
      </c>
      <c r="AD71">
        <v>12.397461511340932</v>
      </c>
      <c r="AE71">
        <v>13.134328358208954</v>
      </c>
      <c r="AF71" t="b">
        <v>1</v>
      </c>
      <c r="AG71">
        <v>0</v>
      </c>
      <c r="AH71">
        <v>1</v>
      </c>
      <c r="AI71">
        <v>1</v>
      </c>
      <c r="AJ71">
        <v>59.808433694340962</v>
      </c>
      <c r="AK71" t="s">
        <v>763</v>
      </c>
      <c r="AL71">
        <v>11.515657504123872</v>
      </c>
      <c r="AM71">
        <v>0.29630454264362049</v>
      </c>
      <c r="AN71">
        <v>59.808433694340962</v>
      </c>
      <c r="AO71">
        <v>20041.108781852141</v>
      </c>
      <c r="AP71">
        <v>0</v>
      </c>
      <c r="AQ71" s="5">
        <v>3</v>
      </c>
      <c r="AR71">
        <v>0</v>
      </c>
      <c r="AS71">
        <v>0</v>
      </c>
      <c r="AT71">
        <v>0</v>
      </c>
      <c r="AU71" s="5">
        <v>14.1732283464567</v>
      </c>
      <c r="AV71" s="5">
        <v>14.1732283464567</v>
      </c>
      <c r="AW71" s="5">
        <v>14.1732283464567</v>
      </c>
      <c r="AX71">
        <v>0</v>
      </c>
      <c r="AY71">
        <v>0</v>
      </c>
      <c r="AZ71">
        <v>1</v>
      </c>
      <c r="BA71">
        <v>3</v>
      </c>
      <c r="BB71">
        <v>1</v>
      </c>
      <c r="BC71">
        <v>0.14244999999999999</v>
      </c>
      <c r="BD71">
        <v>0.14244999999999999</v>
      </c>
      <c r="BE71">
        <v>0</v>
      </c>
      <c r="BF71">
        <v>2</v>
      </c>
      <c r="BG71">
        <v>0</v>
      </c>
      <c r="BH71">
        <v>1</v>
      </c>
      <c r="BI71">
        <v>0</v>
      </c>
      <c r="BJ71">
        <v>0</v>
      </c>
    </row>
    <row r="72" spans="1:62" x14ac:dyDescent="0.25">
      <c r="A72">
        <v>374</v>
      </c>
      <c r="B72" t="s">
        <v>376</v>
      </c>
      <c r="C72">
        <v>3</v>
      </c>
      <c r="D72" t="s">
        <v>647</v>
      </c>
      <c r="E72">
        <v>3</v>
      </c>
      <c r="F72" t="s">
        <v>652</v>
      </c>
      <c r="G72">
        <v>39</v>
      </c>
      <c r="H72" t="s">
        <v>702</v>
      </c>
      <c r="I72">
        <v>2</v>
      </c>
      <c r="J72" t="s">
        <v>661</v>
      </c>
      <c r="K72">
        <v>1</v>
      </c>
      <c r="L72" t="s">
        <v>742</v>
      </c>
      <c r="M72">
        <v>1</v>
      </c>
      <c r="N72" t="s">
        <v>745</v>
      </c>
      <c r="O72">
        <v>1</v>
      </c>
      <c r="P72" t="s">
        <v>748</v>
      </c>
      <c r="Q72">
        <v>2</v>
      </c>
      <c r="R72" t="s">
        <v>751</v>
      </c>
      <c r="S72">
        <v>1900</v>
      </c>
      <c r="T72">
        <v>2100</v>
      </c>
      <c r="U72">
        <v>0</v>
      </c>
      <c r="V72">
        <v>38.462357146148598</v>
      </c>
      <c r="W72">
        <v>10.6</v>
      </c>
      <c r="X72">
        <v>4.6900000000000004</v>
      </c>
      <c r="Y72">
        <v>44.3</v>
      </c>
      <c r="Z72">
        <v>59345.473999999995</v>
      </c>
      <c r="AA72">
        <v>10</v>
      </c>
      <c r="AB72">
        <v>0.22573363431151244</v>
      </c>
      <c r="AC72">
        <v>0.4</v>
      </c>
      <c r="AD72">
        <v>25.940298507462686</v>
      </c>
      <c r="AE72">
        <v>37.057569296375263</v>
      </c>
      <c r="AF72" t="b">
        <v>1</v>
      </c>
      <c r="AG72">
        <v>0</v>
      </c>
      <c r="AH72">
        <v>1</v>
      </c>
      <c r="AI72">
        <v>1</v>
      </c>
      <c r="AJ72">
        <v>97.491489477691999</v>
      </c>
      <c r="AK72" t="s">
        <v>763</v>
      </c>
      <c r="AL72">
        <v>18.52697003788742</v>
      </c>
      <c r="AM72">
        <v>0.18417159541048608</v>
      </c>
      <c r="AN72">
        <v>97.491489477691999</v>
      </c>
      <c r="AO72">
        <v>4678.3508565037555</v>
      </c>
      <c r="AP72">
        <v>0</v>
      </c>
      <c r="AQ72" s="5">
        <v>3</v>
      </c>
      <c r="AR72">
        <v>0</v>
      </c>
      <c r="AS72">
        <v>0</v>
      </c>
      <c r="AT72">
        <v>0</v>
      </c>
      <c r="AU72" s="5">
        <v>14.1732283464567</v>
      </c>
      <c r="AV72" s="5">
        <v>14.1732283464567</v>
      </c>
      <c r="AW72" s="5">
        <v>14.1732283464567</v>
      </c>
      <c r="AX72">
        <v>0</v>
      </c>
      <c r="AY72">
        <v>0</v>
      </c>
      <c r="AZ72">
        <v>1</v>
      </c>
      <c r="BA72">
        <v>3</v>
      </c>
      <c r="BB72">
        <v>1</v>
      </c>
      <c r="BC72">
        <v>0.14244999999999999</v>
      </c>
      <c r="BD72">
        <v>0.14244999999999999</v>
      </c>
      <c r="BE72">
        <v>0</v>
      </c>
      <c r="BF72">
        <v>10</v>
      </c>
      <c r="BG72">
        <v>0</v>
      </c>
      <c r="BH72">
        <v>1</v>
      </c>
      <c r="BI72">
        <v>0</v>
      </c>
      <c r="BJ72">
        <v>0</v>
      </c>
    </row>
    <row r="73" spans="1:62" x14ac:dyDescent="0.25">
      <c r="A73">
        <v>323</v>
      </c>
      <c r="B73" t="s">
        <v>325</v>
      </c>
      <c r="C73">
        <v>3</v>
      </c>
      <c r="D73" t="s">
        <v>647</v>
      </c>
      <c r="E73">
        <v>3</v>
      </c>
      <c r="F73" t="s">
        <v>652</v>
      </c>
      <c r="G73">
        <v>30</v>
      </c>
      <c r="H73" t="s">
        <v>693</v>
      </c>
      <c r="I73">
        <v>2</v>
      </c>
      <c r="J73" t="s">
        <v>661</v>
      </c>
      <c r="K73">
        <v>1</v>
      </c>
      <c r="L73" t="s">
        <v>742</v>
      </c>
      <c r="M73">
        <v>1</v>
      </c>
      <c r="N73" t="s">
        <v>745</v>
      </c>
      <c r="O73">
        <v>1</v>
      </c>
      <c r="P73" t="s">
        <v>748</v>
      </c>
      <c r="Q73">
        <v>2</v>
      </c>
      <c r="R73" t="s">
        <v>751</v>
      </c>
      <c r="S73">
        <v>1900</v>
      </c>
      <c r="T73">
        <v>2015</v>
      </c>
      <c r="U73">
        <v>116</v>
      </c>
      <c r="V73">
        <v>38.462357146148598</v>
      </c>
      <c r="W73">
        <v>19.2</v>
      </c>
      <c r="X73">
        <v>4.6900000000000004</v>
      </c>
      <c r="Y73">
        <v>16</v>
      </c>
      <c r="Z73">
        <v>59361.473999999995</v>
      </c>
      <c r="AA73">
        <v>10</v>
      </c>
      <c r="AB73">
        <v>0.625</v>
      </c>
      <c r="AC73">
        <v>0.625</v>
      </c>
      <c r="AD73">
        <v>62.643923240938165</v>
      </c>
      <c r="AE73">
        <v>77.100213219616208</v>
      </c>
      <c r="AF73" t="b">
        <v>1</v>
      </c>
      <c r="AG73">
        <v>0</v>
      </c>
      <c r="AH73">
        <v>0</v>
      </c>
      <c r="AI73">
        <v>0</v>
      </c>
      <c r="AJ73">
        <v>200</v>
      </c>
      <c r="AK73" t="s">
        <v>763</v>
      </c>
      <c r="AL73">
        <v>38.550106609808104</v>
      </c>
      <c r="AM73">
        <v>8.8511859760508849E-2</v>
      </c>
      <c r="AN73">
        <v>200</v>
      </c>
      <c r="AO73">
        <v>9572.0000000000018</v>
      </c>
      <c r="AP73" s="1">
        <v>0</v>
      </c>
      <c r="AQ73" s="4">
        <v>3</v>
      </c>
      <c r="AR73" s="1">
        <v>0</v>
      </c>
      <c r="AS73" s="1">
        <v>0</v>
      </c>
      <c r="AT73" s="1">
        <v>0</v>
      </c>
      <c r="AU73" s="4">
        <v>14.1732283464567</v>
      </c>
      <c r="AV73" s="4">
        <v>14.1732283464567</v>
      </c>
      <c r="AW73" s="4">
        <v>14.1732283464567</v>
      </c>
      <c r="AX73">
        <v>0</v>
      </c>
      <c r="AY73">
        <v>0</v>
      </c>
      <c r="AZ73">
        <v>1</v>
      </c>
      <c r="BA73">
        <v>3</v>
      </c>
      <c r="BB73">
        <v>1</v>
      </c>
      <c r="BC73" s="8">
        <v>0.14493</v>
      </c>
      <c r="BD73" s="8">
        <v>0.14493</v>
      </c>
      <c r="BE73" s="8">
        <v>0</v>
      </c>
      <c r="BF73" s="8">
        <v>10</v>
      </c>
      <c r="BG73" s="8">
        <v>0</v>
      </c>
      <c r="BH73" s="8">
        <v>1</v>
      </c>
      <c r="BI73" s="8">
        <v>0</v>
      </c>
      <c r="BJ73" s="8">
        <v>0</v>
      </c>
    </row>
    <row r="74" spans="1:62" x14ac:dyDescent="0.25">
      <c r="A74">
        <v>610</v>
      </c>
      <c r="B74" t="s">
        <v>612</v>
      </c>
      <c r="C74">
        <v>3</v>
      </c>
      <c r="D74" t="s">
        <v>647</v>
      </c>
      <c r="E74">
        <v>2</v>
      </c>
      <c r="F74" t="s">
        <v>654</v>
      </c>
      <c r="G74">
        <v>58</v>
      </c>
      <c r="H74" t="s">
        <v>721</v>
      </c>
      <c r="I74">
        <v>4</v>
      </c>
      <c r="J74" t="s">
        <v>663</v>
      </c>
      <c r="K74">
        <v>1</v>
      </c>
      <c r="L74" t="s">
        <v>742</v>
      </c>
      <c r="M74">
        <v>1</v>
      </c>
      <c r="N74" t="s">
        <v>745</v>
      </c>
      <c r="O74">
        <v>1</v>
      </c>
      <c r="P74" t="s">
        <v>748</v>
      </c>
      <c r="Q74">
        <v>2</v>
      </c>
      <c r="R74" t="s">
        <v>751</v>
      </c>
      <c r="S74">
        <v>1900</v>
      </c>
      <c r="T74">
        <v>2100</v>
      </c>
      <c r="U74">
        <v>0</v>
      </c>
      <c r="V74">
        <v>128.91378687279399</v>
      </c>
      <c r="W74">
        <v>16.8</v>
      </c>
      <c r="X74">
        <v>10.29</v>
      </c>
      <c r="Y74">
        <v>25.3245</v>
      </c>
      <c r="Z74">
        <v>59386.798499999997</v>
      </c>
      <c r="AA74">
        <v>8</v>
      </c>
      <c r="AB74">
        <v>0.31589962289482515</v>
      </c>
      <c r="AC74">
        <v>0.31589962289482515</v>
      </c>
      <c r="AD74">
        <v>19.798000476650778</v>
      </c>
      <c r="AE74">
        <v>31.935131195335273</v>
      </c>
      <c r="AF74" t="b">
        <v>1</v>
      </c>
      <c r="AG74">
        <v>0</v>
      </c>
      <c r="AH74">
        <v>1</v>
      </c>
      <c r="AI74">
        <v>1</v>
      </c>
      <c r="AJ74">
        <v>162.82789401361978</v>
      </c>
      <c r="AK74" t="s">
        <v>763</v>
      </c>
      <c r="AL74">
        <v>14.191243344375101</v>
      </c>
      <c r="AM74">
        <v>0.24043993519091125</v>
      </c>
      <c r="AN74">
        <v>162.82789401361978</v>
      </c>
      <c r="AO74">
        <v>13538.39223520118</v>
      </c>
      <c r="AP74">
        <v>0</v>
      </c>
      <c r="AQ74" s="5">
        <v>3</v>
      </c>
      <c r="AR74">
        <v>0</v>
      </c>
      <c r="AS74">
        <v>0</v>
      </c>
      <c r="AT74">
        <v>0</v>
      </c>
      <c r="AU74" s="5">
        <v>14.1732283464567</v>
      </c>
      <c r="AV74" s="5">
        <v>14.1732283464567</v>
      </c>
      <c r="AW74" s="5">
        <v>14.1732283464567</v>
      </c>
      <c r="AX74">
        <v>0</v>
      </c>
      <c r="AY74">
        <v>0</v>
      </c>
      <c r="AZ74">
        <v>1</v>
      </c>
      <c r="BA74">
        <v>3</v>
      </c>
      <c r="BB74">
        <v>1</v>
      </c>
      <c r="BC74">
        <v>0.14777999999999999</v>
      </c>
      <c r="BD74">
        <v>0.14777999999999999</v>
      </c>
      <c r="BE74">
        <v>0</v>
      </c>
      <c r="BF74">
        <v>2</v>
      </c>
      <c r="BG74">
        <v>0</v>
      </c>
      <c r="BH74">
        <v>1</v>
      </c>
      <c r="BI74">
        <v>0</v>
      </c>
      <c r="BJ74">
        <v>0</v>
      </c>
    </row>
    <row r="75" spans="1:62" x14ac:dyDescent="0.25">
      <c r="A75">
        <v>612</v>
      </c>
      <c r="B75" t="s">
        <v>614</v>
      </c>
      <c r="C75">
        <v>3</v>
      </c>
      <c r="D75" t="s">
        <v>647</v>
      </c>
      <c r="E75">
        <v>2</v>
      </c>
      <c r="F75" t="s">
        <v>654</v>
      </c>
      <c r="G75">
        <v>58</v>
      </c>
      <c r="H75" t="s">
        <v>721</v>
      </c>
      <c r="I75">
        <v>4</v>
      </c>
      <c r="J75" t="s">
        <v>663</v>
      </c>
      <c r="K75">
        <v>1</v>
      </c>
      <c r="L75" t="s">
        <v>742</v>
      </c>
      <c r="M75">
        <v>1</v>
      </c>
      <c r="N75" t="s">
        <v>745</v>
      </c>
      <c r="O75">
        <v>1</v>
      </c>
      <c r="P75" t="s">
        <v>748</v>
      </c>
      <c r="Q75">
        <v>2</v>
      </c>
      <c r="R75" t="s">
        <v>751</v>
      </c>
      <c r="S75">
        <v>1900</v>
      </c>
      <c r="T75">
        <v>2100</v>
      </c>
      <c r="U75">
        <v>0</v>
      </c>
      <c r="V75">
        <v>128.91378687279399</v>
      </c>
      <c r="W75">
        <v>16.8</v>
      </c>
      <c r="X75">
        <v>10.29</v>
      </c>
      <c r="Y75">
        <v>23.485499999999998</v>
      </c>
      <c r="Z75">
        <v>59410.284</v>
      </c>
      <c r="AA75">
        <v>8</v>
      </c>
      <c r="AB75">
        <v>0.34063571139639354</v>
      </c>
      <c r="AC75">
        <v>0.34063571139639354</v>
      </c>
      <c r="AD75">
        <v>20.687185582055584</v>
      </c>
      <c r="AE75">
        <v>32.645772594752188</v>
      </c>
      <c r="AF75" t="b">
        <v>1</v>
      </c>
      <c r="AG75">
        <v>0</v>
      </c>
      <c r="AH75">
        <v>1</v>
      </c>
      <c r="AI75">
        <v>1</v>
      </c>
      <c r="AJ75">
        <v>166.07953401361979</v>
      </c>
      <c r="AK75" t="s">
        <v>763</v>
      </c>
      <c r="AL75">
        <v>14.507243344375102</v>
      </c>
      <c r="AM75">
        <v>0.23520261906428905</v>
      </c>
      <c r="AN75">
        <v>166.07953401361979</v>
      </c>
      <c r="AO75">
        <v>13806.067240001179</v>
      </c>
      <c r="AP75">
        <v>0</v>
      </c>
      <c r="AQ75" s="5">
        <v>3</v>
      </c>
      <c r="AR75">
        <v>0</v>
      </c>
      <c r="AS75">
        <v>0</v>
      </c>
      <c r="AT75">
        <v>0</v>
      </c>
      <c r="AU75" s="5">
        <v>14.1732283464567</v>
      </c>
      <c r="AV75" s="5">
        <v>14.1732283464567</v>
      </c>
      <c r="AW75" s="5">
        <v>14.1732283464567</v>
      </c>
      <c r="AX75">
        <v>0</v>
      </c>
      <c r="AY75">
        <v>0</v>
      </c>
      <c r="AZ75">
        <v>1</v>
      </c>
      <c r="BA75">
        <v>3</v>
      </c>
      <c r="BB75">
        <v>1</v>
      </c>
      <c r="BC75">
        <v>0.14777999999999999</v>
      </c>
      <c r="BD75">
        <v>0.14777999999999999</v>
      </c>
      <c r="BE75">
        <v>0</v>
      </c>
      <c r="BF75">
        <v>2</v>
      </c>
      <c r="BG75">
        <v>0</v>
      </c>
      <c r="BH75">
        <v>1</v>
      </c>
      <c r="BI75">
        <v>0</v>
      </c>
      <c r="BJ75">
        <v>0</v>
      </c>
    </row>
    <row r="76" spans="1:62" x14ac:dyDescent="0.25">
      <c r="A76">
        <v>611</v>
      </c>
      <c r="B76" t="s">
        <v>613</v>
      </c>
      <c r="C76">
        <v>3</v>
      </c>
      <c r="D76" t="s">
        <v>647</v>
      </c>
      <c r="E76">
        <v>2</v>
      </c>
      <c r="F76" t="s">
        <v>654</v>
      </c>
      <c r="G76">
        <v>58</v>
      </c>
      <c r="H76" t="s">
        <v>721</v>
      </c>
      <c r="I76">
        <v>4</v>
      </c>
      <c r="J76" t="s">
        <v>663</v>
      </c>
      <c r="K76">
        <v>1</v>
      </c>
      <c r="L76" t="s">
        <v>742</v>
      </c>
      <c r="M76">
        <v>1</v>
      </c>
      <c r="N76" t="s">
        <v>745</v>
      </c>
      <c r="O76">
        <v>1</v>
      </c>
      <c r="P76" t="s">
        <v>748</v>
      </c>
      <c r="Q76">
        <v>2</v>
      </c>
      <c r="R76" t="s">
        <v>751</v>
      </c>
      <c r="S76">
        <v>1900</v>
      </c>
      <c r="T76">
        <v>2100</v>
      </c>
      <c r="U76">
        <v>0</v>
      </c>
      <c r="V76">
        <v>128.91378687279399</v>
      </c>
      <c r="W76">
        <v>16.8</v>
      </c>
      <c r="X76">
        <v>10.29</v>
      </c>
      <c r="Y76">
        <v>25.195500000000003</v>
      </c>
      <c r="Z76">
        <v>59435.479500000001</v>
      </c>
      <c r="AA76">
        <v>8</v>
      </c>
      <c r="AB76">
        <v>0.31751701692762591</v>
      </c>
      <c r="AC76">
        <v>0.31751701692762591</v>
      </c>
      <c r="AD76">
        <v>21.801899042587067</v>
      </c>
      <c r="AE76">
        <v>35.116618075801753</v>
      </c>
      <c r="AF76" t="b">
        <v>1</v>
      </c>
      <c r="AG76">
        <v>0</v>
      </c>
      <c r="AH76">
        <v>1</v>
      </c>
      <c r="AI76">
        <v>1</v>
      </c>
      <c r="AJ76">
        <v>177.39853401361978</v>
      </c>
      <c r="AK76" t="s">
        <v>763</v>
      </c>
      <c r="AL76">
        <v>15.6072433443751</v>
      </c>
      <c r="AM76">
        <v>0.2186255160319357</v>
      </c>
      <c r="AN76">
        <v>177.39853401361978</v>
      </c>
      <c r="AO76">
        <v>14737.847320001179</v>
      </c>
      <c r="AP76">
        <v>0</v>
      </c>
      <c r="AQ76" s="5">
        <v>3</v>
      </c>
      <c r="AR76">
        <v>0</v>
      </c>
      <c r="AS76">
        <v>0</v>
      </c>
      <c r="AT76">
        <v>0</v>
      </c>
      <c r="AU76" s="5">
        <v>14.1732283464567</v>
      </c>
      <c r="AV76" s="5">
        <v>14.1732283464567</v>
      </c>
      <c r="AW76" s="5">
        <v>14.1732283464567</v>
      </c>
      <c r="AX76">
        <v>0</v>
      </c>
      <c r="AY76">
        <v>0</v>
      </c>
      <c r="AZ76">
        <v>1</v>
      </c>
      <c r="BA76">
        <v>3</v>
      </c>
      <c r="BB76">
        <v>1</v>
      </c>
      <c r="BC76">
        <v>0.14777999999999999</v>
      </c>
      <c r="BD76">
        <v>0.14777999999999999</v>
      </c>
      <c r="BE76">
        <v>0</v>
      </c>
      <c r="BF76">
        <v>2</v>
      </c>
      <c r="BG76">
        <v>0</v>
      </c>
      <c r="BH76">
        <v>1</v>
      </c>
      <c r="BI76">
        <v>0</v>
      </c>
      <c r="BJ76">
        <v>0</v>
      </c>
    </row>
    <row r="77" spans="1:62" x14ac:dyDescent="0.25">
      <c r="A77">
        <v>601</v>
      </c>
      <c r="B77" t="s">
        <v>603</v>
      </c>
      <c r="C77">
        <v>3</v>
      </c>
      <c r="D77" t="s">
        <v>647</v>
      </c>
      <c r="E77">
        <v>2</v>
      </c>
      <c r="F77" t="s">
        <v>654</v>
      </c>
      <c r="G77">
        <v>57</v>
      </c>
      <c r="H77" t="s">
        <v>720</v>
      </c>
      <c r="I77">
        <v>4</v>
      </c>
      <c r="J77" t="s">
        <v>663</v>
      </c>
      <c r="K77">
        <v>1</v>
      </c>
      <c r="L77" t="s">
        <v>742</v>
      </c>
      <c r="M77">
        <v>1</v>
      </c>
      <c r="N77" t="s">
        <v>745</v>
      </c>
      <c r="O77">
        <v>1</v>
      </c>
      <c r="P77" t="s">
        <v>748</v>
      </c>
      <c r="Q77">
        <v>2</v>
      </c>
      <c r="R77" t="s">
        <v>751</v>
      </c>
      <c r="S77">
        <v>1900</v>
      </c>
      <c r="T77">
        <v>2100</v>
      </c>
      <c r="U77">
        <v>0</v>
      </c>
      <c r="V77">
        <v>123.05335846263699</v>
      </c>
      <c r="W77">
        <v>20.399999999999999</v>
      </c>
      <c r="X77">
        <v>10.26</v>
      </c>
      <c r="Y77">
        <v>24.543500000000002</v>
      </c>
      <c r="Z77">
        <v>59460.023000000001</v>
      </c>
      <c r="AA77">
        <v>10</v>
      </c>
      <c r="AB77">
        <v>0.40743985169189395</v>
      </c>
      <c r="AC77">
        <v>0.40743985169189395</v>
      </c>
      <c r="AD77">
        <v>21.824920117366506</v>
      </c>
      <c r="AE77">
        <v>31.01364522417154</v>
      </c>
      <c r="AF77" t="b">
        <v>1</v>
      </c>
      <c r="AG77">
        <v>0</v>
      </c>
      <c r="AH77">
        <v>1</v>
      </c>
      <c r="AI77">
        <v>1</v>
      </c>
      <c r="AJ77">
        <v>179.5</v>
      </c>
      <c r="AK77" t="s">
        <v>763</v>
      </c>
      <c r="AL77">
        <v>15.50682261208577</v>
      </c>
      <c r="AM77">
        <v>0.22004131441734756</v>
      </c>
      <c r="AN77">
        <v>179.5</v>
      </c>
      <c r="AO77">
        <v>18620.7</v>
      </c>
      <c r="AP77">
        <v>0</v>
      </c>
      <c r="AQ77" s="5">
        <v>3</v>
      </c>
      <c r="AR77">
        <v>0</v>
      </c>
      <c r="AS77">
        <v>0</v>
      </c>
      <c r="AT77">
        <v>0</v>
      </c>
      <c r="AU77" s="5">
        <v>14.1732283464567</v>
      </c>
      <c r="AV77" s="5">
        <v>14.1732283464567</v>
      </c>
      <c r="AW77" s="5">
        <v>14.1732283464567</v>
      </c>
      <c r="AX77">
        <v>0</v>
      </c>
      <c r="AY77">
        <v>0</v>
      </c>
      <c r="AZ77">
        <v>1</v>
      </c>
      <c r="BA77">
        <v>3</v>
      </c>
      <c r="BB77">
        <v>1</v>
      </c>
      <c r="BC77">
        <v>0.14777999999999999</v>
      </c>
      <c r="BD77">
        <v>0.14777999999999999</v>
      </c>
      <c r="BE77">
        <v>0</v>
      </c>
      <c r="BF77">
        <v>2</v>
      </c>
      <c r="BG77">
        <v>0</v>
      </c>
      <c r="BH77">
        <v>1</v>
      </c>
      <c r="BI77">
        <v>0</v>
      </c>
      <c r="BJ77">
        <v>0</v>
      </c>
    </row>
    <row r="78" spans="1:62" x14ac:dyDescent="0.25">
      <c r="A78">
        <v>312</v>
      </c>
      <c r="B78" t="s">
        <v>314</v>
      </c>
      <c r="C78">
        <v>3</v>
      </c>
      <c r="D78" t="s">
        <v>647</v>
      </c>
      <c r="E78">
        <v>3</v>
      </c>
      <c r="F78" t="s">
        <v>652</v>
      </c>
      <c r="G78">
        <v>29</v>
      </c>
      <c r="H78" t="s">
        <v>692</v>
      </c>
      <c r="I78">
        <v>2</v>
      </c>
      <c r="J78" t="s">
        <v>661</v>
      </c>
      <c r="K78">
        <v>1</v>
      </c>
      <c r="L78" t="s">
        <v>742</v>
      </c>
      <c r="M78">
        <v>1</v>
      </c>
      <c r="N78" t="s">
        <v>745</v>
      </c>
      <c r="O78">
        <v>1</v>
      </c>
      <c r="P78" t="s">
        <v>748</v>
      </c>
      <c r="Q78">
        <v>2</v>
      </c>
      <c r="R78" t="s">
        <v>751</v>
      </c>
      <c r="S78">
        <v>1900</v>
      </c>
      <c r="T78">
        <v>2100</v>
      </c>
      <c r="U78">
        <v>0</v>
      </c>
      <c r="V78">
        <v>38.462357146148598</v>
      </c>
      <c r="W78">
        <v>19.2</v>
      </c>
      <c r="X78">
        <v>4.6900000000000004</v>
      </c>
      <c r="Y78">
        <v>20</v>
      </c>
      <c r="Z78">
        <v>59480.023000000001</v>
      </c>
      <c r="AA78">
        <v>5</v>
      </c>
      <c r="AB78">
        <v>0.25</v>
      </c>
      <c r="AC78">
        <v>0.25</v>
      </c>
      <c r="AD78">
        <v>28.432835820895512</v>
      </c>
      <c r="AE78">
        <v>56.865671641791025</v>
      </c>
      <c r="AF78" t="b">
        <v>1</v>
      </c>
      <c r="AG78">
        <v>0</v>
      </c>
      <c r="AH78">
        <v>0</v>
      </c>
      <c r="AI78">
        <v>1</v>
      </c>
      <c r="AJ78">
        <v>108.11933056815619</v>
      </c>
      <c r="AK78" t="s">
        <v>763</v>
      </c>
      <c r="AL78">
        <v>18.959345536920292</v>
      </c>
      <c r="AM78">
        <v>0.17997148811679181</v>
      </c>
      <c r="AN78">
        <v>108.11933056815619</v>
      </c>
      <c r="AO78">
        <v>2631.398301823263</v>
      </c>
      <c r="AP78">
        <v>0</v>
      </c>
      <c r="AQ78" s="5">
        <v>3</v>
      </c>
      <c r="AR78">
        <v>0</v>
      </c>
      <c r="AS78">
        <v>0</v>
      </c>
      <c r="AT78">
        <v>0</v>
      </c>
      <c r="AU78" s="5">
        <v>14.1732283464567</v>
      </c>
      <c r="AV78" s="5">
        <v>14.1732283464567</v>
      </c>
      <c r="AW78" s="5">
        <v>14.1732283464567</v>
      </c>
      <c r="AX78">
        <v>0</v>
      </c>
      <c r="AY78">
        <v>0</v>
      </c>
      <c r="AZ78">
        <v>1</v>
      </c>
      <c r="BA78">
        <v>3</v>
      </c>
      <c r="BB78">
        <v>1</v>
      </c>
      <c r="BC78">
        <v>0.14851</v>
      </c>
      <c r="BD78">
        <v>0.14851</v>
      </c>
      <c r="BE78">
        <v>0</v>
      </c>
      <c r="BF78">
        <v>10</v>
      </c>
      <c r="BG78">
        <v>0</v>
      </c>
      <c r="BH78">
        <v>1</v>
      </c>
      <c r="BI78">
        <v>0</v>
      </c>
      <c r="BJ78">
        <v>0</v>
      </c>
    </row>
    <row r="79" spans="1:62" x14ac:dyDescent="0.25">
      <c r="A79">
        <v>599</v>
      </c>
      <c r="B79" t="s">
        <v>601</v>
      </c>
      <c r="C79">
        <v>3</v>
      </c>
      <c r="D79" t="s">
        <v>647</v>
      </c>
      <c r="E79">
        <v>2</v>
      </c>
      <c r="F79" t="s">
        <v>654</v>
      </c>
      <c r="G79">
        <v>57</v>
      </c>
      <c r="H79" t="s">
        <v>720</v>
      </c>
      <c r="I79">
        <v>4</v>
      </c>
      <c r="J79" t="s">
        <v>663</v>
      </c>
      <c r="K79">
        <v>1</v>
      </c>
      <c r="L79" t="s">
        <v>742</v>
      </c>
      <c r="M79">
        <v>1</v>
      </c>
      <c r="N79" t="s">
        <v>745</v>
      </c>
      <c r="O79">
        <v>1</v>
      </c>
      <c r="P79" t="s">
        <v>748</v>
      </c>
      <c r="Q79">
        <v>2</v>
      </c>
      <c r="R79" t="s">
        <v>751</v>
      </c>
      <c r="S79">
        <v>1900</v>
      </c>
      <c r="T79">
        <v>2100</v>
      </c>
      <c r="U79">
        <v>0</v>
      </c>
      <c r="V79">
        <v>123.05335846263699</v>
      </c>
      <c r="W79">
        <v>4.5999999999999996</v>
      </c>
      <c r="X79">
        <v>10.26</v>
      </c>
      <c r="Y79">
        <v>25.012999999999998</v>
      </c>
      <c r="Z79">
        <v>59505.036</v>
      </c>
      <c r="AA79">
        <v>10</v>
      </c>
      <c r="AB79">
        <v>0.39979210810378607</v>
      </c>
      <c r="AC79">
        <v>0.39979210810378607</v>
      </c>
      <c r="AD79">
        <v>20.7854120535684</v>
      </c>
      <c r="AE79">
        <v>29.697855750487328</v>
      </c>
      <c r="AF79" t="b">
        <v>1</v>
      </c>
      <c r="AG79">
        <v>0</v>
      </c>
      <c r="AH79">
        <v>1</v>
      </c>
      <c r="AI79">
        <v>1</v>
      </c>
      <c r="AJ79">
        <v>156.9494069924578</v>
      </c>
      <c r="AK79" t="s">
        <v>763</v>
      </c>
      <c r="AL79">
        <v>14.848870077237603</v>
      </c>
      <c r="AM79">
        <v>0.22979133174790189</v>
      </c>
      <c r="AN79">
        <v>156.9494069924578</v>
      </c>
      <c r="AO79">
        <v>16149.00915742617</v>
      </c>
      <c r="AP79">
        <v>0</v>
      </c>
      <c r="AQ79" s="5">
        <v>3</v>
      </c>
      <c r="AR79">
        <v>0</v>
      </c>
      <c r="AS79">
        <v>0</v>
      </c>
      <c r="AT79">
        <v>0</v>
      </c>
      <c r="AU79" s="5">
        <v>14.1732283464567</v>
      </c>
      <c r="AV79" s="5">
        <v>14.1732283464567</v>
      </c>
      <c r="AW79" s="5">
        <v>14.1732283464567</v>
      </c>
      <c r="AX79">
        <v>0</v>
      </c>
      <c r="AY79">
        <v>0</v>
      </c>
      <c r="AZ79">
        <v>1</v>
      </c>
      <c r="BA79">
        <v>3</v>
      </c>
      <c r="BB79">
        <v>1</v>
      </c>
      <c r="BC79">
        <v>0.15075</v>
      </c>
      <c r="BD79">
        <v>0.15075</v>
      </c>
      <c r="BE79">
        <v>0</v>
      </c>
      <c r="BF79">
        <v>2</v>
      </c>
      <c r="BG79">
        <v>0</v>
      </c>
      <c r="BH79">
        <v>1</v>
      </c>
      <c r="BI79">
        <v>0</v>
      </c>
      <c r="BJ79">
        <v>0</v>
      </c>
    </row>
    <row r="80" spans="1:62" x14ac:dyDescent="0.25">
      <c r="A80">
        <v>600</v>
      </c>
      <c r="B80" t="s">
        <v>602</v>
      </c>
      <c r="C80">
        <v>3</v>
      </c>
      <c r="D80" t="s">
        <v>647</v>
      </c>
      <c r="E80">
        <v>2</v>
      </c>
      <c r="F80" t="s">
        <v>654</v>
      </c>
      <c r="G80">
        <v>57</v>
      </c>
      <c r="H80" t="s">
        <v>720</v>
      </c>
      <c r="I80">
        <v>4</v>
      </c>
      <c r="J80" t="s">
        <v>663</v>
      </c>
      <c r="K80">
        <v>1</v>
      </c>
      <c r="L80" t="s">
        <v>742</v>
      </c>
      <c r="M80">
        <v>1</v>
      </c>
      <c r="N80" t="s">
        <v>745</v>
      </c>
      <c r="O80">
        <v>1</v>
      </c>
      <c r="P80" t="s">
        <v>748</v>
      </c>
      <c r="Q80">
        <v>2</v>
      </c>
      <c r="R80" t="s">
        <v>751</v>
      </c>
      <c r="S80">
        <v>1900</v>
      </c>
      <c r="T80">
        <v>2100</v>
      </c>
      <c r="U80">
        <v>0</v>
      </c>
      <c r="V80">
        <v>123.05335846263699</v>
      </c>
      <c r="W80">
        <v>4.5999999999999996</v>
      </c>
      <c r="X80">
        <v>10.26</v>
      </c>
      <c r="Y80">
        <v>23.449000000000002</v>
      </c>
      <c r="Z80">
        <v>59528.485000000001</v>
      </c>
      <c r="AA80">
        <v>10</v>
      </c>
      <c r="AB80">
        <v>0.42645741822679001</v>
      </c>
      <c r="AC80">
        <v>0.42645741822679001</v>
      </c>
      <c r="AD80">
        <v>21.758341710769265</v>
      </c>
      <c r="AE80">
        <v>30.506822612085774</v>
      </c>
      <c r="AF80" t="b">
        <v>1</v>
      </c>
      <c r="AG80">
        <v>0</v>
      </c>
      <c r="AH80">
        <v>1</v>
      </c>
      <c r="AI80">
        <v>1</v>
      </c>
      <c r="AJ80">
        <v>161.10470699245778</v>
      </c>
      <c r="AK80" t="s">
        <v>763</v>
      </c>
      <c r="AL80">
        <v>15.2538700772376</v>
      </c>
      <c r="AM80">
        <v>0.22369022501979524</v>
      </c>
      <c r="AN80">
        <v>161.10470699245778</v>
      </c>
      <c r="AO80">
        <v>16575.342937426169</v>
      </c>
      <c r="AP80">
        <v>0</v>
      </c>
      <c r="AQ80" s="5">
        <v>3</v>
      </c>
      <c r="AR80">
        <v>0</v>
      </c>
      <c r="AS80">
        <v>0</v>
      </c>
      <c r="AT80">
        <v>0</v>
      </c>
      <c r="AU80" s="5">
        <v>14.1732283464567</v>
      </c>
      <c r="AV80" s="5">
        <v>14.1732283464567</v>
      </c>
      <c r="AW80" s="5">
        <v>14.1732283464567</v>
      </c>
      <c r="AX80">
        <v>0</v>
      </c>
      <c r="AY80">
        <v>0</v>
      </c>
      <c r="AZ80">
        <v>1</v>
      </c>
      <c r="BA80">
        <v>3</v>
      </c>
      <c r="BB80">
        <v>1</v>
      </c>
      <c r="BC80">
        <v>0.15075</v>
      </c>
      <c r="BD80">
        <v>0.15075</v>
      </c>
      <c r="BE80">
        <v>0</v>
      </c>
      <c r="BF80">
        <v>2</v>
      </c>
      <c r="BG80">
        <v>0</v>
      </c>
      <c r="BH80">
        <v>1</v>
      </c>
      <c r="BI80">
        <v>0</v>
      </c>
      <c r="BJ80">
        <v>0</v>
      </c>
    </row>
    <row r="81" spans="1:62" x14ac:dyDescent="0.25">
      <c r="A81">
        <v>318</v>
      </c>
      <c r="B81" t="s">
        <v>320</v>
      </c>
      <c r="C81">
        <v>3</v>
      </c>
      <c r="D81" t="s">
        <v>647</v>
      </c>
      <c r="E81">
        <v>3</v>
      </c>
      <c r="F81" t="s">
        <v>652</v>
      </c>
      <c r="G81">
        <v>29</v>
      </c>
      <c r="H81" t="s">
        <v>692</v>
      </c>
      <c r="I81">
        <v>2</v>
      </c>
      <c r="J81" t="s">
        <v>661</v>
      </c>
      <c r="K81">
        <v>1</v>
      </c>
      <c r="L81" t="s">
        <v>742</v>
      </c>
      <c r="M81">
        <v>1</v>
      </c>
      <c r="N81" t="s">
        <v>745</v>
      </c>
      <c r="O81">
        <v>1</v>
      </c>
      <c r="P81" t="s">
        <v>748</v>
      </c>
      <c r="Q81">
        <v>2</v>
      </c>
      <c r="R81" t="s">
        <v>751</v>
      </c>
      <c r="S81">
        <v>1900</v>
      </c>
      <c r="T81">
        <v>2100</v>
      </c>
      <c r="U81">
        <v>0</v>
      </c>
      <c r="V81">
        <v>38.462357146148598</v>
      </c>
      <c r="W81">
        <v>19.2</v>
      </c>
      <c r="X81">
        <v>4.6900000000000004</v>
      </c>
      <c r="Y81">
        <v>22</v>
      </c>
      <c r="Z81">
        <v>59550.485000000001</v>
      </c>
      <c r="AA81">
        <v>10</v>
      </c>
      <c r="AB81">
        <v>0.45454545454545453</v>
      </c>
      <c r="AC81">
        <v>0.45454545454545453</v>
      </c>
      <c r="AD81">
        <v>24.283775925566967</v>
      </c>
      <c r="AE81">
        <v>33.390191897654582</v>
      </c>
      <c r="AF81" t="b">
        <v>1</v>
      </c>
      <c r="AG81">
        <v>0</v>
      </c>
      <c r="AH81">
        <v>0</v>
      </c>
      <c r="AI81">
        <v>1</v>
      </c>
      <c r="AJ81">
        <v>97.544060554692777</v>
      </c>
      <c r="AK81" t="s">
        <v>763</v>
      </c>
      <c r="AL81">
        <v>16.70449052338865</v>
      </c>
      <c r="AM81">
        <v>0.2042649325474799</v>
      </c>
      <c r="AN81">
        <v>97.544060554692777</v>
      </c>
      <c r="AO81">
        <v>4766.8164400150918</v>
      </c>
      <c r="AP81">
        <v>0</v>
      </c>
      <c r="AQ81" s="5">
        <v>3</v>
      </c>
      <c r="AR81">
        <v>0</v>
      </c>
      <c r="AS81">
        <v>0</v>
      </c>
      <c r="AT81">
        <v>0</v>
      </c>
      <c r="AU81" s="5">
        <v>14.1732283464567</v>
      </c>
      <c r="AV81" s="5">
        <v>14.1732283464567</v>
      </c>
      <c r="AW81" s="5">
        <v>14.1732283464567</v>
      </c>
      <c r="AX81">
        <v>0</v>
      </c>
      <c r="AY81">
        <v>0</v>
      </c>
      <c r="AZ81">
        <v>1</v>
      </c>
      <c r="BA81">
        <v>3</v>
      </c>
      <c r="BB81">
        <v>1</v>
      </c>
      <c r="BC81">
        <v>0.15151999999999999</v>
      </c>
      <c r="BD81">
        <v>0.15151999999999999</v>
      </c>
      <c r="BE81">
        <v>0</v>
      </c>
      <c r="BF81">
        <v>10</v>
      </c>
      <c r="BG81">
        <v>0</v>
      </c>
      <c r="BH81">
        <v>1</v>
      </c>
      <c r="BI81">
        <v>0</v>
      </c>
      <c r="BJ81">
        <v>0</v>
      </c>
    </row>
    <row r="82" spans="1:62" x14ac:dyDescent="0.25">
      <c r="A82">
        <v>607</v>
      </c>
      <c r="B82" t="s">
        <v>609</v>
      </c>
      <c r="C82">
        <v>3</v>
      </c>
      <c r="D82" t="s">
        <v>647</v>
      </c>
      <c r="E82">
        <v>2</v>
      </c>
      <c r="F82" t="s">
        <v>654</v>
      </c>
      <c r="G82">
        <v>58</v>
      </c>
      <c r="H82" t="s">
        <v>721</v>
      </c>
      <c r="I82">
        <v>4</v>
      </c>
      <c r="J82" t="s">
        <v>663</v>
      </c>
      <c r="K82">
        <v>1</v>
      </c>
      <c r="L82" t="s">
        <v>742</v>
      </c>
      <c r="M82">
        <v>1</v>
      </c>
      <c r="N82" t="s">
        <v>745</v>
      </c>
      <c r="O82">
        <v>1</v>
      </c>
      <c r="P82" t="s">
        <v>748</v>
      </c>
      <c r="Q82">
        <v>2</v>
      </c>
      <c r="R82" t="s">
        <v>751</v>
      </c>
      <c r="S82">
        <v>1900</v>
      </c>
      <c r="T82">
        <v>2100</v>
      </c>
      <c r="U82">
        <v>0</v>
      </c>
      <c r="V82">
        <v>128.91378687279399</v>
      </c>
      <c r="W82">
        <v>16.8</v>
      </c>
      <c r="X82">
        <v>10.29</v>
      </c>
      <c r="Y82">
        <v>20.870999999999999</v>
      </c>
      <c r="Z82">
        <v>59571.356</v>
      </c>
      <c r="AA82">
        <v>8</v>
      </c>
      <c r="AB82">
        <v>0.38330698097839111</v>
      </c>
      <c r="AC82">
        <v>0.38330698097839111</v>
      </c>
      <c r="AD82">
        <v>22.158256938510565</v>
      </c>
      <c r="AE82">
        <v>33.706268221574341</v>
      </c>
      <c r="AF82" t="b">
        <v>1</v>
      </c>
      <c r="AG82">
        <v>0</v>
      </c>
      <c r="AH82">
        <v>1</v>
      </c>
      <c r="AI82">
        <v>1</v>
      </c>
      <c r="AJ82">
        <v>170.92612401361978</v>
      </c>
      <c r="AK82" t="s">
        <v>763</v>
      </c>
      <c r="AL82">
        <v>14.9782433443751</v>
      </c>
      <c r="AM82">
        <v>0.22780652921368036</v>
      </c>
      <c r="AN82">
        <v>170.92612401361978</v>
      </c>
      <c r="AO82">
        <v>14205.038528801178</v>
      </c>
      <c r="AP82">
        <v>0</v>
      </c>
      <c r="AQ82" s="5">
        <v>3</v>
      </c>
      <c r="AR82">
        <v>0</v>
      </c>
      <c r="AS82">
        <v>0</v>
      </c>
      <c r="AT82">
        <v>0</v>
      </c>
      <c r="AU82" s="5">
        <v>14.1732283464567</v>
      </c>
      <c r="AV82" s="5">
        <v>14.1732283464567</v>
      </c>
      <c r="AW82" s="5">
        <v>14.1732283464567</v>
      </c>
      <c r="AX82">
        <v>0</v>
      </c>
      <c r="AY82">
        <v>0</v>
      </c>
      <c r="AZ82">
        <v>1</v>
      </c>
      <c r="BA82">
        <v>3</v>
      </c>
      <c r="BB82">
        <v>1</v>
      </c>
      <c r="BC82">
        <v>0.15384999999999999</v>
      </c>
      <c r="BD82">
        <v>0.15384999999999999</v>
      </c>
      <c r="BE82">
        <v>0</v>
      </c>
      <c r="BF82">
        <v>2</v>
      </c>
      <c r="BG82">
        <v>0</v>
      </c>
      <c r="BH82">
        <v>1</v>
      </c>
      <c r="BI82">
        <v>0</v>
      </c>
      <c r="BJ82">
        <v>0</v>
      </c>
    </row>
    <row r="83" spans="1:62" x14ac:dyDescent="0.25">
      <c r="A83">
        <v>608</v>
      </c>
      <c r="B83" t="s">
        <v>610</v>
      </c>
      <c r="C83">
        <v>3</v>
      </c>
      <c r="D83" t="s">
        <v>647</v>
      </c>
      <c r="E83">
        <v>2</v>
      </c>
      <c r="F83" t="s">
        <v>654</v>
      </c>
      <c r="G83">
        <v>58</v>
      </c>
      <c r="H83" t="s">
        <v>721</v>
      </c>
      <c r="I83">
        <v>4</v>
      </c>
      <c r="J83" t="s">
        <v>663</v>
      </c>
      <c r="K83">
        <v>1</v>
      </c>
      <c r="L83" t="s">
        <v>742</v>
      </c>
      <c r="M83">
        <v>1</v>
      </c>
      <c r="N83" t="s">
        <v>745</v>
      </c>
      <c r="O83">
        <v>1</v>
      </c>
      <c r="P83" t="s">
        <v>748</v>
      </c>
      <c r="Q83">
        <v>2</v>
      </c>
      <c r="R83" t="s">
        <v>751</v>
      </c>
      <c r="S83">
        <v>1900</v>
      </c>
      <c r="T83">
        <v>2100</v>
      </c>
      <c r="U83">
        <v>0</v>
      </c>
      <c r="V83">
        <v>128.91378687279399</v>
      </c>
      <c r="W83">
        <v>16.8</v>
      </c>
      <c r="X83">
        <v>10.29</v>
      </c>
      <c r="Y83">
        <v>21.6</v>
      </c>
      <c r="Z83">
        <v>59592.955999999998</v>
      </c>
      <c r="AA83">
        <v>8</v>
      </c>
      <c r="AB83">
        <v>0.37037037037037035</v>
      </c>
      <c r="AC83">
        <v>0.37037037037037035</v>
      </c>
      <c r="AD83">
        <v>23.238221214411691</v>
      </c>
      <c r="AE83">
        <v>35.739795918367349</v>
      </c>
      <c r="AF83" t="b">
        <v>1</v>
      </c>
      <c r="AG83">
        <v>0</v>
      </c>
      <c r="AH83">
        <v>1</v>
      </c>
      <c r="AI83">
        <v>1</v>
      </c>
      <c r="AJ83">
        <v>180.2385740136198</v>
      </c>
      <c r="AK83" t="s">
        <v>763</v>
      </c>
      <c r="AL83">
        <v>15.883243344375101</v>
      </c>
      <c r="AM83">
        <v>0.21482650337963735</v>
      </c>
      <c r="AN83">
        <v>180.2385740136198</v>
      </c>
      <c r="AO83">
        <v>14971.63941280118</v>
      </c>
      <c r="AP83">
        <v>0</v>
      </c>
      <c r="AQ83" s="5">
        <v>3</v>
      </c>
      <c r="AR83">
        <v>0</v>
      </c>
      <c r="AS83">
        <v>0</v>
      </c>
      <c r="AT83">
        <v>0</v>
      </c>
      <c r="AU83" s="5">
        <v>14.1732283464567</v>
      </c>
      <c r="AV83" s="5">
        <v>14.1732283464567</v>
      </c>
      <c r="AW83" s="5">
        <v>14.1732283464567</v>
      </c>
      <c r="AX83">
        <v>0</v>
      </c>
      <c r="AY83">
        <v>0</v>
      </c>
      <c r="AZ83">
        <v>1</v>
      </c>
      <c r="BA83">
        <v>3</v>
      </c>
      <c r="BB83">
        <v>1</v>
      </c>
      <c r="BC83">
        <v>0.15384999999999999</v>
      </c>
      <c r="BD83">
        <v>0.15384999999999999</v>
      </c>
      <c r="BE83">
        <v>0</v>
      </c>
      <c r="BF83">
        <v>2</v>
      </c>
      <c r="BG83">
        <v>0</v>
      </c>
      <c r="BH83">
        <v>1</v>
      </c>
      <c r="BI83">
        <v>0</v>
      </c>
      <c r="BJ83">
        <v>0</v>
      </c>
    </row>
    <row r="84" spans="1:62" x14ac:dyDescent="0.25">
      <c r="A84">
        <v>284</v>
      </c>
      <c r="B84" t="s">
        <v>286</v>
      </c>
      <c r="C84">
        <v>3</v>
      </c>
      <c r="D84" t="s">
        <v>647</v>
      </c>
      <c r="E84">
        <v>3</v>
      </c>
      <c r="F84" t="s">
        <v>652</v>
      </c>
      <c r="G84">
        <v>27</v>
      </c>
      <c r="H84" t="s">
        <v>690</v>
      </c>
      <c r="I84">
        <v>2</v>
      </c>
      <c r="J84" t="s">
        <v>661</v>
      </c>
      <c r="K84">
        <v>1</v>
      </c>
      <c r="L84" t="s">
        <v>742</v>
      </c>
      <c r="M84">
        <v>1</v>
      </c>
      <c r="N84" t="s">
        <v>745</v>
      </c>
      <c r="O84">
        <v>1</v>
      </c>
      <c r="P84" t="s">
        <v>748</v>
      </c>
      <c r="Q84">
        <v>2</v>
      </c>
      <c r="R84" t="s">
        <v>751</v>
      </c>
      <c r="S84">
        <v>1900</v>
      </c>
      <c r="T84">
        <v>2100</v>
      </c>
      <c r="U84">
        <v>0</v>
      </c>
      <c r="V84">
        <v>38.462357146148598</v>
      </c>
      <c r="W84">
        <v>2.9</v>
      </c>
      <c r="X84">
        <v>2.81</v>
      </c>
      <c r="Y84">
        <v>135</v>
      </c>
      <c r="Z84">
        <v>59727.955999999998</v>
      </c>
      <c r="AA84">
        <v>70</v>
      </c>
      <c r="AB84">
        <v>0.51851851851851849</v>
      </c>
      <c r="AC84">
        <v>0.46666666666666667</v>
      </c>
      <c r="AD84">
        <v>11.425860023724793</v>
      </c>
      <c r="AE84">
        <v>12.241992882562279</v>
      </c>
      <c r="AF84" t="b">
        <v>1</v>
      </c>
      <c r="AG84">
        <v>0</v>
      </c>
      <c r="AH84">
        <v>1</v>
      </c>
      <c r="AI84">
        <v>1</v>
      </c>
      <c r="AJ84">
        <v>33</v>
      </c>
      <c r="AK84" t="s">
        <v>304</v>
      </c>
      <c r="AL84">
        <v>10.711743772241993</v>
      </c>
      <c r="AM84">
        <v>0.31854212559136214</v>
      </c>
      <c r="AN84">
        <v>33</v>
      </c>
      <c r="AO84">
        <v>6694.1</v>
      </c>
      <c r="AP84">
        <v>0</v>
      </c>
      <c r="AQ84" s="5">
        <v>3</v>
      </c>
      <c r="AR84">
        <v>0</v>
      </c>
      <c r="AS84">
        <v>0</v>
      </c>
      <c r="AT84">
        <v>0</v>
      </c>
      <c r="AU84" s="5">
        <v>14.1732283464567</v>
      </c>
      <c r="AV84" s="5">
        <v>14.1732283464567</v>
      </c>
      <c r="AW84" s="5">
        <v>14.1732283464567</v>
      </c>
      <c r="AX84">
        <v>0</v>
      </c>
      <c r="AY84">
        <v>0</v>
      </c>
      <c r="AZ84">
        <v>1</v>
      </c>
      <c r="BA84">
        <v>3</v>
      </c>
      <c r="BB84">
        <v>1</v>
      </c>
      <c r="BC84">
        <v>0.15748000000000001</v>
      </c>
      <c r="BD84">
        <v>0.15748000000000001</v>
      </c>
      <c r="BE84">
        <v>48</v>
      </c>
      <c r="BF84" s="3">
        <v>48</v>
      </c>
      <c r="BG84">
        <v>0</v>
      </c>
      <c r="BH84">
        <v>1</v>
      </c>
      <c r="BI84">
        <v>0</v>
      </c>
      <c r="BJ84">
        <v>0</v>
      </c>
    </row>
    <row r="85" spans="1:62" x14ac:dyDescent="0.25">
      <c r="A85">
        <v>285</v>
      </c>
      <c r="B85" t="s">
        <v>287</v>
      </c>
      <c r="C85">
        <v>3</v>
      </c>
      <c r="D85" t="s">
        <v>647</v>
      </c>
      <c r="E85">
        <v>3</v>
      </c>
      <c r="F85" t="s">
        <v>652</v>
      </c>
      <c r="G85">
        <v>27</v>
      </c>
      <c r="H85" t="s">
        <v>690</v>
      </c>
      <c r="I85">
        <v>2</v>
      </c>
      <c r="J85" t="s">
        <v>661</v>
      </c>
      <c r="K85">
        <v>1</v>
      </c>
      <c r="L85" t="s">
        <v>742</v>
      </c>
      <c r="M85">
        <v>1</v>
      </c>
      <c r="N85" t="s">
        <v>745</v>
      </c>
      <c r="O85">
        <v>1</v>
      </c>
      <c r="P85" t="s">
        <v>748</v>
      </c>
      <c r="Q85">
        <v>2</v>
      </c>
      <c r="R85" t="s">
        <v>751</v>
      </c>
      <c r="S85">
        <v>1900</v>
      </c>
      <c r="T85">
        <v>2100</v>
      </c>
      <c r="U85">
        <v>0</v>
      </c>
      <c r="V85">
        <v>38.462357146148598</v>
      </c>
      <c r="W85">
        <v>2.9</v>
      </c>
      <c r="X85">
        <v>2.81</v>
      </c>
      <c r="Y85">
        <v>135</v>
      </c>
      <c r="Z85">
        <v>59862.955999999998</v>
      </c>
      <c r="AA85">
        <v>70</v>
      </c>
      <c r="AB85">
        <v>0.51851851851851849</v>
      </c>
      <c r="AC85">
        <v>0.46666666666666667</v>
      </c>
      <c r="AD85">
        <v>11.425860023724793</v>
      </c>
      <c r="AE85">
        <v>12.241992882562279</v>
      </c>
      <c r="AF85" t="b">
        <v>1</v>
      </c>
      <c r="AG85">
        <v>0</v>
      </c>
      <c r="AH85">
        <v>1</v>
      </c>
      <c r="AI85">
        <v>1</v>
      </c>
      <c r="AJ85">
        <v>33</v>
      </c>
      <c r="AK85" t="s">
        <v>304</v>
      </c>
      <c r="AL85">
        <v>10.711743772241993</v>
      </c>
      <c r="AM85">
        <v>0.31854212559136214</v>
      </c>
      <c r="AN85">
        <v>33</v>
      </c>
      <c r="AO85">
        <v>6694.1</v>
      </c>
      <c r="AP85">
        <v>0</v>
      </c>
      <c r="AQ85" s="5">
        <v>3</v>
      </c>
      <c r="AR85">
        <v>0</v>
      </c>
      <c r="AS85">
        <v>0</v>
      </c>
      <c r="AT85">
        <v>0</v>
      </c>
      <c r="AU85" s="5">
        <v>14.1732283464567</v>
      </c>
      <c r="AV85" s="5">
        <v>14.1732283464567</v>
      </c>
      <c r="AW85" s="5">
        <v>14.1732283464567</v>
      </c>
      <c r="AX85">
        <v>0</v>
      </c>
      <c r="AY85">
        <v>0</v>
      </c>
      <c r="AZ85">
        <v>1</v>
      </c>
      <c r="BA85">
        <v>3</v>
      </c>
      <c r="BB85">
        <v>1</v>
      </c>
      <c r="BC85">
        <v>0.15748000000000001</v>
      </c>
      <c r="BD85">
        <v>0.15748000000000001</v>
      </c>
      <c r="BE85">
        <v>48</v>
      </c>
      <c r="BF85">
        <v>48</v>
      </c>
      <c r="BG85">
        <v>0</v>
      </c>
      <c r="BH85">
        <v>1</v>
      </c>
      <c r="BI85">
        <v>0</v>
      </c>
      <c r="BJ85">
        <v>0</v>
      </c>
    </row>
    <row r="86" spans="1:62" x14ac:dyDescent="0.25">
      <c r="A86">
        <v>286</v>
      </c>
      <c r="B86" t="s">
        <v>288</v>
      </c>
      <c r="C86">
        <v>3</v>
      </c>
      <c r="D86" t="s">
        <v>647</v>
      </c>
      <c r="E86">
        <v>3</v>
      </c>
      <c r="F86" t="s">
        <v>652</v>
      </c>
      <c r="G86">
        <v>27</v>
      </c>
      <c r="H86" t="s">
        <v>690</v>
      </c>
      <c r="I86">
        <v>2</v>
      </c>
      <c r="J86" t="s">
        <v>661</v>
      </c>
      <c r="K86">
        <v>1</v>
      </c>
      <c r="L86" t="s">
        <v>742</v>
      </c>
      <c r="M86">
        <v>1</v>
      </c>
      <c r="N86" t="s">
        <v>745</v>
      </c>
      <c r="O86">
        <v>1</v>
      </c>
      <c r="P86" t="s">
        <v>748</v>
      </c>
      <c r="Q86">
        <v>2</v>
      </c>
      <c r="R86" t="s">
        <v>751</v>
      </c>
      <c r="S86">
        <v>1900</v>
      </c>
      <c r="T86">
        <v>2100</v>
      </c>
      <c r="U86">
        <v>0</v>
      </c>
      <c r="V86">
        <v>38.462357146148598</v>
      </c>
      <c r="W86">
        <v>2.9</v>
      </c>
      <c r="X86">
        <v>2.81</v>
      </c>
      <c r="Y86">
        <v>135</v>
      </c>
      <c r="Z86">
        <v>59997.955999999998</v>
      </c>
      <c r="AA86">
        <v>70</v>
      </c>
      <c r="AB86">
        <v>0.51851851851851849</v>
      </c>
      <c r="AC86">
        <v>0.46666666666666667</v>
      </c>
      <c r="AD86">
        <v>11.425860023724793</v>
      </c>
      <c r="AE86">
        <v>12.241992882562279</v>
      </c>
      <c r="AF86" t="b">
        <v>1</v>
      </c>
      <c r="AG86">
        <v>0</v>
      </c>
      <c r="AH86">
        <v>1</v>
      </c>
      <c r="AI86">
        <v>1</v>
      </c>
      <c r="AJ86">
        <v>33</v>
      </c>
      <c r="AK86" t="s">
        <v>304</v>
      </c>
      <c r="AL86">
        <v>10.711743772241993</v>
      </c>
      <c r="AM86">
        <v>0.31854212559136214</v>
      </c>
      <c r="AN86">
        <v>33</v>
      </c>
      <c r="AO86">
        <v>6694.1</v>
      </c>
      <c r="AP86">
        <v>0</v>
      </c>
      <c r="AQ86" s="5">
        <v>3</v>
      </c>
      <c r="AR86">
        <v>0</v>
      </c>
      <c r="AS86">
        <v>0</v>
      </c>
      <c r="AT86">
        <v>0</v>
      </c>
      <c r="AU86" s="5">
        <v>14.1732283464567</v>
      </c>
      <c r="AV86" s="5">
        <v>14.1732283464567</v>
      </c>
      <c r="AW86" s="5">
        <v>14.1732283464567</v>
      </c>
      <c r="AX86">
        <v>0</v>
      </c>
      <c r="AY86">
        <v>0</v>
      </c>
      <c r="AZ86">
        <v>1</v>
      </c>
      <c r="BA86">
        <v>3</v>
      </c>
      <c r="BB86">
        <v>1</v>
      </c>
      <c r="BC86">
        <v>0.15748000000000001</v>
      </c>
      <c r="BD86">
        <v>0.15748000000000001</v>
      </c>
      <c r="BE86">
        <v>48</v>
      </c>
      <c r="BF86">
        <v>48</v>
      </c>
      <c r="BG86">
        <v>0</v>
      </c>
      <c r="BH86">
        <v>1</v>
      </c>
      <c r="BI86">
        <v>0</v>
      </c>
      <c r="BJ86">
        <v>0</v>
      </c>
    </row>
    <row r="87" spans="1:62" x14ac:dyDescent="0.25">
      <c r="A87">
        <v>287</v>
      </c>
      <c r="B87" t="s">
        <v>289</v>
      </c>
      <c r="C87">
        <v>3</v>
      </c>
      <c r="D87" t="s">
        <v>647</v>
      </c>
      <c r="E87">
        <v>3</v>
      </c>
      <c r="F87" t="s">
        <v>652</v>
      </c>
      <c r="G87">
        <v>27</v>
      </c>
      <c r="H87" t="s">
        <v>690</v>
      </c>
      <c r="I87">
        <v>2</v>
      </c>
      <c r="J87" t="s">
        <v>661</v>
      </c>
      <c r="K87">
        <v>1</v>
      </c>
      <c r="L87" t="s">
        <v>742</v>
      </c>
      <c r="M87">
        <v>1</v>
      </c>
      <c r="N87" t="s">
        <v>745</v>
      </c>
      <c r="O87">
        <v>1</v>
      </c>
      <c r="P87" t="s">
        <v>748</v>
      </c>
      <c r="Q87">
        <v>2</v>
      </c>
      <c r="R87" t="s">
        <v>751</v>
      </c>
      <c r="S87">
        <v>1900</v>
      </c>
      <c r="T87">
        <v>2100</v>
      </c>
      <c r="U87">
        <v>0</v>
      </c>
      <c r="V87">
        <v>38.462357146148598</v>
      </c>
      <c r="W87">
        <v>2.9</v>
      </c>
      <c r="X87">
        <v>2.81</v>
      </c>
      <c r="Y87">
        <v>135</v>
      </c>
      <c r="Z87">
        <v>60132.955999999998</v>
      </c>
      <c r="AA87">
        <v>70</v>
      </c>
      <c r="AB87">
        <v>0.51851851851851849</v>
      </c>
      <c r="AC87">
        <v>0.46666666666666667</v>
      </c>
      <c r="AD87">
        <v>11.425860023724793</v>
      </c>
      <c r="AE87">
        <v>12.241992882562279</v>
      </c>
      <c r="AF87" t="b">
        <v>1</v>
      </c>
      <c r="AG87">
        <v>0</v>
      </c>
      <c r="AH87">
        <v>1</v>
      </c>
      <c r="AI87">
        <v>1</v>
      </c>
      <c r="AJ87">
        <v>33</v>
      </c>
      <c r="AK87" t="s">
        <v>305</v>
      </c>
      <c r="AL87">
        <v>10.711743772241993</v>
      </c>
      <c r="AM87">
        <v>0.31854212559136214</v>
      </c>
      <c r="AN87">
        <v>33</v>
      </c>
      <c r="AO87">
        <v>6694.1</v>
      </c>
      <c r="AP87">
        <v>0</v>
      </c>
      <c r="AQ87" s="5">
        <v>3</v>
      </c>
      <c r="AR87">
        <v>0</v>
      </c>
      <c r="AS87">
        <v>0</v>
      </c>
      <c r="AT87">
        <v>0</v>
      </c>
      <c r="AU87" s="5">
        <v>14.1732283464567</v>
      </c>
      <c r="AV87" s="5">
        <v>14.1732283464567</v>
      </c>
      <c r="AW87" s="5">
        <v>14.1732283464567</v>
      </c>
      <c r="AX87">
        <v>0</v>
      </c>
      <c r="AY87">
        <v>0</v>
      </c>
      <c r="AZ87">
        <v>1</v>
      </c>
      <c r="BA87">
        <v>3</v>
      </c>
      <c r="BB87">
        <v>1</v>
      </c>
      <c r="BC87">
        <v>0.15748000000000001</v>
      </c>
      <c r="BD87">
        <v>0.15748000000000001</v>
      </c>
      <c r="BE87">
        <v>48</v>
      </c>
      <c r="BF87">
        <v>48</v>
      </c>
      <c r="BG87">
        <v>0</v>
      </c>
      <c r="BH87">
        <v>1</v>
      </c>
      <c r="BI87">
        <v>0</v>
      </c>
      <c r="BJ87">
        <v>0</v>
      </c>
    </row>
    <row r="88" spans="1:62" x14ac:dyDescent="0.25">
      <c r="A88">
        <v>288</v>
      </c>
      <c r="B88" t="s">
        <v>290</v>
      </c>
      <c r="C88">
        <v>3</v>
      </c>
      <c r="D88" t="s">
        <v>647</v>
      </c>
      <c r="E88">
        <v>3</v>
      </c>
      <c r="F88" t="s">
        <v>652</v>
      </c>
      <c r="G88">
        <v>27</v>
      </c>
      <c r="H88" t="s">
        <v>690</v>
      </c>
      <c r="I88">
        <v>2</v>
      </c>
      <c r="J88" t="s">
        <v>661</v>
      </c>
      <c r="K88">
        <v>1</v>
      </c>
      <c r="L88" t="s">
        <v>742</v>
      </c>
      <c r="M88">
        <v>1</v>
      </c>
      <c r="N88" t="s">
        <v>745</v>
      </c>
      <c r="O88">
        <v>1</v>
      </c>
      <c r="P88" t="s">
        <v>748</v>
      </c>
      <c r="Q88">
        <v>2</v>
      </c>
      <c r="R88" t="s">
        <v>751</v>
      </c>
      <c r="S88">
        <v>1900</v>
      </c>
      <c r="T88">
        <v>2100</v>
      </c>
      <c r="U88">
        <v>0</v>
      </c>
      <c r="V88">
        <v>38.462357146148598</v>
      </c>
      <c r="W88">
        <v>2.9</v>
      </c>
      <c r="X88">
        <v>2.81</v>
      </c>
      <c r="Y88">
        <v>135</v>
      </c>
      <c r="Z88">
        <v>60267.955999999998</v>
      </c>
      <c r="AA88">
        <v>70</v>
      </c>
      <c r="AB88">
        <v>0.51851851851851849</v>
      </c>
      <c r="AC88">
        <v>0.46666666666666667</v>
      </c>
      <c r="AD88">
        <v>11.425860023724793</v>
      </c>
      <c r="AE88">
        <v>12.241992882562279</v>
      </c>
      <c r="AF88" t="b">
        <v>1</v>
      </c>
      <c r="AG88">
        <v>0</v>
      </c>
      <c r="AH88">
        <v>1</v>
      </c>
      <c r="AI88">
        <v>1</v>
      </c>
      <c r="AJ88">
        <v>33</v>
      </c>
      <c r="AK88" t="s">
        <v>305</v>
      </c>
      <c r="AL88">
        <v>10.711743772241993</v>
      </c>
      <c r="AM88">
        <v>0.31854212559136214</v>
      </c>
      <c r="AN88">
        <v>33</v>
      </c>
      <c r="AO88">
        <v>6694.1</v>
      </c>
      <c r="AP88">
        <v>0</v>
      </c>
      <c r="AQ88" s="5">
        <v>3</v>
      </c>
      <c r="AR88">
        <v>0</v>
      </c>
      <c r="AS88">
        <v>0</v>
      </c>
      <c r="AT88">
        <v>0</v>
      </c>
      <c r="AU88" s="5">
        <v>14.1732283464567</v>
      </c>
      <c r="AV88" s="5">
        <v>14.1732283464567</v>
      </c>
      <c r="AW88" s="5">
        <v>14.1732283464567</v>
      </c>
      <c r="AX88">
        <v>0</v>
      </c>
      <c r="AY88">
        <v>0</v>
      </c>
      <c r="AZ88">
        <v>1</v>
      </c>
      <c r="BA88">
        <v>3</v>
      </c>
      <c r="BB88">
        <v>1</v>
      </c>
      <c r="BC88">
        <v>0.15748000000000001</v>
      </c>
      <c r="BD88">
        <v>0.15748000000000001</v>
      </c>
      <c r="BE88">
        <v>48</v>
      </c>
      <c r="BF88">
        <v>48</v>
      </c>
      <c r="BG88">
        <v>0</v>
      </c>
      <c r="BH88">
        <v>1</v>
      </c>
      <c r="BI88">
        <v>0</v>
      </c>
      <c r="BJ88">
        <v>0</v>
      </c>
    </row>
    <row r="89" spans="1:62" x14ac:dyDescent="0.25">
      <c r="A89">
        <v>289</v>
      </c>
      <c r="B89" t="s">
        <v>291</v>
      </c>
      <c r="C89">
        <v>3</v>
      </c>
      <c r="D89" t="s">
        <v>647</v>
      </c>
      <c r="E89">
        <v>3</v>
      </c>
      <c r="F89" t="s">
        <v>652</v>
      </c>
      <c r="G89">
        <v>27</v>
      </c>
      <c r="H89" t="s">
        <v>690</v>
      </c>
      <c r="I89">
        <v>2</v>
      </c>
      <c r="J89" t="s">
        <v>661</v>
      </c>
      <c r="K89">
        <v>1</v>
      </c>
      <c r="L89" t="s">
        <v>742</v>
      </c>
      <c r="M89">
        <v>1</v>
      </c>
      <c r="N89" t="s">
        <v>745</v>
      </c>
      <c r="O89">
        <v>1</v>
      </c>
      <c r="P89" t="s">
        <v>748</v>
      </c>
      <c r="Q89">
        <v>2</v>
      </c>
      <c r="R89" t="s">
        <v>751</v>
      </c>
      <c r="S89">
        <v>1900</v>
      </c>
      <c r="T89">
        <v>2100</v>
      </c>
      <c r="U89">
        <v>0</v>
      </c>
      <c r="V89">
        <v>38.462357146148598</v>
      </c>
      <c r="W89">
        <v>2.9</v>
      </c>
      <c r="X89">
        <v>2.81</v>
      </c>
      <c r="Y89">
        <v>135</v>
      </c>
      <c r="Z89">
        <v>60402.955999999998</v>
      </c>
      <c r="AA89">
        <v>70</v>
      </c>
      <c r="AB89">
        <v>0.51851851851851849</v>
      </c>
      <c r="AC89">
        <v>0.46666666666666667</v>
      </c>
      <c r="AD89">
        <v>11.425860023724793</v>
      </c>
      <c r="AE89">
        <v>12.241992882562279</v>
      </c>
      <c r="AF89" t="b">
        <v>1</v>
      </c>
      <c r="AG89">
        <v>0</v>
      </c>
      <c r="AH89">
        <v>1</v>
      </c>
      <c r="AI89">
        <v>1</v>
      </c>
      <c r="AJ89">
        <v>33</v>
      </c>
      <c r="AK89" t="s">
        <v>305</v>
      </c>
      <c r="AL89">
        <v>10.711743772241993</v>
      </c>
      <c r="AM89">
        <v>0.31854212559136214</v>
      </c>
      <c r="AN89">
        <v>33</v>
      </c>
      <c r="AO89">
        <v>6694.1</v>
      </c>
      <c r="AP89">
        <v>0</v>
      </c>
      <c r="AQ89" s="5">
        <v>3</v>
      </c>
      <c r="AR89">
        <v>0</v>
      </c>
      <c r="AS89">
        <v>0</v>
      </c>
      <c r="AT89">
        <v>0</v>
      </c>
      <c r="AU89" s="5">
        <v>14.1732283464567</v>
      </c>
      <c r="AV89" s="5">
        <v>14.1732283464567</v>
      </c>
      <c r="AW89" s="5">
        <v>14.1732283464567</v>
      </c>
      <c r="AX89">
        <v>0</v>
      </c>
      <c r="AY89">
        <v>0</v>
      </c>
      <c r="AZ89">
        <v>1</v>
      </c>
      <c r="BA89">
        <v>3</v>
      </c>
      <c r="BB89">
        <v>1</v>
      </c>
      <c r="BC89">
        <v>0.15748000000000001</v>
      </c>
      <c r="BD89">
        <v>0.15748000000000001</v>
      </c>
      <c r="BE89" s="3">
        <v>48</v>
      </c>
      <c r="BF89">
        <v>48</v>
      </c>
      <c r="BG89">
        <v>0</v>
      </c>
      <c r="BH89">
        <v>1</v>
      </c>
      <c r="BI89">
        <v>0</v>
      </c>
      <c r="BJ89">
        <v>0</v>
      </c>
    </row>
    <row r="90" spans="1:62" x14ac:dyDescent="0.25">
      <c r="A90">
        <v>290</v>
      </c>
      <c r="B90" t="s">
        <v>292</v>
      </c>
      <c r="C90">
        <v>3</v>
      </c>
      <c r="D90" t="s">
        <v>647</v>
      </c>
      <c r="E90">
        <v>3</v>
      </c>
      <c r="F90" t="s">
        <v>652</v>
      </c>
      <c r="G90">
        <v>27</v>
      </c>
      <c r="H90" t="s">
        <v>690</v>
      </c>
      <c r="I90">
        <v>2</v>
      </c>
      <c r="J90" t="s">
        <v>661</v>
      </c>
      <c r="K90">
        <v>1</v>
      </c>
      <c r="L90" t="s">
        <v>742</v>
      </c>
      <c r="M90">
        <v>1</v>
      </c>
      <c r="N90" t="s">
        <v>745</v>
      </c>
      <c r="O90">
        <v>1</v>
      </c>
      <c r="P90" t="s">
        <v>748</v>
      </c>
      <c r="Q90">
        <v>2</v>
      </c>
      <c r="R90" t="s">
        <v>751</v>
      </c>
      <c r="S90">
        <v>1900</v>
      </c>
      <c r="T90">
        <v>2100</v>
      </c>
      <c r="U90">
        <v>0</v>
      </c>
      <c r="V90">
        <v>38.462357146148598</v>
      </c>
      <c r="W90">
        <v>2.9</v>
      </c>
      <c r="X90">
        <v>2.81</v>
      </c>
      <c r="Y90">
        <v>135</v>
      </c>
      <c r="Z90">
        <v>60537.955999999998</v>
      </c>
      <c r="AA90">
        <v>70</v>
      </c>
      <c r="AB90">
        <v>0.51851851851851849</v>
      </c>
      <c r="AC90">
        <v>0.46666666666666667</v>
      </c>
      <c r="AD90">
        <v>11.425860023724793</v>
      </c>
      <c r="AE90">
        <v>12.241992882562279</v>
      </c>
      <c r="AF90" t="b">
        <v>1</v>
      </c>
      <c r="AG90">
        <v>0</v>
      </c>
      <c r="AH90">
        <v>1</v>
      </c>
      <c r="AI90">
        <v>1</v>
      </c>
      <c r="AJ90">
        <v>33</v>
      </c>
      <c r="AK90" t="s">
        <v>306</v>
      </c>
      <c r="AL90">
        <v>10.711743772241993</v>
      </c>
      <c r="AM90">
        <v>0.31854212559136214</v>
      </c>
      <c r="AN90">
        <v>33</v>
      </c>
      <c r="AO90">
        <v>6694.1</v>
      </c>
      <c r="AP90">
        <v>0</v>
      </c>
      <c r="AQ90" s="5">
        <v>3</v>
      </c>
      <c r="AR90">
        <v>0</v>
      </c>
      <c r="AS90">
        <v>0</v>
      </c>
      <c r="AT90">
        <v>0</v>
      </c>
      <c r="AU90" s="5">
        <v>14.1732283464567</v>
      </c>
      <c r="AV90" s="5">
        <v>14.1732283464567</v>
      </c>
      <c r="AW90" s="5">
        <v>14.1732283464567</v>
      </c>
      <c r="AX90">
        <v>0</v>
      </c>
      <c r="AY90">
        <v>0</v>
      </c>
      <c r="AZ90">
        <v>1</v>
      </c>
      <c r="BA90">
        <v>3</v>
      </c>
      <c r="BB90">
        <v>1</v>
      </c>
      <c r="BC90">
        <v>0.15748000000000001</v>
      </c>
      <c r="BD90">
        <v>0.15748000000000001</v>
      </c>
      <c r="BE90">
        <v>48</v>
      </c>
      <c r="BF90">
        <v>48</v>
      </c>
      <c r="BG90">
        <v>0</v>
      </c>
      <c r="BH90">
        <v>1</v>
      </c>
      <c r="BI90">
        <v>0</v>
      </c>
      <c r="BJ90">
        <v>0</v>
      </c>
    </row>
    <row r="91" spans="1:62" x14ac:dyDescent="0.25">
      <c r="A91">
        <v>291</v>
      </c>
      <c r="B91" t="s">
        <v>293</v>
      </c>
      <c r="C91">
        <v>3</v>
      </c>
      <c r="D91" t="s">
        <v>647</v>
      </c>
      <c r="E91">
        <v>3</v>
      </c>
      <c r="F91" t="s">
        <v>652</v>
      </c>
      <c r="G91">
        <v>27</v>
      </c>
      <c r="H91" t="s">
        <v>690</v>
      </c>
      <c r="I91">
        <v>2</v>
      </c>
      <c r="J91" t="s">
        <v>661</v>
      </c>
      <c r="K91">
        <v>1</v>
      </c>
      <c r="L91" t="s">
        <v>742</v>
      </c>
      <c r="M91">
        <v>1</v>
      </c>
      <c r="N91" t="s">
        <v>745</v>
      </c>
      <c r="O91">
        <v>1</v>
      </c>
      <c r="P91" t="s">
        <v>748</v>
      </c>
      <c r="Q91">
        <v>2</v>
      </c>
      <c r="R91" t="s">
        <v>751</v>
      </c>
      <c r="S91">
        <v>1900</v>
      </c>
      <c r="T91">
        <v>2100</v>
      </c>
      <c r="U91">
        <v>0</v>
      </c>
      <c r="V91">
        <v>38.462357146148598</v>
      </c>
      <c r="W91">
        <v>2.9</v>
      </c>
      <c r="X91">
        <v>2.81</v>
      </c>
      <c r="Y91">
        <v>135</v>
      </c>
      <c r="Z91">
        <v>60672.955999999998</v>
      </c>
      <c r="AA91">
        <v>70</v>
      </c>
      <c r="AB91">
        <v>0.51851851851851849</v>
      </c>
      <c r="AC91">
        <v>0.46666666666666667</v>
      </c>
      <c r="AD91">
        <v>11.425860023724793</v>
      </c>
      <c r="AE91">
        <v>12.241992882562279</v>
      </c>
      <c r="AF91" t="b">
        <v>1</v>
      </c>
      <c r="AG91">
        <v>0</v>
      </c>
      <c r="AH91">
        <v>1</v>
      </c>
      <c r="AI91">
        <v>1</v>
      </c>
      <c r="AJ91">
        <v>33</v>
      </c>
      <c r="AK91" t="s">
        <v>306</v>
      </c>
      <c r="AL91">
        <v>10.711743772241993</v>
      </c>
      <c r="AM91">
        <v>0.31854212559136214</v>
      </c>
      <c r="AN91">
        <v>33</v>
      </c>
      <c r="AO91">
        <v>6694.1</v>
      </c>
      <c r="AP91">
        <v>0</v>
      </c>
      <c r="AQ91" s="5">
        <v>3</v>
      </c>
      <c r="AR91">
        <v>0</v>
      </c>
      <c r="AS91">
        <v>0</v>
      </c>
      <c r="AT91">
        <v>0</v>
      </c>
      <c r="AU91" s="5">
        <v>14.1732283464567</v>
      </c>
      <c r="AV91" s="5">
        <v>14.1732283464567</v>
      </c>
      <c r="AW91" s="5">
        <v>14.1732283464567</v>
      </c>
      <c r="AX91">
        <v>0</v>
      </c>
      <c r="AY91">
        <v>0</v>
      </c>
      <c r="AZ91">
        <v>1</v>
      </c>
      <c r="BA91">
        <v>3</v>
      </c>
      <c r="BB91">
        <v>1</v>
      </c>
      <c r="BC91">
        <v>0.15748000000000001</v>
      </c>
      <c r="BD91">
        <v>0.15748000000000001</v>
      </c>
      <c r="BE91">
        <v>48</v>
      </c>
      <c r="BF91">
        <v>48</v>
      </c>
      <c r="BG91">
        <v>0</v>
      </c>
      <c r="BH91">
        <v>1</v>
      </c>
      <c r="BI91">
        <v>0</v>
      </c>
      <c r="BJ91">
        <v>0</v>
      </c>
    </row>
    <row r="92" spans="1:62" x14ac:dyDescent="0.25">
      <c r="A92">
        <v>292</v>
      </c>
      <c r="B92" t="s">
        <v>294</v>
      </c>
      <c r="C92">
        <v>3</v>
      </c>
      <c r="D92" t="s">
        <v>647</v>
      </c>
      <c r="E92">
        <v>3</v>
      </c>
      <c r="F92" t="s">
        <v>652</v>
      </c>
      <c r="G92">
        <v>27</v>
      </c>
      <c r="H92" t="s">
        <v>690</v>
      </c>
      <c r="I92">
        <v>2</v>
      </c>
      <c r="J92" t="s">
        <v>661</v>
      </c>
      <c r="K92">
        <v>1</v>
      </c>
      <c r="L92" t="s">
        <v>742</v>
      </c>
      <c r="M92">
        <v>1</v>
      </c>
      <c r="N92" t="s">
        <v>745</v>
      </c>
      <c r="O92">
        <v>1</v>
      </c>
      <c r="P92" t="s">
        <v>748</v>
      </c>
      <c r="Q92">
        <v>2</v>
      </c>
      <c r="R92" t="s">
        <v>751</v>
      </c>
      <c r="S92">
        <v>1900</v>
      </c>
      <c r="T92">
        <v>2100</v>
      </c>
      <c r="U92">
        <v>0</v>
      </c>
      <c r="V92">
        <v>38.462357146148598</v>
      </c>
      <c r="W92">
        <v>2.9</v>
      </c>
      <c r="X92">
        <v>2.81</v>
      </c>
      <c r="Y92">
        <v>135</v>
      </c>
      <c r="Z92">
        <v>60807.955999999998</v>
      </c>
      <c r="AA92">
        <v>70</v>
      </c>
      <c r="AB92">
        <v>0.51851851851851849</v>
      </c>
      <c r="AC92">
        <v>0.46666666666666667</v>
      </c>
      <c r="AD92">
        <v>11.425860023724793</v>
      </c>
      <c r="AE92">
        <v>12.241992882562279</v>
      </c>
      <c r="AF92" t="b">
        <v>1</v>
      </c>
      <c r="AG92">
        <v>0</v>
      </c>
      <c r="AH92">
        <v>1</v>
      </c>
      <c r="AI92">
        <v>1</v>
      </c>
      <c r="AJ92">
        <v>33</v>
      </c>
      <c r="AK92" t="s">
        <v>306</v>
      </c>
      <c r="AL92">
        <v>10.711743772241993</v>
      </c>
      <c r="AM92">
        <v>0.31854212559136214</v>
      </c>
      <c r="AN92">
        <v>33</v>
      </c>
      <c r="AO92">
        <v>6694.1</v>
      </c>
      <c r="AP92">
        <v>0</v>
      </c>
      <c r="AQ92" s="5">
        <v>3</v>
      </c>
      <c r="AR92">
        <v>0</v>
      </c>
      <c r="AS92">
        <v>0</v>
      </c>
      <c r="AT92">
        <v>0</v>
      </c>
      <c r="AU92" s="5">
        <v>14.1732283464567</v>
      </c>
      <c r="AV92" s="5">
        <v>14.1732283464567</v>
      </c>
      <c r="AW92" s="5">
        <v>14.1732283464567</v>
      </c>
      <c r="AX92">
        <v>0</v>
      </c>
      <c r="AY92">
        <v>0</v>
      </c>
      <c r="AZ92">
        <v>1</v>
      </c>
      <c r="BA92">
        <v>3</v>
      </c>
      <c r="BB92">
        <v>1</v>
      </c>
      <c r="BC92">
        <v>0.15748000000000001</v>
      </c>
      <c r="BD92">
        <v>0.15748000000000001</v>
      </c>
      <c r="BE92">
        <v>48</v>
      </c>
      <c r="BF92">
        <v>48</v>
      </c>
      <c r="BG92">
        <v>0</v>
      </c>
      <c r="BH92">
        <v>1</v>
      </c>
      <c r="BI92">
        <v>0</v>
      </c>
      <c r="BJ92">
        <v>0</v>
      </c>
    </row>
    <row r="93" spans="1:62" x14ac:dyDescent="0.25">
      <c r="A93">
        <v>293</v>
      </c>
      <c r="B93" t="s">
        <v>295</v>
      </c>
      <c r="C93">
        <v>3</v>
      </c>
      <c r="D93" t="s">
        <v>647</v>
      </c>
      <c r="E93">
        <v>3</v>
      </c>
      <c r="F93" t="s">
        <v>652</v>
      </c>
      <c r="G93">
        <v>27</v>
      </c>
      <c r="H93" t="s">
        <v>690</v>
      </c>
      <c r="I93">
        <v>2</v>
      </c>
      <c r="J93" t="s">
        <v>661</v>
      </c>
      <c r="K93">
        <v>1</v>
      </c>
      <c r="L93" t="s">
        <v>742</v>
      </c>
      <c r="M93">
        <v>1</v>
      </c>
      <c r="N93" t="s">
        <v>745</v>
      </c>
      <c r="O93">
        <v>1</v>
      </c>
      <c r="P93" t="s">
        <v>748</v>
      </c>
      <c r="Q93">
        <v>2</v>
      </c>
      <c r="R93" t="s">
        <v>751</v>
      </c>
      <c r="S93">
        <v>1900</v>
      </c>
      <c r="T93">
        <v>2100</v>
      </c>
      <c r="U93">
        <v>0</v>
      </c>
      <c r="V93">
        <v>38.462357146148598</v>
      </c>
      <c r="W93">
        <v>2.9</v>
      </c>
      <c r="X93">
        <v>2.81</v>
      </c>
      <c r="Y93">
        <v>135</v>
      </c>
      <c r="Z93">
        <v>60942.955999999998</v>
      </c>
      <c r="AA93">
        <v>70</v>
      </c>
      <c r="AB93">
        <v>0.51851851851851849</v>
      </c>
      <c r="AC93">
        <v>0.46666666666666667</v>
      </c>
      <c r="AD93">
        <v>11.425860023724793</v>
      </c>
      <c r="AE93">
        <v>12.241992882562279</v>
      </c>
      <c r="AF93" t="b">
        <v>1</v>
      </c>
      <c r="AG93">
        <v>0</v>
      </c>
      <c r="AH93">
        <v>1</v>
      </c>
      <c r="AI93">
        <v>1</v>
      </c>
      <c r="AJ93">
        <v>33</v>
      </c>
      <c r="AK93" t="s">
        <v>307</v>
      </c>
      <c r="AL93">
        <v>10.711743772241993</v>
      </c>
      <c r="AM93">
        <v>0.31854212559136214</v>
      </c>
      <c r="AN93">
        <v>33</v>
      </c>
      <c r="AO93">
        <v>6694.1</v>
      </c>
      <c r="AP93">
        <v>0</v>
      </c>
      <c r="AQ93" s="5">
        <v>3</v>
      </c>
      <c r="AR93">
        <v>0</v>
      </c>
      <c r="AS93">
        <v>0</v>
      </c>
      <c r="AT93">
        <v>0</v>
      </c>
      <c r="AU93" s="5">
        <v>14.1732283464567</v>
      </c>
      <c r="AV93" s="5">
        <v>14.1732283464567</v>
      </c>
      <c r="AW93" s="5">
        <v>14.1732283464567</v>
      </c>
      <c r="AX93">
        <v>0</v>
      </c>
      <c r="AY93">
        <v>0</v>
      </c>
      <c r="AZ93">
        <v>1</v>
      </c>
      <c r="BA93">
        <v>3</v>
      </c>
      <c r="BB93">
        <v>1</v>
      </c>
      <c r="BC93">
        <v>0.15748000000000001</v>
      </c>
      <c r="BD93">
        <v>0.15748000000000001</v>
      </c>
      <c r="BE93">
        <v>48</v>
      </c>
      <c r="BF93">
        <v>48</v>
      </c>
      <c r="BG93">
        <v>0</v>
      </c>
      <c r="BH93">
        <v>1</v>
      </c>
      <c r="BI93">
        <v>0</v>
      </c>
      <c r="BJ93">
        <v>0</v>
      </c>
    </row>
    <row r="94" spans="1:62" x14ac:dyDescent="0.25">
      <c r="A94">
        <v>294</v>
      </c>
      <c r="B94" t="s">
        <v>296</v>
      </c>
      <c r="C94">
        <v>3</v>
      </c>
      <c r="D94" t="s">
        <v>647</v>
      </c>
      <c r="E94">
        <v>3</v>
      </c>
      <c r="F94" t="s">
        <v>652</v>
      </c>
      <c r="G94">
        <v>27</v>
      </c>
      <c r="H94" t="s">
        <v>690</v>
      </c>
      <c r="I94">
        <v>2</v>
      </c>
      <c r="J94" t="s">
        <v>661</v>
      </c>
      <c r="K94">
        <v>1</v>
      </c>
      <c r="L94" t="s">
        <v>742</v>
      </c>
      <c r="M94">
        <v>1</v>
      </c>
      <c r="N94" t="s">
        <v>745</v>
      </c>
      <c r="O94">
        <v>1</v>
      </c>
      <c r="P94" t="s">
        <v>748</v>
      </c>
      <c r="Q94">
        <v>2</v>
      </c>
      <c r="R94" t="s">
        <v>751</v>
      </c>
      <c r="S94">
        <v>1900</v>
      </c>
      <c r="T94">
        <v>2100</v>
      </c>
      <c r="U94">
        <v>0</v>
      </c>
      <c r="V94">
        <v>38.462357146148598</v>
      </c>
      <c r="W94">
        <v>2.9</v>
      </c>
      <c r="X94">
        <v>2.81</v>
      </c>
      <c r="Y94">
        <v>135</v>
      </c>
      <c r="Z94">
        <v>61077.955999999998</v>
      </c>
      <c r="AA94">
        <v>70</v>
      </c>
      <c r="AB94">
        <v>0.51851851851851849</v>
      </c>
      <c r="AC94">
        <v>0.46666666666666667</v>
      </c>
      <c r="AD94">
        <v>11.425860023724793</v>
      </c>
      <c r="AE94">
        <v>12.241992882562279</v>
      </c>
      <c r="AF94" t="b">
        <v>1</v>
      </c>
      <c r="AG94">
        <v>0</v>
      </c>
      <c r="AH94">
        <v>1</v>
      </c>
      <c r="AI94">
        <v>1</v>
      </c>
      <c r="AJ94">
        <v>33</v>
      </c>
      <c r="AK94" t="s">
        <v>307</v>
      </c>
      <c r="AL94">
        <v>10.711743772241993</v>
      </c>
      <c r="AM94">
        <v>0.31854212559136214</v>
      </c>
      <c r="AN94">
        <v>33</v>
      </c>
      <c r="AO94">
        <v>6694.1</v>
      </c>
      <c r="AP94">
        <v>0</v>
      </c>
      <c r="AQ94" s="5">
        <v>3</v>
      </c>
      <c r="AR94">
        <v>0</v>
      </c>
      <c r="AS94">
        <v>0</v>
      </c>
      <c r="AT94">
        <v>0</v>
      </c>
      <c r="AU94" s="5">
        <v>14.1732283464567</v>
      </c>
      <c r="AV94" s="5">
        <v>14.1732283464567</v>
      </c>
      <c r="AW94" s="5">
        <v>14.1732283464567</v>
      </c>
      <c r="AX94">
        <v>0</v>
      </c>
      <c r="AY94">
        <v>0</v>
      </c>
      <c r="AZ94">
        <v>1</v>
      </c>
      <c r="BA94">
        <v>3</v>
      </c>
      <c r="BB94">
        <v>1</v>
      </c>
      <c r="BC94">
        <v>0.15748000000000001</v>
      </c>
      <c r="BD94">
        <v>0.15748000000000001</v>
      </c>
      <c r="BE94">
        <v>48</v>
      </c>
      <c r="BF94">
        <v>48</v>
      </c>
      <c r="BG94">
        <v>0</v>
      </c>
      <c r="BH94">
        <v>1</v>
      </c>
      <c r="BI94">
        <v>0</v>
      </c>
      <c r="BJ94">
        <v>0</v>
      </c>
    </row>
    <row r="95" spans="1:62" x14ac:dyDescent="0.25">
      <c r="A95">
        <v>295</v>
      </c>
      <c r="B95" t="s">
        <v>297</v>
      </c>
      <c r="C95">
        <v>3</v>
      </c>
      <c r="D95" t="s">
        <v>647</v>
      </c>
      <c r="E95">
        <v>3</v>
      </c>
      <c r="F95" t="s">
        <v>652</v>
      </c>
      <c r="G95">
        <v>27</v>
      </c>
      <c r="H95" t="s">
        <v>690</v>
      </c>
      <c r="I95">
        <v>2</v>
      </c>
      <c r="J95" t="s">
        <v>661</v>
      </c>
      <c r="K95">
        <v>1</v>
      </c>
      <c r="L95" t="s">
        <v>742</v>
      </c>
      <c r="M95">
        <v>1</v>
      </c>
      <c r="N95" t="s">
        <v>745</v>
      </c>
      <c r="O95">
        <v>1</v>
      </c>
      <c r="P95" t="s">
        <v>748</v>
      </c>
      <c r="Q95">
        <v>2</v>
      </c>
      <c r="R95" t="s">
        <v>751</v>
      </c>
      <c r="S95">
        <v>1900</v>
      </c>
      <c r="T95">
        <v>2100</v>
      </c>
      <c r="U95">
        <v>0</v>
      </c>
      <c r="V95">
        <v>38.462357146148598</v>
      </c>
      <c r="W95">
        <v>2.9</v>
      </c>
      <c r="X95">
        <v>2.81</v>
      </c>
      <c r="Y95">
        <v>135</v>
      </c>
      <c r="Z95">
        <v>61212.955999999998</v>
      </c>
      <c r="AA95">
        <v>70</v>
      </c>
      <c r="AB95">
        <v>0.51851851851851849</v>
      </c>
      <c r="AC95">
        <v>0.46666666666666667</v>
      </c>
      <c r="AD95">
        <v>11.425860023724793</v>
      </c>
      <c r="AE95">
        <v>12.241992882562279</v>
      </c>
      <c r="AF95" t="b">
        <v>1</v>
      </c>
      <c r="AG95">
        <v>0</v>
      </c>
      <c r="AH95">
        <v>1</v>
      </c>
      <c r="AI95">
        <v>1</v>
      </c>
      <c r="AJ95">
        <v>33</v>
      </c>
      <c r="AK95" t="s">
        <v>307</v>
      </c>
      <c r="AL95">
        <v>10.711743772241993</v>
      </c>
      <c r="AM95">
        <v>0.31854212559136214</v>
      </c>
      <c r="AN95">
        <v>33</v>
      </c>
      <c r="AO95">
        <v>6694.1</v>
      </c>
      <c r="AP95">
        <v>0</v>
      </c>
      <c r="AQ95" s="5">
        <v>3</v>
      </c>
      <c r="AR95">
        <v>0</v>
      </c>
      <c r="AS95">
        <v>0</v>
      </c>
      <c r="AT95">
        <v>0</v>
      </c>
      <c r="AU95" s="5">
        <v>14.1732283464567</v>
      </c>
      <c r="AV95" s="5">
        <v>14.1732283464567</v>
      </c>
      <c r="AW95" s="5">
        <v>14.1732283464567</v>
      </c>
      <c r="AX95">
        <v>0</v>
      </c>
      <c r="AY95">
        <v>0</v>
      </c>
      <c r="AZ95">
        <v>1</v>
      </c>
      <c r="BA95">
        <v>3</v>
      </c>
      <c r="BB95">
        <v>1</v>
      </c>
      <c r="BC95">
        <v>0.15748000000000001</v>
      </c>
      <c r="BD95">
        <v>0.15748000000000001</v>
      </c>
      <c r="BE95">
        <v>48</v>
      </c>
      <c r="BF95">
        <v>48</v>
      </c>
      <c r="BG95">
        <v>0</v>
      </c>
      <c r="BH95">
        <v>1</v>
      </c>
      <c r="BI95">
        <v>0</v>
      </c>
      <c r="BJ95">
        <v>0</v>
      </c>
    </row>
    <row r="96" spans="1:62" x14ac:dyDescent="0.25">
      <c r="A96">
        <v>296</v>
      </c>
      <c r="B96" t="s">
        <v>298</v>
      </c>
      <c r="C96">
        <v>3</v>
      </c>
      <c r="D96" t="s">
        <v>647</v>
      </c>
      <c r="E96">
        <v>3</v>
      </c>
      <c r="F96" t="s">
        <v>652</v>
      </c>
      <c r="G96">
        <v>27</v>
      </c>
      <c r="H96" t="s">
        <v>690</v>
      </c>
      <c r="I96">
        <v>2</v>
      </c>
      <c r="J96" t="s">
        <v>661</v>
      </c>
      <c r="K96">
        <v>1</v>
      </c>
      <c r="L96" t="s">
        <v>742</v>
      </c>
      <c r="M96">
        <v>1</v>
      </c>
      <c r="N96" t="s">
        <v>745</v>
      </c>
      <c r="O96">
        <v>1</v>
      </c>
      <c r="P96" t="s">
        <v>748</v>
      </c>
      <c r="Q96">
        <v>2</v>
      </c>
      <c r="R96" t="s">
        <v>751</v>
      </c>
      <c r="S96">
        <v>1900</v>
      </c>
      <c r="T96">
        <v>2100</v>
      </c>
      <c r="U96">
        <v>0</v>
      </c>
      <c r="V96">
        <v>38.462357146148598</v>
      </c>
      <c r="W96">
        <v>2.9</v>
      </c>
      <c r="X96">
        <v>2.81</v>
      </c>
      <c r="Y96">
        <v>135</v>
      </c>
      <c r="Z96">
        <v>61347.955999999998</v>
      </c>
      <c r="AA96">
        <v>70</v>
      </c>
      <c r="AB96">
        <v>0.51851851851851849</v>
      </c>
      <c r="AC96">
        <v>0.46666666666666667</v>
      </c>
      <c r="AD96">
        <v>11.425860023724793</v>
      </c>
      <c r="AE96">
        <v>12.241992882562279</v>
      </c>
      <c r="AF96" t="b">
        <v>1</v>
      </c>
      <c r="AG96">
        <v>0</v>
      </c>
      <c r="AH96">
        <v>1</v>
      </c>
      <c r="AI96">
        <v>1</v>
      </c>
      <c r="AJ96">
        <v>33</v>
      </c>
      <c r="AK96" t="s">
        <v>308</v>
      </c>
      <c r="AL96">
        <v>10.711743772241993</v>
      </c>
      <c r="AM96">
        <v>0.31854212559136214</v>
      </c>
      <c r="AN96">
        <v>33</v>
      </c>
      <c r="AO96">
        <v>6694.1</v>
      </c>
      <c r="AP96">
        <v>0</v>
      </c>
      <c r="AQ96" s="5">
        <v>3</v>
      </c>
      <c r="AR96">
        <v>0</v>
      </c>
      <c r="AS96">
        <v>0</v>
      </c>
      <c r="AT96">
        <v>0</v>
      </c>
      <c r="AU96" s="5">
        <v>14.1732283464567</v>
      </c>
      <c r="AV96" s="5">
        <v>14.1732283464567</v>
      </c>
      <c r="AW96" s="5">
        <v>14.1732283464567</v>
      </c>
      <c r="AX96">
        <v>0</v>
      </c>
      <c r="AY96">
        <v>0</v>
      </c>
      <c r="AZ96">
        <v>1</v>
      </c>
      <c r="BA96">
        <v>3</v>
      </c>
      <c r="BB96">
        <v>1</v>
      </c>
      <c r="BC96">
        <v>0.15748000000000001</v>
      </c>
      <c r="BD96">
        <v>0.15748000000000001</v>
      </c>
      <c r="BE96">
        <v>48</v>
      </c>
      <c r="BF96">
        <v>48</v>
      </c>
      <c r="BG96">
        <v>0</v>
      </c>
      <c r="BH96">
        <v>1</v>
      </c>
      <c r="BI96">
        <v>0</v>
      </c>
      <c r="BJ96">
        <v>0</v>
      </c>
    </row>
    <row r="97" spans="1:62" x14ac:dyDescent="0.25">
      <c r="A97">
        <v>297</v>
      </c>
      <c r="B97" t="s">
        <v>299</v>
      </c>
      <c r="C97">
        <v>3</v>
      </c>
      <c r="D97" t="s">
        <v>647</v>
      </c>
      <c r="E97">
        <v>3</v>
      </c>
      <c r="F97" t="s">
        <v>652</v>
      </c>
      <c r="G97">
        <v>27</v>
      </c>
      <c r="H97" t="s">
        <v>690</v>
      </c>
      <c r="I97">
        <v>2</v>
      </c>
      <c r="J97" t="s">
        <v>661</v>
      </c>
      <c r="K97">
        <v>1</v>
      </c>
      <c r="L97" t="s">
        <v>742</v>
      </c>
      <c r="M97">
        <v>1</v>
      </c>
      <c r="N97" t="s">
        <v>745</v>
      </c>
      <c r="O97">
        <v>1</v>
      </c>
      <c r="P97" t="s">
        <v>748</v>
      </c>
      <c r="Q97">
        <v>2</v>
      </c>
      <c r="R97" t="s">
        <v>751</v>
      </c>
      <c r="S97">
        <v>1900</v>
      </c>
      <c r="T97">
        <v>2100</v>
      </c>
      <c r="U97">
        <v>0</v>
      </c>
      <c r="V97">
        <v>38.462357146148598</v>
      </c>
      <c r="W97">
        <v>2.9</v>
      </c>
      <c r="X97">
        <v>2.81</v>
      </c>
      <c r="Y97">
        <v>135</v>
      </c>
      <c r="Z97">
        <v>61482.955999999998</v>
      </c>
      <c r="AA97">
        <v>70</v>
      </c>
      <c r="AB97">
        <v>0.51851851851851849</v>
      </c>
      <c r="AC97">
        <v>0.46666666666666667</v>
      </c>
      <c r="AD97">
        <v>11.425860023724793</v>
      </c>
      <c r="AE97">
        <v>12.241992882562279</v>
      </c>
      <c r="AF97" t="b">
        <v>1</v>
      </c>
      <c r="AG97">
        <v>0</v>
      </c>
      <c r="AH97">
        <v>1</v>
      </c>
      <c r="AI97">
        <v>1</v>
      </c>
      <c r="AJ97">
        <v>33</v>
      </c>
      <c r="AK97" t="s">
        <v>308</v>
      </c>
      <c r="AL97">
        <v>10.711743772241993</v>
      </c>
      <c r="AM97">
        <v>0.31854212559136214</v>
      </c>
      <c r="AN97">
        <v>33</v>
      </c>
      <c r="AO97">
        <v>6694.1</v>
      </c>
      <c r="AP97">
        <v>0</v>
      </c>
      <c r="AQ97" s="5">
        <v>3</v>
      </c>
      <c r="AR97">
        <v>0</v>
      </c>
      <c r="AS97">
        <v>0</v>
      </c>
      <c r="AT97">
        <v>0</v>
      </c>
      <c r="AU97" s="5">
        <v>14.1732283464567</v>
      </c>
      <c r="AV97" s="5">
        <v>14.1732283464567</v>
      </c>
      <c r="AW97" s="5">
        <v>14.1732283464567</v>
      </c>
      <c r="AX97">
        <v>0</v>
      </c>
      <c r="AY97">
        <v>0</v>
      </c>
      <c r="AZ97">
        <v>1</v>
      </c>
      <c r="BA97">
        <v>3</v>
      </c>
      <c r="BB97">
        <v>1</v>
      </c>
      <c r="BC97">
        <v>0.15748000000000001</v>
      </c>
      <c r="BD97">
        <v>0.15748000000000001</v>
      </c>
      <c r="BE97">
        <v>48</v>
      </c>
      <c r="BF97">
        <v>48</v>
      </c>
      <c r="BG97">
        <v>0</v>
      </c>
      <c r="BH97">
        <v>1</v>
      </c>
      <c r="BI97">
        <v>0</v>
      </c>
      <c r="BJ97">
        <v>0</v>
      </c>
    </row>
    <row r="98" spans="1:62" x14ac:dyDescent="0.25">
      <c r="A98">
        <v>298</v>
      </c>
      <c r="B98" t="s">
        <v>300</v>
      </c>
      <c r="C98">
        <v>3</v>
      </c>
      <c r="D98" t="s">
        <v>647</v>
      </c>
      <c r="E98">
        <v>3</v>
      </c>
      <c r="F98" t="s">
        <v>652</v>
      </c>
      <c r="G98">
        <v>27</v>
      </c>
      <c r="H98" t="s">
        <v>690</v>
      </c>
      <c r="I98">
        <v>2</v>
      </c>
      <c r="J98" t="s">
        <v>661</v>
      </c>
      <c r="K98">
        <v>1</v>
      </c>
      <c r="L98" t="s">
        <v>742</v>
      </c>
      <c r="M98">
        <v>1</v>
      </c>
      <c r="N98" t="s">
        <v>745</v>
      </c>
      <c r="O98">
        <v>1</v>
      </c>
      <c r="P98" t="s">
        <v>748</v>
      </c>
      <c r="Q98">
        <v>2</v>
      </c>
      <c r="R98" t="s">
        <v>751</v>
      </c>
      <c r="S98">
        <v>1900</v>
      </c>
      <c r="T98">
        <v>2100</v>
      </c>
      <c r="U98">
        <v>0</v>
      </c>
      <c r="V98">
        <v>38.462357146148598</v>
      </c>
      <c r="W98">
        <v>2.9</v>
      </c>
      <c r="X98">
        <v>2.81</v>
      </c>
      <c r="Y98">
        <v>135</v>
      </c>
      <c r="Z98">
        <v>61617.955999999998</v>
      </c>
      <c r="AA98">
        <v>70</v>
      </c>
      <c r="AB98">
        <v>0.51851851851851849</v>
      </c>
      <c r="AC98">
        <v>0.46666666666666667</v>
      </c>
      <c r="AD98">
        <v>11.425860023724793</v>
      </c>
      <c r="AE98">
        <v>12.241992882562279</v>
      </c>
      <c r="AF98" t="b">
        <v>1</v>
      </c>
      <c r="AG98">
        <v>0</v>
      </c>
      <c r="AH98">
        <v>1</v>
      </c>
      <c r="AI98">
        <v>1</v>
      </c>
      <c r="AJ98">
        <v>33</v>
      </c>
      <c r="AK98" t="s">
        <v>308</v>
      </c>
      <c r="AL98">
        <v>10.711743772241993</v>
      </c>
      <c r="AM98">
        <v>0.31854212559136214</v>
      </c>
      <c r="AN98">
        <v>33</v>
      </c>
      <c r="AO98">
        <v>6694.1</v>
      </c>
      <c r="AP98">
        <v>0</v>
      </c>
      <c r="AQ98" s="5">
        <v>3</v>
      </c>
      <c r="AR98">
        <v>0</v>
      </c>
      <c r="AS98">
        <v>0</v>
      </c>
      <c r="AT98">
        <v>0</v>
      </c>
      <c r="AU98" s="5">
        <v>14.1732283464567</v>
      </c>
      <c r="AV98" s="5">
        <v>14.1732283464567</v>
      </c>
      <c r="AW98" s="5">
        <v>14.1732283464567</v>
      </c>
      <c r="AX98">
        <v>0</v>
      </c>
      <c r="AY98">
        <v>0</v>
      </c>
      <c r="AZ98">
        <v>1</v>
      </c>
      <c r="BA98">
        <v>3</v>
      </c>
      <c r="BB98">
        <v>1</v>
      </c>
      <c r="BC98">
        <v>0.15748000000000001</v>
      </c>
      <c r="BD98">
        <v>0.15748000000000001</v>
      </c>
      <c r="BE98">
        <v>48</v>
      </c>
      <c r="BF98">
        <v>48</v>
      </c>
      <c r="BG98">
        <v>0</v>
      </c>
      <c r="BH98">
        <v>1</v>
      </c>
      <c r="BI98">
        <v>0</v>
      </c>
      <c r="BJ98">
        <v>0</v>
      </c>
    </row>
    <row r="99" spans="1:62" x14ac:dyDescent="0.25">
      <c r="A99">
        <v>299</v>
      </c>
      <c r="B99" t="s">
        <v>301</v>
      </c>
      <c r="C99">
        <v>3</v>
      </c>
      <c r="D99" t="s">
        <v>647</v>
      </c>
      <c r="E99">
        <v>3</v>
      </c>
      <c r="F99" t="s">
        <v>652</v>
      </c>
      <c r="G99">
        <v>27</v>
      </c>
      <c r="H99" t="s">
        <v>690</v>
      </c>
      <c r="I99">
        <v>2</v>
      </c>
      <c r="J99" t="s">
        <v>661</v>
      </c>
      <c r="K99">
        <v>1</v>
      </c>
      <c r="L99" t="s">
        <v>742</v>
      </c>
      <c r="M99">
        <v>1</v>
      </c>
      <c r="N99" t="s">
        <v>745</v>
      </c>
      <c r="O99">
        <v>1</v>
      </c>
      <c r="P99" t="s">
        <v>748</v>
      </c>
      <c r="Q99">
        <v>2</v>
      </c>
      <c r="R99" t="s">
        <v>751</v>
      </c>
      <c r="S99">
        <v>1900</v>
      </c>
      <c r="T99">
        <v>2100</v>
      </c>
      <c r="U99">
        <v>0</v>
      </c>
      <c r="V99">
        <v>38.462357146148598</v>
      </c>
      <c r="W99">
        <v>2.9</v>
      </c>
      <c r="X99">
        <v>2.81</v>
      </c>
      <c r="Y99">
        <v>135</v>
      </c>
      <c r="Z99">
        <v>61752.955999999998</v>
      </c>
      <c r="AA99">
        <v>70</v>
      </c>
      <c r="AB99">
        <v>0.51851851851851849</v>
      </c>
      <c r="AC99">
        <v>0.46666666666666667</v>
      </c>
      <c r="AD99">
        <v>11.425860023724793</v>
      </c>
      <c r="AE99">
        <v>12.241992882562279</v>
      </c>
      <c r="AF99" t="b">
        <v>1</v>
      </c>
      <c r="AG99">
        <v>0</v>
      </c>
      <c r="AH99">
        <v>1</v>
      </c>
      <c r="AI99">
        <v>1</v>
      </c>
      <c r="AJ99">
        <v>33</v>
      </c>
      <c r="AK99" t="s">
        <v>309</v>
      </c>
      <c r="AL99">
        <v>10.711743772241993</v>
      </c>
      <c r="AM99">
        <v>0.31854212559136214</v>
      </c>
      <c r="AN99">
        <v>33</v>
      </c>
      <c r="AO99">
        <v>6694.1</v>
      </c>
      <c r="AP99">
        <v>0</v>
      </c>
      <c r="AQ99" s="5">
        <v>3</v>
      </c>
      <c r="AR99">
        <v>0</v>
      </c>
      <c r="AS99">
        <v>0</v>
      </c>
      <c r="AT99">
        <v>0</v>
      </c>
      <c r="AU99" s="5">
        <v>14.1732283464567</v>
      </c>
      <c r="AV99" s="5">
        <v>14.1732283464567</v>
      </c>
      <c r="AW99" s="5">
        <v>14.1732283464567</v>
      </c>
      <c r="AX99">
        <v>0</v>
      </c>
      <c r="AY99">
        <v>0</v>
      </c>
      <c r="AZ99">
        <v>1</v>
      </c>
      <c r="BA99">
        <v>3</v>
      </c>
      <c r="BB99">
        <v>1</v>
      </c>
      <c r="BC99">
        <v>0.15748000000000001</v>
      </c>
      <c r="BD99">
        <v>0.15748000000000001</v>
      </c>
      <c r="BE99">
        <v>48</v>
      </c>
      <c r="BF99">
        <v>48</v>
      </c>
      <c r="BG99">
        <v>0</v>
      </c>
      <c r="BH99">
        <v>1</v>
      </c>
      <c r="BI99">
        <v>0</v>
      </c>
      <c r="BJ99">
        <v>0</v>
      </c>
    </row>
    <row r="100" spans="1:62" x14ac:dyDescent="0.25">
      <c r="A100">
        <v>300</v>
      </c>
      <c r="B100" t="s">
        <v>302</v>
      </c>
      <c r="C100">
        <v>3</v>
      </c>
      <c r="D100" t="s">
        <v>647</v>
      </c>
      <c r="E100">
        <v>3</v>
      </c>
      <c r="F100" t="s">
        <v>652</v>
      </c>
      <c r="G100">
        <v>27</v>
      </c>
      <c r="H100" t="s">
        <v>690</v>
      </c>
      <c r="I100">
        <v>2</v>
      </c>
      <c r="J100" t="s">
        <v>661</v>
      </c>
      <c r="K100">
        <v>1</v>
      </c>
      <c r="L100" t="s">
        <v>742</v>
      </c>
      <c r="M100">
        <v>1</v>
      </c>
      <c r="N100" t="s">
        <v>745</v>
      </c>
      <c r="O100">
        <v>1</v>
      </c>
      <c r="P100" t="s">
        <v>748</v>
      </c>
      <c r="Q100">
        <v>2</v>
      </c>
      <c r="R100" t="s">
        <v>751</v>
      </c>
      <c r="S100">
        <v>1900</v>
      </c>
      <c r="T100">
        <v>2100</v>
      </c>
      <c r="U100">
        <v>0</v>
      </c>
      <c r="V100">
        <v>38.462357146148598</v>
      </c>
      <c r="W100">
        <v>2.9</v>
      </c>
      <c r="X100">
        <v>2.81</v>
      </c>
      <c r="Y100">
        <v>135</v>
      </c>
      <c r="Z100">
        <v>61887.955999999998</v>
      </c>
      <c r="AA100">
        <v>70</v>
      </c>
      <c r="AB100">
        <v>0.51851851851851849</v>
      </c>
      <c r="AC100">
        <v>0.46666666666666667</v>
      </c>
      <c r="AD100">
        <v>11.425860023724793</v>
      </c>
      <c r="AE100">
        <v>12.241992882562279</v>
      </c>
      <c r="AF100" t="b">
        <v>1</v>
      </c>
      <c r="AG100">
        <v>0</v>
      </c>
      <c r="AH100">
        <v>1</v>
      </c>
      <c r="AI100">
        <v>1</v>
      </c>
      <c r="AJ100">
        <v>33</v>
      </c>
      <c r="AK100" t="s">
        <v>309</v>
      </c>
      <c r="AL100">
        <v>10.711743772241993</v>
      </c>
      <c r="AM100">
        <v>0.31854212559136214</v>
      </c>
      <c r="AN100">
        <v>33</v>
      </c>
      <c r="AO100">
        <v>6694.1</v>
      </c>
      <c r="AP100">
        <v>0</v>
      </c>
      <c r="AQ100" s="5">
        <v>3</v>
      </c>
      <c r="AR100">
        <v>0</v>
      </c>
      <c r="AS100">
        <v>0</v>
      </c>
      <c r="AT100">
        <v>0</v>
      </c>
      <c r="AU100" s="5">
        <v>14.1732283464567</v>
      </c>
      <c r="AV100" s="5">
        <v>14.1732283464567</v>
      </c>
      <c r="AW100" s="5">
        <v>14.1732283464567</v>
      </c>
      <c r="AX100">
        <v>0</v>
      </c>
      <c r="AY100">
        <v>0</v>
      </c>
      <c r="AZ100">
        <v>1</v>
      </c>
      <c r="BA100">
        <v>3</v>
      </c>
      <c r="BB100">
        <v>1</v>
      </c>
      <c r="BC100">
        <v>0.15748000000000001</v>
      </c>
      <c r="BD100">
        <v>0.15748000000000001</v>
      </c>
      <c r="BE100">
        <v>48</v>
      </c>
      <c r="BF100">
        <v>48</v>
      </c>
      <c r="BG100">
        <v>0</v>
      </c>
      <c r="BH100">
        <v>1</v>
      </c>
      <c r="BI100">
        <v>0</v>
      </c>
      <c r="BJ100">
        <v>0</v>
      </c>
    </row>
    <row r="101" spans="1:62" x14ac:dyDescent="0.25">
      <c r="A101">
        <v>301</v>
      </c>
      <c r="B101" t="s">
        <v>303</v>
      </c>
      <c r="C101">
        <v>3</v>
      </c>
      <c r="D101" t="s">
        <v>647</v>
      </c>
      <c r="E101">
        <v>3</v>
      </c>
      <c r="F101" t="s">
        <v>652</v>
      </c>
      <c r="G101">
        <v>27</v>
      </c>
      <c r="H101" t="s">
        <v>690</v>
      </c>
      <c r="I101">
        <v>2</v>
      </c>
      <c r="J101" t="s">
        <v>661</v>
      </c>
      <c r="K101">
        <v>1</v>
      </c>
      <c r="L101" t="s">
        <v>742</v>
      </c>
      <c r="M101">
        <v>1</v>
      </c>
      <c r="N101" t="s">
        <v>745</v>
      </c>
      <c r="O101">
        <v>2</v>
      </c>
      <c r="P101" t="s">
        <v>749</v>
      </c>
      <c r="Q101">
        <v>2</v>
      </c>
      <c r="R101" t="s">
        <v>751</v>
      </c>
      <c r="S101">
        <v>1900</v>
      </c>
      <c r="T101">
        <v>2100</v>
      </c>
      <c r="U101">
        <v>0</v>
      </c>
      <c r="V101">
        <v>38.462357146148598</v>
      </c>
      <c r="W101">
        <v>2.9</v>
      </c>
      <c r="X101">
        <v>2.81</v>
      </c>
      <c r="Y101">
        <v>135</v>
      </c>
      <c r="Z101">
        <v>62022.955999999998</v>
      </c>
      <c r="AA101">
        <v>70</v>
      </c>
      <c r="AB101">
        <v>0.51851851851851849</v>
      </c>
      <c r="AC101">
        <v>0.46666666666666667</v>
      </c>
      <c r="AD101">
        <v>11.425860023724793</v>
      </c>
      <c r="AE101">
        <v>12.241992882562279</v>
      </c>
      <c r="AF101" t="b">
        <v>1</v>
      </c>
      <c r="AG101">
        <v>0</v>
      </c>
      <c r="AH101">
        <v>1</v>
      </c>
      <c r="AI101">
        <v>1</v>
      </c>
      <c r="AJ101">
        <v>33</v>
      </c>
      <c r="AK101" t="s">
        <v>309</v>
      </c>
      <c r="AL101">
        <v>10.711743772241993</v>
      </c>
      <c r="AM101">
        <v>0.31854212559136214</v>
      </c>
      <c r="AN101">
        <v>33</v>
      </c>
      <c r="AO101">
        <v>6694.1</v>
      </c>
      <c r="AP101">
        <v>0</v>
      </c>
      <c r="AQ101" s="5">
        <v>3</v>
      </c>
      <c r="AR101">
        <v>0</v>
      </c>
      <c r="AS101">
        <v>0</v>
      </c>
      <c r="AT101">
        <v>0</v>
      </c>
      <c r="AU101" s="5">
        <v>14.1732283464567</v>
      </c>
      <c r="AV101" s="5">
        <v>14.1732283464567</v>
      </c>
      <c r="AW101" s="5">
        <v>14.1732283464567</v>
      </c>
      <c r="AX101">
        <v>0</v>
      </c>
      <c r="AY101">
        <v>0</v>
      </c>
      <c r="AZ101">
        <v>1</v>
      </c>
      <c r="BA101">
        <v>3</v>
      </c>
      <c r="BB101">
        <v>1</v>
      </c>
      <c r="BC101">
        <v>0.15748000000000001</v>
      </c>
      <c r="BD101">
        <v>0.15748000000000001</v>
      </c>
      <c r="BE101">
        <v>48</v>
      </c>
      <c r="BF101">
        <v>48</v>
      </c>
      <c r="BG101">
        <v>0</v>
      </c>
      <c r="BH101">
        <v>1</v>
      </c>
      <c r="BI101">
        <v>0</v>
      </c>
      <c r="BJ101">
        <v>0</v>
      </c>
    </row>
    <row r="102" spans="1:62" x14ac:dyDescent="0.25">
      <c r="A102">
        <v>309</v>
      </c>
      <c r="B102" t="s">
        <v>311</v>
      </c>
      <c r="C102">
        <v>3</v>
      </c>
      <c r="D102" t="s">
        <v>647</v>
      </c>
      <c r="E102">
        <v>3</v>
      </c>
      <c r="F102" t="s">
        <v>652</v>
      </c>
      <c r="G102">
        <v>29</v>
      </c>
      <c r="H102" t="s">
        <v>692</v>
      </c>
      <c r="I102">
        <v>2</v>
      </c>
      <c r="J102" t="s">
        <v>661</v>
      </c>
      <c r="K102">
        <v>1</v>
      </c>
      <c r="L102" t="s">
        <v>742</v>
      </c>
      <c r="M102">
        <v>1</v>
      </c>
      <c r="N102" t="s">
        <v>745</v>
      </c>
      <c r="O102">
        <v>1</v>
      </c>
      <c r="P102" t="s">
        <v>748</v>
      </c>
      <c r="Q102">
        <v>2</v>
      </c>
      <c r="R102" t="s">
        <v>751</v>
      </c>
      <c r="S102">
        <v>1900</v>
      </c>
      <c r="T102">
        <v>2100</v>
      </c>
      <c r="U102">
        <v>0</v>
      </c>
      <c r="V102">
        <v>38.462357146148598</v>
      </c>
      <c r="W102">
        <v>19.2</v>
      </c>
      <c r="X102">
        <v>4.6900000000000004</v>
      </c>
      <c r="Y102">
        <v>7.1</v>
      </c>
      <c r="Z102">
        <v>62030.055999999997</v>
      </c>
      <c r="AA102">
        <v>5</v>
      </c>
      <c r="AB102">
        <v>0.70422535211267612</v>
      </c>
      <c r="AC102">
        <v>0.625</v>
      </c>
      <c r="AD102">
        <v>51.116737739872057</v>
      </c>
      <c r="AE102">
        <v>68.155650319829405</v>
      </c>
      <c r="AF102" t="b">
        <v>1</v>
      </c>
      <c r="AG102">
        <v>0</v>
      </c>
      <c r="AH102">
        <v>0</v>
      </c>
      <c r="AI102">
        <v>1</v>
      </c>
      <c r="AJ102">
        <v>125.74208341149129</v>
      </c>
      <c r="AK102" t="s">
        <v>763</v>
      </c>
      <c r="AL102">
        <v>22.71686213464633</v>
      </c>
      <c r="AM102">
        <v>0.15020303463461249</v>
      </c>
      <c r="AN102">
        <v>125.74208341149131</v>
      </c>
      <c r="AO102">
        <v>3044.651855999472</v>
      </c>
      <c r="AP102">
        <v>0</v>
      </c>
      <c r="AQ102" s="5">
        <v>3</v>
      </c>
      <c r="AR102">
        <v>0</v>
      </c>
      <c r="AS102">
        <v>0</v>
      </c>
      <c r="AT102">
        <v>0</v>
      </c>
      <c r="AU102" s="5">
        <v>14.1732283464567</v>
      </c>
      <c r="AV102" s="5">
        <v>14.1732283464567</v>
      </c>
      <c r="AW102" s="5">
        <v>14.1732283464567</v>
      </c>
      <c r="AX102">
        <v>0</v>
      </c>
      <c r="AY102">
        <v>0</v>
      </c>
      <c r="AZ102">
        <v>1</v>
      </c>
      <c r="BA102">
        <v>3</v>
      </c>
      <c r="BB102">
        <v>1</v>
      </c>
      <c r="BC102">
        <v>0.16295999999999999</v>
      </c>
      <c r="BD102">
        <v>0.16295999999999999</v>
      </c>
      <c r="BE102">
        <v>0</v>
      </c>
      <c r="BF102">
        <v>10</v>
      </c>
      <c r="BG102">
        <v>0</v>
      </c>
      <c r="BH102">
        <v>1</v>
      </c>
      <c r="BI102">
        <v>0</v>
      </c>
      <c r="BJ102">
        <v>0</v>
      </c>
    </row>
    <row r="103" spans="1:62" x14ac:dyDescent="0.25">
      <c r="A103">
        <v>310</v>
      </c>
      <c r="B103" t="s">
        <v>312</v>
      </c>
      <c r="C103">
        <v>3</v>
      </c>
      <c r="D103" t="s">
        <v>647</v>
      </c>
      <c r="E103">
        <v>3</v>
      </c>
      <c r="F103" t="s">
        <v>652</v>
      </c>
      <c r="G103">
        <v>29</v>
      </c>
      <c r="H103" t="s">
        <v>692</v>
      </c>
      <c r="I103">
        <v>2</v>
      </c>
      <c r="J103" t="s">
        <v>661</v>
      </c>
      <c r="K103">
        <v>1</v>
      </c>
      <c r="L103" t="s">
        <v>742</v>
      </c>
      <c r="M103">
        <v>1</v>
      </c>
      <c r="N103" t="s">
        <v>745</v>
      </c>
      <c r="O103">
        <v>1</v>
      </c>
      <c r="P103" t="s">
        <v>748</v>
      </c>
      <c r="Q103">
        <v>2</v>
      </c>
      <c r="R103" t="s">
        <v>751</v>
      </c>
      <c r="S103">
        <v>1900</v>
      </c>
      <c r="T103">
        <v>2100</v>
      </c>
      <c r="U103">
        <v>0</v>
      </c>
      <c r="V103">
        <v>38.462357146148598</v>
      </c>
      <c r="W103">
        <v>19.2</v>
      </c>
      <c r="X103">
        <v>4.6900000000000004</v>
      </c>
      <c r="Y103">
        <v>7.3</v>
      </c>
      <c r="Z103">
        <v>62037.356</v>
      </c>
      <c r="AA103">
        <v>5</v>
      </c>
      <c r="AB103">
        <v>0.68493150684931503</v>
      </c>
      <c r="AC103">
        <v>0.625</v>
      </c>
      <c r="AD103">
        <v>52.196162046908313</v>
      </c>
      <c r="AE103">
        <v>69.594882729211093</v>
      </c>
      <c r="AF103" t="b">
        <v>1</v>
      </c>
      <c r="AG103">
        <v>0</v>
      </c>
      <c r="AH103">
        <v>0</v>
      </c>
      <c r="AI103">
        <v>1</v>
      </c>
      <c r="AJ103">
        <v>128.02191145609589</v>
      </c>
      <c r="AK103" t="s">
        <v>763</v>
      </c>
      <c r="AL103">
        <v>23.202966195329612</v>
      </c>
      <c r="AM103">
        <v>0.14705626863718871</v>
      </c>
      <c r="AN103">
        <v>128.02191145609589</v>
      </c>
      <c r="AO103">
        <v>3098.113823645449</v>
      </c>
      <c r="AP103">
        <v>0</v>
      </c>
      <c r="AQ103" s="5">
        <v>3</v>
      </c>
      <c r="AR103">
        <v>0</v>
      </c>
      <c r="AS103">
        <v>0</v>
      </c>
      <c r="AT103">
        <v>0</v>
      </c>
      <c r="AU103" s="5">
        <v>14.1732283464567</v>
      </c>
      <c r="AV103" s="5">
        <v>14.1732283464567</v>
      </c>
      <c r="AW103" s="5">
        <v>14.1732283464567</v>
      </c>
      <c r="AX103">
        <v>0</v>
      </c>
      <c r="AY103">
        <v>0</v>
      </c>
      <c r="AZ103">
        <v>1</v>
      </c>
      <c r="BA103">
        <v>3</v>
      </c>
      <c r="BB103">
        <v>1</v>
      </c>
      <c r="BC103">
        <v>0.16295999999999999</v>
      </c>
      <c r="BD103">
        <v>0.16295999999999999</v>
      </c>
      <c r="BE103">
        <v>0</v>
      </c>
      <c r="BF103">
        <v>10</v>
      </c>
      <c r="BG103">
        <v>0</v>
      </c>
      <c r="BH103">
        <v>1</v>
      </c>
      <c r="BI103">
        <v>0</v>
      </c>
      <c r="BJ103">
        <v>0</v>
      </c>
    </row>
    <row r="104" spans="1:62" x14ac:dyDescent="0.25">
      <c r="A104">
        <v>311</v>
      </c>
      <c r="B104" t="s">
        <v>313</v>
      </c>
      <c r="C104">
        <v>3</v>
      </c>
      <c r="D104" t="s">
        <v>647</v>
      </c>
      <c r="E104">
        <v>3</v>
      </c>
      <c r="F104" t="s">
        <v>652</v>
      </c>
      <c r="G104">
        <v>29</v>
      </c>
      <c r="H104" t="s">
        <v>692</v>
      </c>
      <c r="I104">
        <v>2</v>
      </c>
      <c r="J104" t="s">
        <v>661</v>
      </c>
      <c r="K104">
        <v>1</v>
      </c>
      <c r="L104" t="s">
        <v>742</v>
      </c>
      <c r="M104">
        <v>1</v>
      </c>
      <c r="N104" t="s">
        <v>745</v>
      </c>
      <c r="O104">
        <v>1</v>
      </c>
      <c r="P104" t="s">
        <v>748</v>
      </c>
      <c r="Q104">
        <v>2</v>
      </c>
      <c r="R104" t="s">
        <v>751</v>
      </c>
      <c r="S104">
        <v>1900</v>
      </c>
      <c r="T104">
        <v>2012</v>
      </c>
      <c r="U104">
        <v>113</v>
      </c>
      <c r="V104">
        <v>38.462357146148598</v>
      </c>
      <c r="W104">
        <v>19.2</v>
      </c>
      <c r="X104">
        <v>4.6900000000000004</v>
      </c>
      <c r="Y104">
        <v>0</v>
      </c>
      <c r="Z104">
        <v>62037.356</v>
      </c>
      <c r="AA104">
        <v>5</v>
      </c>
      <c r="AB104" t="e">
        <v>#DIV/0!</v>
      </c>
      <c r="AC104">
        <v>0.625</v>
      </c>
      <c r="AD104">
        <v>86.737739872068232</v>
      </c>
      <c r="AE104">
        <v>115.6503198294243</v>
      </c>
      <c r="AF104" t="b">
        <v>1</v>
      </c>
      <c r="AG104">
        <v>0</v>
      </c>
      <c r="AH104">
        <v>0</v>
      </c>
      <c r="AI104">
        <v>0</v>
      </c>
      <c r="AJ104">
        <v>200</v>
      </c>
      <c r="AK104" t="s">
        <v>763</v>
      </c>
      <c r="AL104">
        <v>38.550106609808104</v>
      </c>
      <c r="AM104">
        <v>8.8511859760508849E-2</v>
      </c>
      <c r="AN104">
        <v>200</v>
      </c>
      <c r="AO104">
        <v>4786.0000000000009</v>
      </c>
      <c r="AP104">
        <v>0</v>
      </c>
      <c r="AQ104" s="5">
        <v>3</v>
      </c>
      <c r="AR104">
        <v>0</v>
      </c>
      <c r="AS104">
        <v>0</v>
      </c>
      <c r="AT104">
        <v>0</v>
      </c>
      <c r="AU104" s="5">
        <v>14.1732283464567</v>
      </c>
      <c r="AV104" s="5">
        <v>14.1732283464567</v>
      </c>
      <c r="AW104" s="5">
        <v>14.1732283464567</v>
      </c>
      <c r="AX104">
        <v>0</v>
      </c>
      <c r="AY104">
        <v>0</v>
      </c>
      <c r="AZ104">
        <v>1</v>
      </c>
      <c r="BA104">
        <v>3</v>
      </c>
      <c r="BB104">
        <v>1</v>
      </c>
      <c r="BC104">
        <v>0.16303999999999999</v>
      </c>
      <c r="BD104">
        <v>0.16303999999999999</v>
      </c>
      <c r="BE104">
        <v>0</v>
      </c>
      <c r="BF104">
        <v>10</v>
      </c>
      <c r="BG104">
        <v>0</v>
      </c>
      <c r="BH104">
        <v>1</v>
      </c>
      <c r="BI104">
        <v>0</v>
      </c>
      <c r="BJ104">
        <v>0</v>
      </c>
    </row>
    <row r="105" spans="1:62" x14ac:dyDescent="0.25">
      <c r="A105">
        <v>613</v>
      </c>
      <c r="B105" t="s">
        <v>615</v>
      </c>
      <c r="C105">
        <v>3</v>
      </c>
      <c r="D105" t="s">
        <v>647</v>
      </c>
      <c r="E105">
        <v>2</v>
      </c>
      <c r="F105" t="s">
        <v>654</v>
      </c>
      <c r="G105">
        <v>59</v>
      </c>
      <c r="H105" t="s">
        <v>722</v>
      </c>
      <c r="I105">
        <v>4</v>
      </c>
      <c r="J105" t="s">
        <v>663</v>
      </c>
      <c r="K105">
        <v>1</v>
      </c>
      <c r="L105" t="s">
        <v>742</v>
      </c>
      <c r="M105">
        <v>1</v>
      </c>
      <c r="N105" t="s">
        <v>745</v>
      </c>
      <c r="O105">
        <v>1</v>
      </c>
      <c r="P105" t="s">
        <v>748</v>
      </c>
      <c r="Q105">
        <v>2</v>
      </c>
      <c r="R105" t="s">
        <v>751</v>
      </c>
      <c r="S105">
        <v>1900</v>
      </c>
      <c r="T105">
        <v>2100</v>
      </c>
      <c r="U105">
        <v>0</v>
      </c>
      <c r="V105">
        <v>53.705921154536298</v>
      </c>
      <c r="W105">
        <v>3.7</v>
      </c>
      <c r="X105">
        <v>9.99</v>
      </c>
      <c r="Y105">
        <v>25.6035</v>
      </c>
      <c r="Z105">
        <v>62062.959499999997</v>
      </c>
      <c r="AA105">
        <v>5</v>
      </c>
      <c r="AB105">
        <v>0.19528580076942606</v>
      </c>
      <c r="AC105">
        <v>0.19528580076942606</v>
      </c>
      <c r="AD105">
        <v>20.155632422705281</v>
      </c>
      <c r="AE105">
        <v>43.483483483483482</v>
      </c>
      <c r="AF105" t="b">
        <v>1</v>
      </c>
      <c r="AG105">
        <v>0</v>
      </c>
      <c r="AH105">
        <v>1</v>
      </c>
      <c r="AI105">
        <v>1</v>
      </c>
      <c r="AJ105">
        <v>148.48163414186098</v>
      </c>
      <c r="AK105" t="s">
        <v>763</v>
      </c>
      <c r="AL105">
        <v>14.492656070256356</v>
      </c>
      <c r="AM105">
        <v>0.23543935724817372</v>
      </c>
      <c r="AN105">
        <v>148.48163414186098</v>
      </c>
      <c r="AO105">
        <v>7435.1576253859557</v>
      </c>
      <c r="AP105">
        <v>0</v>
      </c>
      <c r="AQ105" s="5">
        <v>3</v>
      </c>
      <c r="AR105">
        <v>0</v>
      </c>
      <c r="AS105">
        <v>0</v>
      </c>
      <c r="AT105">
        <v>0</v>
      </c>
      <c r="AU105" s="5">
        <v>14.1732283464567</v>
      </c>
      <c r="AV105" s="5">
        <v>14.1732283464567</v>
      </c>
      <c r="AW105" s="5">
        <v>14.1732283464567</v>
      </c>
      <c r="AX105">
        <v>0</v>
      </c>
      <c r="AY105">
        <v>0</v>
      </c>
      <c r="AZ105">
        <v>1</v>
      </c>
      <c r="BA105">
        <v>3</v>
      </c>
      <c r="BB105">
        <v>1</v>
      </c>
      <c r="BC105">
        <v>0.16564999999999999</v>
      </c>
      <c r="BD105">
        <v>0.16564999999999999</v>
      </c>
      <c r="BE105">
        <v>0</v>
      </c>
      <c r="BF105">
        <v>2</v>
      </c>
      <c r="BG105">
        <v>0</v>
      </c>
      <c r="BH105">
        <v>1</v>
      </c>
      <c r="BI105">
        <v>0</v>
      </c>
      <c r="BJ105">
        <v>0</v>
      </c>
    </row>
    <row r="106" spans="1:62" x14ac:dyDescent="0.25">
      <c r="A106">
        <v>614</v>
      </c>
      <c r="B106" t="s">
        <v>616</v>
      </c>
      <c r="C106">
        <v>3</v>
      </c>
      <c r="D106" t="s">
        <v>647</v>
      </c>
      <c r="E106">
        <v>2</v>
      </c>
      <c r="F106" t="s">
        <v>654</v>
      </c>
      <c r="G106">
        <v>59</v>
      </c>
      <c r="H106" t="s">
        <v>722</v>
      </c>
      <c r="I106">
        <v>4</v>
      </c>
      <c r="J106" t="s">
        <v>663</v>
      </c>
      <c r="K106">
        <v>1</v>
      </c>
      <c r="L106" t="s">
        <v>742</v>
      </c>
      <c r="M106">
        <v>1</v>
      </c>
      <c r="N106" t="s">
        <v>745</v>
      </c>
      <c r="O106">
        <v>1</v>
      </c>
      <c r="P106" t="s">
        <v>748</v>
      </c>
      <c r="Q106">
        <v>2</v>
      </c>
      <c r="R106" t="s">
        <v>751</v>
      </c>
      <c r="S106">
        <v>1900</v>
      </c>
      <c r="T106">
        <v>2100</v>
      </c>
      <c r="U106">
        <v>0</v>
      </c>
      <c r="V106">
        <v>53.705921154536298</v>
      </c>
      <c r="W106">
        <v>3.7</v>
      </c>
      <c r="X106">
        <v>9.99</v>
      </c>
      <c r="Y106">
        <v>22.970000000000002</v>
      </c>
      <c r="Z106">
        <v>62085.929499999998</v>
      </c>
      <c r="AA106">
        <v>5</v>
      </c>
      <c r="AB106">
        <v>0.21767522855898996</v>
      </c>
      <c r="AC106">
        <v>0.21767522855898996</v>
      </c>
      <c r="AD106">
        <v>21.307554833893537</v>
      </c>
      <c r="AE106">
        <v>44.534534534534536</v>
      </c>
      <c r="AF106" t="b">
        <v>1</v>
      </c>
      <c r="AG106">
        <v>0</v>
      </c>
      <c r="AH106">
        <v>1</v>
      </c>
      <c r="AI106">
        <v>1</v>
      </c>
      <c r="AJ106">
        <v>151.97813414186095</v>
      </c>
      <c r="AK106" t="s">
        <v>763</v>
      </c>
      <c r="AL106">
        <v>14.842656070256352</v>
      </c>
      <c r="AM106">
        <v>0.22988753588636296</v>
      </c>
      <c r="AN106">
        <v>151.97813414186095</v>
      </c>
      <c r="AO106">
        <v>7609.8078003859555</v>
      </c>
      <c r="AP106">
        <v>0</v>
      </c>
      <c r="AQ106" s="5">
        <v>3</v>
      </c>
      <c r="AR106">
        <v>0</v>
      </c>
      <c r="AS106">
        <v>0</v>
      </c>
      <c r="AT106">
        <v>0</v>
      </c>
      <c r="AU106" s="5">
        <v>14.1732283464567</v>
      </c>
      <c r="AV106" s="5">
        <v>14.1732283464567</v>
      </c>
      <c r="AW106" s="5">
        <v>14.1732283464567</v>
      </c>
      <c r="AX106">
        <v>0</v>
      </c>
      <c r="AY106">
        <v>0</v>
      </c>
      <c r="AZ106">
        <v>1</v>
      </c>
      <c r="BA106">
        <v>3</v>
      </c>
      <c r="BB106">
        <v>1</v>
      </c>
      <c r="BC106">
        <v>0.16564999999999999</v>
      </c>
      <c r="BD106">
        <v>0.16564999999999999</v>
      </c>
      <c r="BE106">
        <v>0</v>
      </c>
      <c r="BF106">
        <v>2</v>
      </c>
      <c r="BG106">
        <v>0</v>
      </c>
      <c r="BH106">
        <v>1</v>
      </c>
      <c r="BI106">
        <v>0</v>
      </c>
      <c r="BJ106">
        <v>0</v>
      </c>
    </row>
    <row r="107" spans="1:62" x14ac:dyDescent="0.25">
      <c r="A107">
        <v>615</v>
      </c>
      <c r="B107" t="s">
        <v>617</v>
      </c>
      <c r="C107">
        <v>3</v>
      </c>
      <c r="D107" t="s">
        <v>647</v>
      </c>
      <c r="E107">
        <v>2</v>
      </c>
      <c r="F107" t="s">
        <v>654</v>
      </c>
      <c r="G107">
        <v>59</v>
      </c>
      <c r="H107" t="s">
        <v>722</v>
      </c>
      <c r="I107">
        <v>4</v>
      </c>
      <c r="J107" t="s">
        <v>663</v>
      </c>
      <c r="K107">
        <v>1</v>
      </c>
      <c r="L107" t="s">
        <v>742</v>
      </c>
      <c r="M107">
        <v>1</v>
      </c>
      <c r="N107" t="s">
        <v>745</v>
      </c>
      <c r="O107">
        <v>1</v>
      </c>
      <c r="P107" t="s">
        <v>748</v>
      </c>
      <c r="Q107">
        <v>2</v>
      </c>
      <c r="R107" t="s">
        <v>751</v>
      </c>
      <c r="S107">
        <v>1900</v>
      </c>
      <c r="T107">
        <v>2100</v>
      </c>
      <c r="U107">
        <v>0</v>
      </c>
      <c r="V107">
        <v>53.705921154536298</v>
      </c>
      <c r="W107">
        <v>3.7</v>
      </c>
      <c r="X107">
        <v>9.99</v>
      </c>
      <c r="Y107">
        <v>22.158999999999999</v>
      </c>
      <c r="Z107">
        <v>62108.088499999998</v>
      </c>
      <c r="AA107">
        <v>5</v>
      </c>
      <c r="AB107">
        <v>0.22564195135159529</v>
      </c>
      <c r="AC107">
        <v>0.22564195135159529</v>
      </c>
      <c r="AD107">
        <v>21.747467490957725</v>
      </c>
      <c r="AE107">
        <v>44.954954954954964</v>
      </c>
      <c r="AF107" t="b">
        <v>1</v>
      </c>
      <c r="AG107">
        <v>0</v>
      </c>
      <c r="AH107">
        <v>1</v>
      </c>
      <c r="AI107">
        <v>1</v>
      </c>
      <c r="AJ107">
        <v>153.42668414186096</v>
      </c>
      <c r="AK107" t="s">
        <v>763</v>
      </c>
      <c r="AL107">
        <v>14.987656070256353</v>
      </c>
      <c r="AM107">
        <v>0.22766345944990965</v>
      </c>
      <c r="AN107">
        <v>153.42668414186096</v>
      </c>
      <c r="AO107">
        <v>7682.162872885955</v>
      </c>
      <c r="AP107">
        <v>0</v>
      </c>
      <c r="AQ107" s="5">
        <v>3</v>
      </c>
      <c r="AR107">
        <v>0</v>
      </c>
      <c r="AS107">
        <v>0</v>
      </c>
      <c r="AT107">
        <v>0</v>
      </c>
      <c r="AU107" s="5">
        <v>14.1732283464567</v>
      </c>
      <c r="AV107" s="5">
        <v>14.1732283464567</v>
      </c>
      <c r="AW107" s="5">
        <v>14.1732283464567</v>
      </c>
      <c r="AX107">
        <v>0</v>
      </c>
      <c r="AY107">
        <v>0</v>
      </c>
      <c r="AZ107">
        <v>1</v>
      </c>
      <c r="BA107">
        <v>3</v>
      </c>
      <c r="BB107">
        <v>1</v>
      </c>
      <c r="BC107">
        <v>0.16564999999999999</v>
      </c>
      <c r="BD107">
        <v>0.16564999999999999</v>
      </c>
      <c r="BE107">
        <v>0</v>
      </c>
      <c r="BF107">
        <v>2</v>
      </c>
      <c r="BG107">
        <v>0</v>
      </c>
      <c r="BH107">
        <v>1</v>
      </c>
      <c r="BI107">
        <v>0</v>
      </c>
      <c r="BJ107">
        <v>0</v>
      </c>
    </row>
    <row r="108" spans="1:62" x14ac:dyDescent="0.25">
      <c r="A108">
        <v>602</v>
      </c>
      <c r="B108" t="s">
        <v>604</v>
      </c>
      <c r="C108">
        <v>3</v>
      </c>
      <c r="D108" t="s">
        <v>647</v>
      </c>
      <c r="E108">
        <v>2</v>
      </c>
      <c r="F108" t="s">
        <v>654</v>
      </c>
      <c r="G108">
        <v>57</v>
      </c>
      <c r="H108" t="s">
        <v>720</v>
      </c>
      <c r="I108">
        <v>4</v>
      </c>
      <c r="J108" t="s">
        <v>663</v>
      </c>
      <c r="K108">
        <v>1</v>
      </c>
      <c r="L108" t="s">
        <v>742</v>
      </c>
      <c r="M108">
        <v>1</v>
      </c>
      <c r="N108" t="s">
        <v>745</v>
      </c>
      <c r="O108">
        <v>1</v>
      </c>
      <c r="P108" t="s">
        <v>748</v>
      </c>
      <c r="Q108">
        <v>2</v>
      </c>
      <c r="R108" t="s">
        <v>751</v>
      </c>
      <c r="S108">
        <v>1900</v>
      </c>
      <c r="T108">
        <v>2100</v>
      </c>
      <c r="U108">
        <v>0</v>
      </c>
      <c r="V108">
        <v>123.05335846263699</v>
      </c>
      <c r="W108">
        <v>4.5999999999999996</v>
      </c>
      <c r="X108">
        <v>10.26</v>
      </c>
      <c r="Y108">
        <v>17.579000000000001</v>
      </c>
      <c r="Z108">
        <v>62125.667499999996</v>
      </c>
      <c r="AA108">
        <v>10</v>
      </c>
      <c r="AB108">
        <v>0.56886057227373565</v>
      </c>
      <c r="AC108">
        <v>0.56886057227373565</v>
      </c>
      <c r="AD108">
        <v>24.159841171466887</v>
      </c>
      <c r="AE108">
        <v>30.799220272904485</v>
      </c>
      <c r="AF108" t="b">
        <v>1</v>
      </c>
      <c r="AG108">
        <v>0</v>
      </c>
      <c r="AH108">
        <v>1</v>
      </c>
      <c r="AI108">
        <v>1</v>
      </c>
      <c r="AJ108">
        <v>162.58214699245781</v>
      </c>
      <c r="AK108" t="s">
        <v>763</v>
      </c>
      <c r="AL108">
        <v>15.397870077237604</v>
      </c>
      <c r="AM108">
        <v>0.22159828683345678</v>
      </c>
      <c r="AN108">
        <v>162.58214699245781</v>
      </c>
      <c r="AO108">
        <v>16726.928281426168</v>
      </c>
      <c r="AP108">
        <v>0</v>
      </c>
      <c r="AQ108" s="5">
        <v>3</v>
      </c>
      <c r="AR108">
        <v>0</v>
      </c>
      <c r="AS108">
        <v>0</v>
      </c>
      <c r="AT108">
        <v>0</v>
      </c>
      <c r="AU108" s="5">
        <v>14.1732283464567</v>
      </c>
      <c r="AV108" s="5">
        <v>14.1732283464567</v>
      </c>
      <c r="AW108" s="5">
        <v>14.1732283464567</v>
      </c>
      <c r="AX108">
        <v>0</v>
      </c>
      <c r="AY108">
        <v>0</v>
      </c>
      <c r="AZ108">
        <v>1</v>
      </c>
      <c r="BA108">
        <v>3</v>
      </c>
      <c r="BB108">
        <v>1</v>
      </c>
      <c r="BC108">
        <v>0.16575000000000001</v>
      </c>
      <c r="BD108">
        <v>0.16575000000000001</v>
      </c>
      <c r="BE108">
        <v>0</v>
      </c>
      <c r="BF108">
        <v>2</v>
      </c>
      <c r="BG108">
        <v>0</v>
      </c>
      <c r="BH108">
        <v>1</v>
      </c>
      <c r="BI108">
        <v>0</v>
      </c>
      <c r="BJ108">
        <v>0</v>
      </c>
    </row>
    <row r="109" spans="1:62" x14ac:dyDescent="0.25">
      <c r="A109">
        <v>313</v>
      </c>
      <c r="B109" t="s">
        <v>315</v>
      </c>
      <c r="C109">
        <v>3</v>
      </c>
      <c r="D109" t="s">
        <v>647</v>
      </c>
      <c r="E109">
        <v>3</v>
      </c>
      <c r="F109" t="s">
        <v>652</v>
      </c>
      <c r="G109">
        <v>29</v>
      </c>
      <c r="H109" t="s">
        <v>692</v>
      </c>
      <c r="I109">
        <v>2</v>
      </c>
      <c r="J109" t="s">
        <v>661</v>
      </c>
      <c r="K109">
        <v>1</v>
      </c>
      <c r="L109" t="s">
        <v>742</v>
      </c>
      <c r="M109">
        <v>1</v>
      </c>
      <c r="N109" t="s">
        <v>745</v>
      </c>
      <c r="O109">
        <v>1</v>
      </c>
      <c r="P109" t="s">
        <v>748</v>
      </c>
      <c r="Q109">
        <v>2</v>
      </c>
      <c r="R109" t="s">
        <v>751</v>
      </c>
      <c r="S109">
        <v>1900</v>
      </c>
      <c r="T109">
        <v>2012</v>
      </c>
      <c r="U109">
        <v>113</v>
      </c>
      <c r="V109">
        <v>38.462357146148598</v>
      </c>
      <c r="W109">
        <v>19.2</v>
      </c>
      <c r="X109">
        <v>4.6900000000000004</v>
      </c>
      <c r="Y109">
        <v>20</v>
      </c>
      <c r="Z109">
        <v>62145.667499999996</v>
      </c>
      <c r="AA109">
        <v>5</v>
      </c>
      <c r="AB109">
        <v>0.25</v>
      </c>
      <c r="AC109">
        <v>0.25</v>
      </c>
      <c r="AD109">
        <v>57.825159914712152</v>
      </c>
      <c r="AE109">
        <v>115.6503198294243</v>
      </c>
      <c r="AF109" t="b">
        <v>1</v>
      </c>
      <c r="AG109">
        <v>0</v>
      </c>
      <c r="AH109">
        <v>0</v>
      </c>
      <c r="AI109">
        <v>0</v>
      </c>
      <c r="AJ109">
        <v>200</v>
      </c>
      <c r="AK109" t="s">
        <v>763</v>
      </c>
      <c r="AL109">
        <v>38.550106609808104</v>
      </c>
      <c r="AM109">
        <v>8.8511859760508849E-2</v>
      </c>
      <c r="AN109">
        <v>200</v>
      </c>
      <c r="AO109">
        <v>4786.0000000000009</v>
      </c>
      <c r="AP109">
        <v>0</v>
      </c>
      <c r="AQ109" s="5">
        <v>3</v>
      </c>
      <c r="AR109">
        <v>0</v>
      </c>
      <c r="AS109">
        <v>0</v>
      </c>
      <c r="AT109">
        <v>0</v>
      </c>
      <c r="AU109" s="5">
        <v>14.1732283464567</v>
      </c>
      <c r="AV109" s="5">
        <v>14.1732283464567</v>
      </c>
      <c r="AW109" s="5">
        <v>14.1732283464567</v>
      </c>
      <c r="AX109">
        <v>0</v>
      </c>
      <c r="AY109">
        <v>0</v>
      </c>
      <c r="AZ109">
        <v>1</v>
      </c>
      <c r="BA109">
        <v>3</v>
      </c>
      <c r="BB109">
        <v>1</v>
      </c>
      <c r="BC109">
        <v>0.16586999999999999</v>
      </c>
      <c r="BD109">
        <v>0.16586999999999999</v>
      </c>
      <c r="BE109">
        <v>0</v>
      </c>
      <c r="BF109">
        <v>10</v>
      </c>
      <c r="BG109">
        <v>0</v>
      </c>
      <c r="BH109">
        <v>1</v>
      </c>
      <c r="BI109">
        <v>0</v>
      </c>
      <c r="BJ109">
        <v>0</v>
      </c>
    </row>
    <row r="110" spans="1:62" x14ac:dyDescent="0.25">
      <c r="A110">
        <v>581</v>
      </c>
      <c r="B110" t="s">
        <v>583</v>
      </c>
      <c r="C110">
        <v>3</v>
      </c>
      <c r="D110" t="s">
        <v>647</v>
      </c>
      <c r="E110">
        <v>2</v>
      </c>
      <c r="F110" t="s">
        <v>654</v>
      </c>
      <c r="G110">
        <v>56</v>
      </c>
      <c r="H110" t="s">
        <v>719</v>
      </c>
      <c r="I110">
        <v>4</v>
      </c>
      <c r="J110" t="s">
        <v>663</v>
      </c>
      <c r="K110">
        <v>1</v>
      </c>
      <c r="L110" t="s">
        <v>742</v>
      </c>
      <c r="M110">
        <v>1</v>
      </c>
      <c r="N110" t="s">
        <v>745</v>
      </c>
      <c r="O110">
        <v>1</v>
      </c>
      <c r="P110" t="s">
        <v>748</v>
      </c>
      <c r="Q110">
        <v>2</v>
      </c>
      <c r="R110" t="s">
        <v>751</v>
      </c>
      <c r="S110">
        <v>1900</v>
      </c>
      <c r="T110">
        <v>2100</v>
      </c>
      <c r="U110">
        <v>0</v>
      </c>
      <c r="V110">
        <v>55.2644068359035</v>
      </c>
      <c r="W110">
        <v>6.2</v>
      </c>
      <c r="X110">
        <v>10.199999999999999</v>
      </c>
      <c r="Y110">
        <v>12.531000000000001</v>
      </c>
      <c r="Z110">
        <v>62158.198499999999</v>
      </c>
      <c r="AA110">
        <v>10</v>
      </c>
      <c r="AB110">
        <v>0.79802090814779347</v>
      </c>
      <c r="AC110">
        <v>0.79802090814779347</v>
      </c>
      <c r="AD110">
        <v>30.037525759645494</v>
      </c>
      <c r="AE110">
        <v>33.411764705882355</v>
      </c>
      <c r="AF110" t="b">
        <v>1</v>
      </c>
      <c r="AG110">
        <v>0</v>
      </c>
      <c r="AH110">
        <v>1</v>
      </c>
      <c r="AI110">
        <v>1</v>
      </c>
      <c r="AJ110">
        <v>176.5975536366501</v>
      </c>
      <c r="AK110" t="s">
        <v>763</v>
      </c>
      <c r="AL110">
        <v>16.70564251339707</v>
      </c>
      <c r="AM110">
        <v>0.20425084681799199</v>
      </c>
      <c r="AN110">
        <v>176.59755363665008</v>
      </c>
      <c r="AO110">
        <v>18074.950470938307</v>
      </c>
      <c r="AP110">
        <v>0</v>
      </c>
      <c r="AQ110" s="5">
        <v>3</v>
      </c>
      <c r="AR110">
        <v>0</v>
      </c>
      <c r="AS110">
        <v>0</v>
      </c>
      <c r="AT110">
        <v>0</v>
      </c>
      <c r="AU110" s="5">
        <v>14.1732283464567</v>
      </c>
      <c r="AV110" s="5">
        <v>14.1732283464567</v>
      </c>
      <c r="AW110" s="5">
        <v>14.1732283464567</v>
      </c>
      <c r="AX110">
        <v>0</v>
      </c>
      <c r="AY110">
        <v>0</v>
      </c>
      <c r="AZ110">
        <v>1</v>
      </c>
      <c r="BA110">
        <v>3</v>
      </c>
      <c r="BB110">
        <v>1</v>
      </c>
      <c r="BC110">
        <v>0.16667000000000001</v>
      </c>
      <c r="BD110">
        <v>0.16667000000000001</v>
      </c>
      <c r="BE110">
        <v>0</v>
      </c>
      <c r="BF110">
        <v>2</v>
      </c>
      <c r="BG110">
        <v>0</v>
      </c>
      <c r="BH110">
        <v>1</v>
      </c>
      <c r="BI110">
        <v>0</v>
      </c>
      <c r="BJ110">
        <v>0</v>
      </c>
    </row>
    <row r="111" spans="1:62" x14ac:dyDescent="0.25">
      <c r="A111">
        <v>609</v>
      </c>
      <c r="B111" t="s">
        <v>611</v>
      </c>
      <c r="C111">
        <v>3</v>
      </c>
      <c r="D111" t="s">
        <v>647</v>
      </c>
      <c r="E111">
        <v>2</v>
      </c>
      <c r="F111" t="s">
        <v>654</v>
      </c>
      <c r="G111">
        <v>58</v>
      </c>
      <c r="H111" t="s">
        <v>721</v>
      </c>
      <c r="I111">
        <v>4</v>
      </c>
      <c r="J111" t="s">
        <v>663</v>
      </c>
      <c r="K111">
        <v>1</v>
      </c>
      <c r="L111" t="s">
        <v>742</v>
      </c>
      <c r="M111">
        <v>1</v>
      </c>
      <c r="N111" t="s">
        <v>745</v>
      </c>
      <c r="O111">
        <v>1</v>
      </c>
      <c r="P111" t="s">
        <v>748</v>
      </c>
      <c r="Q111">
        <v>2</v>
      </c>
      <c r="R111" t="s">
        <v>751</v>
      </c>
      <c r="S111">
        <v>1900</v>
      </c>
      <c r="T111">
        <v>2100</v>
      </c>
      <c r="U111">
        <v>0</v>
      </c>
      <c r="V111">
        <v>128.91378687279399</v>
      </c>
      <c r="W111">
        <v>16.8</v>
      </c>
      <c r="X111">
        <v>10.29</v>
      </c>
      <c r="Y111">
        <v>20.741</v>
      </c>
      <c r="Z111">
        <v>62178.9395</v>
      </c>
      <c r="AA111">
        <v>5</v>
      </c>
      <c r="AB111">
        <v>0.24106841521623837</v>
      </c>
      <c r="AC111">
        <v>0.24106841521623837</v>
      </c>
      <c r="AD111">
        <v>17.558064103957133</v>
      </c>
      <c r="AE111">
        <v>35.539358600583093</v>
      </c>
      <c r="AF111" t="b">
        <v>1</v>
      </c>
      <c r="AG111">
        <v>0</v>
      </c>
      <c r="AH111">
        <v>1</v>
      </c>
      <c r="AI111">
        <v>1</v>
      </c>
      <c r="AJ111">
        <v>138.66697401361978</v>
      </c>
      <c r="AK111" t="s">
        <v>763</v>
      </c>
      <c r="AL111">
        <v>11.843243344375102</v>
      </c>
      <c r="AM111">
        <v>0.28810871572782315</v>
      </c>
      <c r="AN111">
        <v>138.66697401361981</v>
      </c>
      <c r="AO111">
        <v>7218.4158130007381</v>
      </c>
      <c r="AP111">
        <v>0</v>
      </c>
      <c r="AQ111" s="5">
        <v>3</v>
      </c>
      <c r="AR111">
        <v>0</v>
      </c>
      <c r="AS111">
        <v>0</v>
      </c>
      <c r="AT111">
        <v>0</v>
      </c>
      <c r="AU111" s="5">
        <v>14.1732283464567</v>
      </c>
      <c r="AV111" s="5">
        <v>14.1732283464567</v>
      </c>
      <c r="AW111" s="5">
        <v>14.1732283464567</v>
      </c>
      <c r="AX111">
        <v>0</v>
      </c>
      <c r="AY111">
        <v>0</v>
      </c>
      <c r="AZ111">
        <v>1</v>
      </c>
      <c r="BA111">
        <v>3</v>
      </c>
      <c r="BB111">
        <v>1</v>
      </c>
      <c r="BC111">
        <v>0.18809000000000001</v>
      </c>
      <c r="BD111">
        <v>0.18809000000000001</v>
      </c>
      <c r="BE111">
        <v>0</v>
      </c>
      <c r="BF111">
        <v>2</v>
      </c>
      <c r="BG111">
        <v>0</v>
      </c>
      <c r="BH111">
        <v>1</v>
      </c>
      <c r="BI111">
        <v>0</v>
      </c>
      <c r="BJ111">
        <v>0</v>
      </c>
    </row>
    <row r="112" spans="1:62" x14ac:dyDescent="0.25">
      <c r="A112">
        <v>319</v>
      </c>
      <c r="B112" t="s">
        <v>321</v>
      </c>
      <c r="C112">
        <v>3</v>
      </c>
      <c r="D112" t="s">
        <v>647</v>
      </c>
      <c r="E112">
        <v>3</v>
      </c>
      <c r="F112" t="s">
        <v>652</v>
      </c>
      <c r="G112">
        <v>29</v>
      </c>
      <c r="H112" t="s">
        <v>692</v>
      </c>
      <c r="I112">
        <v>2</v>
      </c>
      <c r="J112" t="s">
        <v>661</v>
      </c>
      <c r="K112">
        <v>1</v>
      </c>
      <c r="L112" t="s">
        <v>742</v>
      </c>
      <c r="M112">
        <v>1</v>
      </c>
      <c r="N112" t="s">
        <v>745</v>
      </c>
      <c r="O112">
        <v>1</v>
      </c>
      <c r="P112" t="s">
        <v>748</v>
      </c>
      <c r="Q112">
        <v>2</v>
      </c>
      <c r="R112" t="s">
        <v>751</v>
      </c>
      <c r="S112">
        <v>1900</v>
      </c>
      <c r="T112">
        <v>2012</v>
      </c>
      <c r="U112">
        <v>113</v>
      </c>
      <c r="V112">
        <v>38.462357146148598</v>
      </c>
      <c r="W112">
        <v>19.2</v>
      </c>
      <c r="X112">
        <v>4.6900000000000004</v>
      </c>
      <c r="Y112">
        <v>15</v>
      </c>
      <c r="Z112">
        <v>62193.9395</v>
      </c>
      <c r="AA112">
        <v>10</v>
      </c>
      <c r="AB112">
        <v>0.66666666666666663</v>
      </c>
      <c r="AC112">
        <v>0.66666666666666663</v>
      </c>
      <c r="AD112">
        <v>64.250177683013504</v>
      </c>
      <c r="AE112">
        <v>77.100213219616208</v>
      </c>
      <c r="AF112" t="b">
        <v>1</v>
      </c>
      <c r="AG112">
        <v>0</v>
      </c>
      <c r="AH112">
        <v>0</v>
      </c>
      <c r="AI112">
        <v>0</v>
      </c>
      <c r="AJ112">
        <v>200</v>
      </c>
      <c r="AK112" t="s">
        <v>763</v>
      </c>
      <c r="AL112">
        <v>38.550106609808104</v>
      </c>
      <c r="AM112">
        <v>8.8511859760508849E-2</v>
      </c>
      <c r="AN112">
        <v>200</v>
      </c>
      <c r="AO112">
        <v>9572.0000000000018</v>
      </c>
      <c r="AP112">
        <v>0</v>
      </c>
      <c r="AQ112" s="5">
        <v>3</v>
      </c>
      <c r="AR112">
        <v>0</v>
      </c>
      <c r="AS112">
        <v>0</v>
      </c>
      <c r="AT112">
        <v>0</v>
      </c>
      <c r="AU112" s="5">
        <v>14.1732283464567</v>
      </c>
      <c r="AV112" s="5">
        <v>14.1732283464567</v>
      </c>
      <c r="AW112" s="5">
        <v>14.1732283464567</v>
      </c>
      <c r="AX112">
        <v>0</v>
      </c>
      <c r="AY112">
        <v>0</v>
      </c>
      <c r="AZ112">
        <v>1</v>
      </c>
      <c r="BA112">
        <v>3</v>
      </c>
      <c r="BB112">
        <v>1</v>
      </c>
      <c r="BC112">
        <v>0.19608</v>
      </c>
      <c r="BD112">
        <v>0.19608</v>
      </c>
      <c r="BE112">
        <v>0</v>
      </c>
      <c r="BF112">
        <v>10</v>
      </c>
      <c r="BG112">
        <v>0</v>
      </c>
      <c r="BH112">
        <v>1</v>
      </c>
      <c r="BI112">
        <v>0</v>
      </c>
      <c r="BJ112">
        <v>0</v>
      </c>
    </row>
    <row r="113" spans="1:62" x14ac:dyDescent="0.25">
      <c r="A113">
        <v>196</v>
      </c>
      <c r="B113" t="s">
        <v>198</v>
      </c>
      <c r="C113">
        <v>3</v>
      </c>
      <c r="D113" t="s">
        <v>647</v>
      </c>
      <c r="E113">
        <v>2</v>
      </c>
      <c r="F113" t="s">
        <v>654</v>
      </c>
      <c r="G113">
        <v>17</v>
      </c>
      <c r="H113" t="s">
        <v>682</v>
      </c>
      <c r="I113">
        <v>1</v>
      </c>
      <c r="J113" t="s">
        <v>657</v>
      </c>
      <c r="K113">
        <v>1</v>
      </c>
      <c r="L113" t="s">
        <v>742</v>
      </c>
      <c r="M113">
        <v>1</v>
      </c>
      <c r="N113" t="s">
        <v>745</v>
      </c>
      <c r="O113">
        <v>1</v>
      </c>
      <c r="P113" t="s">
        <v>748</v>
      </c>
      <c r="Q113">
        <v>2</v>
      </c>
      <c r="R113" t="s">
        <v>751</v>
      </c>
      <c r="S113">
        <v>1900</v>
      </c>
      <c r="T113">
        <v>2100</v>
      </c>
      <c r="U113">
        <v>0</v>
      </c>
      <c r="V113">
        <v>62.06</v>
      </c>
      <c r="W113">
        <v>16.399999999999999</v>
      </c>
      <c r="X113">
        <v>9.9600000000000009</v>
      </c>
      <c r="Y113">
        <v>17.5</v>
      </c>
      <c r="Z113">
        <v>62211.4395</v>
      </c>
      <c r="AA113">
        <v>5</v>
      </c>
      <c r="AB113">
        <v>0.2857142857142857</v>
      </c>
      <c r="AC113">
        <v>0.2857142857142857</v>
      </c>
      <c r="AD113">
        <v>24.518072289156621</v>
      </c>
      <c r="AE113">
        <v>46.807228915662641</v>
      </c>
      <c r="AF113" t="b">
        <v>1</v>
      </c>
      <c r="AG113">
        <v>0</v>
      </c>
      <c r="AH113">
        <v>1</v>
      </c>
      <c r="AI113">
        <v>1</v>
      </c>
      <c r="AJ113">
        <v>171.78404688136482</v>
      </c>
      <c r="AK113" t="s">
        <v>763</v>
      </c>
      <c r="AL113">
        <v>15.600807919815743</v>
      </c>
      <c r="AM113">
        <v>0.21871570033664639</v>
      </c>
      <c r="AN113">
        <v>171.78404688136482</v>
      </c>
      <c r="AO113">
        <v>8636.8455346919691</v>
      </c>
      <c r="AP113">
        <v>0</v>
      </c>
      <c r="AQ113" s="5">
        <v>3</v>
      </c>
      <c r="AR113">
        <v>0</v>
      </c>
      <c r="AS113">
        <v>0</v>
      </c>
      <c r="AT113">
        <v>0</v>
      </c>
      <c r="AU113" s="5">
        <v>14.1732283464567</v>
      </c>
      <c r="AV113" s="5">
        <v>14.1732283464567</v>
      </c>
      <c r="AW113" s="5">
        <v>14.1732283464567</v>
      </c>
      <c r="AX113">
        <v>0</v>
      </c>
      <c r="AY113">
        <v>0</v>
      </c>
      <c r="AZ113">
        <v>1</v>
      </c>
      <c r="BA113">
        <v>3</v>
      </c>
      <c r="BB113">
        <v>1</v>
      </c>
      <c r="BC113">
        <v>0.19802</v>
      </c>
      <c r="BD113">
        <v>0.19802</v>
      </c>
      <c r="BE113">
        <v>0</v>
      </c>
      <c r="BF113">
        <v>2</v>
      </c>
      <c r="BG113">
        <v>0</v>
      </c>
      <c r="BH113">
        <v>1</v>
      </c>
      <c r="BI113">
        <v>0</v>
      </c>
      <c r="BJ113">
        <v>0</v>
      </c>
    </row>
    <row r="114" spans="1:62" x14ac:dyDescent="0.25">
      <c r="A114">
        <v>195</v>
      </c>
      <c r="B114" t="s">
        <v>197</v>
      </c>
      <c r="C114">
        <v>3</v>
      </c>
      <c r="D114" t="s">
        <v>647</v>
      </c>
      <c r="E114">
        <v>2</v>
      </c>
      <c r="F114" t="s">
        <v>654</v>
      </c>
      <c r="G114">
        <v>17</v>
      </c>
      <c r="H114" t="s">
        <v>682</v>
      </c>
      <c r="I114">
        <v>1</v>
      </c>
      <c r="J114" t="s">
        <v>657</v>
      </c>
      <c r="K114">
        <v>1</v>
      </c>
      <c r="L114" t="s">
        <v>742</v>
      </c>
      <c r="M114">
        <v>1</v>
      </c>
      <c r="N114" t="s">
        <v>745</v>
      </c>
      <c r="O114">
        <v>1</v>
      </c>
      <c r="P114" t="s">
        <v>748</v>
      </c>
      <c r="Q114">
        <v>2</v>
      </c>
      <c r="R114" t="s">
        <v>751</v>
      </c>
      <c r="S114">
        <v>1900</v>
      </c>
      <c r="T114">
        <v>2100</v>
      </c>
      <c r="U114">
        <v>0</v>
      </c>
      <c r="V114">
        <v>62.06</v>
      </c>
      <c r="W114">
        <v>16.399999999999999</v>
      </c>
      <c r="X114">
        <v>9.9600000000000009</v>
      </c>
      <c r="Y114">
        <v>17.5</v>
      </c>
      <c r="Z114">
        <v>62228.9395</v>
      </c>
      <c r="AA114">
        <v>5</v>
      </c>
      <c r="AB114">
        <v>0.2857142857142857</v>
      </c>
      <c r="AC114">
        <v>0.2857142857142857</v>
      </c>
      <c r="AD114">
        <v>25.306942053930001</v>
      </c>
      <c r="AE114">
        <v>48.313253012048179</v>
      </c>
      <c r="AF114" t="b">
        <v>1</v>
      </c>
      <c r="AG114">
        <v>0</v>
      </c>
      <c r="AH114">
        <v>1</v>
      </c>
      <c r="AI114">
        <v>1</v>
      </c>
      <c r="AJ114">
        <v>176.80533905536544</v>
      </c>
      <c r="AK114" t="s">
        <v>763</v>
      </c>
      <c r="AL114">
        <v>16.104953720418216</v>
      </c>
      <c r="AM114">
        <v>0.21186907390326812</v>
      </c>
      <c r="AN114">
        <v>176.80533905536544</v>
      </c>
      <c r="AO114">
        <v>8886.9058849571993</v>
      </c>
      <c r="AP114">
        <v>0</v>
      </c>
      <c r="AQ114" s="5">
        <v>3</v>
      </c>
      <c r="AR114">
        <v>0</v>
      </c>
      <c r="AS114">
        <v>0</v>
      </c>
      <c r="AT114">
        <v>0</v>
      </c>
      <c r="AU114" s="5">
        <v>14.1732283464567</v>
      </c>
      <c r="AV114" s="5">
        <v>14.1732283464567</v>
      </c>
      <c r="AW114" s="5">
        <v>14.1732283464567</v>
      </c>
      <c r="AX114">
        <v>0</v>
      </c>
      <c r="AY114">
        <v>0</v>
      </c>
      <c r="AZ114">
        <v>1</v>
      </c>
      <c r="BA114">
        <v>3</v>
      </c>
      <c r="BB114">
        <v>1</v>
      </c>
      <c r="BC114">
        <v>0.19802</v>
      </c>
      <c r="BD114">
        <v>0.19802</v>
      </c>
      <c r="BE114">
        <v>0</v>
      </c>
      <c r="BF114">
        <v>2</v>
      </c>
      <c r="BG114">
        <v>0</v>
      </c>
      <c r="BH114">
        <v>1</v>
      </c>
      <c r="BI114">
        <v>0</v>
      </c>
      <c r="BJ114">
        <v>0</v>
      </c>
    </row>
    <row r="115" spans="1:62" x14ac:dyDescent="0.25">
      <c r="A115">
        <v>308</v>
      </c>
      <c r="B115" t="s">
        <v>310</v>
      </c>
      <c r="C115">
        <v>3</v>
      </c>
      <c r="D115" t="s">
        <v>647</v>
      </c>
      <c r="E115">
        <v>3</v>
      </c>
      <c r="F115" t="s">
        <v>652</v>
      </c>
      <c r="G115">
        <v>29</v>
      </c>
      <c r="H115" t="s">
        <v>692</v>
      </c>
      <c r="I115">
        <v>2</v>
      </c>
      <c r="J115" t="s">
        <v>661</v>
      </c>
      <c r="K115">
        <v>1</v>
      </c>
      <c r="L115" t="s">
        <v>742</v>
      </c>
      <c r="M115">
        <v>1</v>
      </c>
      <c r="N115" t="s">
        <v>745</v>
      </c>
      <c r="O115">
        <v>1</v>
      </c>
      <c r="P115" t="s">
        <v>748</v>
      </c>
      <c r="Q115">
        <v>2</v>
      </c>
      <c r="R115" t="s">
        <v>751</v>
      </c>
      <c r="S115">
        <v>1900</v>
      </c>
      <c r="T115">
        <v>2012</v>
      </c>
      <c r="U115">
        <v>113</v>
      </c>
      <c r="V115">
        <v>38.462357146148598</v>
      </c>
      <c r="W115">
        <v>19.2</v>
      </c>
      <c r="X115">
        <v>4.6900000000000004</v>
      </c>
      <c r="Y115">
        <v>10.1</v>
      </c>
      <c r="Z115">
        <v>62239.039499999999</v>
      </c>
      <c r="AA115">
        <v>5</v>
      </c>
      <c r="AB115">
        <v>0.49504950495049505</v>
      </c>
      <c r="AC115">
        <v>0.625</v>
      </c>
      <c r="AD115">
        <v>86.737739872068232</v>
      </c>
      <c r="AE115">
        <v>115.6503198294243</v>
      </c>
      <c r="AF115" t="b">
        <v>1</v>
      </c>
      <c r="AG115">
        <v>0</v>
      </c>
      <c r="AH115">
        <v>0</v>
      </c>
      <c r="AI115">
        <v>0</v>
      </c>
      <c r="AJ115">
        <v>200</v>
      </c>
      <c r="AK115" t="s">
        <v>763</v>
      </c>
      <c r="AL115">
        <v>38.550106609808104</v>
      </c>
      <c r="AM115">
        <v>8.8511859760508849E-2</v>
      </c>
      <c r="AN115">
        <v>200</v>
      </c>
      <c r="AO115">
        <v>4786.0000000000009</v>
      </c>
      <c r="AP115">
        <v>0</v>
      </c>
      <c r="AQ115" s="5">
        <v>3</v>
      </c>
      <c r="AR115">
        <v>0</v>
      </c>
      <c r="AS115">
        <v>0</v>
      </c>
      <c r="AT115">
        <v>0</v>
      </c>
      <c r="AU115" s="5">
        <v>14.1732283464567</v>
      </c>
      <c r="AV115" s="5">
        <v>14.1732283464567</v>
      </c>
      <c r="AW115" s="5">
        <v>14.1732283464567</v>
      </c>
      <c r="AX115">
        <v>0</v>
      </c>
      <c r="AY115">
        <v>0</v>
      </c>
      <c r="AZ115">
        <v>1</v>
      </c>
      <c r="BA115">
        <v>3</v>
      </c>
      <c r="BB115">
        <v>1</v>
      </c>
      <c r="BC115">
        <v>0.22461999999999999</v>
      </c>
      <c r="BD115">
        <v>0.22461999999999999</v>
      </c>
      <c r="BE115">
        <v>0</v>
      </c>
      <c r="BF115">
        <v>10</v>
      </c>
      <c r="BG115">
        <v>0</v>
      </c>
      <c r="BH115">
        <v>1</v>
      </c>
      <c r="BI115">
        <v>0</v>
      </c>
      <c r="BJ115">
        <v>0</v>
      </c>
    </row>
    <row r="116" spans="1:62" x14ac:dyDescent="0.25">
      <c r="A116">
        <v>445</v>
      </c>
      <c r="B116" t="s">
        <v>447</v>
      </c>
      <c r="C116">
        <v>3</v>
      </c>
      <c r="D116" t="s">
        <v>647</v>
      </c>
      <c r="E116">
        <v>1</v>
      </c>
      <c r="F116" t="s">
        <v>653</v>
      </c>
      <c r="G116">
        <v>45</v>
      </c>
      <c r="H116" t="s">
        <v>708</v>
      </c>
      <c r="I116">
        <v>3</v>
      </c>
      <c r="J116" t="s">
        <v>662</v>
      </c>
      <c r="K116">
        <v>1</v>
      </c>
      <c r="L116" t="s">
        <v>742</v>
      </c>
      <c r="M116">
        <v>1</v>
      </c>
      <c r="N116" t="s">
        <v>745</v>
      </c>
      <c r="O116">
        <v>1</v>
      </c>
      <c r="P116" t="s">
        <v>748</v>
      </c>
      <c r="Q116">
        <v>2</v>
      </c>
      <c r="R116" t="s">
        <v>751</v>
      </c>
      <c r="S116">
        <v>1900</v>
      </c>
      <c r="T116">
        <v>2100</v>
      </c>
      <c r="U116">
        <v>116</v>
      </c>
      <c r="V116">
        <v>38.462357146148598</v>
      </c>
      <c r="W116">
        <v>10.8</v>
      </c>
      <c r="X116">
        <v>5.52</v>
      </c>
      <c r="Y116">
        <v>18</v>
      </c>
      <c r="Z116">
        <v>62257.039499999999</v>
      </c>
      <c r="AA116">
        <v>10</v>
      </c>
      <c r="AB116">
        <v>0.55555555555555558</v>
      </c>
      <c r="AC116">
        <v>0.55555555555555558</v>
      </c>
      <c r="AD116">
        <v>81.497584541062807</v>
      </c>
      <c r="AE116">
        <v>104.78260869565217</v>
      </c>
      <c r="AF116" t="b">
        <v>1</v>
      </c>
      <c r="AG116">
        <v>0</v>
      </c>
      <c r="AH116">
        <v>1</v>
      </c>
      <c r="AI116">
        <v>0</v>
      </c>
      <c r="AJ116">
        <v>79.891494651858778</v>
      </c>
      <c r="AK116" t="s">
        <v>763</v>
      </c>
      <c r="AL116">
        <v>12.51657511809036</v>
      </c>
      <c r="AM116">
        <v>0.27260984716724862</v>
      </c>
      <c r="AN116">
        <v>79.891494651858778</v>
      </c>
      <c r="AO116">
        <v>4518.0105047826046</v>
      </c>
      <c r="AP116">
        <v>0</v>
      </c>
      <c r="AQ116" s="5">
        <v>3</v>
      </c>
      <c r="AR116">
        <v>0</v>
      </c>
      <c r="AS116">
        <v>0</v>
      </c>
      <c r="AT116">
        <v>0</v>
      </c>
      <c r="AU116" s="5">
        <v>14.1732283464567</v>
      </c>
      <c r="AV116" s="5">
        <v>14.1732283464567</v>
      </c>
      <c r="AW116" s="5">
        <v>14.1732283464567</v>
      </c>
      <c r="AX116">
        <v>0</v>
      </c>
      <c r="AY116">
        <v>0</v>
      </c>
      <c r="AZ116">
        <v>1</v>
      </c>
      <c r="BA116">
        <v>3</v>
      </c>
      <c r="BB116">
        <v>1</v>
      </c>
      <c r="BC116">
        <v>0.22500000000000001</v>
      </c>
      <c r="BD116">
        <v>0.22500000000000001</v>
      </c>
      <c r="BE116">
        <v>0</v>
      </c>
      <c r="BF116">
        <v>2</v>
      </c>
      <c r="BG116">
        <v>0</v>
      </c>
      <c r="BH116">
        <v>1</v>
      </c>
      <c r="BI116">
        <v>0</v>
      </c>
      <c r="BJ116">
        <v>0</v>
      </c>
    </row>
    <row r="117" spans="1:62" x14ac:dyDescent="0.25">
      <c r="A117">
        <v>446</v>
      </c>
      <c r="B117" t="s">
        <v>448</v>
      </c>
      <c r="C117">
        <v>3</v>
      </c>
      <c r="D117" t="s">
        <v>647</v>
      </c>
      <c r="E117">
        <v>1</v>
      </c>
      <c r="F117" t="s">
        <v>653</v>
      </c>
      <c r="G117">
        <v>45</v>
      </c>
      <c r="H117" t="s">
        <v>708</v>
      </c>
      <c r="I117">
        <v>3</v>
      </c>
      <c r="J117" t="s">
        <v>662</v>
      </c>
      <c r="K117">
        <v>1</v>
      </c>
      <c r="L117" t="s">
        <v>742</v>
      </c>
      <c r="M117">
        <v>1</v>
      </c>
      <c r="N117" t="s">
        <v>745</v>
      </c>
      <c r="O117">
        <v>1</v>
      </c>
      <c r="P117" t="s">
        <v>748</v>
      </c>
      <c r="Q117">
        <v>2</v>
      </c>
      <c r="R117" t="s">
        <v>751</v>
      </c>
      <c r="S117">
        <v>1900</v>
      </c>
      <c r="T117">
        <v>2100</v>
      </c>
      <c r="U117">
        <v>116</v>
      </c>
      <c r="V117">
        <v>38.462357146148598</v>
      </c>
      <c r="W117">
        <v>10.8</v>
      </c>
      <c r="X117">
        <v>5.52</v>
      </c>
      <c r="Y117">
        <v>18</v>
      </c>
      <c r="Z117">
        <v>62275.039499999999</v>
      </c>
      <c r="AA117">
        <v>10</v>
      </c>
      <c r="AB117">
        <v>0.55555555555555558</v>
      </c>
      <c r="AC117">
        <v>0.55555555555555558</v>
      </c>
      <c r="AD117">
        <v>81.497584541062807</v>
      </c>
      <c r="AE117">
        <v>104.78260869565217</v>
      </c>
      <c r="AF117" t="b">
        <v>1</v>
      </c>
      <c r="AG117">
        <v>0</v>
      </c>
      <c r="AH117">
        <v>1</v>
      </c>
      <c r="AI117">
        <v>0</v>
      </c>
      <c r="AJ117">
        <v>81.9664074518588</v>
      </c>
      <c r="AK117" t="s">
        <v>763</v>
      </c>
      <c r="AL117">
        <v>12.892465118090364</v>
      </c>
      <c r="AM117">
        <v>0.26466169182898724</v>
      </c>
      <c r="AN117">
        <v>81.9664074518588</v>
      </c>
      <c r="AO117">
        <v>4632.545691342606</v>
      </c>
      <c r="AP117">
        <v>0</v>
      </c>
      <c r="AQ117" s="5">
        <v>3</v>
      </c>
      <c r="AR117">
        <v>0</v>
      </c>
      <c r="AS117">
        <v>0</v>
      </c>
      <c r="AT117">
        <v>0</v>
      </c>
      <c r="AU117" s="5">
        <v>14.1732283464567</v>
      </c>
      <c r="AV117" s="5">
        <v>14.1732283464567</v>
      </c>
      <c r="AW117" s="5">
        <v>14.1732283464567</v>
      </c>
      <c r="AX117">
        <v>0</v>
      </c>
      <c r="AY117">
        <v>0</v>
      </c>
      <c r="AZ117">
        <v>1</v>
      </c>
      <c r="BA117">
        <v>3</v>
      </c>
      <c r="BB117">
        <v>1</v>
      </c>
      <c r="BC117">
        <v>0.22500000000000001</v>
      </c>
      <c r="BD117">
        <v>0.22500000000000001</v>
      </c>
      <c r="BE117">
        <v>0</v>
      </c>
      <c r="BF117">
        <v>2</v>
      </c>
      <c r="BG117">
        <v>0</v>
      </c>
      <c r="BH117">
        <v>1</v>
      </c>
      <c r="BI117">
        <v>0</v>
      </c>
      <c r="BJ117">
        <v>0</v>
      </c>
    </row>
    <row r="118" spans="1:62" x14ac:dyDescent="0.25">
      <c r="A118">
        <v>207</v>
      </c>
      <c r="B118" t="s">
        <v>209</v>
      </c>
      <c r="C118">
        <v>3</v>
      </c>
      <c r="D118" t="s">
        <v>647</v>
      </c>
      <c r="E118">
        <v>2</v>
      </c>
      <c r="F118" t="s">
        <v>654</v>
      </c>
      <c r="G118">
        <v>18</v>
      </c>
      <c r="H118" t="s">
        <v>683</v>
      </c>
      <c r="I118">
        <v>1</v>
      </c>
      <c r="J118" t="s">
        <v>657</v>
      </c>
      <c r="K118">
        <v>1</v>
      </c>
      <c r="L118" t="s">
        <v>742</v>
      </c>
      <c r="M118">
        <v>1</v>
      </c>
      <c r="N118" t="s">
        <v>745</v>
      </c>
      <c r="O118">
        <v>1</v>
      </c>
      <c r="P118" t="s">
        <v>748</v>
      </c>
      <c r="Q118">
        <v>2</v>
      </c>
      <c r="R118" t="s">
        <v>751</v>
      </c>
      <c r="S118">
        <v>1900</v>
      </c>
      <c r="T118">
        <v>2100</v>
      </c>
      <c r="U118">
        <v>0</v>
      </c>
      <c r="V118">
        <v>90.66</v>
      </c>
      <c r="W118">
        <v>13.4</v>
      </c>
      <c r="X118">
        <v>10.18</v>
      </c>
      <c r="Y118">
        <v>19.200499999999998</v>
      </c>
      <c r="Z118">
        <v>62294.239999999998</v>
      </c>
      <c r="AA118">
        <v>8</v>
      </c>
      <c r="AB118">
        <v>0.41665581625478509</v>
      </c>
      <c r="AC118">
        <v>0.41665581625478509</v>
      </c>
      <c r="AD118">
        <v>20.489236885970506</v>
      </c>
      <c r="AE118">
        <v>30.313113948919455</v>
      </c>
      <c r="AF118" t="b">
        <v>1</v>
      </c>
      <c r="AG118">
        <v>0</v>
      </c>
      <c r="AH118">
        <v>1</v>
      </c>
      <c r="AI118">
        <v>1</v>
      </c>
      <c r="AJ118">
        <v>150.53740391519742</v>
      </c>
      <c r="AK118" t="s">
        <v>763</v>
      </c>
      <c r="AL118">
        <v>13.471257751984028</v>
      </c>
      <c r="AM118">
        <v>0.25329050136372483</v>
      </c>
      <c r="AN118">
        <v>150.53740391519742</v>
      </c>
      <c r="AO118">
        <v>12366.966174853678</v>
      </c>
      <c r="AP118">
        <v>0</v>
      </c>
      <c r="AQ118" s="5">
        <v>3</v>
      </c>
      <c r="AR118">
        <v>0</v>
      </c>
      <c r="AS118">
        <v>0</v>
      </c>
      <c r="AT118">
        <v>0</v>
      </c>
      <c r="AU118" s="5">
        <v>14.1732283464567</v>
      </c>
      <c r="AV118" s="5">
        <v>14.1732283464567</v>
      </c>
      <c r="AW118" s="5">
        <v>14.1732283464567</v>
      </c>
      <c r="AX118">
        <v>0</v>
      </c>
      <c r="AY118">
        <v>0</v>
      </c>
      <c r="AZ118">
        <v>1</v>
      </c>
      <c r="BA118">
        <v>3</v>
      </c>
      <c r="BB118">
        <v>1</v>
      </c>
      <c r="BC118">
        <v>0.23529</v>
      </c>
      <c r="BD118">
        <v>0.23529</v>
      </c>
      <c r="BE118">
        <v>0</v>
      </c>
      <c r="BF118">
        <v>2</v>
      </c>
      <c r="BG118">
        <v>0</v>
      </c>
      <c r="BH118">
        <v>1</v>
      </c>
      <c r="BI118">
        <v>0</v>
      </c>
      <c r="BJ118">
        <v>0</v>
      </c>
    </row>
    <row r="119" spans="1:62" x14ac:dyDescent="0.25">
      <c r="A119">
        <v>205</v>
      </c>
      <c r="B119" t="s">
        <v>207</v>
      </c>
      <c r="C119">
        <v>3</v>
      </c>
      <c r="D119" t="s">
        <v>647</v>
      </c>
      <c r="E119">
        <v>2</v>
      </c>
      <c r="F119" t="s">
        <v>654</v>
      </c>
      <c r="G119">
        <v>18</v>
      </c>
      <c r="H119" t="s">
        <v>683</v>
      </c>
      <c r="I119">
        <v>1</v>
      </c>
      <c r="J119" t="s">
        <v>657</v>
      </c>
      <c r="K119">
        <v>1</v>
      </c>
      <c r="L119" t="s">
        <v>742</v>
      </c>
      <c r="M119">
        <v>1</v>
      </c>
      <c r="N119" t="s">
        <v>745</v>
      </c>
      <c r="O119">
        <v>1</v>
      </c>
      <c r="P119" t="s">
        <v>748</v>
      </c>
      <c r="Q119">
        <v>2</v>
      </c>
      <c r="R119" t="s">
        <v>751</v>
      </c>
      <c r="S119">
        <v>1900</v>
      </c>
      <c r="T119">
        <v>2100</v>
      </c>
      <c r="U119">
        <v>0</v>
      </c>
      <c r="V119">
        <v>90.66</v>
      </c>
      <c r="W119">
        <v>13.4</v>
      </c>
      <c r="X119">
        <v>10.18</v>
      </c>
      <c r="Y119">
        <v>19.200499999999998</v>
      </c>
      <c r="Z119">
        <v>62313.440499999997</v>
      </c>
      <c r="AA119">
        <v>8</v>
      </c>
      <c r="AB119">
        <v>0.41665581625478509</v>
      </c>
      <c r="AC119">
        <v>0.41665581625478509</v>
      </c>
      <c r="AD119">
        <v>20.989703116870984</v>
      </c>
      <c r="AE119">
        <v>31.053536345776031</v>
      </c>
      <c r="AF119" t="b">
        <v>1</v>
      </c>
      <c r="AG119">
        <v>0</v>
      </c>
      <c r="AH119">
        <v>1</v>
      </c>
      <c r="AI119">
        <v>1</v>
      </c>
      <c r="AJ119">
        <v>153.91733753984329</v>
      </c>
      <c r="AK119" t="s">
        <v>763</v>
      </c>
      <c r="AL119">
        <v>13.803274807450224</v>
      </c>
      <c r="AM119">
        <v>0.24719797856652972</v>
      </c>
      <c r="AN119">
        <v>153.91733753984329</v>
      </c>
      <c r="AO119">
        <v>12642.227969244837</v>
      </c>
      <c r="AP119">
        <v>0</v>
      </c>
      <c r="AQ119" s="5">
        <v>3</v>
      </c>
      <c r="AR119">
        <v>0</v>
      </c>
      <c r="AS119">
        <v>0</v>
      </c>
      <c r="AT119">
        <v>0</v>
      </c>
      <c r="AU119" s="5">
        <v>14.1732283464567</v>
      </c>
      <c r="AV119" s="5">
        <v>14.1732283464567</v>
      </c>
      <c r="AW119" s="5">
        <v>14.1732283464567</v>
      </c>
      <c r="AX119">
        <v>0</v>
      </c>
      <c r="AY119">
        <v>0</v>
      </c>
      <c r="AZ119">
        <v>1</v>
      </c>
      <c r="BA119">
        <v>3</v>
      </c>
      <c r="BB119">
        <v>1</v>
      </c>
      <c r="BC119">
        <v>0.23529</v>
      </c>
      <c r="BD119">
        <v>0.23529</v>
      </c>
      <c r="BE119">
        <v>0</v>
      </c>
      <c r="BF119">
        <v>2</v>
      </c>
      <c r="BG119">
        <v>0</v>
      </c>
      <c r="BH119">
        <v>1</v>
      </c>
      <c r="BI119">
        <v>0</v>
      </c>
      <c r="BJ119">
        <v>0</v>
      </c>
    </row>
    <row r="120" spans="1:62" x14ac:dyDescent="0.25">
      <c r="A120">
        <v>204</v>
      </c>
      <c r="B120" t="s">
        <v>206</v>
      </c>
      <c r="C120">
        <v>3</v>
      </c>
      <c r="D120" t="s">
        <v>647</v>
      </c>
      <c r="E120">
        <v>2</v>
      </c>
      <c r="F120" t="s">
        <v>654</v>
      </c>
      <c r="G120">
        <v>18</v>
      </c>
      <c r="H120" t="s">
        <v>683</v>
      </c>
      <c r="I120">
        <v>1</v>
      </c>
      <c r="J120" t="s">
        <v>657</v>
      </c>
      <c r="K120">
        <v>1</v>
      </c>
      <c r="L120" t="s">
        <v>742</v>
      </c>
      <c r="M120">
        <v>1</v>
      </c>
      <c r="N120" t="s">
        <v>745</v>
      </c>
      <c r="O120">
        <v>1</v>
      </c>
      <c r="P120" t="s">
        <v>748</v>
      </c>
      <c r="Q120">
        <v>2</v>
      </c>
      <c r="R120" t="s">
        <v>751</v>
      </c>
      <c r="S120">
        <v>1900</v>
      </c>
      <c r="T120">
        <v>2100</v>
      </c>
      <c r="U120">
        <v>0</v>
      </c>
      <c r="V120">
        <v>90.66</v>
      </c>
      <c r="W120">
        <v>13.4</v>
      </c>
      <c r="X120">
        <v>10.18</v>
      </c>
      <c r="Y120">
        <v>19.200499999999998</v>
      </c>
      <c r="Z120">
        <v>62332.640999999996</v>
      </c>
      <c r="AA120">
        <v>8</v>
      </c>
      <c r="AB120">
        <v>0.41665581625478509</v>
      </c>
      <c r="AC120">
        <v>0.41665581625478509</v>
      </c>
      <c r="AD120">
        <v>21.497638993008788</v>
      </c>
      <c r="AE120">
        <v>31.805009823182715</v>
      </c>
      <c r="AF120" t="b">
        <v>1</v>
      </c>
      <c r="AG120">
        <v>0</v>
      </c>
      <c r="AH120">
        <v>1</v>
      </c>
      <c r="AI120">
        <v>1</v>
      </c>
      <c r="AJ120">
        <v>157.31763221042081</v>
      </c>
      <c r="AK120" t="s">
        <v>763</v>
      </c>
      <c r="AL120">
        <v>14.137291965660197</v>
      </c>
      <c r="AM120">
        <v>0.2413575130433869</v>
      </c>
      <c r="AN120">
        <v>157.31763221042081</v>
      </c>
      <c r="AO120">
        <v>12919.147967216672</v>
      </c>
      <c r="AP120">
        <v>0</v>
      </c>
      <c r="AQ120" s="5">
        <v>3</v>
      </c>
      <c r="AR120">
        <v>0</v>
      </c>
      <c r="AS120">
        <v>0</v>
      </c>
      <c r="AT120">
        <v>0</v>
      </c>
      <c r="AU120" s="5">
        <v>14.1732283464567</v>
      </c>
      <c r="AV120" s="5">
        <v>14.1732283464567</v>
      </c>
      <c r="AW120" s="5">
        <v>14.1732283464567</v>
      </c>
      <c r="AX120">
        <v>0</v>
      </c>
      <c r="AY120">
        <v>0</v>
      </c>
      <c r="AZ120">
        <v>1</v>
      </c>
      <c r="BA120">
        <v>3</v>
      </c>
      <c r="BB120">
        <v>1</v>
      </c>
      <c r="BC120">
        <v>0.23529</v>
      </c>
      <c r="BD120">
        <v>0.23529</v>
      </c>
      <c r="BE120">
        <v>0</v>
      </c>
      <c r="BF120">
        <v>2</v>
      </c>
      <c r="BG120">
        <v>0</v>
      </c>
      <c r="BH120">
        <v>1</v>
      </c>
      <c r="BI120">
        <v>0</v>
      </c>
      <c r="BJ120">
        <v>0</v>
      </c>
    </row>
    <row r="121" spans="1:62" x14ac:dyDescent="0.25">
      <c r="A121">
        <v>206</v>
      </c>
      <c r="B121" t="s">
        <v>208</v>
      </c>
      <c r="C121">
        <v>3</v>
      </c>
      <c r="D121" t="s">
        <v>647</v>
      </c>
      <c r="E121">
        <v>2</v>
      </c>
      <c r="F121" t="s">
        <v>654</v>
      </c>
      <c r="G121">
        <v>18</v>
      </c>
      <c r="H121" t="s">
        <v>683</v>
      </c>
      <c r="I121">
        <v>1</v>
      </c>
      <c r="J121" t="s">
        <v>657</v>
      </c>
      <c r="K121">
        <v>1</v>
      </c>
      <c r="L121" t="s">
        <v>742</v>
      </c>
      <c r="M121">
        <v>1</v>
      </c>
      <c r="N121" t="s">
        <v>745</v>
      </c>
      <c r="O121">
        <v>1</v>
      </c>
      <c r="P121" t="s">
        <v>748</v>
      </c>
      <c r="Q121">
        <v>2</v>
      </c>
      <c r="R121" t="s">
        <v>751</v>
      </c>
      <c r="S121">
        <v>1900</v>
      </c>
      <c r="T121">
        <v>2100</v>
      </c>
      <c r="U121">
        <v>0</v>
      </c>
      <c r="V121">
        <v>90.66</v>
      </c>
      <c r="W121">
        <v>13.4</v>
      </c>
      <c r="X121">
        <v>10.18</v>
      </c>
      <c r="Y121">
        <v>19.200499999999998</v>
      </c>
      <c r="Z121">
        <v>62351.841499999995</v>
      </c>
      <c r="AA121">
        <v>8</v>
      </c>
      <c r="AB121">
        <v>0.41665581625478509</v>
      </c>
      <c r="AC121">
        <v>0.41665581625478509</v>
      </c>
      <c r="AD121">
        <v>21.594744381093953</v>
      </c>
      <c r="AE121">
        <v>31.948673870333984</v>
      </c>
      <c r="AF121" t="b">
        <v>1</v>
      </c>
      <c r="AG121">
        <v>0</v>
      </c>
      <c r="AH121">
        <v>1</v>
      </c>
      <c r="AI121">
        <v>1</v>
      </c>
      <c r="AJ121">
        <v>157.93864411133467</v>
      </c>
      <c r="AK121" t="s">
        <v>763</v>
      </c>
      <c r="AL121">
        <v>14.198295099345252</v>
      </c>
      <c r="AM121">
        <v>0.2403205177893048</v>
      </c>
      <c r="AN121">
        <v>157.93864411133467</v>
      </c>
      <c r="AO121">
        <v>12969.723176427096</v>
      </c>
      <c r="AP121">
        <v>0</v>
      </c>
      <c r="AQ121" s="5">
        <v>3</v>
      </c>
      <c r="AR121">
        <v>0</v>
      </c>
      <c r="AS121">
        <v>0</v>
      </c>
      <c r="AT121">
        <v>0</v>
      </c>
      <c r="AU121" s="5">
        <v>14.1732283464567</v>
      </c>
      <c r="AV121" s="5">
        <v>14.1732283464567</v>
      </c>
      <c r="AW121" s="5">
        <v>14.1732283464567</v>
      </c>
      <c r="AX121">
        <v>0</v>
      </c>
      <c r="AY121">
        <v>0</v>
      </c>
      <c r="AZ121">
        <v>1</v>
      </c>
      <c r="BA121">
        <v>3</v>
      </c>
      <c r="BB121">
        <v>1</v>
      </c>
      <c r="BC121">
        <v>0.23529</v>
      </c>
      <c r="BD121">
        <v>0.23529</v>
      </c>
      <c r="BE121">
        <v>0</v>
      </c>
      <c r="BF121">
        <v>2</v>
      </c>
      <c r="BG121">
        <v>0</v>
      </c>
      <c r="BH121">
        <v>1</v>
      </c>
      <c r="BI121">
        <v>0</v>
      </c>
      <c r="BJ121">
        <v>0</v>
      </c>
    </row>
    <row r="122" spans="1:62" x14ac:dyDescent="0.25">
      <c r="A122">
        <v>203</v>
      </c>
      <c r="B122" t="s">
        <v>205</v>
      </c>
      <c r="C122">
        <v>3</v>
      </c>
      <c r="D122" t="s">
        <v>647</v>
      </c>
      <c r="E122">
        <v>2</v>
      </c>
      <c r="F122" t="s">
        <v>654</v>
      </c>
      <c r="G122">
        <v>18</v>
      </c>
      <c r="H122" t="s">
        <v>683</v>
      </c>
      <c r="I122">
        <v>1</v>
      </c>
      <c r="J122" t="s">
        <v>657</v>
      </c>
      <c r="K122">
        <v>1</v>
      </c>
      <c r="L122" t="s">
        <v>742</v>
      </c>
      <c r="M122">
        <v>1</v>
      </c>
      <c r="N122" t="s">
        <v>745</v>
      </c>
      <c r="O122">
        <v>1</v>
      </c>
      <c r="P122" t="s">
        <v>748</v>
      </c>
      <c r="Q122">
        <v>2</v>
      </c>
      <c r="R122" t="s">
        <v>751</v>
      </c>
      <c r="S122">
        <v>1900</v>
      </c>
      <c r="T122">
        <v>2100</v>
      </c>
      <c r="U122">
        <v>0</v>
      </c>
      <c r="V122">
        <v>90.66</v>
      </c>
      <c r="W122">
        <v>13.4</v>
      </c>
      <c r="X122">
        <v>10.18</v>
      </c>
      <c r="Y122">
        <v>19.200499999999998</v>
      </c>
      <c r="Z122">
        <v>62371.041999999994</v>
      </c>
      <c r="AA122">
        <v>8</v>
      </c>
      <c r="AB122">
        <v>0.41665581625478509</v>
      </c>
      <c r="AC122">
        <v>0.41665581625478509</v>
      </c>
      <c r="AD122">
        <v>21.736667640603049</v>
      </c>
      <c r="AE122">
        <v>32.158644400785853</v>
      </c>
      <c r="AF122" t="b">
        <v>1</v>
      </c>
      <c r="AG122">
        <v>0</v>
      </c>
      <c r="AH122">
        <v>1</v>
      </c>
      <c r="AI122">
        <v>1</v>
      </c>
      <c r="AJ122">
        <v>158.90579379308573</v>
      </c>
      <c r="AK122" t="s">
        <v>763</v>
      </c>
      <c r="AL122">
        <v>14.293299979674433</v>
      </c>
      <c r="AM122">
        <v>0.23872315244570413</v>
      </c>
      <c r="AN122">
        <v>158.90579379308573</v>
      </c>
      <c r="AO122">
        <v>13048.487846508902</v>
      </c>
      <c r="AP122">
        <v>0</v>
      </c>
      <c r="AQ122" s="5">
        <v>3</v>
      </c>
      <c r="AR122">
        <v>0</v>
      </c>
      <c r="AS122">
        <v>0</v>
      </c>
      <c r="AT122">
        <v>0</v>
      </c>
      <c r="AU122" s="5">
        <v>14.1732283464567</v>
      </c>
      <c r="AV122" s="5">
        <v>14.1732283464567</v>
      </c>
      <c r="AW122" s="5">
        <v>14.1732283464567</v>
      </c>
      <c r="AX122">
        <v>0</v>
      </c>
      <c r="AY122">
        <v>0</v>
      </c>
      <c r="AZ122">
        <v>1</v>
      </c>
      <c r="BA122">
        <v>3</v>
      </c>
      <c r="BB122">
        <v>1</v>
      </c>
      <c r="BC122">
        <v>0.23529</v>
      </c>
      <c r="BD122">
        <v>0.23529</v>
      </c>
      <c r="BE122">
        <v>0</v>
      </c>
      <c r="BF122">
        <v>2</v>
      </c>
      <c r="BG122">
        <v>0</v>
      </c>
      <c r="BH122">
        <v>1</v>
      </c>
      <c r="BI122">
        <v>0</v>
      </c>
      <c r="BJ122">
        <v>0</v>
      </c>
    </row>
    <row r="123" spans="1:62" x14ac:dyDescent="0.25">
      <c r="A123">
        <v>202</v>
      </c>
      <c r="B123" t="s">
        <v>204</v>
      </c>
      <c r="C123">
        <v>3</v>
      </c>
      <c r="D123" t="s">
        <v>647</v>
      </c>
      <c r="E123">
        <v>2</v>
      </c>
      <c r="F123" t="s">
        <v>654</v>
      </c>
      <c r="G123">
        <v>18</v>
      </c>
      <c r="H123" t="s">
        <v>683</v>
      </c>
      <c r="I123">
        <v>1</v>
      </c>
      <c r="J123" t="s">
        <v>657</v>
      </c>
      <c r="K123">
        <v>1</v>
      </c>
      <c r="L123" t="s">
        <v>742</v>
      </c>
      <c r="M123">
        <v>1</v>
      </c>
      <c r="N123" t="s">
        <v>745</v>
      </c>
      <c r="O123">
        <v>1</v>
      </c>
      <c r="P123" t="s">
        <v>748</v>
      </c>
      <c r="Q123">
        <v>2</v>
      </c>
      <c r="R123" t="s">
        <v>751</v>
      </c>
      <c r="S123">
        <v>1900</v>
      </c>
      <c r="T123">
        <v>2100</v>
      </c>
      <c r="U123">
        <v>0</v>
      </c>
      <c r="V123">
        <v>90.66</v>
      </c>
      <c r="W123">
        <v>13.4</v>
      </c>
      <c r="X123">
        <v>10.18</v>
      </c>
      <c r="Y123">
        <v>19.200499999999998</v>
      </c>
      <c r="Z123">
        <v>62390.242499999993</v>
      </c>
      <c r="AA123">
        <v>8</v>
      </c>
      <c r="AB123">
        <v>0.41665581625478509</v>
      </c>
      <c r="AC123">
        <v>0.41665581625478509</v>
      </c>
      <c r="AD123">
        <v>21.766546221552332</v>
      </c>
      <c r="AE123">
        <v>32.202848722986246</v>
      </c>
      <c r="AF123" t="b">
        <v>1</v>
      </c>
      <c r="AG123">
        <v>0</v>
      </c>
      <c r="AH123">
        <v>1</v>
      </c>
      <c r="AI123">
        <v>1</v>
      </c>
      <c r="AJ123">
        <v>159.07886268350435</v>
      </c>
      <c r="AK123" t="s">
        <v>763</v>
      </c>
      <c r="AL123">
        <v>14.310300852996498</v>
      </c>
      <c r="AM123">
        <v>0.23843954540519088</v>
      </c>
      <c r="AN123">
        <v>159.07886268350435</v>
      </c>
      <c r="AO123">
        <v>13062.582576944595</v>
      </c>
      <c r="AP123">
        <v>0</v>
      </c>
      <c r="AQ123" s="5">
        <v>3</v>
      </c>
      <c r="AR123">
        <v>0</v>
      </c>
      <c r="AS123">
        <v>0</v>
      </c>
      <c r="AT123">
        <v>0</v>
      </c>
      <c r="AU123" s="5">
        <v>14.1732283464567</v>
      </c>
      <c r="AV123" s="5">
        <v>14.1732283464567</v>
      </c>
      <c r="AW123" s="5">
        <v>14.1732283464567</v>
      </c>
      <c r="AX123">
        <v>0</v>
      </c>
      <c r="AY123">
        <v>0</v>
      </c>
      <c r="AZ123">
        <v>1</v>
      </c>
      <c r="BA123">
        <v>3</v>
      </c>
      <c r="BB123">
        <v>1</v>
      </c>
      <c r="BC123">
        <v>0.23529</v>
      </c>
      <c r="BD123">
        <v>0.23529</v>
      </c>
      <c r="BE123">
        <v>0</v>
      </c>
      <c r="BF123">
        <v>2</v>
      </c>
      <c r="BG123">
        <v>0</v>
      </c>
      <c r="BH123">
        <v>1</v>
      </c>
      <c r="BI123">
        <v>0</v>
      </c>
      <c r="BJ123">
        <v>0</v>
      </c>
    </row>
    <row r="124" spans="1:62" x14ac:dyDescent="0.25">
      <c r="A124">
        <v>458</v>
      </c>
      <c r="B124" t="s">
        <v>460</v>
      </c>
      <c r="C124">
        <v>2</v>
      </c>
      <c r="D124" t="s">
        <v>650</v>
      </c>
      <c r="E124">
        <v>2</v>
      </c>
      <c r="F124" t="s">
        <v>654</v>
      </c>
      <c r="G124">
        <v>46</v>
      </c>
      <c r="H124" t="s">
        <v>709</v>
      </c>
      <c r="I124">
        <v>3</v>
      </c>
      <c r="J124" t="s">
        <v>662</v>
      </c>
      <c r="K124">
        <v>1</v>
      </c>
      <c r="L124" t="s">
        <v>742</v>
      </c>
      <c r="M124">
        <v>1</v>
      </c>
      <c r="N124" t="s">
        <v>745</v>
      </c>
      <c r="O124">
        <v>1</v>
      </c>
      <c r="P124" t="s">
        <v>748</v>
      </c>
      <c r="Q124">
        <v>2</v>
      </c>
      <c r="R124" t="s">
        <v>751</v>
      </c>
      <c r="S124">
        <v>1900</v>
      </c>
      <c r="T124">
        <v>2100</v>
      </c>
      <c r="U124">
        <v>0</v>
      </c>
      <c r="V124">
        <v>50.3249816832531</v>
      </c>
      <c r="W124">
        <v>50.2</v>
      </c>
      <c r="X124">
        <v>17.739999999999998</v>
      </c>
      <c r="Y124">
        <v>8.5</v>
      </c>
      <c r="Z124">
        <v>62398.742499999993</v>
      </c>
      <c r="AA124">
        <v>5</v>
      </c>
      <c r="AB124">
        <v>0.58823529411764708</v>
      </c>
      <c r="AC124">
        <v>0.58823529411764708</v>
      </c>
      <c r="AD124">
        <v>20.372206379733402</v>
      </c>
      <c r="AE124">
        <v>28.080608793686586</v>
      </c>
      <c r="AF124" t="b">
        <v>1</v>
      </c>
      <c r="AG124">
        <v>0</v>
      </c>
      <c r="AH124">
        <v>1</v>
      </c>
      <c r="AI124">
        <v>1</v>
      </c>
      <c r="AJ124">
        <v>216.25099826038965</v>
      </c>
      <c r="AK124" t="s">
        <v>763</v>
      </c>
      <c r="AL124">
        <v>9.360259202953193</v>
      </c>
      <c r="AM124">
        <v>0.36453495101112776</v>
      </c>
      <c r="AN124">
        <v>216.25099826038962</v>
      </c>
      <c r="AO124">
        <v>19432.463545696559</v>
      </c>
      <c r="AP124">
        <v>0</v>
      </c>
      <c r="AQ124" s="5">
        <v>3</v>
      </c>
      <c r="AR124">
        <v>1</v>
      </c>
      <c r="AS124">
        <v>1</v>
      </c>
      <c r="AT124">
        <v>1</v>
      </c>
      <c r="AU124" s="5">
        <v>14.1732283464567</v>
      </c>
      <c r="AV124" s="5">
        <v>14.1732283464567</v>
      </c>
      <c r="AW124" s="5">
        <v>14.1732283464567</v>
      </c>
      <c r="AX124">
        <v>0</v>
      </c>
      <c r="AY124">
        <v>0</v>
      </c>
      <c r="AZ124">
        <v>0</v>
      </c>
      <c r="BA124">
        <v>0</v>
      </c>
      <c r="BB124">
        <v>1</v>
      </c>
      <c r="BC124">
        <v>0.23529</v>
      </c>
      <c r="BD124">
        <v>0.23529</v>
      </c>
      <c r="BE124" s="1">
        <v>2</v>
      </c>
      <c r="BF124">
        <v>2</v>
      </c>
      <c r="BG124">
        <v>0</v>
      </c>
      <c r="BH124">
        <v>1</v>
      </c>
      <c r="BI124">
        <v>0</v>
      </c>
      <c r="BJ124">
        <v>0</v>
      </c>
    </row>
    <row r="125" spans="1:62" x14ac:dyDescent="0.25">
      <c r="A125">
        <v>459</v>
      </c>
      <c r="B125" t="s">
        <v>461</v>
      </c>
      <c r="C125">
        <v>2</v>
      </c>
      <c r="D125" t="s">
        <v>650</v>
      </c>
      <c r="E125">
        <v>2</v>
      </c>
      <c r="F125" t="s">
        <v>654</v>
      </c>
      <c r="G125">
        <v>46</v>
      </c>
      <c r="H125" t="s">
        <v>709</v>
      </c>
      <c r="I125">
        <v>3</v>
      </c>
      <c r="J125" t="s">
        <v>662</v>
      </c>
      <c r="K125">
        <v>1</v>
      </c>
      <c r="L125" t="s">
        <v>742</v>
      </c>
      <c r="M125">
        <v>1</v>
      </c>
      <c r="N125" t="s">
        <v>745</v>
      </c>
      <c r="O125">
        <v>1</v>
      </c>
      <c r="P125" t="s">
        <v>748</v>
      </c>
      <c r="Q125">
        <v>2</v>
      </c>
      <c r="R125" t="s">
        <v>751</v>
      </c>
      <c r="S125">
        <v>1900</v>
      </c>
      <c r="T125">
        <v>2100</v>
      </c>
      <c r="U125">
        <v>0</v>
      </c>
      <c r="V125">
        <v>50.3249816832531</v>
      </c>
      <c r="W125">
        <v>50.2</v>
      </c>
      <c r="X125">
        <v>17.739999999999998</v>
      </c>
      <c r="Y125">
        <v>8.5</v>
      </c>
      <c r="Z125">
        <v>62407.242499999993</v>
      </c>
      <c r="AA125">
        <v>5</v>
      </c>
      <c r="AB125">
        <v>0.58823529411764708</v>
      </c>
      <c r="AC125">
        <v>0.58823529411764708</v>
      </c>
      <c r="AD125">
        <v>20.366072020691028</v>
      </c>
      <c r="AE125">
        <v>28.072153325817361</v>
      </c>
      <c r="AF125" t="b">
        <v>1</v>
      </c>
      <c r="AG125">
        <v>0</v>
      </c>
      <c r="AH125">
        <v>1</v>
      </c>
      <c r="AI125">
        <v>1</v>
      </c>
      <c r="AJ125">
        <v>216.25099826038965</v>
      </c>
      <c r="AK125" t="s">
        <v>763</v>
      </c>
      <c r="AL125">
        <v>9.360259202953193</v>
      </c>
      <c r="AM125">
        <v>0.36453495101112776</v>
      </c>
      <c r="AN125">
        <v>216.25099826038962</v>
      </c>
      <c r="AO125">
        <v>19432.463545696559</v>
      </c>
      <c r="AP125">
        <v>0</v>
      </c>
      <c r="AQ125" s="5">
        <v>3</v>
      </c>
      <c r="AR125">
        <v>1</v>
      </c>
      <c r="AS125">
        <v>1</v>
      </c>
      <c r="AT125">
        <v>1</v>
      </c>
      <c r="AU125" s="5">
        <v>14.1732283464567</v>
      </c>
      <c r="AV125" s="5">
        <v>14.1732283464567</v>
      </c>
      <c r="AW125" s="5">
        <v>14.1732283464567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0.23529</v>
      </c>
      <c r="BD125">
        <v>0.23529</v>
      </c>
      <c r="BE125" s="1">
        <v>2</v>
      </c>
      <c r="BF125">
        <v>2</v>
      </c>
      <c r="BG125">
        <v>0</v>
      </c>
      <c r="BH125">
        <v>1</v>
      </c>
      <c r="BI125">
        <v>0</v>
      </c>
      <c r="BJ125">
        <v>0</v>
      </c>
    </row>
    <row r="126" spans="1:62" x14ac:dyDescent="0.25">
      <c r="A126">
        <v>460</v>
      </c>
      <c r="B126" t="s">
        <v>462</v>
      </c>
      <c r="C126">
        <v>2</v>
      </c>
      <c r="D126" t="s">
        <v>650</v>
      </c>
      <c r="E126">
        <v>2</v>
      </c>
      <c r="F126" t="s">
        <v>654</v>
      </c>
      <c r="G126">
        <v>46</v>
      </c>
      <c r="H126" t="s">
        <v>709</v>
      </c>
      <c r="I126">
        <v>3</v>
      </c>
      <c r="J126" t="s">
        <v>662</v>
      </c>
      <c r="K126">
        <v>1</v>
      </c>
      <c r="L126" t="s">
        <v>742</v>
      </c>
      <c r="M126">
        <v>1</v>
      </c>
      <c r="N126" t="s">
        <v>745</v>
      </c>
      <c r="O126">
        <v>1</v>
      </c>
      <c r="P126" t="s">
        <v>748</v>
      </c>
      <c r="Q126">
        <v>2</v>
      </c>
      <c r="R126" t="s">
        <v>751</v>
      </c>
      <c r="S126">
        <v>1900</v>
      </c>
      <c r="T126">
        <v>2100</v>
      </c>
      <c r="U126">
        <v>0</v>
      </c>
      <c r="V126">
        <v>50.3249816832531</v>
      </c>
      <c r="W126">
        <v>50.2</v>
      </c>
      <c r="X126">
        <v>17.739999999999998</v>
      </c>
      <c r="Y126">
        <v>8.5</v>
      </c>
      <c r="Z126">
        <v>62415.742499999993</v>
      </c>
      <c r="AA126">
        <v>5</v>
      </c>
      <c r="AB126">
        <v>0.58823529411764708</v>
      </c>
      <c r="AC126">
        <v>0.58823529411764708</v>
      </c>
      <c r="AD126">
        <v>20.378340738775787</v>
      </c>
      <c r="AE126">
        <v>28.089064261555812</v>
      </c>
      <c r="AF126" t="b">
        <v>1</v>
      </c>
      <c r="AG126">
        <v>0</v>
      </c>
      <c r="AH126">
        <v>1</v>
      </c>
      <c r="AI126">
        <v>1</v>
      </c>
      <c r="AJ126">
        <v>216.25099826038965</v>
      </c>
      <c r="AK126" t="s">
        <v>763</v>
      </c>
      <c r="AL126">
        <v>9.360259202953193</v>
      </c>
      <c r="AM126">
        <v>0.36453495101112776</v>
      </c>
      <c r="AN126">
        <v>216.25099826038962</v>
      </c>
      <c r="AO126">
        <v>19432.463545696559</v>
      </c>
      <c r="AP126">
        <v>0</v>
      </c>
      <c r="AQ126" s="5">
        <v>3</v>
      </c>
      <c r="AR126">
        <v>1</v>
      </c>
      <c r="AS126">
        <v>1</v>
      </c>
      <c r="AT126">
        <v>1</v>
      </c>
      <c r="AU126" s="5">
        <v>14.1732283464567</v>
      </c>
      <c r="AV126" s="5">
        <v>14.1732283464567</v>
      </c>
      <c r="AW126" s="5">
        <v>14.1732283464567</v>
      </c>
      <c r="AX126">
        <v>0</v>
      </c>
      <c r="AY126">
        <v>0</v>
      </c>
      <c r="AZ126">
        <v>0</v>
      </c>
      <c r="BA126">
        <v>0</v>
      </c>
      <c r="BB126">
        <v>1</v>
      </c>
      <c r="BC126">
        <v>0.23529</v>
      </c>
      <c r="BD126">
        <v>0.23529</v>
      </c>
      <c r="BE126" s="1">
        <v>2</v>
      </c>
      <c r="BF126">
        <v>2</v>
      </c>
      <c r="BG126">
        <v>0</v>
      </c>
      <c r="BH126">
        <v>1</v>
      </c>
      <c r="BI126">
        <v>0</v>
      </c>
      <c r="BJ126">
        <v>0</v>
      </c>
    </row>
    <row r="127" spans="1:62" x14ac:dyDescent="0.25">
      <c r="A127">
        <v>461</v>
      </c>
      <c r="B127" t="s">
        <v>463</v>
      </c>
      <c r="C127">
        <v>2</v>
      </c>
      <c r="D127" t="s">
        <v>650</v>
      </c>
      <c r="E127">
        <v>2</v>
      </c>
      <c r="F127" t="s">
        <v>654</v>
      </c>
      <c r="G127">
        <v>46</v>
      </c>
      <c r="H127" t="s">
        <v>709</v>
      </c>
      <c r="I127">
        <v>3</v>
      </c>
      <c r="J127" t="s">
        <v>662</v>
      </c>
      <c r="K127">
        <v>1</v>
      </c>
      <c r="L127" t="s">
        <v>742</v>
      </c>
      <c r="M127">
        <v>1</v>
      </c>
      <c r="N127" t="s">
        <v>745</v>
      </c>
      <c r="O127">
        <v>1</v>
      </c>
      <c r="P127" t="s">
        <v>748</v>
      </c>
      <c r="Q127">
        <v>2</v>
      </c>
      <c r="R127" t="s">
        <v>751</v>
      </c>
      <c r="S127">
        <v>1900</v>
      </c>
      <c r="T127">
        <v>2100</v>
      </c>
      <c r="U127">
        <v>0</v>
      </c>
      <c r="V127">
        <v>50.3249816832531</v>
      </c>
      <c r="W127">
        <v>50.2</v>
      </c>
      <c r="X127">
        <v>17.739999999999998</v>
      </c>
      <c r="Y127">
        <v>8.5</v>
      </c>
      <c r="Z127">
        <v>62424.242499999993</v>
      </c>
      <c r="AA127">
        <v>5</v>
      </c>
      <c r="AB127">
        <v>0.58823529411764708</v>
      </c>
      <c r="AC127">
        <v>0.58823529411764708</v>
      </c>
      <c r="AD127">
        <v>20.353803302606273</v>
      </c>
      <c r="AE127">
        <v>28.055242390078909</v>
      </c>
      <c r="AF127" t="b">
        <v>1</v>
      </c>
      <c r="AG127">
        <v>0</v>
      </c>
      <c r="AH127">
        <v>1</v>
      </c>
      <c r="AI127">
        <v>1</v>
      </c>
      <c r="AJ127">
        <v>216.25099826038965</v>
      </c>
      <c r="AK127" t="s">
        <v>763</v>
      </c>
      <c r="AL127">
        <v>9.360259202953193</v>
      </c>
      <c r="AM127">
        <v>0.36453495101112776</v>
      </c>
      <c r="AN127">
        <v>216.25099826038962</v>
      </c>
      <c r="AO127">
        <v>19432.463545696559</v>
      </c>
      <c r="AP127">
        <v>0</v>
      </c>
      <c r="AQ127" s="5">
        <v>3</v>
      </c>
      <c r="AR127">
        <v>1</v>
      </c>
      <c r="AS127">
        <v>1</v>
      </c>
      <c r="AT127">
        <v>1</v>
      </c>
      <c r="AU127" s="5">
        <v>14.1732283464567</v>
      </c>
      <c r="AV127" s="5">
        <v>14.1732283464567</v>
      </c>
      <c r="AW127" s="5">
        <v>14.1732283464567</v>
      </c>
      <c r="AX127">
        <v>0</v>
      </c>
      <c r="AY127">
        <v>0</v>
      </c>
      <c r="AZ127">
        <v>0</v>
      </c>
      <c r="BA127">
        <v>0</v>
      </c>
      <c r="BB127">
        <v>1</v>
      </c>
      <c r="BC127">
        <v>0.23529</v>
      </c>
      <c r="BD127">
        <v>0.23529</v>
      </c>
      <c r="BE127" s="1">
        <v>2</v>
      </c>
      <c r="BF127">
        <v>2</v>
      </c>
      <c r="BG127">
        <v>0</v>
      </c>
      <c r="BH127">
        <v>1</v>
      </c>
      <c r="BI127">
        <v>0</v>
      </c>
      <c r="BJ127">
        <v>0</v>
      </c>
    </row>
    <row r="128" spans="1:62" x14ac:dyDescent="0.25">
      <c r="A128">
        <v>462</v>
      </c>
      <c r="B128" t="s">
        <v>464</v>
      </c>
      <c r="C128">
        <v>2</v>
      </c>
      <c r="D128" t="s">
        <v>650</v>
      </c>
      <c r="E128">
        <v>2</v>
      </c>
      <c r="F128" t="s">
        <v>654</v>
      </c>
      <c r="G128">
        <v>46</v>
      </c>
      <c r="H128" t="s">
        <v>709</v>
      </c>
      <c r="I128">
        <v>3</v>
      </c>
      <c r="J128" t="s">
        <v>662</v>
      </c>
      <c r="K128">
        <v>1</v>
      </c>
      <c r="L128" t="s">
        <v>742</v>
      </c>
      <c r="M128">
        <v>1</v>
      </c>
      <c r="N128" t="s">
        <v>745</v>
      </c>
      <c r="O128">
        <v>1</v>
      </c>
      <c r="P128" t="s">
        <v>748</v>
      </c>
      <c r="Q128">
        <v>2</v>
      </c>
      <c r="R128" t="s">
        <v>751</v>
      </c>
      <c r="S128">
        <v>1900</v>
      </c>
      <c r="T128">
        <v>2014</v>
      </c>
      <c r="U128">
        <v>115</v>
      </c>
      <c r="V128">
        <v>50.3249816832531</v>
      </c>
      <c r="W128">
        <v>50.2</v>
      </c>
      <c r="X128">
        <v>10.54</v>
      </c>
      <c r="Y128">
        <v>8.5</v>
      </c>
      <c r="Z128">
        <v>62432.742499999993</v>
      </c>
      <c r="AA128">
        <v>1</v>
      </c>
      <c r="AB128">
        <v>0.11764705882352941</v>
      </c>
      <c r="AC128">
        <v>0.25</v>
      </c>
      <c r="AD128">
        <v>149.36432637571158</v>
      </c>
      <c r="AE128">
        <v>469.43074003795073</v>
      </c>
      <c r="AF128" t="b">
        <v>1</v>
      </c>
      <c r="AG128">
        <v>0</v>
      </c>
      <c r="AH128">
        <v>1</v>
      </c>
      <c r="AI128">
        <v>0</v>
      </c>
      <c r="AJ128">
        <v>220</v>
      </c>
      <c r="AK128" t="s">
        <v>763</v>
      </c>
      <c r="AL128">
        <v>16.110056925996208</v>
      </c>
      <c r="AM128">
        <v>0.21180195983627792</v>
      </c>
      <c r="AN128">
        <v>220</v>
      </c>
      <c r="AO128">
        <v>2368.9999999999995</v>
      </c>
      <c r="AP128">
        <v>0</v>
      </c>
      <c r="AQ128" s="5">
        <v>3</v>
      </c>
      <c r="AR128">
        <v>1</v>
      </c>
      <c r="AS128">
        <v>1</v>
      </c>
      <c r="AT128">
        <v>1</v>
      </c>
      <c r="AU128" s="5">
        <v>14.1732283464567</v>
      </c>
      <c r="AV128" s="5">
        <v>14.1732283464567</v>
      </c>
      <c r="AW128" s="5">
        <v>14.1732283464567</v>
      </c>
      <c r="AX128">
        <v>0</v>
      </c>
      <c r="AY128">
        <v>0</v>
      </c>
      <c r="AZ128">
        <v>0</v>
      </c>
      <c r="BA128">
        <v>0</v>
      </c>
      <c r="BB128">
        <v>1</v>
      </c>
      <c r="BC128">
        <v>0.23529</v>
      </c>
      <c r="BD128">
        <v>0.23529</v>
      </c>
      <c r="BE128" s="1">
        <v>2</v>
      </c>
      <c r="BF128">
        <v>2</v>
      </c>
      <c r="BG128">
        <v>0</v>
      </c>
      <c r="BH128">
        <v>1</v>
      </c>
      <c r="BI128">
        <v>0</v>
      </c>
      <c r="BJ128">
        <v>0</v>
      </c>
    </row>
    <row r="129" spans="1:62" x14ac:dyDescent="0.25">
      <c r="A129">
        <v>463</v>
      </c>
      <c r="B129" t="s">
        <v>465</v>
      </c>
      <c r="C129">
        <v>2</v>
      </c>
      <c r="D129" t="s">
        <v>650</v>
      </c>
      <c r="E129">
        <v>2</v>
      </c>
      <c r="F129" t="s">
        <v>654</v>
      </c>
      <c r="G129">
        <v>46</v>
      </c>
      <c r="H129" t="s">
        <v>709</v>
      </c>
      <c r="I129">
        <v>3</v>
      </c>
      <c r="J129" t="s">
        <v>662</v>
      </c>
      <c r="K129">
        <v>1</v>
      </c>
      <c r="L129" t="s">
        <v>742</v>
      </c>
      <c r="M129">
        <v>1</v>
      </c>
      <c r="N129" t="s">
        <v>745</v>
      </c>
      <c r="O129">
        <v>1</v>
      </c>
      <c r="P129" t="s">
        <v>748</v>
      </c>
      <c r="Q129">
        <v>2</v>
      </c>
      <c r="R129" t="s">
        <v>751</v>
      </c>
      <c r="S129">
        <v>1900</v>
      </c>
      <c r="T129">
        <v>2014</v>
      </c>
      <c r="U129">
        <v>115</v>
      </c>
      <c r="V129">
        <v>50.3249816832531</v>
      </c>
      <c r="W129">
        <v>50.2</v>
      </c>
      <c r="X129">
        <v>10.54</v>
      </c>
      <c r="Y129">
        <v>8.5</v>
      </c>
      <c r="Z129">
        <v>62441.242499999993</v>
      </c>
      <c r="AA129">
        <v>1</v>
      </c>
      <c r="AB129">
        <v>0.11764705882352941</v>
      </c>
      <c r="AC129">
        <v>0.25</v>
      </c>
      <c r="AD129">
        <v>149.36432637571158</v>
      </c>
      <c r="AE129">
        <v>469.43074003795073</v>
      </c>
      <c r="AF129" t="b">
        <v>1</v>
      </c>
      <c r="AG129">
        <v>0</v>
      </c>
      <c r="AH129">
        <v>1</v>
      </c>
      <c r="AI129">
        <v>0</v>
      </c>
      <c r="AJ129">
        <v>220</v>
      </c>
      <c r="AK129" t="s">
        <v>763</v>
      </c>
      <c r="AL129">
        <v>16.110056925996208</v>
      </c>
      <c r="AM129">
        <v>0.21180195983627792</v>
      </c>
      <c r="AN129">
        <v>220</v>
      </c>
      <c r="AO129">
        <v>2368.9999999999995</v>
      </c>
      <c r="AP129">
        <v>0</v>
      </c>
      <c r="AQ129" s="5">
        <v>3</v>
      </c>
      <c r="AR129">
        <v>0</v>
      </c>
      <c r="AS129">
        <v>0</v>
      </c>
      <c r="AT129">
        <v>0</v>
      </c>
      <c r="AU129" s="5">
        <v>14.1732283464567</v>
      </c>
      <c r="AV129" s="5">
        <v>14.1732283464567</v>
      </c>
      <c r="AW129" s="5">
        <v>14.1732283464567</v>
      </c>
      <c r="AX129">
        <v>0</v>
      </c>
      <c r="AY129">
        <v>0</v>
      </c>
      <c r="AZ129">
        <v>1</v>
      </c>
      <c r="BA129">
        <v>3</v>
      </c>
      <c r="BB129">
        <v>1</v>
      </c>
      <c r="BC129">
        <v>0.23529</v>
      </c>
      <c r="BD129">
        <v>0.23529</v>
      </c>
      <c r="BE129" s="1">
        <v>2</v>
      </c>
      <c r="BF129">
        <v>2</v>
      </c>
      <c r="BG129">
        <v>0</v>
      </c>
      <c r="BH129">
        <v>1</v>
      </c>
      <c r="BI129">
        <v>0</v>
      </c>
      <c r="BJ129">
        <v>0</v>
      </c>
    </row>
    <row r="130" spans="1:62" x14ac:dyDescent="0.25">
      <c r="A130">
        <v>237</v>
      </c>
      <c r="B130" t="s">
        <v>239</v>
      </c>
      <c r="C130">
        <v>3</v>
      </c>
      <c r="D130" t="s">
        <v>647</v>
      </c>
      <c r="E130">
        <v>2</v>
      </c>
      <c r="F130" t="s">
        <v>654</v>
      </c>
      <c r="G130">
        <v>20</v>
      </c>
      <c r="H130" t="s">
        <v>685</v>
      </c>
      <c r="I130">
        <v>5</v>
      </c>
      <c r="J130" t="s">
        <v>815</v>
      </c>
      <c r="K130">
        <v>1</v>
      </c>
      <c r="L130" t="s">
        <v>742</v>
      </c>
      <c r="M130">
        <v>1</v>
      </c>
      <c r="N130" t="s">
        <v>745</v>
      </c>
      <c r="O130">
        <v>1</v>
      </c>
      <c r="P130" t="s">
        <v>748</v>
      </c>
      <c r="Q130">
        <v>2</v>
      </c>
      <c r="R130" t="s">
        <v>751</v>
      </c>
      <c r="S130">
        <v>1900</v>
      </c>
      <c r="T130">
        <v>2100</v>
      </c>
      <c r="U130">
        <v>0</v>
      </c>
      <c r="V130">
        <v>27.64</v>
      </c>
      <c r="W130">
        <v>29.1</v>
      </c>
      <c r="X130">
        <v>9.9</v>
      </c>
      <c r="Y130">
        <v>18.162500000000001</v>
      </c>
      <c r="Z130">
        <v>62459.404999999992</v>
      </c>
      <c r="AA130">
        <v>8</v>
      </c>
      <c r="AB130">
        <v>0.44046799724707497</v>
      </c>
      <c r="AC130">
        <v>0.44046799724707497</v>
      </c>
      <c r="AD130">
        <v>27.276199712194206</v>
      </c>
      <c r="AE130">
        <v>39.579545454545453</v>
      </c>
      <c r="AF130" t="b">
        <v>1</v>
      </c>
      <c r="AG130">
        <v>0</v>
      </c>
      <c r="AH130">
        <v>1</v>
      </c>
      <c r="AI130">
        <v>1</v>
      </c>
      <c r="AJ130">
        <v>203.23908120361472</v>
      </c>
      <c r="AK130" t="s">
        <v>763</v>
      </c>
      <c r="AL130">
        <v>17.589806182183306</v>
      </c>
      <c r="AM130">
        <v>0.19398403795126259</v>
      </c>
      <c r="AN130">
        <v>203.23908120361472</v>
      </c>
      <c r="AO130">
        <v>16329.335231326286</v>
      </c>
      <c r="AP130">
        <v>0</v>
      </c>
      <c r="AQ130" s="5">
        <v>3</v>
      </c>
      <c r="AR130">
        <v>0</v>
      </c>
      <c r="AS130">
        <v>0</v>
      </c>
      <c r="AT130">
        <v>0</v>
      </c>
      <c r="AU130" s="5">
        <v>14.1732283464567</v>
      </c>
      <c r="AV130" s="5">
        <v>14.1732283464567</v>
      </c>
      <c r="AW130" s="5">
        <v>14.1732283464567</v>
      </c>
      <c r="AX130">
        <v>0</v>
      </c>
      <c r="AY130">
        <v>0</v>
      </c>
      <c r="AZ130">
        <v>1</v>
      </c>
      <c r="BA130">
        <v>3</v>
      </c>
      <c r="BB130">
        <v>1</v>
      </c>
      <c r="BC130">
        <v>0.23923</v>
      </c>
      <c r="BD130">
        <v>0.23923</v>
      </c>
      <c r="BE130">
        <v>0</v>
      </c>
      <c r="BF130">
        <v>2</v>
      </c>
      <c r="BG130">
        <v>0</v>
      </c>
      <c r="BH130">
        <v>1</v>
      </c>
      <c r="BI130">
        <v>0</v>
      </c>
      <c r="BJ130">
        <v>0</v>
      </c>
    </row>
    <row r="131" spans="1:62" x14ac:dyDescent="0.25">
      <c r="A131">
        <v>238</v>
      </c>
      <c r="B131" t="s">
        <v>240</v>
      </c>
      <c r="C131">
        <v>3</v>
      </c>
      <c r="D131" t="s">
        <v>647</v>
      </c>
      <c r="E131">
        <v>2</v>
      </c>
      <c r="F131" t="s">
        <v>654</v>
      </c>
      <c r="G131">
        <v>20</v>
      </c>
      <c r="H131" t="s">
        <v>685</v>
      </c>
      <c r="I131">
        <v>5</v>
      </c>
      <c r="J131" t="s">
        <v>815</v>
      </c>
      <c r="K131">
        <v>1</v>
      </c>
      <c r="L131" t="s">
        <v>742</v>
      </c>
      <c r="M131">
        <v>1</v>
      </c>
      <c r="N131" t="s">
        <v>745</v>
      </c>
      <c r="O131">
        <v>1</v>
      </c>
      <c r="P131" t="s">
        <v>748</v>
      </c>
      <c r="Q131">
        <v>2</v>
      </c>
      <c r="R131" t="s">
        <v>751</v>
      </c>
      <c r="S131">
        <v>1900</v>
      </c>
      <c r="T131">
        <v>2100</v>
      </c>
      <c r="U131">
        <v>0</v>
      </c>
      <c r="V131">
        <v>27.64</v>
      </c>
      <c r="W131">
        <v>29.1</v>
      </c>
      <c r="X131">
        <v>9.9</v>
      </c>
      <c r="Y131">
        <v>18.162500000000001</v>
      </c>
      <c r="Z131">
        <v>62477.56749999999</v>
      </c>
      <c r="AA131">
        <v>8</v>
      </c>
      <c r="AB131">
        <v>0.44046799724707497</v>
      </c>
      <c r="AC131">
        <v>0.44046799724707497</v>
      </c>
      <c r="AD131">
        <v>27.299693424263278</v>
      </c>
      <c r="AE131">
        <v>39.61363636363636</v>
      </c>
      <c r="AF131" t="b">
        <v>1</v>
      </c>
      <c r="AG131">
        <v>0</v>
      </c>
      <c r="AH131">
        <v>1</v>
      </c>
      <c r="AI131">
        <v>1</v>
      </c>
      <c r="AJ131">
        <v>203.39162606402516</v>
      </c>
      <c r="AK131" t="s">
        <v>763</v>
      </c>
      <c r="AL131">
        <v>17.605214753941937</v>
      </c>
      <c r="AM131">
        <v>0.19381425774633032</v>
      </c>
      <c r="AN131">
        <v>203.39162606402516</v>
      </c>
      <c r="AO131">
        <v>16341.416784270792</v>
      </c>
      <c r="AP131">
        <v>0</v>
      </c>
      <c r="AQ131" s="5">
        <v>3</v>
      </c>
      <c r="AR131">
        <v>0</v>
      </c>
      <c r="AS131">
        <v>0</v>
      </c>
      <c r="AT131">
        <v>0</v>
      </c>
      <c r="AU131" s="5">
        <v>14.1732283464567</v>
      </c>
      <c r="AV131" s="5">
        <v>14.1732283464567</v>
      </c>
      <c r="AW131" s="5">
        <v>14.1732283464567</v>
      </c>
      <c r="AX131">
        <v>0</v>
      </c>
      <c r="AY131">
        <v>0</v>
      </c>
      <c r="AZ131">
        <v>1</v>
      </c>
      <c r="BA131">
        <v>3</v>
      </c>
      <c r="BB131">
        <v>1</v>
      </c>
      <c r="BC131">
        <v>0.23923</v>
      </c>
      <c r="BD131">
        <v>0.23923</v>
      </c>
      <c r="BE131">
        <v>0</v>
      </c>
      <c r="BF131">
        <v>2</v>
      </c>
      <c r="BG131">
        <v>0</v>
      </c>
      <c r="BH131">
        <v>1</v>
      </c>
      <c r="BI131">
        <v>0</v>
      </c>
      <c r="BJ131">
        <v>0</v>
      </c>
    </row>
    <row r="132" spans="1:62" x14ac:dyDescent="0.25">
      <c r="A132">
        <v>239</v>
      </c>
      <c r="B132" t="s">
        <v>241</v>
      </c>
      <c r="C132">
        <v>3</v>
      </c>
      <c r="D132" t="s">
        <v>647</v>
      </c>
      <c r="E132">
        <v>2</v>
      </c>
      <c r="F132" t="s">
        <v>654</v>
      </c>
      <c r="G132">
        <v>20</v>
      </c>
      <c r="H132" t="s">
        <v>685</v>
      </c>
      <c r="I132">
        <v>5</v>
      </c>
      <c r="J132" t="s">
        <v>815</v>
      </c>
      <c r="K132">
        <v>1</v>
      </c>
      <c r="L132" t="s">
        <v>742</v>
      </c>
      <c r="M132">
        <v>1</v>
      </c>
      <c r="N132" t="s">
        <v>745</v>
      </c>
      <c r="O132">
        <v>1</v>
      </c>
      <c r="P132" t="s">
        <v>748</v>
      </c>
      <c r="Q132">
        <v>2</v>
      </c>
      <c r="R132" t="s">
        <v>751</v>
      </c>
      <c r="S132">
        <v>1900</v>
      </c>
      <c r="T132">
        <v>2100</v>
      </c>
      <c r="U132">
        <v>116</v>
      </c>
      <c r="V132">
        <v>27.64</v>
      </c>
      <c r="W132">
        <v>29.1</v>
      </c>
      <c r="X132">
        <v>9.9</v>
      </c>
      <c r="Y132">
        <v>18.162500000000001</v>
      </c>
      <c r="Z132">
        <v>62495.729999999989</v>
      </c>
      <c r="AA132">
        <v>8</v>
      </c>
      <c r="AB132">
        <v>0.44046799724707497</v>
      </c>
      <c r="AC132">
        <v>0.44046799724707497</v>
      </c>
      <c r="AD132">
        <v>73.75459342217772</v>
      </c>
      <c r="AE132">
        <v>107.02272727272725</v>
      </c>
      <c r="AF132" t="b">
        <v>1</v>
      </c>
      <c r="AG132">
        <v>0</v>
      </c>
      <c r="AH132">
        <v>1</v>
      </c>
      <c r="AI132">
        <v>0</v>
      </c>
      <c r="AJ132">
        <v>203.96601910061707</v>
      </c>
      <c r="AK132" t="s">
        <v>763</v>
      </c>
      <c r="AL132">
        <v>17.663234252587582</v>
      </c>
      <c r="AM132">
        <v>0.19317762427909468</v>
      </c>
      <c r="AN132">
        <v>203.96601910061707</v>
      </c>
      <c r="AO132">
        <v>16386.908712768873</v>
      </c>
      <c r="AP132">
        <v>0</v>
      </c>
      <c r="AQ132" s="5">
        <v>3</v>
      </c>
      <c r="AR132">
        <v>0</v>
      </c>
      <c r="AS132">
        <v>0</v>
      </c>
      <c r="AT132">
        <v>0</v>
      </c>
      <c r="AU132" s="5">
        <v>14.1732283464567</v>
      </c>
      <c r="AV132" s="5">
        <v>14.1732283464567</v>
      </c>
      <c r="AW132" s="5">
        <v>14.1732283464567</v>
      </c>
      <c r="AX132">
        <v>0</v>
      </c>
      <c r="AY132">
        <v>0</v>
      </c>
      <c r="AZ132">
        <v>1</v>
      </c>
      <c r="BA132">
        <v>3</v>
      </c>
      <c r="BB132">
        <v>1</v>
      </c>
      <c r="BC132">
        <v>0.23923</v>
      </c>
      <c r="BD132">
        <v>0.23923</v>
      </c>
      <c r="BE132">
        <v>0</v>
      </c>
      <c r="BF132">
        <v>2</v>
      </c>
      <c r="BG132">
        <v>0</v>
      </c>
      <c r="BH132">
        <v>1</v>
      </c>
      <c r="BI132">
        <v>0</v>
      </c>
      <c r="BJ132">
        <v>0</v>
      </c>
    </row>
    <row r="133" spans="1:62" x14ac:dyDescent="0.25">
      <c r="A133">
        <v>235</v>
      </c>
      <c r="B133" t="s">
        <v>237</v>
      </c>
      <c r="C133">
        <v>3</v>
      </c>
      <c r="D133" t="s">
        <v>647</v>
      </c>
      <c r="E133">
        <v>2</v>
      </c>
      <c r="F133" t="s">
        <v>654</v>
      </c>
      <c r="G133">
        <v>20</v>
      </c>
      <c r="H133" t="s">
        <v>685</v>
      </c>
      <c r="I133">
        <v>5</v>
      </c>
      <c r="J133" t="s">
        <v>815</v>
      </c>
      <c r="K133">
        <v>1</v>
      </c>
      <c r="L133" t="s">
        <v>742</v>
      </c>
      <c r="M133">
        <v>1</v>
      </c>
      <c r="N133" t="s">
        <v>745</v>
      </c>
      <c r="O133">
        <v>1</v>
      </c>
      <c r="P133" t="s">
        <v>748</v>
      </c>
      <c r="Q133">
        <v>2</v>
      </c>
      <c r="R133" t="s">
        <v>751</v>
      </c>
      <c r="S133">
        <v>1900</v>
      </c>
      <c r="T133">
        <v>2100</v>
      </c>
      <c r="U133">
        <v>0</v>
      </c>
      <c r="V133">
        <v>27.64</v>
      </c>
      <c r="W133">
        <v>29.1</v>
      </c>
      <c r="X133">
        <v>9.9</v>
      </c>
      <c r="Y133">
        <v>18.162500000000001</v>
      </c>
      <c r="Z133">
        <v>62513.892499999987</v>
      </c>
      <c r="AA133">
        <v>8</v>
      </c>
      <c r="AB133">
        <v>0.44046799724707497</v>
      </c>
      <c r="AC133">
        <v>0.44046799724707497</v>
      </c>
      <c r="AD133">
        <v>27.675592817368457</v>
      </c>
      <c r="AE133">
        <v>40.159090909090914</v>
      </c>
      <c r="AF133" t="b">
        <v>1</v>
      </c>
      <c r="AG133">
        <v>0</v>
      </c>
      <c r="AH133">
        <v>1</v>
      </c>
      <c r="AI133">
        <v>1</v>
      </c>
      <c r="AJ133">
        <v>205.77492618549093</v>
      </c>
      <c r="AK133" t="s">
        <v>763</v>
      </c>
      <c r="AL133">
        <v>17.845952139948579</v>
      </c>
      <c r="AM133">
        <v>0.19119975237195899</v>
      </c>
      <c r="AN133">
        <v>205.77492618549093</v>
      </c>
      <c r="AO133">
        <v>16530.174153890883</v>
      </c>
      <c r="AP133">
        <v>0</v>
      </c>
      <c r="AQ133" s="5">
        <v>3</v>
      </c>
      <c r="AR133">
        <v>0</v>
      </c>
      <c r="AS133">
        <v>0</v>
      </c>
      <c r="AT133">
        <v>0</v>
      </c>
      <c r="AU133" s="5">
        <v>14.1732283464567</v>
      </c>
      <c r="AV133" s="5">
        <v>14.1732283464567</v>
      </c>
      <c r="AW133" s="5">
        <v>14.1732283464567</v>
      </c>
      <c r="AX133">
        <v>0</v>
      </c>
      <c r="AY133">
        <v>0</v>
      </c>
      <c r="AZ133">
        <v>1</v>
      </c>
      <c r="BA133">
        <v>3</v>
      </c>
      <c r="BB133">
        <v>1</v>
      </c>
      <c r="BC133">
        <v>0.23923</v>
      </c>
      <c r="BD133">
        <v>0.23923</v>
      </c>
      <c r="BE133">
        <v>0</v>
      </c>
      <c r="BF133">
        <v>2</v>
      </c>
      <c r="BG133">
        <v>0</v>
      </c>
      <c r="BH133">
        <v>1</v>
      </c>
      <c r="BI133">
        <v>0</v>
      </c>
      <c r="BJ133">
        <v>0</v>
      </c>
    </row>
    <row r="134" spans="1:62" x14ac:dyDescent="0.25">
      <c r="A134">
        <v>236</v>
      </c>
      <c r="B134" t="s">
        <v>238</v>
      </c>
      <c r="C134">
        <v>3</v>
      </c>
      <c r="D134" t="s">
        <v>647</v>
      </c>
      <c r="E134">
        <v>2</v>
      </c>
      <c r="F134" t="s">
        <v>654</v>
      </c>
      <c r="G134">
        <v>20</v>
      </c>
      <c r="H134" t="s">
        <v>685</v>
      </c>
      <c r="I134">
        <v>5</v>
      </c>
      <c r="J134" t="s">
        <v>815</v>
      </c>
      <c r="K134">
        <v>1</v>
      </c>
      <c r="L134" t="s">
        <v>742</v>
      </c>
      <c r="M134">
        <v>1</v>
      </c>
      <c r="N134" t="s">
        <v>745</v>
      </c>
      <c r="O134">
        <v>1</v>
      </c>
      <c r="P134" t="s">
        <v>748</v>
      </c>
      <c r="Q134">
        <v>2</v>
      </c>
      <c r="R134" t="s">
        <v>751</v>
      </c>
      <c r="S134">
        <v>1900</v>
      </c>
      <c r="T134">
        <v>2100</v>
      </c>
      <c r="U134">
        <v>0</v>
      </c>
      <c r="V134">
        <v>27.64</v>
      </c>
      <c r="W134">
        <v>29.1</v>
      </c>
      <c r="X134">
        <v>9.9</v>
      </c>
      <c r="Y134">
        <v>18.162500000000001</v>
      </c>
      <c r="Z134">
        <v>62532.054999999986</v>
      </c>
      <c r="AA134">
        <v>8</v>
      </c>
      <c r="AB134">
        <v>0.44046799724707497</v>
      </c>
      <c r="AC134">
        <v>0.44046799724707497</v>
      </c>
      <c r="AD134">
        <v>27.722580241506598</v>
      </c>
      <c r="AE134">
        <v>40.227272727272727</v>
      </c>
      <c r="AF134" t="b">
        <v>1</v>
      </c>
      <c r="AG134">
        <v>0</v>
      </c>
      <c r="AH134">
        <v>1</v>
      </c>
      <c r="AI134">
        <v>1</v>
      </c>
      <c r="AJ134">
        <v>206.11930617394569</v>
      </c>
      <c r="AK134" t="s">
        <v>763</v>
      </c>
      <c r="AL134">
        <v>17.88073799736825</v>
      </c>
      <c r="AM134">
        <v>0.19082778521234472</v>
      </c>
      <c r="AN134">
        <v>206.11930617394569</v>
      </c>
      <c r="AO134">
        <v>16557.449048976498</v>
      </c>
      <c r="AP134">
        <v>0</v>
      </c>
      <c r="AQ134" s="5">
        <v>3</v>
      </c>
      <c r="AR134">
        <v>0</v>
      </c>
      <c r="AS134">
        <v>0</v>
      </c>
      <c r="AT134">
        <v>0</v>
      </c>
      <c r="AU134" s="5">
        <v>14.1732283464567</v>
      </c>
      <c r="AV134" s="5">
        <v>14.1732283464567</v>
      </c>
      <c r="AW134" s="5">
        <v>14.1732283464567</v>
      </c>
      <c r="AX134">
        <v>0</v>
      </c>
      <c r="AY134">
        <v>0</v>
      </c>
      <c r="AZ134">
        <v>1</v>
      </c>
      <c r="BA134">
        <v>3</v>
      </c>
      <c r="BB134">
        <v>1</v>
      </c>
      <c r="BC134">
        <v>0.23923</v>
      </c>
      <c r="BD134">
        <v>0.23923</v>
      </c>
      <c r="BE134">
        <v>0</v>
      </c>
      <c r="BF134">
        <v>2</v>
      </c>
      <c r="BG134">
        <v>0</v>
      </c>
      <c r="BH134">
        <v>1</v>
      </c>
      <c r="BI134">
        <v>0</v>
      </c>
      <c r="BJ134">
        <v>0</v>
      </c>
    </row>
    <row r="135" spans="1:62" x14ac:dyDescent="0.25">
      <c r="A135">
        <v>387</v>
      </c>
      <c r="B135" t="s">
        <v>389</v>
      </c>
      <c r="C135">
        <v>2</v>
      </c>
      <c r="D135" t="s">
        <v>650</v>
      </c>
      <c r="E135">
        <v>2</v>
      </c>
      <c r="F135" t="s">
        <v>654</v>
      </c>
      <c r="G135">
        <v>41</v>
      </c>
      <c r="H135" t="s">
        <v>704</v>
      </c>
      <c r="I135">
        <v>3</v>
      </c>
      <c r="J135" t="s">
        <v>662</v>
      </c>
      <c r="K135">
        <v>1</v>
      </c>
      <c r="L135" t="s">
        <v>742</v>
      </c>
      <c r="M135">
        <v>1</v>
      </c>
      <c r="N135" t="s">
        <v>745</v>
      </c>
      <c r="O135">
        <v>1</v>
      </c>
      <c r="P135" t="s">
        <v>748</v>
      </c>
      <c r="Q135">
        <v>2</v>
      </c>
      <c r="R135" t="s">
        <v>751</v>
      </c>
      <c r="S135">
        <v>1900</v>
      </c>
      <c r="T135">
        <v>2100</v>
      </c>
      <c r="U135">
        <v>0</v>
      </c>
      <c r="V135">
        <v>50.3249816832531</v>
      </c>
      <c r="W135">
        <v>4.5999999999999996</v>
      </c>
      <c r="X135">
        <v>10.29</v>
      </c>
      <c r="Y135">
        <v>8.5</v>
      </c>
      <c r="Z135">
        <v>62540.554999999986</v>
      </c>
      <c r="AA135">
        <v>5</v>
      </c>
      <c r="AB135">
        <v>0.58823529411764708</v>
      </c>
      <c r="AC135">
        <v>0.58823529411764708</v>
      </c>
      <c r="AD135">
        <v>125.93494540673413</v>
      </c>
      <c r="AE135">
        <v>173.58600583090384</v>
      </c>
      <c r="AF135" t="b">
        <v>1</v>
      </c>
      <c r="AG135">
        <v>0</v>
      </c>
      <c r="AH135">
        <v>1</v>
      </c>
      <c r="AI135">
        <v>1</v>
      </c>
      <c r="AJ135">
        <v>96.036643823774867</v>
      </c>
      <c r="AK135" t="s">
        <v>763</v>
      </c>
      <c r="AL135">
        <v>8.8859712170821066</v>
      </c>
      <c r="AM135">
        <v>0.38399197416266756</v>
      </c>
      <c r="AN135">
        <v>96.036643823774867</v>
      </c>
      <c r="AO135">
        <v>4964.0853247332161</v>
      </c>
      <c r="AP135">
        <v>0</v>
      </c>
      <c r="AQ135" s="5">
        <v>3</v>
      </c>
      <c r="AR135">
        <v>0</v>
      </c>
      <c r="AS135">
        <v>0</v>
      </c>
      <c r="AT135">
        <v>0</v>
      </c>
      <c r="AU135" s="5">
        <v>70.238095238095198</v>
      </c>
      <c r="AV135" s="5">
        <v>70.238095238095198</v>
      </c>
      <c r="AW135" s="5">
        <v>70.238095238095198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0.24756</v>
      </c>
      <c r="BD135">
        <v>0.24756</v>
      </c>
      <c r="BE135">
        <v>0</v>
      </c>
      <c r="BF135">
        <v>2</v>
      </c>
      <c r="BG135">
        <v>0</v>
      </c>
      <c r="BH135">
        <v>1</v>
      </c>
      <c r="BI135">
        <v>0</v>
      </c>
      <c r="BJ135">
        <v>0</v>
      </c>
    </row>
    <row r="136" spans="1:62" x14ac:dyDescent="0.25">
      <c r="A136">
        <v>389</v>
      </c>
      <c r="B136" t="s">
        <v>391</v>
      </c>
      <c r="C136">
        <v>2</v>
      </c>
      <c r="D136" t="s">
        <v>650</v>
      </c>
      <c r="E136">
        <v>2</v>
      </c>
      <c r="F136" t="s">
        <v>654</v>
      </c>
      <c r="G136">
        <v>41</v>
      </c>
      <c r="H136" t="s">
        <v>704</v>
      </c>
      <c r="I136">
        <v>3</v>
      </c>
      <c r="J136" t="s">
        <v>662</v>
      </c>
      <c r="K136">
        <v>1</v>
      </c>
      <c r="L136" t="s">
        <v>742</v>
      </c>
      <c r="M136">
        <v>1</v>
      </c>
      <c r="N136" t="s">
        <v>745</v>
      </c>
      <c r="O136">
        <v>1</v>
      </c>
      <c r="P136" t="s">
        <v>748</v>
      </c>
      <c r="Q136">
        <v>2</v>
      </c>
      <c r="R136" t="s">
        <v>751</v>
      </c>
      <c r="S136">
        <v>1900</v>
      </c>
      <c r="T136">
        <v>2100</v>
      </c>
      <c r="U136">
        <v>0</v>
      </c>
      <c r="V136">
        <v>50.3249816832531</v>
      </c>
      <c r="W136">
        <v>4.5999999999999996</v>
      </c>
      <c r="X136">
        <v>10.29</v>
      </c>
      <c r="Y136">
        <v>8.5</v>
      </c>
      <c r="Z136">
        <v>62549.054999999986</v>
      </c>
      <c r="AA136">
        <v>5</v>
      </c>
      <c r="AB136">
        <v>0.58823529411764708</v>
      </c>
      <c r="AC136">
        <v>0.58823529411764708</v>
      </c>
      <c r="AD136">
        <v>125.93494540673413</v>
      </c>
      <c r="AE136">
        <v>173.58600583090384</v>
      </c>
      <c r="AF136" t="b">
        <v>1</v>
      </c>
      <c r="AG136">
        <v>0</v>
      </c>
      <c r="AH136">
        <v>1</v>
      </c>
      <c r="AI136">
        <v>1</v>
      </c>
      <c r="AJ136">
        <v>98.490603023774867</v>
      </c>
      <c r="AK136" t="s">
        <v>763</v>
      </c>
      <c r="AL136">
        <v>9.1244512170821075</v>
      </c>
      <c r="AM136">
        <v>0.37395581924007071</v>
      </c>
      <c r="AN136">
        <v>98.490603023774867</v>
      </c>
      <c r="AO136">
        <v>5090.3415255732161</v>
      </c>
      <c r="AP136">
        <v>0</v>
      </c>
      <c r="AQ136" s="5">
        <v>3</v>
      </c>
      <c r="AR136">
        <v>0</v>
      </c>
      <c r="AS136">
        <v>0</v>
      </c>
      <c r="AT136">
        <v>0</v>
      </c>
      <c r="AU136" s="5">
        <v>70.238095238095198</v>
      </c>
      <c r="AV136" s="5">
        <v>70.238095238095198</v>
      </c>
      <c r="AW136" s="5">
        <v>70.238095238095198</v>
      </c>
      <c r="AX136">
        <v>0</v>
      </c>
      <c r="AY136">
        <v>0</v>
      </c>
      <c r="AZ136">
        <v>0</v>
      </c>
      <c r="BA136">
        <v>0</v>
      </c>
      <c r="BB136">
        <v>1</v>
      </c>
      <c r="BC136">
        <v>0.24756</v>
      </c>
      <c r="BD136">
        <v>0.24756</v>
      </c>
      <c r="BE136">
        <v>0</v>
      </c>
      <c r="BF136">
        <v>2</v>
      </c>
      <c r="BG136">
        <v>0</v>
      </c>
      <c r="BH136">
        <v>1</v>
      </c>
      <c r="BI136">
        <v>0</v>
      </c>
      <c r="BJ136">
        <v>0</v>
      </c>
    </row>
    <row r="137" spans="1:62" x14ac:dyDescent="0.25">
      <c r="A137">
        <v>390</v>
      </c>
      <c r="B137" t="s">
        <v>392</v>
      </c>
      <c r="C137">
        <v>2</v>
      </c>
      <c r="D137" t="s">
        <v>650</v>
      </c>
      <c r="E137">
        <v>2</v>
      </c>
      <c r="F137" t="s">
        <v>654</v>
      </c>
      <c r="G137">
        <v>41</v>
      </c>
      <c r="H137" t="s">
        <v>704</v>
      </c>
      <c r="I137">
        <v>3</v>
      </c>
      <c r="J137" t="s">
        <v>662</v>
      </c>
      <c r="K137">
        <v>1</v>
      </c>
      <c r="L137" t="s">
        <v>742</v>
      </c>
      <c r="M137">
        <v>1</v>
      </c>
      <c r="N137" t="s">
        <v>745</v>
      </c>
      <c r="O137">
        <v>1</v>
      </c>
      <c r="P137" t="s">
        <v>748</v>
      </c>
      <c r="Q137">
        <v>2</v>
      </c>
      <c r="R137" t="s">
        <v>751</v>
      </c>
      <c r="S137">
        <v>1900</v>
      </c>
      <c r="T137">
        <v>2100</v>
      </c>
      <c r="U137">
        <v>0</v>
      </c>
      <c r="V137">
        <v>50.3249816832531</v>
      </c>
      <c r="W137">
        <v>4.5999999999999996</v>
      </c>
      <c r="X137">
        <v>10.29</v>
      </c>
      <c r="Y137">
        <v>8.5</v>
      </c>
      <c r="Z137">
        <v>62557.554999999986</v>
      </c>
      <c r="AA137">
        <v>5</v>
      </c>
      <c r="AB137">
        <v>0.58823529411764708</v>
      </c>
      <c r="AC137">
        <v>0.58823529411764708</v>
      </c>
      <c r="AD137">
        <v>125.93494540673413</v>
      </c>
      <c r="AE137">
        <v>173.58600583090384</v>
      </c>
      <c r="AF137" t="b">
        <v>1</v>
      </c>
      <c r="AG137">
        <v>0</v>
      </c>
      <c r="AH137">
        <v>1</v>
      </c>
      <c r="AI137">
        <v>1</v>
      </c>
      <c r="AJ137">
        <v>99.764093423774867</v>
      </c>
      <c r="AK137" t="s">
        <v>763</v>
      </c>
      <c r="AL137">
        <v>9.2482112170821065</v>
      </c>
      <c r="AM137">
        <v>0.3689515247767623</v>
      </c>
      <c r="AN137">
        <v>99.764093423774867</v>
      </c>
      <c r="AO137">
        <v>5155.8626066532161</v>
      </c>
      <c r="AP137">
        <v>0</v>
      </c>
      <c r="AQ137" s="5">
        <v>3</v>
      </c>
      <c r="AR137">
        <v>0</v>
      </c>
      <c r="AS137">
        <v>0</v>
      </c>
      <c r="AT137">
        <v>0</v>
      </c>
      <c r="AU137" s="5">
        <v>70.238095238095198</v>
      </c>
      <c r="AV137" s="5">
        <v>70.238095238095198</v>
      </c>
      <c r="AW137" s="5">
        <v>70.238095238095198</v>
      </c>
      <c r="AX137">
        <v>0</v>
      </c>
      <c r="AY137">
        <v>0</v>
      </c>
      <c r="AZ137">
        <v>0</v>
      </c>
      <c r="BA137">
        <v>0</v>
      </c>
      <c r="BB137">
        <v>1</v>
      </c>
      <c r="BC137">
        <v>0.24756</v>
      </c>
      <c r="BD137">
        <v>0.24756</v>
      </c>
      <c r="BE137">
        <v>0</v>
      </c>
      <c r="BF137">
        <v>2</v>
      </c>
      <c r="BG137">
        <v>0</v>
      </c>
      <c r="BH137">
        <v>1</v>
      </c>
      <c r="BI137">
        <v>0</v>
      </c>
      <c r="BJ137">
        <v>0</v>
      </c>
    </row>
    <row r="138" spans="1:62" x14ac:dyDescent="0.25">
      <c r="A138">
        <v>392</v>
      </c>
      <c r="B138" t="s">
        <v>394</v>
      </c>
      <c r="C138">
        <v>2</v>
      </c>
      <c r="D138" t="s">
        <v>650</v>
      </c>
      <c r="E138">
        <v>2</v>
      </c>
      <c r="F138" t="s">
        <v>654</v>
      </c>
      <c r="G138">
        <v>41</v>
      </c>
      <c r="H138" t="s">
        <v>704</v>
      </c>
      <c r="I138">
        <v>3</v>
      </c>
      <c r="J138" t="s">
        <v>662</v>
      </c>
      <c r="K138">
        <v>1</v>
      </c>
      <c r="L138" t="s">
        <v>742</v>
      </c>
      <c r="M138">
        <v>1</v>
      </c>
      <c r="N138" t="s">
        <v>745</v>
      </c>
      <c r="O138">
        <v>1</v>
      </c>
      <c r="P138" t="s">
        <v>748</v>
      </c>
      <c r="Q138">
        <v>2</v>
      </c>
      <c r="R138" t="s">
        <v>751</v>
      </c>
      <c r="S138">
        <v>1900</v>
      </c>
      <c r="T138">
        <v>2100</v>
      </c>
      <c r="U138">
        <v>0</v>
      </c>
      <c r="V138">
        <v>50.3249816832531</v>
      </c>
      <c r="W138">
        <v>4.5999999999999996</v>
      </c>
      <c r="X138">
        <v>10.29</v>
      </c>
      <c r="Y138">
        <v>8.5</v>
      </c>
      <c r="Z138">
        <v>62566.054999999986</v>
      </c>
      <c r="AA138">
        <v>5</v>
      </c>
      <c r="AB138">
        <v>0.58823529411764708</v>
      </c>
      <c r="AC138">
        <v>0.58823529411764708</v>
      </c>
      <c r="AD138">
        <v>125.93494540673413</v>
      </c>
      <c r="AE138">
        <v>173.58600583090384</v>
      </c>
      <c r="AF138" t="b">
        <v>1</v>
      </c>
      <c r="AG138">
        <v>0</v>
      </c>
      <c r="AH138">
        <v>1</v>
      </c>
      <c r="AI138">
        <v>1</v>
      </c>
      <c r="AJ138">
        <v>100.00230692377485</v>
      </c>
      <c r="AK138" t="s">
        <v>763</v>
      </c>
      <c r="AL138">
        <v>9.2713612170821058</v>
      </c>
      <c r="AM138">
        <v>0.36803027625687451</v>
      </c>
      <c r="AN138">
        <v>100.00230692377485</v>
      </c>
      <c r="AO138">
        <v>5168.1186912282155</v>
      </c>
      <c r="AP138">
        <v>0</v>
      </c>
      <c r="AQ138" s="5">
        <v>3</v>
      </c>
      <c r="AR138">
        <v>0</v>
      </c>
      <c r="AS138">
        <v>0</v>
      </c>
      <c r="AT138">
        <v>0</v>
      </c>
      <c r="AU138" s="5">
        <v>70.238095238095198</v>
      </c>
      <c r="AV138" s="5">
        <v>70.238095238095198</v>
      </c>
      <c r="AW138" s="5">
        <v>70.238095238095198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0.24756</v>
      </c>
      <c r="BD138">
        <v>0.24756</v>
      </c>
      <c r="BE138">
        <v>0</v>
      </c>
      <c r="BF138">
        <v>2</v>
      </c>
      <c r="BG138">
        <v>0</v>
      </c>
      <c r="BH138">
        <v>1</v>
      </c>
      <c r="BI138">
        <v>0</v>
      </c>
      <c r="BJ138">
        <v>0</v>
      </c>
    </row>
    <row r="139" spans="1:62" x14ac:dyDescent="0.25">
      <c r="A139">
        <v>393</v>
      </c>
      <c r="B139" t="s">
        <v>395</v>
      </c>
      <c r="C139">
        <v>2</v>
      </c>
      <c r="D139" t="s">
        <v>650</v>
      </c>
      <c r="E139">
        <v>2</v>
      </c>
      <c r="F139" t="s">
        <v>654</v>
      </c>
      <c r="G139">
        <v>41</v>
      </c>
      <c r="H139" t="s">
        <v>704</v>
      </c>
      <c r="I139">
        <v>3</v>
      </c>
      <c r="J139" t="s">
        <v>662</v>
      </c>
      <c r="K139">
        <v>1</v>
      </c>
      <c r="L139" t="s">
        <v>742</v>
      </c>
      <c r="M139">
        <v>1</v>
      </c>
      <c r="N139" t="s">
        <v>745</v>
      </c>
      <c r="O139">
        <v>1</v>
      </c>
      <c r="P139" t="s">
        <v>748</v>
      </c>
      <c r="Q139">
        <v>2</v>
      </c>
      <c r="R139" t="s">
        <v>751</v>
      </c>
      <c r="S139">
        <v>1900</v>
      </c>
      <c r="T139">
        <v>2100</v>
      </c>
      <c r="U139">
        <v>0</v>
      </c>
      <c r="V139">
        <v>50.3249816832531</v>
      </c>
      <c r="W139">
        <v>4.5999999999999996</v>
      </c>
      <c r="X139">
        <v>10.29</v>
      </c>
      <c r="Y139">
        <v>8.5</v>
      </c>
      <c r="Z139">
        <v>62574.554999999986</v>
      </c>
      <c r="AA139">
        <v>5</v>
      </c>
      <c r="AB139">
        <v>0.58823529411764708</v>
      </c>
      <c r="AC139">
        <v>0.58823529411764708</v>
      </c>
      <c r="AD139">
        <v>125.93494540673413</v>
      </c>
      <c r="AE139">
        <v>173.58600583090384</v>
      </c>
      <c r="AF139" t="b">
        <v>1</v>
      </c>
      <c r="AG139">
        <v>0</v>
      </c>
      <c r="AH139">
        <v>1</v>
      </c>
      <c r="AI139">
        <v>1</v>
      </c>
      <c r="AJ139">
        <v>118.87529882377486</v>
      </c>
      <c r="AK139" t="s">
        <v>763</v>
      </c>
      <c r="AL139">
        <v>11.105471217082107</v>
      </c>
      <c r="AM139">
        <v>0.30724870321139952</v>
      </c>
      <c r="AN139">
        <v>118.87529882377486</v>
      </c>
      <c r="AO139">
        <v>6139.1341244832156</v>
      </c>
      <c r="AP139">
        <v>0</v>
      </c>
      <c r="AQ139" s="5">
        <v>3</v>
      </c>
      <c r="AR139">
        <v>0</v>
      </c>
      <c r="AS139">
        <v>0</v>
      </c>
      <c r="AT139">
        <v>0</v>
      </c>
      <c r="AU139" s="5">
        <v>70.238095238095198</v>
      </c>
      <c r="AV139" s="5">
        <v>70.238095238095198</v>
      </c>
      <c r="AW139" s="5">
        <v>70.238095238095198</v>
      </c>
      <c r="AX139">
        <v>0</v>
      </c>
      <c r="AY139">
        <v>0</v>
      </c>
      <c r="AZ139">
        <v>0</v>
      </c>
      <c r="BA139">
        <v>0</v>
      </c>
      <c r="BB139">
        <v>1</v>
      </c>
      <c r="BC139">
        <v>0.24756</v>
      </c>
      <c r="BD139">
        <v>0.24756</v>
      </c>
      <c r="BE139">
        <v>0</v>
      </c>
      <c r="BF139">
        <v>2</v>
      </c>
      <c r="BG139">
        <v>0</v>
      </c>
      <c r="BH139">
        <v>1</v>
      </c>
      <c r="BI139">
        <v>0</v>
      </c>
      <c r="BJ139">
        <v>0</v>
      </c>
    </row>
    <row r="140" spans="1:62" x14ac:dyDescent="0.25">
      <c r="A140">
        <v>394</v>
      </c>
      <c r="B140" t="s">
        <v>396</v>
      </c>
      <c r="C140">
        <v>2</v>
      </c>
      <c r="D140" t="s">
        <v>650</v>
      </c>
      <c r="E140">
        <v>2</v>
      </c>
      <c r="F140" t="s">
        <v>654</v>
      </c>
      <c r="G140">
        <v>41</v>
      </c>
      <c r="H140" t="s">
        <v>704</v>
      </c>
      <c r="I140">
        <v>3</v>
      </c>
      <c r="J140" t="s">
        <v>662</v>
      </c>
      <c r="K140">
        <v>1</v>
      </c>
      <c r="L140" t="s">
        <v>742</v>
      </c>
      <c r="M140">
        <v>1</v>
      </c>
      <c r="N140" t="s">
        <v>745</v>
      </c>
      <c r="O140">
        <v>1</v>
      </c>
      <c r="P140" t="s">
        <v>748</v>
      </c>
      <c r="Q140">
        <v>2</v>
      </c>
      <c r="R140" t="s">
        <v>751</v>
      </c>
      <c r="S140">
        <v>1900</v>
      </c>
      <c r="T140">
        <v>2014</v>
      </c>
      <c r="U140">
        <v>115</v>
      </c>
      <c r="V140">
        <v>50.3249816832531</v>
      </c>
      <c r="W140">
        <v>4.5999999999999996</v>
      </c>
      <c r="X140">
        <v>10.29</v>
      </c>
      <c r="Y140">
        <v>8.5</v>
      </c>
      <c r="Z140">
        <v>62583.054999999986</v>
      </c>
      <c r="AA140">
        <v>5</v>
      </c>
      <c r="AB140">
        <v>0.58823529411764708</v>
      </c>
      <c r="AC140">
        <v>0.58823529411764708</v>
      </c>
      <c r="AD140">
        <v>125.93494540673413</v>
      </c>
      <c r="AE140">
        <v>173.58600583090384</v>
      </c>
      <c r="AF140" t="b">
        <v>1</v>
      </c>
      <c r="AG140">
        <v>0</v>
      </c>
      <c r="AH140">
        <v>1</v>
      </c>
      <c r="AI140">
        <v>0</v>
      </c>
      <c r="AJ140">
        <v>195</v>
      </c>
      <c r="AK140" t="s">
        <v>763</v>
      </c>
      <c r="AL140">
        <v>18.50340136054422</v>
      </c>
      <c r="AM140">
        <v>0.18440618368014702</v>
      </c>
      <c r="AN140">
        <v>195</v>
      </c>
      <c r="AO140">
        <v>10055.749999999998</v>
      </c>
      <c r="AP140">
        <v>0</v>
      </c>
      <c r="AQ140" s="5">
        <v>3</v>
      </c>
      <c r="AR140">
        <v>0</v>
      </c>
      <c r="AS140">
        <v>0</v>
      </c>
      <c r="AT140">
        <v>0</v>
      </c>
      <c r="AU140" s="5">
        <v>70.238095238095198</v>
      </c>
      <c r="AV140" s="5">
        <v>70.238095238095198</v>
      </c>
      <c r="AW140" s="5">
        <v>70.238095238095198</v>
      </c>
      <c r="AX140">
        <v>0</v>
      </c>
      <c r="AY140">
        <v>0</v>
      </c>
      <c r="AZ140">
        <v>0</v>
      </c>
      <c r="BA140">
        <v>0</v>
      </c>
      <c r="BB140">
        <v>1</v>
      </c>
      <c r="BC140">
        <v>0.24756</v>
      </c>
      <c r="BD140">
        <v>0.24756</v>
      </c>
      <c r="BE140">
        <v>0</v>
      </c>
      <c r="BF140">
        <v>2</v>
      </c>
      <c r="BG140">
        <v>0</v>
      </c>
      <c r="BH140">
        <v>1</v>
      </c>
      <c r="BI140">
        <v>0</v>
      </c>
      <c r="BJ140">
        <v>0</v>
      </c>
    </row>
    <row r="141" spans="1:62" x14ac:dyDescent="0.25">
      <c r="A141">
        <v>395</v>
      </c>
      <c r="B141" t="s">
        <v>397</v>
      </c>
      <c r="C141">
        <v>2</v>
      </c>
      <c r="D141" t="s">
        <v>650</v>
      </c>
      <c r="E141">
        <v>2</v>
      </c>
      <c r="F141" t="s">
        <v>654</v>
      </c>
      <c r="G141">
        <v>41</v>
      </c>
      <c r="H141" t="s">
        <v>704</v>
      </c>
      <c r="I141">
        <v>3</v>
      </c>
      <c r="J141" t="s">
        <v>662</v>
      </c>
      <c r="K141">
        <v>1</v>
      </c>
      <c r="L141" t="s">
        <v>742</v>
      </c>
      <c r="M141">
        <v>1</v>
      </c>
      <c r="N141" t="s">
        <v>745</v>
      </c>
      <c r="O141">
        <v>1</v>
      </c>
      <c r="P141" t="s">
        <v>748</v>
      </c>
      <c r="Q141">
        <v>2</v>
      </c>
      <c r="R141" t="s">
        <v>751</v>
      </c>
      <c r="S141">
        <v>1900</v>
      </c>
      <c r="T141">
        <v>2014</v>
      </c>
      <c r="U141">
        <v>115</v>
      </c>
      <c r="V141">
        <v>50.3249816832531</v>
      </c>
      <c r="W141">
        <v>4.5999999999999996</v>
      </c>
      <c r="X141">
        <v>10.29</v>
      </c>
      <c r="Y141">
        <v>8.5</v>
      </c>
      <c r="Z141">
        <v>62591.554999999986</v>
      </c>
      <c r="AA141">
        <v>5</v>
      </c>
      <c r="AB141">
        <v>0.58823529411764708</v>
      </c>
      <c r="AC141">
        <v>0.58823529411764708</v>
      </c>
      <c r="AD141">
        <v>125.93494540673413</v>
      </c>
      <c r="AE141">
        <v>173.58600583090384</v>
      </c>
      <c r="AF141" t="b">
        <v>1</v>
      </c>
      <c r="AG141">
        <v>0</v>
      </c>
      <c r="AH141">
        <v>1</v>
      </c>
      <c r="AI141">
        <v>0</v>
      </c>
      <c r="AJ141">
        <v>195</v>
      </c>
      <c r="AK141" t="s">
        <v>763</v>
      </c>
      <c r="AL141">
        <v>18.50340136054422</v>
      </c>
      <c r="AM141">
        <v>0.18440618368014702</v>
      </c>
      <c r="AN141">
        <v>195</v>
      </c>
      <c r="AO141">
        <v>10055.749999999998</v>
      </c>
      <c r="AP141">
        <v>0</v>
      </c>
      <c r="AQ141" s="5">
        <v>3</v>
      </c>
      <c r="AR141">
        <v>0</v>
      </c>
      <c r="AS141">
        <v>0</v>
      </c>
      <c r="AT141">
        <v>0</v>
      </c>
      <c r="AU141" s="5">
        <v>70.238095238095198</v>
      </c>
      <c r="AV141" s="5">
        <v>70.238095238095198</v>
      </c>
      <c r="AW141" s="5">
        <v>70.238095238095198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0.24756</v>
      </c>
      <c r="BD141">
        <v>0.24756</v>
      </c>
      <c r="BE141">
        <v>0</v>
      </c>
      <c r="BF141">
        <v>2</v>
      </c>
      <c r="BG141">
        <v>0</v>
      </c>
      <c r="BH141">
        <v>1</v>
      </c>
      <c r="BI141">
        <v>0</v>
      </c>
      <c r="BJ141">
        <v>0</v>
      </c>
    </row>
    <row r="142" spans="1:62" x14ac:dyDescent="0.25">
      <c r="A142">
        <v>388</v>
      </c>
      <c r="B142" t="s">
        <v>390</v>
      </c>
      <c r="C142">
        <v>2</v>
      </c>
      <c r="D142" t="s">
        <v>650</v>
      </c>
      <c r="E142">
        <v>2</v>
      </c>
      <c r="F142" t="s">
        <v>654</v>
      </c>
      <c r="G142">
        <v>41</v>
      </c>
      <c r="H142" t="s">
        <v>704</v>
      </c>
      <c r="I142">
        <v>3</v>
      </c>
      <c r="J142" t="s">
        <v>662</v>
      </c>
      <c r="K142">
        <v>1</v>
      </c>
      <c r="L142" t="s">
        <v>742</v>
      </c>
      <c r="M142">
        <v>1</v>
      </c>
      <c r="N142" t="s">
        <v>745</v>
      </c>
      <c r="O142">
        <v>1</v>
      </c>
      <c r="P142" t="s">
        <v>748</v>
      </c>
      <c r="Q142">
        <v>2</v>
      </c>
      <c r="R142" t="s">
        <v>751</v>
      </c>
      <c r="S142">
        <v>1900</v>
      </c>
      <c r="T142">
        <v>2100</v>
      </c>
      <c r="U142">
        <v>0</v>
      </c>
      <c r="V142">
        <v>50.3249816832531</v>
      </c>
      <c r="W142">
        <v>4.5999999999999996</v>
      </c>
      <c r="X142">
        <v>10.29</v>
      </c>
      <c r="Y142">
        <v>8.5</v>
      </c>
      <c r="Z142">
        <v>62600.054999999986</v>
      </c>
      <c r="AA142">
        <v>5</v>
      </c>
      <c r="AB142">
        <v>0.58823529411764708</v>
      </c>
      <c r="AC142">
        <v>0.58823529411764708</v>
      </c>
      <c r="AD142">
        <v>125.93494540673413</v>
      </c>
      <c r="AE142">
        <v>173.58600583090384</v>
      </c>
      <c r="AF142" t="b">
        <v>1</v>
      </c>
      <c r="AG142">
        <v>0</v>
      </c>
      <c r="AH142">
        <v>0</v>
      </c>
      <c r="AI142">
        <v>0</v>
      </c>
      <c r="AJ142">
        <v>500</v>
      </c>
      <c r="AK142" t="s">
        <v>763</v>
      </c>
      <c r="AL142">
        <v>48.143828960155496</v>
      </c>
      <c r="AM142">
        <v>7.0873914761203055E-2</v>
      </c>
      <c r="AN142">
        <v>500.00000000000006</v>
      </c>
      <c r="AO142">
        <v>25748</v>
      </c>
      <c r="AP142">
        <v>0</v>
      </c>
      <c r="AQ142" s="5">
        <v>3</v>
      </c>
      <c r="AR142">
        <v>0</v>
      </c>
      <c r="AS142">
        <v>0</v>
      </c>
      <c r="AT142">
        <v>0</v>
      </c>
      <c r="AU142" s="5">
        <v>70.238095238095198</v>
      </c>
      <c r="AV142" s="5">
        <v>70.238095238095198</v>
      </c>
      <c r="AW142" s="5">
        <v>70.238095238095198</v>
      </c>
      <c r="AX142">
        <v>0</v>
      </c>
      <c r="AY142">
        <v>0</v>
      </c>
      <c r="AZ142">
        <v>0</v>
      </c>
      <c r="BA142">
        <v>0</v>
      </c>
      <c r="BB142">
        <v>1</v>
      </c>
      <c r="BC142">
        <v>0.24756</v>
      </c>
      <c r="BD142">
        <v>0.24756</v>
      </c>
      <c r="BE142">
        <v>0</v>
      </c>
      <c r="BF142">
        <v>2</v>
      </c>
      <c r="BG142">
        <v>0</v>
      </c>
      <c r="BH142">
        <v>1</v>
      </c>
      <c r="BI142">
        <v>0</v>
      </c>
      <c r="BJ142">
        <v>0</v>
      </c>
    </row>
    <row r="143" spans="1:62" x14ac:dyDescent="0.25">
      <c r="A143">
        <v>391</v>
      </c>
      <c r="B143" t="s">
        <v>393</v>
      </c>
      <c r="C143">
        <v>2</v>
      </c>
      <c r="D143" t="s">
        <v>650</v>
      </c>
      <c r="E143">
        <v>2</v>
      </c>
      <c r="F143" t="s">
        <v>654</v>
      </c>
      <c r="G143">
        <v>41</v>
      </c>
      <c r="H143" t="s">
        <v>704</v>
      </c>
      <c r="I143">
        <v>3</v>
      </c>
      <c r="J143" t="s">
        <v>662</v>
      </c>
      <c r="K143">
        <v>1</v>
      </c>
      <c r="L143" t="s">
        <v>742</v>
      </c>
      <c r="M143">
        <v>1</v>
      </c>
      <c r="N143" t="s">
        <v>745</v>
      </c>
      <c r="O143">
        <v>1</v>
      </c>
      <c r="P143" t="s">
        <v>748</v>
      </c>
      <c r="Q143">
        <v>2</v>
      </c>
      <c r="R143" t="s">
        <v>751</v>
      </c>
      <c r="S143">
        <v>1900</v>
      </c>
      <c r="T143">
        <v>2100</v>
      </c>
      <c r="U143">
        <v>0</v>
      </c>
      <c r="V143">
        <v>50.3249816832531</v>
      </c>
      <c r="W143">
        <v>4.5999999999999996</v>
      </c>
      <c r="X143">
        <v>10.29</v>
      </c>
      <c r="Y143">
        <v>8.5</v>
      </c>
      <c r="Z143">
        <v>62608.554999999986</v>
      </c>
      <c r="AA143">
        <v>5</v>
      </c>
      <c r="AB143">
        <v>0.58823529411764708</v>
      </c>
      <c r="AC143">
        <v>0.58823529411764708</v>
      </c>
      <c r="AD143">
        <v>125.93494540673413</v>
      </c>
      <c r="AE143">
        <v>173.58600583090384</v>
      </c>
      <c r="AF143" t="b">
        <v>1</v>
      </c>
      <c r="AG143">
        <v>0</v>
      </c>
      <c r="AH143">
        <v>0</v>
      </c>
      <c r="AI143">
        <v>0</v>
      </c>
      <c r="AJ143">
        <v>500</v>
      </c>
      <c r="AK143" t="s">
        <v>763</v>
      </c>
      <c r="AL143">
        <v>48.143828960155496</v>
      </c>
      <c r="AM143">
        <v>7.0873914761203055E-2</v>
      </c>
      <c r="AN143">
        <v>500.00000000000006</v>
      </c>
      <c r="AO143">
        <v>25748</v>
      </c>
      <c r="AP143">
        <v>0</v>
      </c>
      <c r="AQ143" s="5">
        <v>3</v>
      </c>
      <c r="AR143">
        <v>0</v>
      </c>
      <c r="AS143">
        <v>0</v>
      </c>
      <c r="AT143">
        <v>0</v>
      </c>
      <c r="AU143" s="5">
        <v>70.238095238095198</v>
      </c>
      <c r="AV143" s="5">
        <v>70.238095238095198</v>
      </c>
      <c r="AW143" s="5">
        <v>70.238095238095198</v>
      </c>
      <c r="AX143">
        <v>0</v>
      </c>
      <c r="AY143">
        <v>0</v>
      </c>
      <c r="AZ143">
        <v>0</v>
      </c>
      <c r="BA143">
        <v>0</v>
      </c>
      <c r="BB143">
        <v>1</v>
      </c>
      <c r="BC143">
        <v>0.24756</v>
      </c>
      <c r="BD143">
        <v>0.24756</v>
      </c>
      <c r="BE143">
        <v>0</v>
      </c>
      <c r="BF143">
        <v>2</v>
      </c>
      <c r="BG143">
        <v>0</v>
      </c>
      <c r="BH143">
        <v>1</v>
      </c>
      <c r="BI143">
        <v>0</v>
      </c>
      <c r="BJ143">
        <v>0</v>
      </c>
    </row>
    <row r="144" spans="1:62" x14ac:dyDescent="0.25">
      <c r="A144">
        <v>315</v>
      </c>
      <c r="B144" t="s">
        <v>317</v>
      </c>
      <c r="C144">
        <v>3</v>
      </c>
      <c r="D144" t="s">
        <v>647</v>
      </c>
      <c r="E144">
        <v>3</v>
      </c>
      <c r="F144" t="s">
        <v>652</v>
      </c>
      <c r="G144">
        <v>29</v>
      </c>
      <c r="H144" t="s">
        <v>692</v>
      </c>
      <c r="I144">
        <v>2</v>
      </c>
      <c r="J144" t="s">
        <v>661</v>
      </c>
      <c r="K144">
        <v>1</v>
      </c>
      <c r="L144" t="s">
        <v>742</v>
      </c>
      <c r="M144">
        <v>1</v>
      </c>
      <c r="N144" t="s">
        <v>745</v>
      </c>
      <c r="O144">
        <v>1</v>
      </c>
      <c r="P144" t="s">
        <v>748</v>
      </c>
      <c r="Q144">
        <v>2</v>
      </c>
      <c r="R144" t="s">
        <v>751</v>
      </c>
      <c r="S144">
        <v>1900</v>
      </c>
      <c r="T144">
        <v>2100</v>
      </c>
      <c r="U144">
        <v>0</v>
      </c>
      <c r="V144">
        <v>38.462357146148598</v>
      </c>
      <c r="W144">
        <v>19.2</v>
      </c>
      <c r="X144">
        <v>4.6900000000000004</v>
      </c>
      <c r="Y144">
        <v>20</v>
      </c>
      <c r="Z144">
        <v>62628.554999999986</v>
      </c>
      <c r="AA144">
        <v>5</v>
      </c>
      <c r="AB144">
        <v>0.25</v>
      </c>
      <c r="AC144">
        <v>0.25</v>
      </c>
      <c r="AD144">
        <v>26.321961620469075</v>
      </c>
      <c r="AE144">
        <v>52.64392324093815</v>
      </c>
      <c r="AF144" t="b">
        <v>1</v>
      </c>
      <c r="AG144">
        <v>0</v>
      </c>
      <c r="AH144">
        <v>0</v>
      </c>
      <c r="AI144">
        <v>1</v>
      </c>
      <c r="AJ144">
        <v>101.47408468244251</v>
      </c>
      <c r="AK144" t="s">
        <v>763</v>
      </c>
      <c r="AL144">
        <v>17.542448759582623</v>
      </c>
      <c r="AM144">
        <v>0.19450771535736172</v>
      </c>
      <c r="AN144">
        <v>101.47408468244251</v>
      </c>
      <c r="AO144">
        <v>2475.5672858032772</v>
      </c>
      <c r="AP144">
        <v>0</v>
      </c>
      <c r="AQ144" s="5">
        <v>3</v>
      </c>
      <c r="AR144">
        <v>0</v>
      </c>
      <c r="AS144">
        <v>0</v>
      </c>
      <c r="AT144">
        <v>0</v>
      </c>
      <c r="AU144" s="5">
        <v>14.1732283464567</v>
      </c>
      <c r="AV144" s="5">
        <v>14.1732283464567</v>
      </c>
      <c r="AW144" s="5">
        <v>14.1732283464567</v>
      </c>
      <c r="AX144">
        <v>0</v>
      </c>
      <c r="AY144">
        <v>0</v>
      </c>
      <c r="AZ144">
        <v>1</v>
      </c>
      <c r="BA144">
        <v>3</v>
      </c>
      <c r="BB144">
        <v>1</v>
      </c>
      <c r="BC144">
        <v>0.29411999999999999</v>
      </c>
      <c r="BD144">
        <v>0.29411999999999999</v>
      </c>
      <c r="BE144">
        <v>0</v>
      </c>
      <c r="BF144">
        <v>10</v>
      </c>
      <c r="BG144">
        <v>0</v>
      </c>
      <c r="BH144">
        <v>1</v>
      </c>
      <c r="BI144">
        <v>0</v>
      </c>
      <c r="BJ144">
        <v>0</v>
      </c>
    </row>
    <row r="145" spans="1:62" x14ac:dyDescent="0.25">
      <c r="A145">
        <v>464</v>
      </c>
      <c r="B145" t="s">
        <v>466</v>
      </c>
      <c r="C145">
        <v>3</v>
      </c>
      <c r="D145" t="s">
        <v>647</v>
      </c>
      <c r="E145">
        <v>2</v>
      </c>
      <c r="F145" t="s">
        <v>654</v>
      </c>
      <c r="G145">
        <v>46</v>
      </c>
      <c r="H145" t="s">
        <v>709</v>
      </c>
      <c r="I145">
        <v>3</v>
      </c>
      <c r="J145" t="s">
        <v>662</v>
      </c>
      <c r="K145">
        <v>1</v>
      </c>
      <c r="L145" t="s">
        <v>742</v>
      </c>
      <c r="M145">
        <v>1</v>
      </c>
      <c r="N145" t="s">
        <v>745</v>
      </c>
      <c r="O145">
        <v>1</v>
      </c>
      <c r="P145" t="s">
        <v>748</v>
      </c>
      <c r="Q145">
        <v>2</v>
      </c>
      <c r="R145" t="s">
        <v>751</v>
      </c>
      <c r="S145">
        <v>1900</v>
      </c>
      <c r="T145">
        <v>2100</v>
      </c>
      <c r="U145">
        <v>0</v>
      </c>
      <c r="V145">
        <v>38.462357146148598</v>
      </c>
      <c r="W145">
        <v>50.2</v>
      </c>
      <c r="X145">
        <v>10.54</v>
      </c>
      <c r="Y145">
        <v>8.5</v>
      </c>
      <c r="Z145">
        <v>62637.054999999986</v>
      </c>
      <c r="AA145">
        <v>5</v>
      </c>
      <c r="AB145">
        <v>0.58823529411764708</v>
      </c>
      <c r="AC145">
        <v>0.58823529411764708</v>
      </c>
      <c r="AD145">
        <v>26.441846188190649</v>
      </c>
      <c r="AE145">
        <v>36.446869070208734</v>
      </c>
      <c r="AF145" t="b">
        <v>1</v>
      </c>
      <c r="AG145">
        <v>0</v>
      </c>
      <c r="AH145">
        <v>1</v>
      </c>
      <c r="AI145">
        <v>1</v>
      </c>
      <c r="AJ145">
        <v>178.24877826038966</v>
      </c>
      <c r="AK145" t="s">
        <v>763</v>
      </c>
      <c r="AL145">
        <v>12.148840442162209</v>
      </c>
      <c r="AM145">
        <v>0.28086150659763859</v>
      </c>
      <c r="AN145">
        <v>178.24877826038966</v>
      </c>
      <c r="AO145">
        <v>9644.7106143225355</v>
      </c>
      <c r="AP145">
        <v>0</v>
      </c>
      <c r="AQ145" s="5">
        <v>3</v>
      </c>
      <c r="AR145">
        <v>0</v>
      </c>
      <c r="AS145">
        <v>0</v>
      </c>
      <c r="AT145">
        <v>0</v>
      </c>
      <c r="AU145" s="5">
        <v>14.1732283464567</v>
      </c>
      <c r="AV145" s="5">
        <v>14.1732283464567</v>
      </c>
      <c r="AW145" s="5">
        <v>14.1732283464567</v>
      </c>
      <c r="AX145">
        <v>0</v>
      </c>
      <c r="AY145">
        <v>0</v>
      </c>
      <c r="AZ145">
        <v>1</v>
      </c>
      <c r="BA145">
        <v>3</v>
      </c>
      <c r="BB145">
        <v>1</v>
      </c>
      <c r="BC145">
        <v>0.3125</v>
      </c>
      <c r="BD145">
        <v>0.3125</v>
      </c>
      <c r="BE145" s="1">
        <v>2</v>
      </c>
      <c r="BF145">
        <v>2</v>
      </c>
      <c r="BG145">
        <v>0</v>
      </c>
      <c r="BH145">
        <v>1</v>
      </c>
      <c r="BI145">
        <v>0</v>
      </c>
      <c r="BJ145">
        <v>0</v>
      </c>
    </row>
    <row r="146" spans="1:62" x14ac:dyDescent="0.25">
      <c r="A146">
        <v>465</v>
      </c>
      <c r="B146" t="s">
        <v>467</v>
      </c>
      <c r="C146">
        <v>3</v>
      </c>
      <c r="D146" t="s">
        <v>647</v>
      </c>
      <c r="E146">
        <v>2</v>
      </c>
      <c r="F146" t="s">
        <v>654</v>
      </c>
      <c r="G146">
        <v>46</v>
      </c>
      <c r="H146" t="s">
        <v>709</v>
      </c>
      <c r="I146">
        <v>3</v>
      </c>
      <c r="J146" t="s">
        <v>662</v>
      </c>
      <c r="K146">
        <v>1</v>
      </c>
      <c r="L146" t="s">
        <v>742</v>
      </c>
      <c r="M146">
        <v>1</v>
      </c>
      <c r="N146" t="s">
        <v>745</v>
      </c>
      <c r="O146">
        <v>1</v>
      </c>
      <c r="P146" t="s">
        <v>748</v>
      </c>
      <c r="Q146">
        <v>2</v>
      </c>
      <c r="R146" t="s">
        <v>751</v>
      </c>
      <c r="S146">
        <v>1900</v>
      </c>
      <c r="T146">
        <v>2100</v>
      </c>
      <c r="U146">
        <v>0</v>
      </c>
      <c r="V146">
        <v>38.462357146148598</v>
      </c>
      <c r="W146">
        <v>50.2</v>
      </c>
      <c r="X146">
        <v>10.54</v>
      </c>
      <c r="Y146">
        <v>8.5</v>
      </c>
      <c r="Z146">
        <v>62645.554999999986</v>
      </c>
      <c r="AA146">
        <v>5</v>
      </c>
      <c r="AB146">
        <v>0.58823529411764708</v>
      </c>
      <c r="AC146">
        <v>0.58823529411764708</v>
      </c>
      <c r="AD146">
        <v>26.452171001227818</v>
      </c>
      <c r="AE146">
        <v>36.461100569259969</v>
      </c>
      <c r="AF146" t="b">
        <v>1</v>
      </c>
      <c r="AG146">
        <v>0</v>
      </c>
      <c r="AH146">
        <v>1</v>
      </c>
      <c r="AI146">
        <v>1</v>
      </c>
      <c r="AJ146">
        <v>178.24877826038966</v>
      </c>
      <c r="AK146" t="s">
        <v>763</v>
      </c>
      <c r="AL146">
        <v>12.148840442162209</v>
      </c>
      <c r="AM146">
        <v>0.28086150659763859</v>
      </c>
      <c r="AN146">
        <v>178.24877826038966</v>
      </c>
      <c r="AO146">
        <v>9644.7106143225355</v>
      </c>
      <c r="AP146">
        <v>0</v>
      </c>
      <c r="AQ146" s="5">
        <v>3</v>
      </c>
      <c r="AR146">
        <v>0</v>
      </c>
      <c r="AS146">
        <v>0</v>
      </c>
      <c r="AT146">
        <v>0</v>
      </c>
      <c r="AU146" s="5">
        <v>14.1732283464567</v>
      </c>
      <c r="AV146" s="5">
        <v>14.1732283464567</v>
      </c>
      <c r="AW146" s="5">
        <v>14.1732283464567</v>
      </c>
      <c r="AX146">
        <v>0</v>
      </c>
      <c r="AY146">
        <v>0</v>
      </c>
      <c r="AZ146">
        <v>1</v>
      </c>
      <c r="BA146">
        <v>3</v>
      </c>
      <c r="BB146">
        <v>1</v>
      </c>
      <c r="BC146">
        <v>0.3125</v>
      </c>
      <c r="BD146">
        <v>0.3125</v>
      </c>
      <c r="BE146" s="1">
        <v>2</v>
      </c>
      <c r="BF146">
        <v>2</v>
      </c>
      <c r="BG146">
        <v>0</v>
      </c>
      <c r="BH146">
        <v>1</v>
      </c>
      <c r="BI146">
        <v>0</v>
      </c>
      <c r="BJ146">
        <v>0</v>
      </c>
    </row>
    <row r="147" spans="1:62" x14ac:dyDescent="0.25">
      <c r="A147">
        <v>466</v>
      </c>
      <c r="B147" t="s">
        <v>468</v>
      </c>
      <c r="C147">
        <v>3</v>
      </c>
      <c r="D147" t="s">
        <v>647</v>
      </c>
      <c r="E147">
        <v>2</v>
      </c>
      <c r="F147" t="s">
        <v>654</v>
      </c>
      <c r="G147">
        <v>46</v>
      </c>
      <c r="H147" t="s">
        <v>709</v>
      </c>
      <c r="I147">
        <v>3</v>
      </c>
      <c r="J147" t="s">
        <v>662</v>
      </c>
      <c r="K147">
        <v>1</v>
      </c>
      <c r="L147" t="s">
        <v>742</v>
      </c>
      <c r="M147">
        <v>1</v>
      </c>
      <c r="N147" t="s">
        <v>745</v>
      </c>
      <c r="O147">
        <v>1</v>
      </c>
      <c r="P147" t="s">
        <v>748</v>
      </c>
      <c r="Q147">
        <v>2</v>
      </c>
      <c r="R147" t="s">
        <v>751</v>
      </c>
      <c r="S147">
        <v>1900</v>
      </c>
      <c r="T147">
        <v>2100</v>
      </c>
      <c r="U147">
        <v>0</v>
      </c>
      <c r="V147">
        <v>38.462357146148598</v>
      </c>
      <c r="W147">
        <v>50.2</v>
      </c>
      <c r="X147">
        <v>10.54</v>
      </c>
      <c r="Y147">
        <v>8.5</v>
      </c>
      <c r="Z147">
        <v>62654.054999999986</v>
      </c>
      <c r="AA147">
        <v>5</v>
      </c>
      <c r="AB147">
        <v>0.58823529411764708</v>
      </c>
      <c r="AC147">
        <v>0.58823529411764708</v>
      </c>
      <c r="AD147">
        <v>26.43152137515348</v>
      </c>
      <c r="AE147">
        <v>36.432637571157493</v>
      </c>
      <c r="AF147" t="b">
        <v>1</v>
      </c>
      <c r="AG147">
        <v>0</v>
      </c>
      <c r="AH147">
        <v>1</v>
      </c>
      <c r="AI147">
        <v>1</v>
      </c>
      <c r="AJ147">
        <v>178.24877826038966</v>
      </c>
      <c r="AK147" t="s">
        <v>763</v>
      </c>
      <c r="AL147">
        <v>12.148840442162209</v>
      </c>
      <c r="AM147">
        <v>0.28086150659763859</v>
      </c>
      <c r="AN147">
        <v>178.24877826038966</v>
      </c>
      <c r="AO147">
        <v>9644.7106143225355</v>
      </c>
      <c r="AP147">
        <v>0</v>
      </c>
      <c r="AQ147" s="5">
        <v>3</v>
      </c>
      <c r="AR147">
        <v>0</v>
      </c>
      <c r="AS147">
        <v>0</v>
      </c>
      <c r="AT147">
        <v>0</v>
      </c>
      <c r="AU147" s="5">
        <v>14.1732283464567</v>
      </c>
      <c r="AV147" s="5">
        <v>14.1732283464567</v>
      </c>
      <c r="AW147" s="5">
        <v>14.1732283464567</v>
      </c>
      <c r="AX147">
        <v>0</v>
      </c>
      <c r="AY147">
        <v>0</v>
      </c>
      <c r="AZ147">
        <v>1</v>
      </c>
      <c r="BA147">
        <v>3</v>
      </c>
      <c r="BB147">
        <v>0</v>
      </c>
      <c r="BC147">
        <v>0.3125</v>
      </c>
      <c r="BD147">
        <v>0.3125</v>
      </c>
      <c r="BE147" s="1">
        <v>2</v>
      </c>
      <c r="BF147">
        <v>2</v>
      </c>
      <c r="BG147">
        <v>0</v>
      </c>
      <c r="BH147">
        <v>1</v>
      </c>
      <c r="BI147">
        <v>0</v>
      </c>
      <c r="BJ147">
        <v>0</v>
      </c>
    </row>
    <row r="148" spans="1:62" x14ac:dyDescent="0.25">
      <c r="A148">
        <v>366</v>
      </c>
      <c r="B148" t="s">
        <v>368</v>
      </c>
      <c r="C148">
        <v>3</v>
      </c>
      <c r="D148" t="s">
        <v>647</v>
      </c>
      <c r="E148">
        <v>3</v>
      </c>
      <c r="F148" t="s">
        <v>652</v>
      </c>
      <c r="G148">
        <v>38</v>
      </c>
      <c r="H148" t="s">
        <v>701</v>
      </c>
      <c r="I148">
        <v>2</v>
      </c>
      <c r="J148" t="s">
        <v>661</v>
      </c>
      <c r="K148">
        <v>1</v>
      </c>
      <c r="L148" t="s">
        <v>742</v>
      </c>
      <c r="M148">
        <v>1</v>
      </c>
      <c r="N148" t="s">
        <v>745</v>
      </c>
      <c r="O148">
        <v>1</v>
      </c>
      <c r="P148" t="s">
        <v>748</v>
      </c>
      <c r="Q148">
        <v>2</v>
      </c>
      <c r="R148" t="s">
        <v>751</v>
      </c>
      <c r="S148">
        <v>1900</v>
      </c>
      <c r="T148">
        <v>2100</v>
      </c>
      <c r="U148">
        <v>0</v>
      </c>
      <c r="V148">
        <v>38.462357146148598</v>
      </c>
      <c r="W148">
        <v>5.8</v>
      </c>
      <c r="X148">
        <v>4.6900000000000004</v>
      </c>
      <c r="Y148">
        <v>127</v>
      </c>
      <c r="Z148">
        <v>62781.054999999986</v>
      </c>
      <c r="AA148">
        <v>70</v>
      </c>
      <c r="AB148">
        <v>0.55118110236220474</v>
      </c>
      <c r="AC148">
        <v>0.55118110236220474</v>
      </c>
      <c r="AD148">
        <v>12.420462367577185</v>
      </c>
      <c r="AE148">
        <v>13.158696314346633</v>
      </c>
      <c r="AF148" t="b">
        <v>1</v>
      </c>
      <c r="AG148">
        <v>0</v>
      </c>
      <c r="AH148">
        <v>1</v>
      </c>
      <c r="AI148">
        <v>1</v>
      </c>
      <c r="AJ148">
        <v>59.808433694340962</v>
      </c>
      <c r="AK148" t="s">
        <v>763</v>
      </c>
      <c r="AL148">
        <v>11.515657504123872</v>
      </c>
      <c r="AM148">
        <v>0.29630454264362049</v>
      </c>
      <c r="AN148">
        <v>59.808433694340962</v>
      </c>
      <c r="AO148">
        <v>20041.108781852141</v>
      </c>
      <c r="AP148">
        <v>0</v>
      </c>
      <c r="AQ148" s="5">
        <v>3</v>
      </c>
      <c r="AR148">
        <v>0</v>
      </c>
      <c r="AS148">
        <v>0</v>
      </c>
      <c r="AT148">
        <v>0</v>
      </c>
      <c r="AU148" s="5">
        <v>14.1732283464567</v>
      </c>
      <c r="AV148" s="5">
        <v>14.1732283464567</v>
      </c>
      <c r="AW148" s="5">
        <v>14.1732283464567</v>
      </c>
      <c r="AX148">
        <v>0</v>
      </c>
      <c r="AY148">
        <v>0</v>
      </c>
      <c r="AZ148">
        <v>1</v>
      </c>
      <c r="BA148">
        <v>3</v>
      </c>
      <c r="BB148">
        <v>1</v>
      </c>
      <c r="BC148">
        <v>0.34721999999999997</v>
      </c>
      <c r="BD148">
        <v>0.34721999999999997</v>
      </c>
      <c r="BE148">
        <v>0</v>
      </c>
      <c r="BF148">
        <v>2</v>
      </c>
      <c r="BG148">
        <v>0</v>
      </c>
      <c r="BH148">
        <v>1</v>
      </c>
      <c r="BI148">
        <v>0</v>
      </c>
      <c r="BJ148">
        <v>0</v>
      </c>
    </row>
    <row r="149" spans="1:62" x14ac:dyDescent="0.25">
      <c r="A149">
        <v>365</v>
      </c>
      <c r="B149" t="s">
        <v>367</v>
      </c>
      <c r="C149">
        <v>3</v>
      </c>
      <c r="D149" t="s">
        <v>647</v>
      </c>
      <c r="E149">
        <v>3</v>
      </c>
      <c r="F149" t="s">
        <v>652</v>
      </c>
      <c r="G149">
        <v>37</v>
      </c>
      <c r="H149" t="s">
        <v>700</v>
      </c>
      <c r="I149">
        <v>2</v>
      </c>
      <c r="J149" t="s">
        <v>661</v>
      </c>
      <c r="K149">
        <v>1</v>
      </c>
      <c r="L149" t="s">
        <v>742</v>
      </c>
      <c r="M149">
        <v>1</v>
      </c>
      <c r="N149" t="s">
        <v>745</v>
      </c>
      <c r="O149">
        <v>1</v>
      </c>
      <c r="P149" t="s">
        <v>748</v>
      </c>
      <c r="Q149">
        <v>2</v>
      </c>
      <c r="R149" t="s">
        <v>751</v>
      </c>
      <c r="S149">
        <v>1900</v>
      </c>
      <c r="T149">
        <v>2100</v>
      </c>
      <c r="U149">
        <v>0</v>
      </c>
      <c r="V149">
        <v>38.462357146148598</v>
      </c>
      <c r="W149">
        <v>5.8</v>
      </c>
      <c r="X149">
        <v>4.6900000000000004</v>
      </c>
      <c r="Y149">
        <v>62.6</v>
      </c>
      <c r="Z149">
        <v>62843.654999999984</v>
      </c>
      <c r="AA149">
        <v>15</v>
      </c>
      <c r="AB149">
        <v>0.23961661341853036</v>
      </c>
      <c r="AC149">
        <v>0.23961661341853036</v>
      </c>
      <c r="AD149">
        <v>19.275496093244413</v>
      </c>
      <c r="AE149">
        <v>27.700781805259417</v>
      </c>
      <c r="AF149" t="b">
        <v>1</v>
      </c>
      <c r="AG149">
        <v>0</v>
      </c>
      <c r="AH149">
        <v>1</v>
      </c>
      <c r="AI149">
        <v>1</v>
      </c>
      <c r="AJ149">
        <v>83.779407999669203</v>
      </c>
      <c r="AK149" t="s">
        <v>763</v>
      </c>
      <c r="AL149">
        <v>16.626739445558464</v>
      </c>
      <c r="AM149">
        <v>0.20522012997031072</v>
      </c>
      <c r="AN149">
        <v>83.779407999669203</v>
      </c>
      <c r="AO149">
        <v>5980.8813527767297</v>
      </c>
      <c r="AP149">
        <v>0</v>
      </c>
      <c r="AQ149" s="5">
        <v>3</v>
      </c>
      <c r="AR149">
        <v>0</v>
      </c>
      <c r="AS149">
        <v>0</v>
      </c>
      <c r="AT149">
        <v>0</v>
      </c>
      <c r="AU149" s="5">
        <v>14.1732283464567</v>
      </c>
      <c r="AV149" s="5">
        <v>14.1732283464567</v>
      </c>
      <c r="AW149" s="5">
        <v>14.1732283464567</v>
      </c>
      <c r="AX149">
        <v>0</v>
      </c>
      <c r="AY149">
        <v>0</v>
      </c>
      <c r="AZ149">
        <v>1</v>
      </c>
      <c r="BA149">
        <v>3</v>
      </c>
      <c r="BB149">
        <v>1</v>
      </c>
      <c r="BC149">
        <v>0.37879000000000002</v>
      </c>
      <c r="BD149">
        <v>0.37879000000000002</v>
      </c>
      <c r="BE149">
        <v>0</v>
      </c>
      <c r="BF149">
        <v>2</v>
      </c>
      <c r="BG149">
        <v>0</v>
      </c>
      <c r="BH149">
        <v>1</v>
      </c>
      <c r="BI149">
        <v>0</v>
      </c>
      <c r="BJ149">
        <v>0</v>
      </c>
    </row>
    <row r="150" spans="1:62" x14ac:dyDescent="0.25">
      <c r="A150">
        <v>619</v>
      </c>
      <c r="B150" t="s">
        <v>621</v>
      </c>
      <c r="C150">
        <v>2</v>
      </c>
      <c r="D150" t="s">
        <v>650</v>
      </c>
      <c r="E150">
        <v>3</v>
      </c>
      <c r="F150" t="s">
        <v>652</v>
      </c>
      <c r="G150">
        <v>63</v>
      </c>
      <c r="H150" t="s">
        <v>726</v>
      </c>
      <c r="I150">
        <v>2</v>
      </c>
      <c r="J150" t="s">
        <v>661</v>
      </c>
      <c r="K150">
        <v>2</v>
      </c>
      <c r="L150" t="s">
        <v>743</v>
      </c>
      <c r="M150">
        <v>2</v>
      </c>
      <c r="N150" t="s">
        <v>746</v>
      </c>
      <c r="O150">
        <v>1</v>
      </c>
      <c r="P150" t="s">
        <v>748</v>
      </c>
      <c r="Q150">
        <v>2</v>
      </c>
      <c r="R150" t="s">
        <v>751</v>
      </c>
      <c r="S150">
        <v>1900</v>
      </c>
      <c r="T150">
        <v>2100</v>
      </c>
      <c r="U150">
        <v>0</v>
      </c>
      <c r="Y150">
        <v>2500</v>
      </c>
      <c r="Z150">
        <v>65343.654999999984</v>
      </c>
      <c r="AB150">
        <v>0</v>
      </c>
      <c r="AC150">
        <v>0</v>
      </c>
      <c r="AF150" t="b">
        <v>1</v>
      </c>
      <c r="AH150">
        <v>0</v>
      </c>
      <c r="AI150">
        <v>1</v>
      </c>
      <c r="AJ150">
        <v>0</v>
      </c>
      <c r="AK150" t="s">
        <v>763</v>
      </c>
      <c r="AL150" t="e">
        <v>#DIV/0!</v>
      </c>
      <c r="AM150" t="e">
        <v>#DIV/0!</v>
      </c>
      <c r="AN150" t="e">
        <v>#DIV/0!</v>
      </c>
      <c r="AO150" t="e">
        <v>#DIV/0!</v>
      </c>
      <c r="BC150">
        <v>0.5</v>
      </c>
      <c r="BD150">
        <v>0.5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</row>
    <row r="151" spans="1:62" x14ac:dyDescent="0.25">
      <c r="A151">
        <v>620</v>
      </c>
      <c r="B151" t="s">
        <v>622</v>
      </c>
      <c r="C151">
        <v>2</v>
      </c>
      <c r="D151" t="s">
        <v>650</v>
      </c>
      <c r="E151">
        <v>3</v>
      </c>
      <c r="F151" t="s">
        <v>652</v>
      </c>
      <c r="G151">
        <v>64</v>
      </c>
      <c r="H151" t="s">
        <v>727</v>
      </c>
      <c r="I151">
        <v>2</v>
      </c>
      <c r="J151" t="s">
        <v>661</v>
      </c>
      <c r="K151">
        <v>2</v>
      </c>
      <c r="L151" t="s">
        <v>743</v>
      </c>
      <c r="M151">
        <v>2</v>
      </c>
      <c r="N151" t="s">
        <v>746</v>
      </c>
      <c r="O151">
        <v>1</v>
      </c>
      <c r="P151" t="s">
        <v>748</v>
      </c>
      <c r="Q151">
        <v>2</v>
      </c>
      <c r="R151" t="s">
        <v>751</v>
      </c>
      <c r="S151">
        <v>1900</v>
      </c>
      <c r="T151">
        <v>2100</v>
      </c>
      <c r="U151">
        <v>0</v>
      </c>
      <c r="Y151">
        <v>250</v>
      </c>
      <c r="Z151">
        <v>65593.654999999984</v>
      </c>
      <c r="AB151">
        <v>0</v>
      </c>
      <c r="AC151">
        <v>0</v>
      </c>
      <c r="AF151" t="b">
        <v>1</v>
      </c>
      <c r="AH151">
        <v>0</v>
      </c>
      <c r="AI151">
        <v>1</v>
      </c>
      <c r="AJ151">
        <v>0</v>
      </c>
      <c r="AK151" t="s">
        <v>763</v>
      </c>
      <c r="AL151" t="e">
        <v>#DIV/0!</v>
      </c>
      <c r="AM151" t="e">
        <v>#DIV/0!</v>
      </c>
      <c r="AN151" t="e">
        <v>#DIV/0!</v>
      </c>
      <c r="AO151" t="e">
        <v>#DIV/0!</v>
      </c>
      <c r="BC151">
        <v>0.5</v>
      </c>
      <c r="BD151">
        <v>0.5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</row>
    <row r="152" spans="1:62" x14ac:dyDescent="0.25">
      <c r="A152">
        <v>623</v>
      </c>
      <c r="B152" t="s">
        <v>625</v>
      </c>
      <c r="C152">
        <v>2</v>
      </c>
      <c r="D152" t="s">
        <v>650</v>
      </c>
      <c r="E152">
        <v>3</v>
      </c>
      <c r="F152" t="s">
        <v>652</v>
      </c>
      <c r="G152">
        <v>67</v>
      </c>
      <c r="H152" t="s">
        <v>729</v>
      </c>
      <c r="I152">
        <v>2</v>
      </c>
      <c r="J152" t="s">
        <v>661</v>
      </c>
      <c r="K152">
        <v>2</v>
      </c>
      <c r="L152" t="s">
        <v>743</v>
      </c>
      <c r="M152">
        <v>2</v>
      </c>
      <c r="N152" t="s">
        <v>746</v>
      </c>
      <c r="O152">
        <v>1</v>
      </c>
      <c r="P152" t="s">
        <v>748</v>
      </c>
      <c r="Q152">
        <v>2</v>
      </c>
      <c r="R152" t="s">
        <v>751</v>
      </c>
      <c r="S152">
        <v>1900</v>
      </c>
      <c r="T152">
        <v>2100</v>
      </c>
      <c r="U152">
        <v>0</v>
      </c>
      <c r="Y152">
        <v>150</v>
      </c>
      <c r="Z152">
        <v>65743.654999999984</v>
      </c>
      <c r="AB152">
        <v>0</v>
      </c>
      <c r="AC152">
        <v>0</v>
      </c>
      <c r="AF152" t="b">
        <v>1</v>
      </c>
      <c r="AH152">
        <v>0</v>
      </c>
      <c r="AI152">
        <v>1</v>
      </c>
      <c r="AJ152">
        <v>0</v>
      </c>
      <c r="AK152" t="s">
        <v>763</v>
      </c>
      <c r="AL152" t="e">
        <v>#DIV/0!</v>
      </c>
      <c r="AM152" t="e">
        <v>#DIV/0!</v>
      </c>
      <c r="AN152" t="e">
        <v>#DIV/0!</v>
      </c>
      <c r="AO152" t="e">
        <v>#DIV/0!</v>
      </c>
      <c r="BC152">
        <v>0.5</v>
      </c>
      <c r="BD152">
        <v>0.5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</row>
    <row r="153" spans="1:62" x14ac:dyDescent="0.25">
      <c r="A153">
        <v>632</v>
      </c>
      <c r="B153" t="s">
        <v>634</v>
      </c>
      <c r="C153">
        <v>2</v>
      </c>
      <c r="D153" t="s">
        <v>650</v>
      </c>
      <c r="E153">
        <v>3</v>
      </c>
      <c r="F153" t="s">
        <v>652</v>
      </c>
      <c r="G153">
        <v>76</v>
      </c>
      <c r="H153" t="s">
        <v>738</v>
      </c>
      <c r="I153">
        <v>1</v>
      </c>
      <c r="J153" t="s">
        <v>657</v>
      </c>
      <c r="K153">
        <v>2</v>
      </c>
      <c r="L153" t="s">
        <v>743</v>
      </c>
      <c r="M153">
        <v>2</v>
      </c>
      <c r="N153" t="s">
        <v>746</v>
      </c>
      <c r="O153">
        <v>1</v>
      </c>
      <c r="P153" t="s">
        <v>748</v>
      </c>
      <c r="Q153">
        <v>2</v>
      </c>
      <c r="R153" t="s">
        <v>751</v>
      </c>
      <c r="S153">
        <v>1900</v>
      </c>
      <c r="T153">
        <v>2100</v>
      </c>
      <c r="U153">
        <v>0</v>
      </c>
      <c r="Y153">
        <v>65</v>
      </c>
      <c r="Z153">
        <v>65808.654999999984</v>
      </c>
      <c r="AB153">
        <v>0</v>
      </c>
      <c r="AC153">
        <v>0</v>
      </c>
      <c r="AF153" t="b">
        <v>1</v>
      </c>
      <c r="AH153">
        <v>0</v>
      </c>
      <c r="AI153">
        <v>1</v>
      </c>
      <c r="AJ153">
        <v>0</v>
      </c>
      <c r="AK153" t="s">
        <v>763</v>
      </c>
      <c r="AL153" t="e">
        <v>#DIV/0!</v>
      </c>
      <c r="AM153" t="e">
        <v>#DIV/0!</v>
      </c>
      <c r="AN153" t="e">
        <v>#DIV/0!</v>
      </c>
      <c r="AO153" t="e">
        <v>#DIV/0!</v>
      </c>
      <c r="BC153">
        <v>0.5</v>
      </c>
      <c r="BD153">
        <v>0.5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</row>
    <row r="154" spans="1:62" x14ac:dyDescent="0.25">
      <c r="A154">
        <v>627</v>
      </c>
      <c r="B154" t="s">
        <v>629</v>
      </c>
      <c r="C154">
        <v>2</v>
      </c>
      <c r="D154" t="s">
        <v>650</v>
      </c>
      <c r="E154">
        <v>3</v>
      </c>
      <c r="F154" t="s">
        <v>652</v>
      </c>
      <c r="G154">
        <v>71</v>
      </c>
      <c r="H154" t="s">
        <v>733</v>
      </c>
      <c r="I154">
        <v>4</v>
      </c>
      <c r="J154" t="s">
        <v>663</v>
      </c>
      <c r="K154">
        <v>2</v>
      </c>
      <c r="L154" t="s">
        <v>743</v>
      </c>
      <c r="M154">
        <v>2</v>
      </c>
      <c r="N154" t="s">
        <v>746</v>
      </c>
      <c r="O154">
        <v>1</v>
      </c>
      <c r="P154" t="s">
        <v>748</v>
      </c>
      <c r="Q154">
        <v>2</v>
      </c>
      <c r="R154" t="s">
        <v>751</v>
      </c>
      <c r="S154">
        <v>1900</v>
      </c>
      <c r="T154">
        <v>2100</v>
      </c>
      <c r="U154">
        <v>0</v>
      </c>
      <c r="Y154">
        <v>100</v>
      </c>
      <c r="Z154">
        <v>65908.654999999984</v>
      </c>
      <c r="AB154">
        <v>0</v>
      </c>
      <c r="AC154">
        <v>0</v>
      </c>
      <c r="AF154" t="b">
        <v>1</v>
      </c>
      <c r="AH154">
        <v>0</v>
      </c>
      <c r="AI154">
        <v>1</v>
      </c>
      <c r="AJ154">
        <v>1</v>
      </c>
      <c r="AK154" t="s">
        <v>763</v>
      </c>
      <c r="AL154" t="e">
        <v>#DIV/0!</v>
      </c>
      <c r="AM154" t="e">
        <v>#DIV/0!</v>
      </c>
      <c r="AN154" t="e">
        <v>#DIV/0!</v>
      </c>
      <c r="AO154" t="e">
        <v>#DIV/0!</v>
      </c>
      <c r="BC154">
        <v>0.5</v>
      </c>
      <c r="BD154">
        <v>0.5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</row>
    <row r="155" spans="1:62" x14ac:dyDescent="0.25">
      <c r="A155">
        <v>629</v>
      </c>
      <c r="B155" t="s">
        <v>631</v>
      </c>
      <c r="C155">
        <v>2</v>
      </c>
      <c r="D155" t="s">
        <v>650</v>
      </c>
      <c r="E155">
        <v>3</v>
      </c>
      <c r="F155" t="s">
        <v>652</v>
      </c>
      <c r="G155">
        <v>73</v>
      </c>
      <c r="H155" t="s">
        <v>735</v>
      </c>
      <c r="I155">
        <v>3</v>
      </c>
      <c r="J155" t="s">
        <v>662</v>
      </c>
      <c r="K155">
        <v>2</v>
      </c>
      <c r="L155" t="s">
        <v>743</v>
      </c>
      <c r="M155">
        <v>2</v>
      </c>
      <c r="N155" t="s">
        <v>746</v>
      </c>
      <c r="O155">
        <v>1</v>
      </c>
      <c r="P155" t="s">
        <v>748</v>
      </c>
      <c r="Q155">
        <v>2</v>
      </c>
      <c r="R155" t="s">
        <v>751</v>
      </c>
      <c r="S155">
        <v>1900</v>
      </c>
      <c r="T155">
        <v>2100</v>
      </c>
      <c r="U155">
        <v>0</v>
      </c>
      <c r="Y155">
        <v>0</v>
      </c>
      <c r="Z155">
        <v>65908.654999999984</v>
      </c>
      <c r="AB155" t="e">
        <v>#DIV/0!</v>
      </c>
      <c r="AC155">
        <v>0</v>
      </c>
      <c r="AF155" t="b">
        <v>1</v>
      </c>
      <c r="AH155">
        <v>0</v>
      </c>
      <c r="AI155">
        <v>1</v>
      </c>
      <c r="AJ155">
        <v>1</v>
      </c>
      <c r="AK155" t="s">
        <v>763</v>
      </c>
      <c r="AL155" t="e">
        <v>#DIV/0!</v>
      </c>
      <c r="AM155" t="e">
        <v>#DIV/0!</v>
      </c>
      <c r="AN155" t="e">
        <v>#DIV/0!</v>
      </c>
      <c r="AO155" t="e">
        <v>#DIV/0!</v>
      </c>
      <c r="BC155">
        <v>0.5</v>
      </c>
      <c r="BD155">
        <v>0.5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</row>
    <row r="156" spans="1:62" x14ac:dyDescent="0.25">
      <c r="A156">
        <v>633</v>
      </c>
      <c r="B156" t="s">
        <v>635</v>
      </c>
      <c r="C156">
        <v>2</v>
      </c>
      <c r="D156" t="s">
        <v>650</v>
      </c>
      <c r="E156">
        <v>3</v>
      </c>
      <c r="F156" t="s">
        <v>652</v>
      </c>
      <c r="G156">
        <v>77</v>
      </c>
      <c r="H156" t="s">
        <v>739</v>
      </c>
      <c r="I156">
        <v>1</v>
      </c>
      <c r="J156" t="s">
        <v>657</v>
      </c>
      <c r="K156">
        <v>2</v>
      </c>
      <c r="L156" t="s">
        <v>743</v>
      </c>
      <c r="M156">
        <v>2</v>
      </c>
      <c r="N156" t="s">
        <v>746</v>
      </c>
      <c r="O156">
        <v>1</v>
      </c>
      <c r="P156" t="s">
        <v>748</v>
      </c>
      <c r="Q156">
        <v>2</v>
      </c>
      <c r="R156" t="s">
        <v>751</v>
      </c>
      <c r="S156">
        <v>1900</v>
      </c>
      <c r="T156">
        <v>2100</v>
      </c>
      <c r="U156">
        <v>0</v>
      </c>
      <c r="Y156">
        <v>50</v>
      </c>
      <c r="Z156">
        <v>65958.654999999984</v>
      </c>
      <c r="AB156">
        <v>0</v>
      </c>
      <c r="AC156">
        <v>0</v>
      </c>
      <c r="AF156" t="b">
        <v>1</v>
      </c>
      <c r="AH156">
        <v>0</v>
      </c>
      <c r="AI156">
        <v>1</v>
      </c>
      <c r="AJ156">
        <v>1</v>
      </c>
      <c r="AK156" t="s">
        <v>763</v>
      </c>
      <c r="AL156" t="e">
        <v>#DIV/0!</v>
      </c>
      <c r="AM156" t="e">
        <v>#DIV/0!</v>
      </c>
      <c r="AN156" t="e">
        <v>#DIV/0!</v>
      </c>
      <c r="AO156" t="e">
        <v>#DIV/0!</v>
      </c>
      <c r="BC156">
        <v>0.5</v>
      </c>
      <c r="BD156">
        <v>0.5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</row>
    <row r="157" spans="1:62" x14ac:dyDescent="0.25">
      <c r="A157">
        <v>621</v>
      </c>
      <c r="B157" t="s">
        <v>623</v>
      </c>
      <c r="C157">
        <v>2</v>
      </c>
      <c r="D157" t="s">
        <v>650</v>
      </c>
      <c r="E157">
        <v>3</v>
      </c>
      <c r="F157" t="s">
        <v>652</v>
      </c>
      <c r="G157">
        <v>65</v>
      </c>
      <c r="H157" t="s">
        <v>728</v>
      </c>
      <c r="I157">
        <v>2</v>
      </c>
      <c r="J157" t="s">
        <v>661</v>
      </c>
      <c r="K157">
        <v>2</v>
      </c>
      <c r="L157" t="s">
        <v>743</v>
      </c>
      <c r="M157">
        <v>2</v>
      </c>
      <c r="N157" t="s">
        <v>746</v>
      </c>
      <c r="O157">
        <v>1</v>
      </c>
      <c r="P157" t="s">
        <v>748</v>
      </c>
      <c r="Q157">
        <v>2</v>
      </c>
      <c r="R157" t="s">
        <v>751</v>
      </c>
      <c r="S157">
        <v>1900</v>
      </c>
      <c r="T157">
        <v>2100</v>
      </c>
      <c r="U157">
        <v>0</v>
      </c>
      <c r="Y157">
        <v>2800</v>
      </c>
      <c r="Z157">
        <v>68758.654999999984</v>
      </c>
      <c r="AB157">
        <v>0</v>
      </c>
      <c r="AC157">
        <v>0</v>
      </c>
      <c r="AF157" t="b">
        <v>1</v>
      </c>
      <c r="AH157">
        <v>0</v>
      </c>
      <c r="AI157">
        <v>1</v>
      </c>
      <c r="AJ157">
        <v>20.590399999999999</v>
      </c>
      <c r="AK157" t="s">
        <v>763</v>
      </c>
      <c r="AL157" t="e">
        <v>#DIV/0!</v>
      </c>
      <c r="AM157" t="e">
        <v>#DIV/0!</v>
      </c>
      <c r="AN157" t="e">
        <v>#DIV/0!</v>
      </c>
      <c r="AO157" t="e">
        <v>#DIV/0!</v>
      </c>
      <c r="BC157">
        <v>0.5</v>
      </c>
      <c r="BD157">
        <v>0.5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</row>
    <row r="158" spans="1:62" x14ac:dyDescent="0.25">
      <c r="A158">
        <v>616</v>
      </c>
      <c r="B158" t="s">
        <v>618</v>
      </c>
      <c r="C158">
        <v>2</v>
      </c>
      <c r="D158" t="s">
        <v>650</v>
      </c>
      <c r="E158">
        <v>3</v>
      </c>
      <c r="F158" t="s">
        <v>652</v>
      </c>
      <c r="G158">
        <v>60</v>
      </c>
      <c r="H158" t="s">
        <v>723</v>
      </c>
      <c r="I158">
        <v>2</v>
      </c>
      <c r="J158" t="s">
        <v>661</v>
      </c>
      <c r="K158">
        <v>2</v>
      </c>
      <c r="L158" t="s">
        <v>743</v>
      </c>
      <c r="M158">
        <v>2</v>
      </c>
      <c r="N158" t="s">
        <v>746</v>
      </c>
      <c r="O158">
        <v>1</v>
      </c>
      <c r="P158" t="s">
        <v>748</v>
      </c>
      <c r="Q158">
        <v>2</v>
      </c>
      <c r="R158" t="s">
        <v>751</v>
      </c>
      <c r="S158">
        <v>1900</v>
      </c>
      <c r="T158">
        <v>2100</v>
      </c>
      <c r="U158">
        <v>0</v>
      </c>
      <c r="Y158">
        <v>1000</v>
      </c>
      <c r="Z158">
        <v>69758.654999999984</v>
      </c>
      <c r="AB158">
        <v>0</v>
      </c>
      <c r="AC158">
        <v>0</v>
      </c>
      <c r="AF158" t="b">
        <v>1</v>
      </c>
      <c r="AH158">
        <v>0</v>
      </c>
      <c r="AI158">
        <v>1</v>
      </c>
      <c r="AJ158">
        <v>22</v>
      </c>
      <c r="AK158" t="s">
        <v>763</v>
      </c>
      <c r="AL158" t="e">
        <v>#DIV/0!</v>
      </c>
      <c r="AM158" t="e">
        <v>#DIV/0!</v>
      </c>
      <c r="AN158" t="e">
        <v>#DIV/0!</v>
      </c>
      <c r="AO158" t="e">
        <v>#DIV/0!</v>
      </c>
      <c r="BC158">
        <v>0.5</v>
      </c>
      <c r="BD158">
        <v>0.5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</row>
    <row r="159" spans="1:62" x14ac:dyDescent="0.25">
      <c r="A159">
        <v>617</v>
      </c>
      <c r="B159" t="s">
        <v>619</v>
      </c>
      <c r="C159">
        <v>2</v>
      </c>
      <c r="D159" t="s">
        <v>650</v>
      </c>
      <c r="E159">
        <v>3</v>
      </c>
      <c r="F159" t="s">
        <v>652</v>
      </c>
      <c r="G159">
        <v>61</v>
      </c>
      <c r="H159" t="s">
        <v>724</v>
      </c>
      <c r="I159">
        <v>2</v>
      </c>
      <c r="J159" t="s">
        <v>661</v>
      </c>
      <c r="K159">
        <v>2</v>
      </c>
      <c r="L159" t="s">
        <v>743</v>
      </c>
      <c r="M159">
        <v>2</v>
      </c>
      <c r="N159" t="s">
        <v>746</v>
      </c>
      <c r="O159">
        <v>1</v>
      </c>
      <c r="P159" t="s">
        <v>748</v>
      </c>
      <c r="Q159">
        <v>2</v>
      </c>
      <c r="R159" t="s">
        <v>751</v>
      </c>
      <c r="S159">
        <v>1900</v>
      </c>
      <c r="T159">
        <v>2100</v>
      </c>
      <c r="U159">
        <v>0</v>
      </c>
      <c r="Y159">
        <v>500</v>
      </c>
      <c r="Z159">
        <v>70258.654999999984</v>
      </c>
      <c r="AB159">
        <v>0</v>
      </c>
      <c r="AC159">
        <v>0</v>
      </c>
      <c r="AF159" t="b">
        <v>1</v>
      </c>
      <c r="AH159">
        <v>0</v>
      </c>
      <c r="AI159">
        <v>1</v>
      </c>
      <c r="AJ159">
        <v>22</v>
      </c>
      <c r="AK159" t="s">
        <v>763</v>
      </c>
      <c r="AL159" t="e">
        <v>#DIV/0!</v>
      </c>
      <c r="AM159" t="e">
        <v>#DIV/0!</v>
      </c>
      <c r="AN159" t="e">
        <v>#DIV/0!</v>
      </c>
      <c r="AO159" t="e">
        <v>#DIV/0!</v>
      </c>
      <c r="BC159">
        <v>0.5</v>
      </c>
      <c r="BD159">
        <v>0.5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</row>
    <row r="160" spans="1:62" x14ac:dyDescent="0.25">
      <c r="A160">
        <v>618</v>
      </c>
      <c r="B160" t="s">
        <v>620</v>
      </c>
      <c r="C160">
        <v>2</v>
      </c>
      <c r="D160" t="s">
        <v>650</v>
      </c>
      <c r="E160">
        <v>3</v>
      </c>
      <c r="F160" t="s">
        <v>652</v>
      </c>
      <c r="G160">
        <v>62</v>
      </c>
      <c r="H160" t="s">
        <v>725</v>
      </c>
      <c r="I160">
        <v>2</v>
      </c>
      <c r="J160" t="s">
        <v>661</v>
      </c>
      <c r="K160">
        <v>2</v>
      </c>
      <c r="L160" t="s">
        <v>743</v>
      </c>
      <c r="M160">
        <v>2</v>
      </c>
      <c r="N160" t="s">
        <v>746</v>
      </c>
      <c r="O160">
        <v>1</v>
      </c>
      <c r="P160" t="s">
        <v>748</v>
      </c>
      <c r="Q160">
        <v>2</v>
      </c>
      <c r="R160" t="s">
        <v>751</v>
      </c>
      <c r="S160">
        <v>1900</v>
      </c>
      <c r="T160">
        <v>2100</v>
      </c>
      <c r="U160">
        <v>0</v>
      </c>
      <c r="Y160">
        <v>1500</v>
      </c>
      <c r="Z160">
        <v>71758.654999999984</v>
      </c>
      <c r="AB160">
        <v>0</v>
      </c>
      <c r="AC160">
        <v>0</v>
      </c>
      <c r="AF160" t="b">
        <v>1</v>
      </c>
      <c r="AH160">
        <v>0</v>
      </c>
      <c r="AI160">
        <v>1</v>
      </c>
      <c r="AJ160">
        <v>22</v>
      </c>
      <c r="AK160" t="s">
        <v>763</v>
      </c>
      <c r="AL160" t="e">
        <v>#DIV/0!</v>
      </c>
      <c r="AM160" t="e">
        <v>#DIV/0!</v>
      </c>
      <c r="AN160" t="e">
        <v>#DIV/0!</v>
      </c>
      <c r="AO160" t="e">
        <v>#DIV/0!</v>
      </c>
      <c r="BC160">
        <v>0.5</v>
      </c>
      <c r="BD160">
        <v>0.5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</row>
    <row r="161" spans="1:62" x14ac:dyDescent="0.25">
      <c r="A161">
        <v>624</v>
      </c>
      <c r="B161" t="s">
        <v>626</v>
      </c>
      <c r="C161">
        <v>2</v>
      </c>
      <c r="D161" t="s">
        <v>650</v>
      </c>
      <c r="E161">
        <v>3</v>
      </c>
      <c r="F161" t="s">
        <v>652</v>
      </c>
      <c r="G161">
        <v>68</v>
      </c>
      <c r="H161" t="s">
        <v>730</v>
      </c>
      <c r="I161">
        <v>4</v>
      </c>
      <c r="J161" t="s">
        <v>663</v>
      </c>
      <c r="K161">
        <v>2</v>
      </c>
      <c r="L161" t="s">
        <v>743</v>
      </c>
      <c r="M161">
        <v>2</v>
      </c>
      <c r="N161" t="s">
        <v>746</v>
      </c>
      <c r="O161">
        <v>1</v>
      </c>
      <c r="P161" t="s">
        <v>748</v>
      </c>
      <c r="Q161">
        <v>2</v>
      </c>
      <c r="R161" t="s">
        <v>751</v>
      </c>
      <c r="S161">
        <v>1900</v>
      </c>
      <c r="T161">
        <v>2100</v>
      </c>
      <c r="U161">
        <v>0</v>
      </c>
      <c r="Y161">
        <v>500</v>
      </c>
      <c r="Z161">
        <v>72258.654999999984</v>
      </c>
      <c r="AB161">
        <v>0</v>
      </c>
      <c r="AC161">
        <v>0</v>
      </c>
      <c r="AF161" t="b">
        <v>1</v>
      </c>
      <c r="AH161">
        <v>0</v>
      </c>
      <c r="AI161">
        <v>1</v>
      </c>
      <c r="AJ161">
        <v>22</v>
      </c>
      <c r="AK161" t="s">
        <v>763</v>
      </c>
      <c r="AL161" t="e">
        <v>#DIV/0!</v>
      </c>
      <c r="AM161" t="e">
        <v>#DIV/0!</v>
      </c>
      <c r="AN161" t="e">
        <v>#DIV/0!</v>
      </c>
      <c r="AO161" t="e">
        <v>#DIV/0!</v>
      </c>
      <c r="BC161">
        <v>0.5</v>
      </c>
      <c r="BD161">
        <v>0.5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</row>
    <row r="162" spans="1:62" x14ac:dyDescent="0.25">
      <c r="A162">
        <v>630</v>
      </c>
      <c r="B162" t="s">
        <v>632</v>
      </c>
      <c r="C162">
        <v>2</v>
      </c>
      <c r="D162" t="s">
        <v>650</v>
      </c>
      <c r="E162">
        <v>3</v>
      </c>
      <c r="F162" t="s">
        <v>652</v>
      </c>
      <c r="G162">
        <v>74</v>
      </c>
      <c r="H162" t="s">
        <v>736</v>
      </c>
      <c r="I162">
        <v>3</v>
      </c>
      <c r="J162" t="s">
        <v>662</v>
      </c>
      <c r="K162">
        <v>2</v>
      </c>
      <c r="L162" t="s">
        <v>743</v>
      </c>
      <c r="M162">
        <v>2</v>
      </c>
      <c r="N162" t="s">
        <v>746</v>
      </c>
      <c r="O162">
        <v>1</v>
      </c>
      <c r="P162" t="s">
        <v>748</v>
      </c>
      <c r="Q162">
        <v>2</v>
      </c>
      <c r="R162" t="s">
        <v>751</v>
      </c>
      <c r="S162">
        <v>1900</v>
      </c>
      <c r="T162">
        <v>2100</v>
      </c>
      <c r="U162">
        <v>0</v>
      </c>
      <c r="Y162">
        <v>40</v>
      </c>
      <c r="Z162">
        <v>72298.654999999984</v>
      </c>
      <c r="AB162">
        <v>0</v>
      </c>
      <c r="AC162">
        <v>0</v>
      </c>
      <c r="AF162" t="b">
        <v>1</v>
      </c>
      <c r="AH162">
        <v>0</v>
      </c>
      <c r="AI162">
        <v>1</v>
      </c>
      <c r="AJ162">
        <v>22</v>
      </c>
      <c r="AK162" t="s">
        <v>763</v>
      </c>
      <c r="AL162" t="e">
        <v>#DIV/0!</v>
      </c>
      <c r="AM162" t="e">
        <v>#DIV/0!</v>
      </c>
      <c r="AN162" t="e">
        <v>#DIV/0!</v>
      </c>
      <c r="AO162" t="e">
        <v>#DIV/0!</v>
      </c>
      <c r="BC162">
        <v>0.5</v>
      </c>
      <c r="BD162">
        <v>0.5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</row>
    <row r="163" spans="1:62" x14ac:dyDescent="0.25">
      <c r="A163">
        <v>622</v>
      </c>
      <c r="B163" t="s">
        <v>624</v>
      </c>
      <c r="C163">
        <v>2</v>
      </c>
      <c r="D163" t="s">
        <v>650</v>
      </c>
      <c r="E163">
        <v>3</v>
      </c>
      <c r="F163" t="s">
        <v>652</v>
      </c>
      <c r="G163">
        <v>66</v>
      </c>
      <c r="H163" t="s">
        <v>624</v>
      </c>
      <c r="I163">
        <v>2</v>
      </c>
      <c r="J163" t="s">
        <v>661</v>
      </c>
      <c r="K163">
        <v>2</v>
      </c>
      <c r="L163" t="s">
        <v>743</v>
      </c>
      <c r="M163">
        <v>2</v>
      </c>
      <c r="N163" t="s">
        <v>746</v>
      </c>
      <c r="O163">
        <v>1</v>
      </c>
      <c r="P163" t="s">
        <v>748</v>
      </c>
      <c r="Q163">
        <v>2</v>
      </c>
      <c r="R163" t="s">
        <v>751</v>
      </c>
      <c r="S163">
        <v>2013</v>
      </c>
      <c r="T163">
        <v>2100</v>
      </c>
      <c r="U163">
        <v>0</v>
      </c>
      <c r="Y163">
        <v>3000</v>
      </c>
      <c r="Z163">
        <v>75298.654999999984</v>
      </c>
      <c r="AB163">
        <v>0</v>
      </c>
      <c r="AC163">
        <v>0</v>
      </c>
      <c r="AF163" t="b">
        <v>1</v>
      </c>
      <c r="AH163">
        <v>0</v>
      </c>
      <c r="AI163">
        <v>1</v>
      </c>
      <c r="AJ163">
        <v>24.507899999999999</v>
      </c>
      <c r="AK163" t="s">
        <v>763</v>
      </c>
      <c r="AL163" t="e">
        <v>#DIV/0!</v>
      </c>
      <c r="AM163" t="e">
        <v>#DIV/0!</v>
      </c>
      <c r="AN163" t="e">
        <v>#DIV/0!</v>
      </c>
      <c r="AO163" t="e">
        <v>#DIV/0!</v>
      </c>
      <c r="BC163">
        <v>0.5</v>
      </c>
      <c r="BD163">
        <v>0.5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</row>
    <row r="164" spans="1:62" x14ac:dyDescent="0.25">
      <c r="A164">
        <v>631</v>
      </c>
      <c r="B164" t="s">
        <v>633</v>
      </c>
      <c r="C164">
        <v>2</v>
      </c>
      <c r="D164" t="s">
        <v>650</v>
      </c>
      <c r="E164">
        <v>3</v>
      </c>
      <c r="F164" t="s">
        <v>652</v>
      </c>
      <c r="G164">
        <v>75</v>
      </c>
      <c r="H164" t="s">
        <v>737</v>
      </c>
      <c r="I164">
        <v>1</v>
      </c>
      <c r="J164" t="s">
        <v>657</v>
      </c>
      <c r="K164">
        <v>2</v>
      </c>
      <c r="L164" t="s">
        <v>743</v>
      </c>
      <c r="M164">
        <v>2</v>
      </c>
      <c r="N164" t="s">
        <v>746</v>
      </c>
      <c r="O164">
        <v>1</v>
      </c>
      <c r="P164" t="s">
        <v>748</v>
      </c>
      <c r="Q164">
        <v>2</v>
      </c>
      <c r="R164" t="s">
        <v>751</v>
      </c>
      <c r="S164">
        <v>1900</v>
      </c>
      <c r="T164">
        <v>2100</v>
      </c>
      <c r="U164">
        <v>0</v>
      </c>
      <c r="Y164">
        <v>1800</v>
      </c>
      <c r="Z164">
        <v>77098.654999999984</v>
      </c>
      <c r="AB164">
        <v>0</v>
      </c>
      <c r="AC164">
        <v>0</v>
      </c>
      <c r="AF164" t="b">
        <v>1</v>
      </c>
      <c r="AH164">
        <v>0</v>
      </c>
      <c r="AI164">
        <v>1</v>
      </c>
      <c r="AJ164">
        <v>26.563099999999999</v>
      </c>
      <c r="AK164" t="s">
        <v>763</v>
      </c>
      <c r="AL164" t="e">
        <v>#DIV/0!</v>
      </c>
      <c r="AM164" t="e">
        <v>#DIV/0!</v>
      </c>
      <c r="AN164" t="e">
        <v>#DIV/0!</v>
      </c>
      <c r="AO164" t="e">
        <v>#DIV/0!</v>
      </c>
      <c r="BC164">
        <v>0.5</v>
      </c>
      <c r="BD164">
        <v>0.5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</row>
    <row r="165" spans="1:62" x14ac:dyDescent="0.25">
      <c r="A165">
        <v>626</v>
      </c>
      <c r="B165" t="s">
        <v>628</v>
      </c>
      <c r="C165">
        <v>2</v>
      </c>
      <c r="D165" t="s">
        <v>650</v>
      </c>
      <c r="E165">
        <v>3</v>
      </c>
      <c r="F165" t="s">
        <v>652</v>
      </c>
      <c r="G165">
        <v>70</v>
      </c>
      <c r="H165" t="s">
        <v>732</v>
      </c>
      <c r="I165">
        <v>4</v>
      </c>
      <c r="J165" t="s">
        <v>663</v>
      </c>
      <c r="K165">
        <v>2</v>
      </c>
      <c r="L165" t="s">
        <v>743</v>
      </c>
      <c r="M165">
        <v>2</v>
      </c>
      <c r="N165" t="s">
        <v>746</v>
      </c>
      <c r="O165">
        <v>1</v>
      </c>
      <c r="P165" t="s">
        <v>748</v>
      </c>
      <c r="Q165">
        <v>2</v>
      </c>
      <c r="R165" t="s">
        <v>751</v>
      </c>
      <c r="S165">
        <v>1900</v>
      </c>
      <c r="T165">
        <v>2100</v>
      </c>
      <c r="U165">
        <v>0</v>
      </c>
      <c r="Y165">
        <v>1300</v>
      </c>
      <c r="Z165">
        <v>78398.654999999984</v>
      </c>
      <c r="AB165">
        <v>0</v>
      </c>
      <c r="AC165">
        <v>0</v>
      </c>
      <c r="AF165" t="b">
        <v>1</v>
      </c>
      <c r="AH165">
        <v>0</v>
      </c>
      <c r="AI165">
        <v>1</v>
      </c>
      <c r="AJ165">
        <v>29.644264000000003</v>
      </c>
      <c r="AK165" t="s">
        <v>763</v>
      </c>
      <c r="AL165" t="e">
        <v>#DIV/0!</v>
      </c>
      <c r="AM165" t="e">
        <v>#DIV/0!</v>
      </c>
      <c r="AN165" t="e">
        <v>#DIV/0!</v>
      </c>
      <c r="AO165" t="e">
        <v>#DIV/0!</v>
      </c>
      <c r="BC165">
        <v>0.5</v>
      </c>
      <c r="BD165">
        <v>0.5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</row>
    <row r="166" spans="1:62" x14ac:dyDescent="0.25">
      <c r="A166">
        <v>628</v>
      </c>
      <c r="B166" t="s">
        <v>630</v>
      </c>
      <c r="C166">
        <v>2</v>
      </c>
      <c r="D166" t="s">
        <v>650</v>
      </c>
      <c r="E166">
        <v>3</v>
      </c>
      <c r="F166" t="s">
        <v>652</v>
      </c>
      <c r="G166">
        <v>72</v>
      </c>
      <c r="H166" t="s">
        <v>734</v>
      </c>
      <c r="I166">
        <v>3</v>
      </c>
      <c r="J166" t="s">
        <v>662</v>
      </c>
      <c r="K166">
        <v>2</v>
      </c>
      <c r="L166" t="s">
        <v>743</v>
      </c>
      <c r="M166">
        <v>2</v>
      </c>
      <c r="N166" t="s">
        <v>746</v>
      </c>
      <c r="O166">
        <v>1</v>
      </c>
      <c r="P166" t="s">
        <v>748</v>
      </c>
      <c r="Q166">
        <v>2</v>
      </c>
      <c r="R166" t="s">
        <v>751</v>
      </c>
      <c r="S166">
        <v>1900</v>
      </c>
      <c r="T166">
        <v>2100</v>
      </c>
      <c r="U166">
        <v>0</v>
      </c>
      <c r="Y166">
        <v>1000</v>
      </c>
      <c r="Z166">
        <v>79398.654999999984</v>
      </c>
      <c r="AB166">
        <v>0</v>
      </c>
      <c r="AC166">
        <v>0</v>
      </c>
      <c r="AF166" t="b">
        <v>1</v>
      </c>
      <c r="AH166">
        <v>0</v>
      </c>
      <c r="AI166">
        <v>1</v>
      </c>
      <c r="AJ166">
        <v>37.450800000000001</v>
      </c>
      <c r="AK166" t="s">
        <v>763</v>
      </c>
      <c r="AL166" t="e">
        <v>#DIV/0!</v>
      </c>
      <c r="AM166" t="e">
        <v>#DIV/0!</v>
      </c>
      <c r="AN166" t="e">
        <v>#DIV/0!</v>
      </c>
      <c r="AO166" t="e">
        <v>#DIV/0!</v>
      </c>
      <c r="BC166">
        <v>0.5</v>
      </c>
      <c r="BD166">
        <v>0.5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</row>
    <row r="167" spans="1:62" x14ac:dyDescent="0.25">
      <c r="A167">
        <v>625</v>
      </c>
      <c r="B167" t="s">
        <v>627</v>
      </c>
      <c r="C167">
        <v>2</v>
      </c>
      <c r="D167" t="s">
        <v>650</v>
      </c>
      <c r="E167">
        <v>3</v>
      </c>
      <c r="F167" t="s">
        <v>652</v>
      </c>
      <c r="G167">
        <v>69</v>
      </c>
      <c r="H167" t="s">
        <v>731</v>
      </c>
      <c r="I167">
        <v>4</v>
      </c>
      <c r="J167" t="s">
        <v>663</v>
      </c>
      <c r="K167">
        <v>2</v>
      </c>
      <c r="L167" t="s">
        <v>743</v>
      </c>
      <c r="M167">
        <v>2</v>
      </c>
      <c r="N167" t="s">
        <v>746</v>
      </c>
      <c r="O167">
        <v>1</v>
      </c>
      <c r="P167" t="s">
        <v>748</v>
      </c>
      <c r="Q167">
        <v>2</v>
      </c>
      <c r="R167" t="s">
        <v>751</v>
      </c>
      <c r="S167">
        <v>1900</v>
      </c>
      <c r="T167">
        <v>2100</v>
      </c>
      <c r="U167">
        <v>0</v>
      </c>
      <c r="Y167">
        <v>1000</v>
      </c>
      <c r="Z167">
        <v>80398.654999999984</v>
      </c>
      <c r="AB167">
        <v>0</v>
      </c>
      <c r="AC167">
        <v>0</v>
      </c>
      <c r="AF167" t="b">
        <v>1</v>
      </c>
      <c r="AH167">
        <v>0</v>
      </c>
      <c r="AI167">
        <v>1</v>
      </c>
      <c r="AJ167">
        <v>44.332399999999993</v>
      </c>
      <c r="AK167" t="s">
        <v>763</v>
      </c>
      <c r="AL167" t="e">
        <v>#DIV/0!</v>
      </c>
      <c r="AM167" t="e">
        <v>#DIV/0!</v>
      </c>
      <c r="AN167" t="e">
        <v>#DIV/0!</v>
      </c>
      <c r="AO167" t="e">
        <v>#DIV/0!</v>
      </c>
      <c r="BC167">
        <v>0.5</v>
      </c>
      <c r="BD167">
        <v>0.5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</row>
    <row r="168" spans="1:62" x14ac:dyDescent="0.25">
      <c r="A168">
        <v>262</v>
      </c>
      <c r="B168" t="s">
        <v>264</v>
      </c>
      <c r="C168">
        <v>3</v>
      </c>
      <c r="D168" t="s">
        <v>647</v>
      </c>
      <c r="E168">
        <v>2</v>
      </c>
      <c r="F168" t="s">
        <v>654</v>
      </c>
      <c r="G168">
        <v>23</v>
      </c>
      <c r="H168" t="s">
        <v>660</v>
      </c>
      <c r="I168">
        <v>8</v>
      </c>
      <c r="J168" t="s">
        <v>794</v>
      </c>
      <c r="K168">
        <v>1</v>
      </c>
      <c r="L168" t="s">
        <v>742</v>
      </c>
      <c r="M168">
        <v>1</v>
      </c>
      <c r="N168" t="s">
        <v>745</v>
      </c>
      <c r="O168">
        <v>1</v>
      </c>
      <c r="P168" t="s">
        <v>748</v>
      </c>
      <c r="Q168">
        <v>2</v>
      </c>
      <c r="R168" t="s">
        <v>751</v>
      </c>
      <c r="S168">
        <v>1900</v>
      </c>
      <c r="T168">
        <v>2100</v>
      </c>
      <c r="U168">
        <v>0</v>
      </c>
      <c r="V168">
        <v>66.8</v>
      </c>
      <c r="W168">
        <v>10.6</v>
      </c>
      <c r="X168">
        <v>11.15</v>
      </c>
      <c r="Y168">
        <v>15</v>
      </c>
      <c r="Z168">
        <v>80413.654999999984</v>
      </c>
      <c r="AA168">
        <v>8</v>
      </c>
      <c r="AB168">
        <v>0.53333333333333333</v>
      </c>
      <c r="AC168">
        <v>0.53333333333333333</v>
      </c>
      <c r="AD168">
        <v>26.076233183856509</v>
      </c>
      <c r="AE168">
        <v>35.20291479820628</v>
      </c>
      <c r="AF168" t="b">
        <v>1</v>
      </c>
      <c r="AG168">
        <v>0</v>
      </c>
      <c r="AH168">
        <v>1</v>
      </c>
      <c r="AI168">
        <v>1</v>
      </c>
      <c r="AJ168">
        <v>185.05002271460424</v>
      </c>
      <c r="AK168" t="s">
        <v>763</v>
      </c>
      <c r="AL168">
        <v>15.645741947498138</v>
      </c>
      <c r="AM168">
        <v>0.21808755643867847</v>
      </c>
      <c r="AN168">
        <v>185.05002271460424</v>
      </c>
      <c r="AO168">
        <v>16591.262026142696</v>
      </c>
      <c r="AP168">
        <v>0</v>
      </c>
      <c r="AQ168" s="5">
        <v>3</v>
      </c>
      <c r="AR168">
        <v>0</v>
      </c>
      <c r="AS168">
        <v>0</v>
      </c>
      <c r="AT168">
        <v>0</v>
      </c>
      <c r="AU168" s="5">
        <v>14.1732283464567</v>
      </c>
      <c r="AV168" s="5">
        <v>14.1732283464567</v>
      </c>
      <c r="AW168" s="5">
        <v>14.1732283464567</v>
      </c>
      <c r="AX168">
        <v>0</v>
      </c>
      <c r="AY168">
        <v>0</v>
      </c>
      <c r="AZ168">
        <v>1</v>
      </c>
      <c r="BA168">
        <v>3</v>
      </c>
      <c r="BB168">
        <v>1</v>
      </c>
      <c r="BC168">
        <v>0.55556000000000005</v>
      </c>
      <c r="BD168">
        <v>1.11111</v>
      </c>
      <c r="BE168">
        <v>0</v>
      </c>
      <c r="BF168">
        <v>2</v>
      </c>
      <c r="BG168">
        <v>0</v>
      </c>
      <c r="BH168">
        <v>1</v>
      </c>
      <c r="BI168">
        <v>0</v>
      </c>
      <c r="BJ168">
        <v>0</v>
      </c>
    </row>
    <row r="169" spans="1:62" x14ac:dyDescent="0.25">
      <c r="A169">
        <v>263</v>
      </c>
      <c r="B169" t="s">
        <v>265</v>
      </c>
      <c r="C169">
        <v>3</v>
      </c>
      <c r="D169" t="s">
        <v>647</v>
      </c>
      <c r="E169">
        <v>2</v>
      </c>
      <c r="F169" t="s">
        <v>654</v>
      </c>
      <c r="G169">
        <v>23</v>
      </c>
      <c r="H169" t="s">
        <v>660</v>
      </c>
      <c r="I169">
        <v>8</v>
      </c>
      <c r="J169" t="s">
        <v>794</v>
      </c>
      <c r="K169">
        <v>1</v>
      </c>
      <c r="L169" t="s">
        <v>742</v>
      </c>
      <c r="M169">
        <v>1</v>
      </c>
      <c r="N169" t="s">
        <v>745</v>
      </c>
      <c r="O169">
        <v>1</v>
      </c>
      <c r="P169" t="s">
        <v>748</v>
      </c>
      <c r="Q169">
        <v>2</v>
      </c>
      <c r="R169" t="s">
        <v>751</v>
      </c>
      <c r="S169">
        <v>1900</v>
      </c>
      <c r="T169">
        <v>2100</v>
      </c>
      <c r="U169">
        <v>0</v>
      </c>
      <c r="V169">
        <v>66.8</v>
      </c>
      <c r="W169">
        <v>10.6</v>
      </c>
      <c r="X169">
        <v>11.15</v>
      </c>
      <c r="Y169">
        <v>15</v>
      </c>
      <c r="Z169">
        <v>80428.654999999984</v>
      </c>
      <c r="AA169">
        <v>8</v>
      </c>
      <c r="AB169">
        <v>0.53333333333333333</v>
      </c>
      <c r="AC169">
        <v>0.53333333333333333</v>
      </c>
      <c r="AD169">
        <v>26.13602391629297</v>
      </c>
      <c r="AE169">
        <v>35.283632286995513</v>
      </c>
      <c r="AF169" t="b">
        <v>1</v>
      </c>
      <c r="AG169">
        <v>0</v>
      </c>
      <c r="AH169">
        <v>1</v>
      </c>
      <c r="AI169">
        <v>1</v>
      </c>
      <c r="AJ169">
        <v>185.43784285988215</v>
      </c>
      <c r="AK169" t="s">
        <v>763</v>
      </c>
      <c r="AL169">
        <v>15.680524023307816</v>
      </c>
      <c r="AM169">
        <v>0.21760380105461591</v>
      </c>
      <c r="AN169">
        <v>185.43784285988215</v>
      </c>
      <c r="AO169">
        <v>16625.855583101489</v>
      </c>
      <c r="AP169">
        <v>0</v>
      </c>
      <c r="AQ169" s="5">
        <v>3</v>
      </c>
      <c r="AR169">
        <v>0</v>
      </c>
      <c r="AS169">
        <v>0</v>
      </c>
      <c r="AT169">
        <v>0</v>
      </c>
      <c r="AU169" s="5">
        <v>14.1732283464567</v>
      </c>
      <c r="AV169" s="5">
        <v>14.1732283464567</v>
      </c>
      <c r="AW169" s="5">
        <v>14.1732283464567</v>
      </c>
      <c r="AX169">
        <v>0</v>
      </c>
      <c r="AY169">
        <v>0</v>
      </c>
      <c r="AZ169">
        <v>1</v>
      </c>
      <c r="BA169">
        <v>3</v>
      </c>
      <c r="BB169">
        <v>1</v>
      </c>
      <c r="BC169">
        <v>0.55556000000000005</v>
      </c>
      <c r="BD169">
        <v>1.11111</v>
      </c>
      <c r="BE169">
        <v>0</v>
      </c>
      <c r="BF169">
        <v>2</v>
      </c>
      <c r="BG169">
        <v>0</v>
      </c>
      <c r="BH169">
        <v>1</v>
      </c>
      <c r="BI169">
        <v>0</v>
      </c>
      <c r="BJ169">
        <v>0</v>
      </c>
    </row>
    <row r="170" spans="1:62" x14ac:dyDescent="0.25">
      <c r="A170">
        <v>264</v>
      </c>
      <c r="B170" t="s">
        <v>266</v>
      </c>
      <c r="C170">
        <v>3</v>
      </c>
      <c r="D170" t="s">
        <v>647</v>
      </c>
      <c r="E170">
        <v>2</v>
      </c>
      <c r="F170" t="s">
        <v>654</v>
      </c>
      <c r="G170">
        <v>23</v>
      </c>
      <c r="H170" t="s">
        <v>660</v>
      </c>
      <c r="I170">
        <v>8</v>
      </c>
      <c r="J170" t="s">
        <v>794</v>
      </c>
      <c r="K170">
        <v>1</v>
      </c>
      <c r="L170" t="s">
        <v>742</v>
      </c>
      <c r="M170">
        <v>1</v>
      </c>
      <c r="N170" t="s">
        <v>745</v>
      </c>
      <c r="O170">
        <v>1</v>
      </c>
      <c r="P170" t="s">
        <v>748</v>
      </c>
      <c r="Q170">
        <v>2</v>
      </c>
      <c r="R170" t="s">
        <v>751</v>
      </c>
      <c r="S170">
        <v>1900</v>
      </c>
      <c r="T170">
        <v>2100</v>
      </c>
      <c r="U170">
        <v>0</v>
      </c>
      <c r="V170">
        <v>66.8</v>
      </c>
      <c r="W170">
        <v>10.6</v>
      </c>
      <c r="X170">
        <v>11.15</v>
      </c>
      <c r="Y170">
        <v>15</v>
      </c>
      <c r="Z170">
        <v>80443.654999999984</v>
      </c>
      <c r="AA170">
        <v>8</v>
      </c>
      <c r="AB170">
        <v>0.53333333333333333</v>
      </c>
      <c r="AC170">
        <v>0.53333333333333333</v>
      </c>
      <c r="AD170">
        <v>26.180866965620332</v>
      </c>
      <c r="AE170">
        <v>35.344170403587441</v>
      </c>
      <c r="AF170" t="b">
        <v>1</v>
      </c>
      <c r="AG170">
        <v>0</v>
      </c>
      <c r="AH170">
        <v>1</v>
      </c>
      <c r="AI170">
        <v>1</v>
      </c>
      <c r="AJ170">
        <v>185.78145136879925</v>
      </c>
      <c r="AK170" t="s">
        <v>763</v>
      </c>
      <c r="AL170">
        <v>15.711340929937153</v>
      </c>
      <c r="AM170">
        <v>0.21717698350612066</v>
      </c>
      <c r="AN170">
        <v>185.78145136879925</v>
      </c>
      <c r="AO170">
        <v>16656.505462096895</v>
      </c>
      <c r="AP170">
        <v>0</v>
      </c>
      <c r="AQ170" s="5">
        <v>3</v>
      </c>
      <c r="AR170">
        <v>0</v>
      </c>
      <c r="AS170">
        <v>0</v>
      </c>
      <c r="AT170">
        <v>0</v>
      </c>
      <c r="AU170" s="5">
        <v>14.1732283464567</v>
      </c>
      <c r="AV170" s="5">
        <v>14.1732283464567</v>
      </c>
      <c r="AW170" s="5">
        <v>14.1732283464567</v>
      </c>
      <c r="AX170">
        <v>0</v>
      </c>
      <c r="AY170">
        <v>0</v>
      </c>
      <c r="AZ170">
        <v>1</v>
      </c>
      <c r="BA170">
        <v>3</v>
      </c>
      <c r="BB170">
        <v>1</v>
      </c>
      <c r="BC170">
        <v>0.55556000000000005</v>
      </c>
      <c r="BD170">
        <v>1.11111</v>
      </c>
      <c r="BE170">
        <v>0</v>
      </c>
      <c r="BF170">
        <v>2</v>
      </c>
      <c r="BG170">
        <v>0</v>
      </c>
      <c r="BH170">
        <v>1</v>
      </c>
      <c r="BI170">
        <v>0</v>
      </c>
      <c r="BJ170">
        <v>0</v>
      </c>
    </row>
    <row r="171" spans="1:62" x14ac:dyDescent="0.25">
      <c r="A171">
        <v>271</v>
      </c>
      <c r="B171" t="s">
        <v>273</v>
      </c>
      <c r="C171">
        <v>3</v>
      </c>
      <c r="D171" t="s">
        <v>647</v>
      </c>
      <c r="E171">
        <v>2</v>
      </c>
      <c r="F171" t="s">
        <v>654</v>
      </c>
      <c r="G171">
        <v>23</v>
      </c>
      <c r="H171" t="s">
        <v>660</v>
      </c>
      <c r="I171">
        <v>8</v>
      </c>
      <c r="J171" t="s">
        <v>794</v>
      </c>
      <c r="K171">
        <v>1</v>
      </c>
      <c r="L171" t="s">
        <v>742</v>
      </c>
      <c r="M171">
        <v>1</v>
      </c>
      <c r="N171" t="s">
        <v>745</v>
      </c>
      <c r="O171">
        <v>1</v>
      </c>
      <c r="P171" t="s">
        <v>748</v>
      </c>
      <c r="Q171">
        <v>2</v>
      </c>
      <c r="R171" t="s">
        <v>751</v>
      </c>
      <c r="S171">
        <v>1900</v>
      </c>
      <c r="T171">
        <v>2100</v>
      </c>
      <c r="U171">
        <v>0</v>
      </c>
      <c r="V171">
        <v>66.8</v>
      </c>
      <c r="W171">
        <v>10.6</v>
      </c>
      <c r="X171">
        <v>11.15</v>
      </c>
      <c r="Y171">
        <v>75</v>
      </c>
      <c r="Z171">
        <v>80518.654999999984</v>
      </c>
      <c r="AA171">
        <v>40</v>
      </c>
      <c r="AB171">
        <v>0.53333333333333333</v>
      </c>
      <c r="AC171">
        <v>0.53333333333333333</v>
      </c>
      <c r="AD171">
        <v>12.25829596412556</v>
      </c>
      <c r="AE171">
        <v>12.507973282442745</v>
      </c>
      <c r="AF171" t="b">
        <v>1</v>
      </c>
      <c r="AG171">
        <v>0</v>
      </c>
      <c r="AH171">
        <v>1</v>
      </c>
      <c r="AI171">
        <v>1</v>
      </c>
      <c r="AJ171">
        <v>144.6</v>
      </c>
      <c r="AK171" t="s">
        <v>763</v>
      </c>
      <c r="AL171">
        <v>12.017937219730941</v>
      </c>
      <c r="AM171">
        <v>0.283920740108209</v>
      </c>
      <c r="AN171">
        <v>144.6</v>
      </c>
      <c r="AO171">
        <v>64915.599999999991</v>
      </c>
      <c r="AP171">
        <v>0</v>
      </c>
      <c r="AQ171" s="5">
        <v>3</v>
      </c>
      <c r="AR171">
        <v>0</v>
      </c>
      <c r="AS171">
        <v>0</v>
      </c>
      <c r="AT171">
        <v>0</v>
      </c>
      <c r="AU171" s="5">
        <v>14.1732283464567</v>
      </c>
      <c r="AV171" s="5">
        <v>14.1732283464567</v>
      </c>
      <c r="AW171" s="5">
        <v>14.1732283464567</v>
      </c>
      <c r="AX171">
        <v>0</v>
      </c>
      <c r="AY171">
        <v>0</v>
      </c>
      <c r="AZ171">
        <v>1</v>
      </c>
      <c r="BA171">
        <v>3</v>
      </c>
      <c r="BB171">
        <v>1</v>
      </c>
      <c r="BC171">
        <v>0.58333000000000002</v>
      </c>
      <c r="BD171">
        <v>0.75</v>
      </c>
      <c r="BE171">
        <v>0</v>
      </c>
      <c r="BF171">
        <v>2</v>
      </c>
      <c r="BG171">
        <v>0</v>
      </c>
      <c r="BH171">
        <v>1</v>
      </c>
      <c r="BI171">
        <v>0</v>
      </c>
      <c r="BJ171">
        <v>0</v>
      </c>
    </row>
    <row r="172" spans="1:62" x14ac:dyDescent="0.25">
      <c r="A172">
        <v>270</v>
      </c>
      <c r="B172" t="s">
        <v>272</v>
      </c>
      <c r="C172">
        <v>3</v>
      </c>
      <c r="D172" t="s">
        <v>647</v>
      </c>
      <c r="E172">
        <v>2</v>
      </c>
      <c r="F172" t="s">
        <v>654</v>
      </c>
      <c r="G172">
        <v>23</v>
      </c>
      <c r="H172" t="s">
        <v>660</v>
      </c>
      <c r="I172">
        <v>8</v>
      </c>
      <c r="J172" t="s">
        <v>794</v>
      </c>
      <c r="K172">
        <v>1</v>
      </c>
      <c r="L172" t="s">
        <v>742</v>
      </c>
      <c r="M172">
        <v>1</v>
      </c>
      <c r="N172" t="s">
        <v>745</v>
      </c>
      <c r="O172">
        <v>1</v>
      </c>
      <c r="P172" t="s">
        <v>748</v>
      </c>
      <c r="Q172">
        <v>2</v>
      </c>
      <c r="R172" t="s">
        <v>751</v>
      </c>
      <c r="S172">
        <v>1900</v>
      </c>
      <c r="T172">
        <v>2100</v>
      </c>
      <c r="U172">
        <v>0</v>
      </c>
      <c r="V172">
        <v>66.8</v>
      </c>
      <c r="W172">
        <v>10.6</v>
      </c>
      <c r="X172">
        <v>11.15</v>
      </c>
      <c r="Y172">
        <v>75</v>
      </c>
      <c r="Z172">
        <v>80593.654999999984</v>
      </c>
      <c r="AA172">
        <v>40</v>
      </c>
      <c r="AB172">
        <v>0.53333333333333333</v>
      </c>
      <c r="AC172">
        <v>0.53333333333333333</v>
      </c>
      <c r="AD172">
        <v>12.358923766816142</v>
      </c>
      <c r="AE172">
        <v>12.507973282442745</v>
      </c>
      <c r="AF172" t="b">
        <v>1</v>
      </c>
      <c r="AG172">
        <v>0</v>
      </c>
      <c r="AH172">
        <v>1</v>
      </c>
      <c r="AI172">
        <v>1</v>
      </c>
      <c r="AJ172">
        <v>145.72999999999999</v>
      </c>
      <c r="AK172" t="s">
        <v>763</v>
      </c>
      <c r="AL172">
        <v>12.119282511210761</v>
      </c>
      <c r="AM172">
        <v>0.28154650465847703</v>
      </c>
      <c r="AN172">
        <v>145.72999999999999</v>
      </c>
      <c r="AO172">
        <v>65419.579999999994</v>
      </c>
      <c r="AP172">
        <v>0</v>
      </c>
      <c r="AQ172" s="5">
        <v>3</v>
      </c>
      <c r="AR172">
        <v>0</v>
      </c>
      <c r="AS172">
        <v>0</v>
      </c>
      <c r="AT172">
        <v>0</v>
      </c>
      <c r="AU172" s="5">
        <v>14.1732283464567</v>
      </c>
      <c r="AV172" s="5">
        <v>14.1732283464567</v>
      </c>
      <c r="AW172" s="5">
        <v>14.1732283464567</v>
      </c>
      <c r="AX172">
        <v>0</v>
      </c>
      <c r="AY172">
        <v>0</v>
      </c>
      <c r="AZ172">
        <v>1</v>
      </c>
      <c r="BA172">
        <v>3</v>
      </c>
      <c r="BB172">
        <v>1</v>
      </c>
      <c r="BC172">
        <v>0.58333000000000002</v>
      </c>
      <c r="BD172">
        <v>0.75</v>
      </c>
      <c r="BE172">
        <v>0</v>
      </c>
      <c r="BF172">
        <v>2</v>
      </c>
      <c r="BG172">
        <v>0</v>
      </c>
      <c r="BH172">
        <v>1</v>
      </c>
      <c r="BI172">
        <v>0</v>
      </c>
      <c r="BJ172">
        <v>0</v>
      </c>
    </row>
    <row r="173" spans="1:62" x14ac:dyDescent="0.25">
      <c r="A173">
        <v>269</v>
      </c>
      <c r="B173" t="s">
        <v>271</v>
      </c>
      <c r="C173">
        <v>3</v>
      </c>
      <c r="D173" t="s">
        <v>647</v>
      </c>
      <c r="E173">
        <v>2</v>
      </c>
      <c r="F173" t="s">
        <v>654</v>
      </c>
      <c r="G173">
        <v>23</v>
      </c>
      <c r="H173" t="s">
        <v>660</v>
      </c>
      <c r="I173">
        <v>8</v>
      </c>
      <c r="J173" t="s">
        <v>794</v>
      </c>
      <c r="K173">
        <v>1</v>
      </c>
      <c r="L173" t="s">
        <v>742</v>
      </c>
      <c r="M173">
        <v>1</v>
      </c>
      <c r="N173" t="s">
        <v>745</v>
      </c>
      <c r="O173">
        <v>1</v>
      </c>
      <c r="P173" t="s">
        <v>748</v>
      </c>
      <c r="Q173">
        <v>2</v>
      </c>
      <c r="R173" t="s">
        <v>751</v>
      </c>
      <c r="S173">
        <v>1900</v>
      </c>
      <c r="T173">
        <v>2100</v>
      </c>
      <c r="U173">
        <v>0</v>
      </c>
      <c r="V173">
        <v>66.8</v>
      </c>
      <c r="W173">
        <v>10.6</v>
      </c>
      <c r="X173">
        <v>11.15</v>
      </c>
      <c r="Y173">
        <v>60</v>
      </c>
      <c r="Z173">
        <v>80653.654999999984</v>
      </c>
      <c r="AA173">
        <v>30</v>
      </c>
      <c r="AB173">
        <v>0.5</v>
      </c>
      <c r="AC173">
        <v>0.5</v>
      </c>
      <c r="AD173">
        <v>14.245889387144992</v>
      </c>
      <c r="AE173">
        <v>16.281016442451421</v>
      </c>
      <c r="AF173" t="b">
        <v>1</v>
      </c>
      <c r="AG173">
        <v>0</v>
      </c>
      <c r="AH173">
        <v>1</v>
      </c>
      <c r="AI173">
        <v>1</v>
      </c>
      <c r="AJ173">
        <v>146.74063585058514</v>
      </c>
      <c r="AK173" t="s">
        <v>763</v>
      </c>
      <c r="AL173">
        <v>12.209922497810327</v>
      </c>
      <c r="AM173">
        <v>0.27945645278353881</v>
      </c>
      <c r="AN173">
        <v>146.74063585058514</v>
      </c>
      <c r="AO173">
        <v>49402.742692020729</v>
      </c>
      <c r="AP173">
        <v>0</v>
      </c>
      <c r="AQ173" s="5">
        <v>3</v>
      </c>
      <c r="AR173">
        <v>0</v>
      </c>
      <c r="AS173">
        <v>0</v>
      </c>
      <c r="AT173">
        <v>0</v>
      </c>
      <c r="AU173" s="5">
        <v>14.1732283464567</v>
      </c>
      <c r="AV173" s="5">
        <v>14.1732283464567</v>
      </c>
      <c r="AW173" s="5">
        <v>14.1732283464567</v>
      </c>
      <c r="AX173">
        <v>0</v>
      </c>
      <c r="AY173">
        <v>0</v>
      </c>
      <c r="AZ173">
        <v>1</v>
      </c>
      <c r="BA173">
        <v>3</v>
      </c>
      <c r="BB173">
        <v>1</v>
      </c>
      <c r="BC173">
        <v>0.58333000000000002</v>
      </c>
      <c r="BD173">
        <v>0.75</v>
      </c>
      <c r="BE173">
        <v>0</v>
      </c>
      <c r="BF173">
        <v>2</v>
      </c>
      <c r="BG173">
        <v>0</v>
      </c>
      <c r="BH173">
        <v>1</v>
      </c>
      <c r="BI173">
        <v>0</v>
      </c>
      <c r="BJ173">
        <v>0</v>
      </c>
    </row>
    <row r="174" spans="1:62" x14ac:dyDescent="0.25">
      <c r="A174">
        <v>268</v>
      </c>
      <c r="B174" t="s">
        <v>270</v>
      </c>
      <c r="C174">
        <v>3</v>
      </c>
      <c r="D174" t="s">
        <v>647</v>
      </c>
      <c r="E174">
        <v>2</v>
      </c>
      <c r="F174" t="s">
        <v>654</v>
      </c>
      <c r="G174">
        <v>23</v>
      </c>
      <c r="H174" t="s">
        <v>660</v>
      </c>
      <c r="I174">
        <v>8</v>
      </c>
      <c r="J174" t="s">
        <v>794</v>
      </c>
      <c r="K174">
        <v>1</v>
      </c>
      <c r="L174" t="s">
        <v>742</v>
      </c>
      <c r="M174">
        <v>1</v>
      </c>
      <c r="N174" t="s">
        <v>745</v>
      </c>
      <c r="O174">
        <v>1</v>
      </c>
      <c r="P174" t="s">
        <v>748</v>
      </c>
      <c r="Q174">
        <v>2</v>
      </c>
      <c r="R174" t="s">
        <v>751</v>
      </c>
      <c r="S174">
        <v>1900</v>
      </c>
      <c r="T174">
        <v>2100</v>
      </c>
      <c r="U174">
        <v>0</v>
      </c>
      <c r="V174">
        <v>66.8</v>
      </c>
      <c r="W174">
        <v>10.6</v>
      </c>
      <c r="X174">
        <v>11.15</v>
      </c>
      <c r="Y174">
        <v>60</v>
      </c>
      <c r="Z174">
        <v>80713.654999999984</v>
      </c>
      <c r="AA174">
        <v>30</v>
      </c>
      <c r="AB174">
        <v>0.5</v>
      </c>
      <c r="AC174">
        <v>0.5</v>
      </c>
      <c r="AD174">
        <v>14.350523168908818</v>
      </c>
      <c r="AE174">
        <v>16.400597907324364</v>
      </c>
      <c r="AF174" t="b">
        <v>1</v>
      </c>
      <c r="AG174">
        <v>0</v>
      </c>
      <c r="AH174">
        <v>1</v>
      </c>
      <c r="AI174">
        <v>1</v>
      </c>
      <c r="AJ174">
        <v>147.733667727636</v>
      </c>
      <c r="AK174" t="s">
        <v>763</v>
      </c>
      <c r="AL174">
        <v>12.29898365270278</v>
      </c>
      <c r="AM174">
        <v>0.27743281285280513</v>
      </c>
      <c r="AN174">
        <v>147.733667727636</v>
      </c>
      <c r="AO174">
        <v>49734.911854894242</v>
      </c>
      <c r="AP174">
        <v>0</v>
      </c>
      <c r="AQ174" s="5">
        <v>3</v>
      </c>
      <c r="AR174">
        <v>0</v>
      </c>
      <c r="AS174">
        <v>0</v>
      </c>
      <c r="AT174">
        <v>0</v>
      </c>
      <c r="AU174" s="5">
        <v>14.1732283464567</v>
      </c>
      <c r="AV174" s="5">
        <v>14.1732283464567</v>
      </c>
      <c r="AW174" s="5">
        <v>14.1732283464567</v>
      </c>
      <c r="AX174">
        <v>0</v>
      </c>
      <c r="AY174">
        <v>0</v>
      </c>
      <c r="AZ174">
        <v>1</v>
      </c>
      <c r="BA174">
        <v>3</v>
      </c>
      <c r="BB174">
        <v>1</v>
      </c>
      <c r="BC174">
        <v>0.58333000000000002</v>
      </c>
      <c r="BD174">
        <v>0.75</v>
      </c>
      <c r="BE174">
        <v>0</v>
      </c>
      <c r="BF174">
        <v>2</v>
      </c>
      <c r="BG174">
        <v>0</v>
      </c>
      <c r="BH174">
        <v>1</v>
      </c>
      <c r="BI174">
        <v>0</v>
      </c>
      <c r="BJ174">
        <v>0</v>
      </c>
    </row>
    <row r="175" spans="1:62" x14ac:dyDescent="0.25">
      <c r="A175">
        <v>267</v>
      </c>
      <c r="B175" t="s">
        <v>269</v>
      </c>
      <c r="C175">
        <v>3</v>
      </c>
      <c r="D175" t="s">
        <v>647</v>
      </c>
      <c r="E175">
        <v>2</v>
      </c>
      <c r="F175" t="s">
        <v>654</v>
      </c>
      <c r="G175">
        <v>23</v>
      </c>
      <c r="H175" t="s">
        <v>660</v>
      </c>
      <c r="I175">
        <v>8</v>
      </c>
      <c r="J175" t="s">
        <v>794</v>
      </c>
      <c r="K175">
        <v>1</v>
      </c>
      <c r="L175" t="s">
        <v>742</v>
      </c>
      <c r="M175">
        <v>1</v>
      </c>
      <c r="N175" t="s">
        <v>745</v>
      </c>
      <c r="O175">
        <v>1</v>
      </c>
      <c r="P175" t="s">
        <v>748</v>
      </c>
      <c r="Q175">
        <v>2</v>
      </c>
      <c r="R175" t="s">
        <v>751</v>
      </c>
      <c r="S175">
        <v>1900</v>
      </c>
      <c r="T175">
        <v>2100</v>
      </c>
      <c r="U175">
        <v>0</v>
      </c>
      <c r="V175">
        <v>66.8</v>
      </c>
      <c r="W175">
        <v>10.6</v>
      </c>
      <c r="X175">
        <v>11.15</v>
      </c>
      <c r="Y175">
        <v>18</v>
      </c>
      <c r="Z175">
        <v>80731.654999999984</v>
      </c>
      <c r="AA175">
        <v>8</v>
      </c>
      <c r="AB175">
        <v>0.44444444444444442</v>
      </c>
      <c r="AC175">
        <v>0.44444444444444442</v>
      </c>
      <c r="AD175">
        <v>24.33084205281515</v>
      </c>
      <c r="AE175">
        <v>35.192825112107627</v>
      </c>
      <c r="AF175" t="b">
        <v>1</v>
      </c>
      <c r="AG175">
        <v>0</v>
      </c>
      <c r="AH175">
        <v>1</v>
      </c>
      <c r="AI175">
        <v>1</v>
      </c>
      <c r="AJ175">
        <v>185.0262004474379</v>
      </c>
      <c r="AK175" t="s">
        <v>763</v>
      </c>
      <c r="AL175">
        <v>15.643605421294879</v>
      </c>
      <c r="AM175">
        <v>0.21811734175775219</v>
      </c>
      <c r="AN175">
        <v>185.0262004474379</v>
      </c>
      <c r="AO175">
        <v>16589.137079911459</v>
      </c>
      <c r="AP175">
        <v>0</v>
      </c>
      <c r="AQ175" s="5">
        <v>3</v>
      </c>
      <c r="AR175">
        <v>0</v>
      </c>
      <c r="AS175">
        <v>0</v>
      </c>
      <c r="AT175">
        <v>0</v>
      </c>
      <c r="AU175" s="5">
        <v>14.1732283464567</v>
      </c>
      <c r="AV175" s="5">
        <v>14.1732283464567</v>
      </c>
      <c r="AW175" s="5">
        <v>14.1732283464567</v>
      </c>
      <c r="AX175">
        <v>0</v>
      </c>
      <c r="AY175">
        <v>0</v>
      </c>
      <c r="AZ175">
        <v>1</v>
      </c>
      <c r="BA175">
        <v>3</v>
      </c>
      <c r="BB175">
        <v>1</v>
      </c>
      <c r="BC175">
        <v>0.66666999999999998</v>
      </c>
      <c r="BD175">
        <v>1.11111</v>
      </c>
      <c r="BE175">
        <v>0</v>
      </c>
      <c r="BF175">
        <v>2</v>
      </c>
      <c r="BG175">
        <v>0</v>
      </c>
      <c r="BH175">
        <v>1</v>
      </c>
      <c r="BI175">
        <v>0</v>
      </c>
      <c r="BJ175">
        <v>0</v>
      </c>
    </row>
    <row r="176" spans="1:62" x14ac:dyDescent="0.25">
      <c r="A176">
        <v>265</v>
      </c>
      <c r="B176" t="s">
        <v>267</v>
      </c>
      <c r="C176">
        <v>3</v>
      </c>
      <c r="D176" t="s">
        <v>647</v>
      </c>
      <c r="E176">
        <v>2</v>
      </c>
      <c r="F176" t="s">
        <v>654</v>
      </c>
      <c r="G176">
        <v>23</v>
      </c>
      <c r="H176" t="s">
        <v>660</v>
      </c>
      <c r="I176">
        <v>8</v>
      </c>
      <c r="J176" t="s">
        <v>794</v>
      </c>
      <c r="K176">
        <v>1</v>
      </c>
      <c r="L176" t="s">
        <v>742</v>
      </c>
      <c r="M176">
        <v>1</v>
      </c>
      <c r="N176" t="s">
        <v>745</v>
      </c>
      <c r="O176">
        <v>1</v>
      </c>
      <c r="P176" t="s">
        <v>748</v>
      </c>
      <c r="Q176">
        <v>2</v>
      </c>
      <c r="R176" t="s">
        <v>751</v>
      </c>
      <c r="S176">
        <v>1900</v>
      </c>
      <c r="T176">
        <v>2100</v>
      </c>
      <c r="U176">
        <v>0</v>
      </c>
      <c r="V176">
        <v>66.8</v>
      </c>
      <c r="W176">
        <v>10.6</v>
      </c>
      <c r="X176">
        <v>11.15</v>
      </c>
      <c r="Y176">
        <v>18</v>
      </c>
      <c r="Z176">
        <v>80749.654999999984</v>
      </c>
      <c r="AA176">
        <v>8</v>
      </c>
      <c r="AB176">
        <v>0.44444444444444442</v>
      </c>
      <c r="AC176">
        <v>0.44444444444444442</v>
      </c>
      <c r="AD176">
        <v>24.365719980069755</v>
      </c>
      <c r="AE176">
        <v>35.243273542600896</v>
      </c>
      <c r="AF176" t="b">
        <v>1</v>
      </c>
      <c r="AG176">
        <v>0</v>
      </c>
      <c r="AH176">
        <v>1</v>
      </c>
      <c r="AI176">
        <v>1</v>
      </c>
      <c r="AJ176">
        <v>185.26078438562496</v>
      </c>
      <c r="AK176" t="s">
        <v>763</v>
      </c>
      <c r="AL176">
        <v>15.664644339517933</v>
      </c>
      <c r="AM176">
        <v>0.21782439205415155</v>
      </c>
      <c r="AN176">
        <v>185.26078438562496</v>
      </c>
      <c r="AO176">
        <v>16610.061967197747</v>
      </c>
      <c r="AP176">
        <v>0</v>
      </c>
      <c r="AQ176" s="5">
        <v>3</v>
      </c>
      <c r="AR176">
        <v>0</v>
      </c>
      <c r="AS176">
        <v>0</v>
      </c>
      <c r="AT176">
        <v>0</v>
      </c>
      <c r="AU176" s="5">
        <v>14.1732283464567</v>
      </c>
      <c r="AV176" s="5">
        <v>14.1732283464567</v>
      </c>
      <c r="AW176" s="5">
        <v>14.1732283464567</v>
      </c>
      <c r="AX176">
        <v>0</v>
      </c>
      <c r="AY176">
        <v>0</v>
      </c>
      <c r="AZ176">
        <v>1</v>
      </c>
      <c r="BA176">
        <v>3</v>
      </c>
      <c r="BB176">
        <v>1</v>
      </c>
      <c r="BC176">
        <v>0.66666999999999998</v>
      </c>
      <c r="BD176">
        <v>1.11111</v>
      </c>
      <c r="BE176">
        <v>0</v>
      </c>
      <c r="BF176">
        <v>2</v>
      </c>
      <c r="BG176">
        <v>0</v>
      </c>
      <c r="BH176">
        <v>1</v>
      </c>
      <c r="BI176">
        <v>0</v>
      </c>
      <c r="BJ176">
        <v>0</v>
      </c>
    </row>
    <row r="177" spans="1:62" x14ac:dyDescent="0.25">
      <c r="A177">
        <v>266</v>
      </c>
      <c r="B177" t="s">
        <v>268</v>
      </c>
      <c r="C177">
        <v>3</v>
      </c>
      <c r="D177" t="s">
        <v>647</v>
      </c>
      <c r="E177">
        <v>2</v>
      </c>
      <c r="F177" t="s">
        <v>654</v>
      </c>
      <c r="G177">
        <v>23</v>
      </c>
      <c r="H177" t="s">
        <v>660</v>
      </c>
      <c r="I177">
        <v>8</v>
      </c>
      <c r="J177" t="s">
        <v>794</v>
      </c>
      <c r="K177">
        <v>1</v>
      </c>
      <c r="L177" t="s">
        <v>742</v>
      </c>
      <c r="M177">
        <v>1</v>
      </c>
      <c r="N177" t="s">
        <v>745</v>
      </c>
      <c r="O177">
        <v>1</v>
      </c>
      <c r="P177" t="s">
        <v>748</v>
      </c>
      <c r="Q177">
        <v>2</v>
      </c>
      <c r="R177" t="s">
        <v>751</v>
      </c>
      <c r="S177">
        <v>1900</v>
      </c>
      <c r="T177">
        <v>2100</v>
      </c>
      <c r="U177">
        <v>0</v>
      </c>
      <c r="V177">
        <v>66.8</v>
      </c>
      <c r="W177">
        <v>10.6</v>
      </c>
      <c r="X177">
        <v>11.15</v>
      </c>
      <c r="Y177">
        <v>18</v>
      </c>
      <c r="Z177">
        <v>80767.654999999984</v>
      </c>
      <c r="AA177">
        <v>8</v>
      </c>
      <c r="AB177">
        <v>0.44444444444444442</v>
      </c>
      <c r="AC177">
        <v>0.44444444444444442</v>
      </c>
      <c r="AD177">
        <v>24.421524663677133</v>
      </c>
      <c r="AE177">
        <v>35.323991031390136</v>
      </c>
      <c r="AF177" t="b">
        <v>1</v>
      </c>
      <c r="AG177">
        <v>0</v>
      </c>
      <c r="AH177">
        <v>1</v>
      </c>
      <c r="AI177">
        <v>1</v>
      </c>
      <c r="AJ177">
        <v>185.63769599047936</v>
      </c>
      <c r="AK177" t="s">
        <v>763</v>
      </c>
      <c r="AL177">
        <v>15.69844807089501</v>
      </c>
      <c r="AM177">
        <v>0.21735534713944907</v>
      </c>
      <c r="AN177">
        <v>185.63769599047936</v>
      </c>
      <c r="AO177">
        <v>16643.68248235076</v>
      </c>
      <c r="AP177">
        <v>0</v>
      </c>
      <c r="AQ177" s="5">
        <v>3</v>
      </c>
      <c r="AR177">
        <v>0</v>
      </c>
      <c r="AS177">
        <v>0</v>
      </c>
      <c r="AT177">
        <v>0</v>
      </c>
      <c r="AU177" s="5">
        <v>14.1732283464567</v>
      </c>
      <c r="AV177" s="5">
        <v>14.1732283464567</v>
      </c>
      <c r="AW177" s="5">
        <v>14.1732283464567</v>
      </c>
      <c r="AX177">
        <v>0</v>
      </c>
      <c r="AY177">
        <v>0</v>
      </c>
      <c r="AZ177">
        <v>1</v>
      </c>
      <c r="BA177">
        <v>3</v>
      </c>
      <c r="BB177">
        <v>1</v>
      </c>
      <c r="BC177">
        <v>0.66666999999999998</v>
      </c>
      <c r="BD177">
        <v>1.11111</v>
      </c>
      <c r="BE177">
        <v>0</v>
      </c>
      <c r="BF177">
        <v>2</v>
      </c>
      <c r="BG177">
        <v>0</v>
      </c>
      <c r="BH177">
        <v>1</v>
      </c>
      <c r="BI177">
        <v>0</v>
      </c>
      <c r="BJ177">
        <v>0</v>
      </c>
    </row>
    <row r="178" spans="1:62" s="5" customFormat="1" ht="24" customHeight="1" x14ac:dyDescent="0.25">
      <c r="A178">
        <v>635</v>
      </c>
      <c r="B178" s="5" t="s">
        <v>795</v>
      </c>
      <c r="C178">
        <v>3</v>
      </c>
      <c r="D178" t="s">
        <v>647</v>
      </c>
      <c r="E178" s="5">
        <v>2</v>
      </c>
      <c r="F178" t="s">
        <v>654</v>
      </c>
      <c r="G178" s="5">
        <v>79</v>
      </c>
      <c r="H178" s="5" t="s">
        <v>795</v>
      </c>
      <c r="I178" s="5">
        <v>6</v>
      </c>
      <c r="J178" s="5" t="s">
        <v>804</v>
      </c>
      <c r="P178"/>
      <c r="S178" s="5">
        <v>2002</v>
      </c>
      <c r="T178" s="5">
        <v>2100</v>
      </c>
      <c r="Y178" s="5">
        <v>36</v>
      </c>
      <c r="Z178">
        <v>80803.654999999984</v>
      </c>
      <c r="AA178" s="5">
        <v>9</v>
      </c>
      <c r="AL178" s="5">
        <v>11.91686119328995</v>
      </c>
      <c r="AM178">
        <v>0.28632888934892359</v>
      </c>
      <c r="AO178"/>
    </row>
    <row r="179" spans="1:62" s="5" customFormat="1" ht="24" customHeight="1" x14ac:dyDescent="0.25">
      <c r="A179">
        <v>636</v>
      </c>
      <c r="B179" s="5" t="s">
        <v>796</v>
      </c>
      <c r="C179">
        <v>2</v>
      </c>
      <c r="D179" t="s">
        <v>650</v>
      </c>
      <c r="E179" s="5">
        <v>2</v>
      </c>
      <c r="F179" t="s">
        <v>654</v>
      </c>
      <c r="G179" s="5">
        <v>80</v>
      </c>
      <c r="H179" s="5" t="s">
        <v>796</v>
      </c>
      <c r="I179" s="5">
        <v>6</v>
      </c>
      <c r="J179" s="5" t="s">
        <v>804</v>
      </c>
      <c r="P179"/>
      <c r="S179" s="5">
        <v>1977</v>
      </c>
      <c r="T179" s="5">
        <v>2100</v>
      </c>
      <c r="Y179" s="5">
        <v>30</v>
      </c>
      <c r="Z179">
        <v>80833.654999999984</v>
      </c>
      <c r="AA179" s="5">
        <v>7.5</v>
      </c>
      <c r="AL179" s="5">
        <v>9.8294906666666648</v>
      </c>
      <c r="AM179">
        <v>0.34713310645597373</v>
      </c>
      <c r="AO179"/>
    </row>
    <row r="180" spans="1:62" s="5" customFormat="1" ht="24" customHeight="1" x14ac:dyDescent="0.25">
      <c r="A180">
        <v>637</v>
      </c>
      <c r="B180" s="5" t="s">
        <v>797</v>
      </c>
      <c r="C180" s="5">
        <v>4</v>
      </c>
      <c r="D180" t="s">
        <v>649</v>
      </c>
      <c r="E180" s="5">
        <v>1</v>
      </c>
      <c r="F180" s="5" t="s">
        <v>653</v>
      </c>
      <c r="G180" s="5">
        <v>81</v>
      </c>
      <c r="H180" s="5" t="s">
        <v>797</v>
      </c>
      <c r="I180" s="5">
        <v>6</v>
      </c>
      <c r="J180" s="5" t="s">
        <v>804</v>
      </c>
      <c r="P180"/>
      <c r="S180" s="5">
        <v>2018</v>
      </c>
      <c r="T180" s="5">
        <v>2100</v>
      </c>
      <c r="Y180" s="5">
        <v>1800</v>
      </c>
      <c r="Z180">
        <v>82633.654999999984</v>
      </c>
      <c r="AA180" s="5">
        <v>450</v>
      </c>
      <c r="AL180" s="5">
        <v>10.819245000921065</v>
      </c>
      <c r="AM180">
        <v>0.31537705539614985</v>
      </c>
      <c r="AO180"/>
    </row>
    <row r="181" spans="1:62" s="5" customFormat="1" ht="24" customHeight="1" x14ac:dyDescent="0.25">
      <c r="A181">
        <v>638</v>
      </c>
      <c r="B181" s="5" t="s">
        <v>798</v>
      </c>
      <c r="C181" s="5">
        <v>3</v>
      </c>
      <c r="D181" t="s">
        <v>647</v>
      </c>
      <c r="E181" s="5">
        <v>1</v>
      </c>
      <c r="F181" s="5" t="s">
        <v>653</v>
      </c>
      <c r="G181" s="5">
        <v>82</v>
      </c>
      <c r="H181" s="5" t="s">
        <v>798</v>
      </c>
      <c r="I181" s="5">
        <v>6</v>
      </c>
      <c r="J181" s="5" t="s">
        <v>804</v>
      </c>
      <c r="P181"/>
      <c r="S181" s="5">
        <v>1989</v>
      </c>
      <c r="T181" s="5">
        <v>2100</v>
      </c>
      <c r="Y181" s="5">
        <v>162</v>
      </c>
      <c r="Z181">
        <v>82795.654999999984</v>
      </c>
      <c r="AA181" s="5">
        <v>40.5</v>
      </c>
      <c r="AL181" s="5">
        <v>13.338654956417304</v>
      </c>
      <c r="AM181">
        <v>0.25580852350921623</v>
      </c>
      <c r="AO181"/>
    </row>
    <row r="182" spans="1:62" s="5" customFormat="1" ht="24" customHeight="1" x14ac:dyDescent="0.25">
      <c r="A182">
        <v>639</v>
      </c>
      <c r="B182" s="10" t="s">
        <v>799</v>
      </c>
      <c r="C182" s="10">
        <v>5</v>
      </c>
      <c r="D182" s="10" t="s">
        <v>801</v>
      </c>
      <c r="E182" s="5">
        <v>5</v>
      </c>
      <c r="F182" s="10" t="s">
        <v>800</v>
      </c>
      <c r="G182" s="5">
        <v>83</v>
      </c>
      <c r="H182" s="10" t="s">
        <v>799</v>
      </c>
      <c r="I182" s="5">
        <v>6</v>
      </c>
      <c r="J182" s="5" t="s">
        <v>804</v>
      </c>
      <c r="M182" s="10"/>
      <c r="P182"/>
      <c r="S182" s="10">
        <v>2014</v>
      </c>
      <c r="T182" s="5">
        <v>2100</v>
      </c>
      <c r="Y182" s="10">
        <v>1.1000000000000001</v>
      </c>
      <c r="Z182">
        <v>82796.75499999999</v>
      </c>
      <c r="AA182" s="5">
        <v>0</v>
      </c>
      <c r="AL182" s="5">
        <v>0</v>
      </c>
      <c r="AM182" t="e">
        <v>#DIV/0!</v>
      </c>
      <c r="AO182"/>
    </row>
    <row r="183" spans="1:62" s="5" customFormat="1" ht="24" customHeight="1" x14ac:dyDescent="0.25">
      <c r="A183">
        <v>640</v>
      </c>
      <c r="B183" s="5" t="s">
        <v>802</v>
      </c>
      <c r="C183" s="5">
        <v>3</v>
      </c>
      <c r="D183" t="s">
        <v>647</v>
      </c>
      <c r="E183" s="5">
        <v>2</v>
      </c>
      <c r="F183" t="s">
        <v>654</v>
      </c>
      <c r="G183" s="5">
        <v>84</v>
      </c>
      <c r="H183" s="5" t="s">
        <v>802</v>
      </c>
      <c r="I183" s="5">
        <v>6</v>
      </c>
      <c r="J183" s="5" t="s">
        <v>804</v>
      </c>
      <c r="P183"/>
      <c r="S183" s="5">
        <v>1980</v>
      </c>
      <c r="T183" s="5">
        <v>2100</v>
      </c>
      <c r="Y183" s="5">
        <v>568</v>
      </c>
      <c r="Z183">
        <v>83364.75499999999</v>
      </c>
      <c r="AA183" s="5">
        <v>142</v>
      </c>
      <c r="AL183" s="5">
        <v>15.107081636194582</v>
      </c>
      <c r="AM183">
        <v>0.22586371823297471</v>
      </c>
      <c r="AO183"/>
    </row>
    <row r="184" spans="1:62" s="5" customFormat="1" ht="24" customHeight="1" x14ac:dyDescent="0.25">
      <c r="A184">
        <v>641</v>
      </c>
      <c r="B184" s="5" t="s">
        <v>803</v>
      </c>
      <c r="C184" s="5">
        <v>2</v>
      </c>
      <c r="D184" t="s">
        <v>650</v>
      </c>
      <c r="E184" s="5">
        <v>2</v>
      </c>
      <c r="F184" t="s">
        <v>654</v>
      </c>
      <c r="G184" s="5">
        <v>85</v>
      </c>
      <c r="H184" s="5" t="s">
        <v>803</v>
      </c>
      <c r="I184" s="5">
        <v>6</v>
      </c>
      <c r="J184" s="5" t="s">
        <v>804</v>
      </c>
      <c r="P184"/>
      <c r="S184" s="5">
        <v>1978</v>
      </c>
      <c r="T184" s="5">
        <v>2100</v>
      </c>
      <c r="Y184" s="5">
        <v>34.200000000000003</v>
      </c>
      <c r="Z184">
        <v>83398.954999999987</v>
      </c>
      <c r="AA184" s="5">
        <v>8.5500000000000007</v>
      </c>
      <c r="AL184" s="5">
        <v>9.8294906666666648</v>
      </c>
      <c r="AM184">
        <v>0.34713310645597373</v>
      </c>
      <c r="AO184"/>
    </row>
    <row r="185" spans="1:62" x14ac:dyDescent="0.25">
      <c r="A185">
        <v>642</v>
      </c>
      <c r="B185" s="11" t="s">
        <v>805</v>
      </c>
      <c r="C185" s="5">
        <v>6</v>
      </c>
      <c r="D185" s="11" t="s">
        <v>806</v>
      </c>
      <c r="E185" s="11">
        <v>5</v>
      </c>
      <c r="F185" s="10" t="s">
        <v>800</v>
      </c>
      <c r="G185" s="5">
        <v>86</v>
      </c>
      <c r="H185" s="11" t="s">
        <v>805</v>
      </c>
      <c r="I185" s="5">
        <v>2</v>
      </c>
      <c r="J185" s="11" t="s">
        <v>661</v>
      </c>
      <c r="K185" s="11"/>
      <c r="L185" s="11"/>
      <c r="M185" s="11"/>
      <c r="N185" s="11"/>
      <c r="O185" s="11"/>
      <c r="P185" s="11"/>
      <c r="Q185" s="11"/>
      <c r="R185" s="11"/>
      <c r="S185" s="11">
        <v>2012</v>
      </c>
      <c r="T185" s="11"/>
      <c r="U185" s="11"/>
      <c r="V185" s="11"/>
      <c r="W185" s="11"/>
      <c r="X185" s="11"/>
      <c r="Y185" s="11">
        <v>10.5</v>
      </c>
      <c r="Z185">
        <v>83409.454999999987</v>
      </c>
      <c r="AA185" s="11">
        <v>0</v>
      </c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>
        <v>0</v>
      </c>
      <c r="AM185" s="11" t="e">
        <v>#DIV/0!</v>
      </c>
      <c r="AN185" s="11"/>
    </row>
    <row r="186" spans="1:62" x14ac:dyDescent="0.25">
      <c r="A186">
        <v>643</v>
      </c>
      <c r="B186" s="11" t="s">
        <v>807</v>
      </c>
      <c r="C186" s="5">
        <v>6</v>
      </c>
      <c r="D186" s="11" t="s">
        <v>806</v>
      </c>
      <c r="E186" s="11">
        <v>5</v>
      </c>
      <c r="F186" s="10" t="s">
        <v>800</v>
      </c>
      <c r="G186" s="5">
        <v>87</v>
      </c>
      <c r="H186" s="11" t="s">
        <v>807</v>
      </c>
      <c r="I186" s="5">
        <v>4</v>
      </c>
      <c r="J186" s="11" t="s">
        <v>663</v>
      </c>
      <c r="K186" s="11"/>
      <c r="L186" s="11"/>
      <c r="M186" s="11"/>
      <c r="N186" s="11"/>
      <c r="O186" s="11"/>
      <c r="P186" s="11"/>
      <c r="Q186" s="11"/>
      <c r="R186" s="11"/>
      <c r="S186" s="11">
        <v>2013</v>
      </c>
      <c r="T186" s="11"/>
      <c r="U186" s="11"/>
      <c r="V186" s="11"/>
      <c r="W186" s="11"/>
      <c r="X186" s="11"/>
      <c r="Y186" s="11">
        <v>5.4</v>
      </c>
      <c r="Z186">
        <v>83414.854999999981</v>
      </c>
      <c r="AA186" s="11">
        <v>0</v>
      </c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>
        <v>0</v>
      </c>
      <c r="AM186" s="11" t="e">
        <v>#DIV/0!</v>
      </c>
      <c r="AN186" s="11"/>
    </row>
    <row r="187" spans="1:62" x14ac:dyDescent="0.25">
      <c r="A187">
        <v>644</v>
      </c>
      <c r="B187" s="11" t="s">
        <v>808</v>
      </c>
      <c r="C187" s="5">
        <v>6</v>
      </c>
      <c r="D187" s="11" t="s">
        <v>806</v>
      </c>
      <c r="E187" s="11">
        <v>5</v>
      </c>
      <c r="F187" s="10" t="s">
        <v>800</v>
      </c>
      <c r="G187" s="5">
        <v>88</v>
      </c>
      <c r="H187" s="11" t="s">
        <v>808</v>
      </c>
      <c r="I187" s="5">
        <v>1</v>
      </c>
      <c r="J187" s="11" t="s">
        <v>657</v>
      </c>
      <c r="K187" s="11"/>
      <c r="L187" s="11"/>
      <c r="M187" s="11"/>
      <c r="N187" s="11"/>
      <c r="O187" s="11"/>
      <c r="P187" s="11"/>
      <c r="Q187" s="11"/>
      <c r="R187" s="11"/>
      <c r="S187" s="11">
        <v>2013</v>
      </c>
      <c r="T187" s="11"/>
      <c r="U187" s="11"/>
      <c r="V187" s="11"/>
      <c r="W187" s="11"/>
      <c r="X187" s="11"/>
      <c r="Y187" s="11">
        <v>5.3319999999999999</v>
      </c>
      <c r="Z187">
        <v>83420.186999999976</v>
      </c>
      <c r="AA187" s="11">
        <v>0</v>
      </c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>
        <v>0</v>
      </c>
      <c r="AM187" s="11" t="e">
        <v>#DIV/0!</v>
      </c>
      <c r="AN187" s="11"/>
    </row>
    <row r="188" spans="1:62" x14ac:dyDescent="0.25">
      <c r="A188">
        <v>645</v>
      </c>
      <c r="B188" s="11" t="s">
        <v>809</v>
      </c>
      <c r="C188" s="5">
        <v>6</v>
      </c>
      <c r="D188" s="11" t="s">
        <v>806</v>
      </c>
      <c r="E188" s="11">
        <v>5</v>
      </c>
      <c r="F188" s="10" t="s">
        <v>800</v>
      </c>
      <c r="G188" s="5">
        <v>89</v>
      </c>
      <c r="H188" s="11" t="s">
        <v>809</v>
      </c>
      <c r="I188">
        <v>1</v>
      </c>
      <c r="J188" s="11" t="s">
        <v>657</v>
      </c>
      <c r="K188" s="11"/>
      <c r="L188" s="11"/>
      <c r="M188" s="11"/>
      <c r="N188" s="11"/>
      <c r="O188" s="11"/>
      <c r="P188" s="11"/>
      <c r="Q188" s="11"/>
      <c r="R188" s="11"/>
      <c r="S188" s="11">
        <v>2013</v>
      </c>
      <c r="T188" s="11"/>
      <c r="U188" s="11"/>
      <c r="V188" s="11"/>
      <c r="W188" s="11"/>
      <c r="X188" s="11"/>
      <c r="Y188" s="11">
        <v>3.552</v>
      </c>
      <c r="Z188">
        <v>83423.738999999972</v>
      </c>
      <c r="AA188" s="11">
        <v>0</v>
      </c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>
        <v>0</v>
      </c>
      <c r="AM188" s="11" t="e">
        <v>#DIV/0!</v>
      </c>
      <c r="AN188" s="11"/>
    </row>
    <row r="189" spans="1:62" x14ac:dyDescent="0.25">
      <c r="A189">
        <v>646</v>
      </c>
      <c r="B189" s="11" t="s">
        <v>810</v>
      </c>
      <c r="C189" s="5">
        <v>6</v>
      </c>
      <c r="D189" s="11" t="s">
        <v>806</v>
      </c>
      <c r="E189" s="11">
        <v>5</v>
      </c>
      <c r="F189" s="10" t="s">
        <v>800</v>
      </c>
      <c r="G189" s="5">
        <v>90</v>
      </c>
      <c r="H189" s="11" t="s">
        <v>810</v>
      </c>
      <c r="I189">
        <v>1</v>
      </c>
      <c r="J189" s="11" t="s">
        <v>657</v>
      </c>
      <c r="K189" s="11"/>
      <c r="L189" s="11"/>
      <c r="M189" s="11"/>
      <c r="N189" s="11"/>
      <c r="O189" s="11"/>
      <c r="P189" s="11"/>
      <c r="Q189" s="11"/>
      <c r="R189" s="11"/>
      <c r="S189" s="11">
        <v>2014</v>
      </c>
      <c r="T189" s="11"/>
      <c r="U189" s="11"/>
      <c r="V189" s="11"/>
      <c r="W189" s="11"/>
      <c r="X189" s="11"/>
      <c r="Y189" s="11">
        <v>1.78</v>
      </c>
      <c r="Z189">
        <v>83425.518999999971</v>
      </c>
      <c r="AA189" s="11">
        <v>0</v>
      </c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>
        <v>0</v>
      </c>
      <c r="AM189" s="11" t="e">
        <v>#DIV/0!</v>
      </c>
      <c r="AN189" s="11"/>
    </row>
    <row r="190" spans="1:62" x14ac:dyDescent="0.25">
      <c r="A190">
        <v>647</v>
      </c>
      <c r="B190" s="11" t="s">
        <v>811</v>
      </c>
      <c r="C190" s="5">
        <v>6</v>
      </c>
      <c r="D190" s="11" t="s">
        <v>806</v>
      </c>
      <c r="E190" s="11">
        <v>5</v>
      </c>
      <c r="F190" s="10" t="s">
        <v>800</v>
      </c>
      <c r="G190" s="5">
        <v>91</v>
      </c>
      <c r="H190" s="11" t="s">
        <v>811</v>
      </c>
      <c r="I190">
        <v>4</v>
      </c>
      <c r="J190" s="11" t="s">
        <v>663</v>
      </c>
      <c r="K190" s="11"/>
      <c r="L190" s="11"/>
      <c r="M190" s="11"/>
      <c r="N190" s="11"/>
      <c r="O190" s="11"/>
      <c r="P190" s="11"/>
      <c r="Q190" s="11"/>
      <c r="R190" s="11"/>
      <c r="S190" s="11">
        <v>2010</v>
      </c>
      <c r="T190" s="11"/>
      <c r="U190" s="11"/>
      <c r="V190" s="11"/>
      <c r="W190" s="11"/>
      <c r="X190" s="11"/>
      <c r="Y190" s="11">
        <v>2</v>
      </c>
      <c r="Z190">
        <v>83427.518999999971</v>
      </c>
      <c r="AA190" s="11">
        <v>0</v>
      </c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>
        <v>0</v>
      </c>
      <c r="AM190" s="11" t="e">
        <v>#DIV/0!</v>
      </c>
      <c r="AN190" s="11"/>
    </row>
    <row r="191" spans="1:62" x14ac:dyDescent="0.25">
      <c r="A191">
        <v>648</v>
      </c>
      <c r="B191" s="11" t="s">
        <v>812</v>
      </c>
      <c r="C191" s="5">
        <v>6</v>
      </c>
      <c r="D191" s="11" t="s">
        <v>806</v>
      </c>
      <c r="E191" s="11">
        <v>5</v>
      </c>
      <c r="F191" s="10" t="s">
        <v>800</v>
      </c>
      <c r="G191" s="5">
        <v>92</v>
      </c>
      <c r="H191" s="11" t="s">
        <v>812</v>
      </c>
      <c r="I191">
        <v>4</v>
      </c>
      <c r="J191" s="11" t="s">
        <v>663</v>
      </c>
      <c r="K191" s="11"/>
      <c r="L191" s="11"/>
      <c r="M191" s="11"/>
      <c r="N191" s="11"/>
      <c r="O191" s="11"/>
      <c r="P191" s="11"/>
      <c r="Q191" s="11"/>
      <c r="R191" s="11"/>
      <c r="S191" s="11">
        <v>2010</v>
      </c>
      <c r="T191" s="11"/>
      <c r="U191" s="11"/>
      <c r="V191" s="11"/>
      <c r="W191" s="11"/>
      <c r="X191" s="11"/>
      <c r="Y191" s="11">
        <v>1</v>
      </c>
      <c r="Z191">
        <v>83428.518999999971</v>
      </c>
      <c r="AA191" s="11">
        <v>0</v>
      </c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>
        <v>0</v>
      </c>
      <c r="AM191" s="11" t="e">
        <v>#DIV/0!</v>
      </c>
      <c r="AN191" s="11"/>
    </row>
    <row r="192" spans="1:62" x14ac:dyDescent="0.25">
      <c r="A192">
        <v>649</v>
      </c>
      <c r="B192" s="11" t="s">
        <v>813</v>
      </c>
      <c r="C192" s="5">
        <v>6</v>
      </c>
      <c r="D192" s="11" t="s">
        <v>806</v>
      </c>
      <c r="E192" s="11">
        <v>5</v>
      </c>
      <c r="F192" s="10" t="s">
        <v>800</v>
      </c>
      <c r="G192" s="5">
        <v>93</v>
      </c>
      <c r="H192" s="11" t="s">
        <v>813</v>
      </c>
      <c r="I192">
        <v>4</v>
      </c>
      <c r="J192" s="11" t="s">
        <v>663</v>
      </c>
      <c r="K192" s="11"/>
      <c r="L192" s="11"/>
      <c r="M192" s="11"/>
      <c r="N192" s="11"/>
      <c r="O192" s="11"/>
      <c r="P192" s="11"/>
      <c r="Q192" s="11"/>
      <c r="R192" s="11"/>
      <c r="S192" s="11">
        <v>2010</v>
      </c>
      <c r="T192" s="11"/>
      <c r="U192" s="11"/>
      <c r="V192" s="11"/>
      <c r="W192" s="11"/>
      <c r="X192" s="11"/>
      <c r="Y192" s="11">
        <v>1</v>
      </c>
      <c r="Z192">
        <v>83429.518999999971</v>
      </c>
      <c r="AA192" s="11">
        <v>0</v>
      </c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>
        <v>0</v>
      </c>
      <c r="AM192" s="11" t="e">
        <v>#DIV/0!</v>
      </c>
      <c r="AN192" s="11"/>
    </row>
    <row r="193" spans="1:57" x14ac:dyDescent="0.25">
      <c r="A193">
        <v>650</v>
      </c>
      <c r="B193" s="11" t="s">
        <v>814</v>
      </c>
      <c r="C193" s="5">
        <v>6</v>
      </c>
      <c r="D193" s="11" t="s">
        <v>806</v>
      </c>
      <c r="E193" s="11">
        <v>5</v>
      </c>
      <c r="F193" s="10" t="s">
        <v>800</v>
      </c>
      <c r="G193" s="5">
        <v>94</v>
      </c>
      <c r="H193" s="11" t="s">
        <v>814</v>
      </c>
      <c r="I193">
        <v>3</v>
      </c>
      <c r="J193" s="11" t="s">
        <v>662</v>
      </c>
      <c r="K193" s="11"/>
      <c r="L193" s="11"/>
      <c r="M193" s="11"/>
      <c r="N193" s="11"/>
      <c r="O193" s="11"/>
      <c r="P193" s="11"/>
      <c r="Q193" s="11"/>
      <c r="R193" s="11"/>
      <c r="S193" s="11">
        <v>2011</v>
      </c>
      <c r="T193" s="11"/>
      <c r="U193" s="11"/>
      <c r="V193" s="11"/>
      <c r="W193" s="11"/>
      <c r="X193" s="11"/>
      <c r="Y193" s="11">
        <v>0.5</v>
      </c>
      <c r="Z193">
        <v>83430.018999999971</v>
      </c>
      <c r="AA193" s="11">
        <v>0</v>
      </c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>
        <v>0</v>
      </c>
      <c r="AM193" s="11" t="e">
        <v>#DIV/0!</v>
      </c>
      <c r="AN193" s="11"/>
    </row>
    <row r="194" spans="1:57" x14ac:dyDescent="0.25">
      <c r="AQ194" s="5"/>
      <c r="AU194" s="5"/>
      <c r="AV194" s="5"/>
      <c r="AW194" s="5"/>
    </row>
    <row r="195" spans="1:57" x14ac:dyDescent="0.25">
      <c r="AQ195" s="5"/>
      <c r="AU195" s="5"/>
      <c r="AV195" s="5"/>
      <c r="AW195" s="5"/>
    </row>
    <row r="196" spans="1:57" x14ac:dyDescent="0.25">
      <c r="AQ196" s="5"/>
      <c r="AU196" s="5"/>
      <c r="AV196" s="5"/>
      <c r="AW196" s="5"/>
    </row>
    <row r="197" spans="1:57" x14ac:dyDescent="0.25">
      <c r="AQ197" s="5"/>
      <c r="AU197" s="5"/>
      <c r="AV197" s="5"/>
      <c r="AW197" s="5"/>
    </row>
    <row r="198" spans="1:57" x14ac:dyDescent="0.25">
      <c r="AQ198" s="5"/>
      <c r="AU198" s="5"/>
      <c r="AV198" s="5"/>
      <c r="AW198" s="5"/>
    </row>
    <row r="199" spans="1:57" x14ac:dyDescent="0.25">
      <c r="AQ199" s="5"/>
      <c r="AU199" s="5"/>
      <c r="AV199" s="5"/>
      <c r="AW199" s="5"/>
    </row>
    <row r="200" spans="1:57" x14ac:dyDescent="0.25">
      <c r="AQ200" s="5"/>
      <c r="AU200" s="5"/>
      <c r="AV200" s="5"/>
      <c r="AW200" s="5"/>
    </row>
    <row r="201" spans="1:57" x14ac:dyDescent="0.25">
      <c r="AQ201" s="5"/>
      <c r="AU201" s="5"/>
      <c r="AV201" s="5"/>
      <c r="AW201" s="5"/>
    </row>
    <row r="202" spans="1:57" x14ac:dyDescent="0.25">
      <c r="AQ202" s="5"/>
      <c r="AU202" s="5"/>
      <c r="AV202" s="5"/>
      <c r="AW202" s="5"/>
    </row>
    <row r="203" spans="1:57" x14ac:dyDescent="0.25">
      <c r="AQ203" s="5"/>
      <c r="AU203" s="5"/>
      <c r="AV203" s="5"/>
      <c r="AW203" s="5"/>
    </row>
    <row r="204" spans="1:57" x14ac:dyDescent="0.25">
      <c r="AQ204" s="5"/>
      <c r="AU204" s="5"/>
      <c r="AV204" s="5"/>
      <c r="AW204" s="5"/>
    </row>
    <row r="205" spans="1:57" x14ac:dyDescent="0.25">
      <c r="AQ205" s="5"/>
      <c r="AU205" s="5"/>
      <c r="AV205" s="5"/>
      <c r="AW205" s="5"/>
      <c r="BE205" s="1"/>
    </row>
    <row r="206" spans="1:57" x14ac:dyDescent="0.25">
      <c r="AQ206" s="5"/>
      <c r="AU206" s="5"/>
      <c r="AV206" s="5"/>
      <c r="AW206" s="5"/>
      <c r="BE206" s="1"/>
    </row>
    <row r="207" spans="1:57" x14ac:dyDescent="0.25">
      <c r="AQ207" s="5"/>
      <c r="AU207" s="5"/>
      <c r="AV207" s="5"/>
      <c r="AW207" s="5"/>
      <c r="BE207" s="1"/>
    </row>
    <row r="208" spans="1:57" x14ac:dyDescent="0.25">
      <c r="AQ208" s="5"/>
      <c r="AU208" s="5"/>
      <c r="AV208" s="5"/>
      <c r="AW208" s="5"/>
      <c r="BE208" s="1"/>
    </row>
    <row r="209" spans="42:62" x14ac:dyDescent="0.25">
      <c r="AQ209" s="5"/>
      <c r="AU209" s="5"/>
      <c r="AV209" s="5"/>
      <c r="AW209" s="5"/>
      <c r="BE209" s="1"/>
    </row>
    <row r="210" spans="42:62" x14ac:dyDescent="0.25">
      <c r="AP210" s="1"/>
      <c r="AQ210" s="4"/>
      <c r="AR210" s="1"/>
      <c r="AS210" s="1"/>
      <c r="AT210" s="1"/>
      <c r="AU210" s="4"/>
      <c r="AV210" s="4"/>
      <c r="AW210" s="4"/>
      <c r="BC210" s="8"/>
      <c r="BD210" s="8"/>
      <c r="BE210" s="8"/>
      <c r="BF210" s="8"/>
      <c r="BG210" s="8"/>
      <c r="BH210" s="8"/>
      <c r="BI210" s="8"/>
      <c r="BJ210" s="8"/>
    </row>
    <row r="211" spans="42:62" x14ac:dyDescent="0.25">
      <c r="AQ211" s="5"/>
      <c r="AU211" s="5"/>
      <c r="AV211" s="5"/>
      <c r="AW211" s="5"/>
    </row>
    <row r="212" spans="42:62" x14ac:dyDescent="0.25">
      <c r="AQ212" s="5"/>
      <c r="AU212" s="5"/>
      <c r="AV212" s="5"/>
      <c r="AW212" s="5"/>
    </row>
    <row r="213" spans="42:62" x14ac:dyDescent="0.25">
      <c r="AQ213" s="5"/>
      <c r="AU213" s="5"/>
      <c r="AV213" s="5"/>
      <c r="AW213" s="5"/>
    </row>
    <row r="214" spans="42:62" x14ac:dyDescent="0.25">
      <c r="AQ214" s="5"/>
      <c r="AU214" s="5"/>
      <c r="AV214" s="5"/>
      <c r="AW214" s="5"/>
    </row>
    <row r="215" spans="42:62" x14ac:dyDescent="0.25">
      <c r="AQ215" s="5"/>
      <c r="AU215" s="5"/>
      <c r="AV215" s="5"/>
      <c r="AW215" s="5"/>
    </row>
    <row r="216" spans="42:62" x14ac:dyDescent="0.25">
      <c r="AQ216" s="5"/>
      <c r="AU216" s="5"/>
      <c r="AV216" s="5"/>
      <c r="AW216" s="5"/>
    </row>
    <row r="217" spans="42:62" x14ac:dyDescent="0.25">
      <c r="AQ217" s="5"/>
      <c r="AU217" s="5"/>
      <c r="AV217" s="5"/>
      <c r="AW217" s="5"/>
    </row>
    <row r="218" spans="42:62" x14ac:dyDescent="0.25">
      <c r="AQ218" s="5"/>
      <c r="AU218" s="5"/>
      <c r="AV218" s="5"/>
      <c r="AW218" s="5"/>
    </row>
    <row r="219" spans="42:62" x14ac:dyDescent="0.25">
      <c r="AQ219" s="5"/>
      <c r="AU219" s="5"/>
      <c r="AV219" s="5"/>
      <c r="AW219" s="5"/>
    </row>
    <row r="220" spans="42:62" x14ac:dyDescent="0.25">
      <c r="AQ220" s="5"/>
      <c r="AU220" s="5"/>
      <c r="AV220" s="5"/>
      <c r="AW220" s="5"/>
    </row>
    <row r="221" spans="42:62" x14ac:dyDescent="0.25">
      <c r="AQ221" s="5"/>
      <c r="AU221" s="5"/>
      <c r="AV221" s="5"/>
      <c r="AW221" s="5"/>
    </row>
    <row r="222" spans="42:62" x14ac:dyDescent="0.25">
      <c r="AQ222" s="5"/>
      <c r="AU222" s="5"/>
      <c r="AV222" s="5"/>
      <c r="AW222" s="5"/>
    </row>
    <row r="223" spans="42:62" x14ac:dyDescent="0.25">
      <c r="AQ223" s="5"/>
      <c r="AU223" s="5"/>
      <c r="AV223" s="5"/>
      <c r="AW223" s="5"/>
    </row>
    <row r="224" spans="42:62" x14ac:dyDescent="0.25">
      <c r="AQ224" s="5"/>
      <c r="AU224" s="5"/>
      <c r="AV224" s="5"/>
      <c r="AW224" s="5"/>
    </row>
    <row r="225" spans="43:49" x14ac:dyDescent="0.25">
      <c r="AQ225" s="5"/>
      <c r="AU225" s="5"/>
      <c r="AV225" s="5"/>
      <c r="AW225" s="5"/>
    </row>
    <row r="226" spans="43:49" x14ac:dyDescent="0.25">
      <c r="AQ226" s="5"/>
      <c r="AU226" s="5"/>
      <c r="AV226" s="5"/>
      <c r="AW226" s="5"/>
    </row>
    <row r="227" spans="43:49" x14ac:dyDescent="0.25">
      <c r="AQ227" s="5"/>
      <c r="AU227" s="5"/>
      <c r="AV227" s="5"/>
      <c r="AW227" s="5"/>
    </row>
    <row r="228" spans="43:49" x14ac:dyDescent="0.25">
      <c r="AQ228" s="5"/>
      <c r="AU228" s="5"/>
      <c r="AV228" s="5"/>
      <c r="AW228" s="5"/>
    </row>
    <row r="229" spans="43:49" x14ac:dyDescent="0.25">
      <c r="AQ229" s="5"/>
      <c r="AU229" s="5"/>
      <c r="AV229" s="5"/>
      <c r="AW229" s="5"/>
    </row>
    <row r="230" spans="43:49" x14ac:dyDescent="0.25">
      <c r="AQ230" s="5"/>
      <c r="AU230" s="5"/>
      <c r="AV230" s="5"/>
      <c r="AW230" s="5"/>
    </row>
    <row r="231" spans="43:49" x14ac:dyDescent="0.25">
      <c r="AQ231" s="5"/>
      <c r="AU231" s="5"/>
      <c r="AV231" s="5"/>
      <c r="AW231" s="5"/>
    </row>
    <row r="232" spans="43:49" x14ac:dyDescent="0.25">
      <c r="AQ232" s="5"/>
      <c r="AU232" s="5"/>
      <c r="AV232" s="5"/>
      <c r="AW232" s="5"/>
    </row>
    <row r="233" spans="43:49" x14ac:dyDescent="0.25">
      <c r="AQ233" s="5"/>
      <c r="AU233" s="5"/>
      <c r="AV233" s="5"/>
      <c r="AW233" s="5"/>
    </row>
    <row r="234" spans="43:49" x14ac:dyDescent="0.25">
      <c r="AQ234" s="5"/>
      <c r="AU234" s="5"/>
      <c r="AV234" s="5"/>
      <c r="AW234" s="5"/>
    </row>
    <row r="235" spans="43:49" x14ac:dyDescent="0.25">
      <c r="AQ235" s="5"/>
      <c r="AU235" s="5"/>
      <c r="AV235" s="5"/>
      <c r="AW235" s="5"/>
    </row>
    <row r="236" spans="43:49" x14ac:dyDescent="0.25">
      <c r="AQ236" s="5"/>
      <c r="AU236" s="5"/>
      <c r="AV236" s="5"/>
      <c r="AW236" s="5"/>
    </row>
    <row r="237" spans="43:49" x14ac:dyDescent="0.25">
      <c r="AQ237" s="5"/>
      <c r="AU237" s="5"/>
      <c r="AV237" s="5"/>
      <c r="AW237" s="5"/>
    </row>
    <row r="238" spans="43:49" x14ac:dyDescent="0.25">
      <c r="AQ238" s="5"/>
      <c r="AU238" s="5"/>
      <c r="AV238" s="5"/>
      <c r="AW238" s="5"/>
    </row>
    <row r="239" spans="43:49" x14ac:dyDescent="0.25">
      <c r="AQ239" s="5"/>
      <c r="AU239" s="5"/>
      <c r="AV239" s="5"/>
      <c r="AW239" s="5"/>
    </row>
    <row r="240" spans="43:49" x14ac:dyDescent="0.25">
      <c r="AQ240" s="5"/>
      <c r="AU240" s="5"/>
      <c r="AV240" s="5"/>
      <c r="AW240" s="5"/>
    </row>
    <row r="241" spans="43:49" x14ac:dyDescent="0.25">
      <c r="AQ241" s="5"/>
      <c r="AU241" s="5"/>
      <c r="AV241" s="5"/>
      <c r="AW241" s="5"/>
    </row>
    <row r="242" spans="43:49" x14ac:dyDescent="0.25">
      <c r="AQ242" s="5"/>
      <c r="AU242" s="5"/>
      <c r="AV242" s="5"/>
      <c r="AW242" s="5"/>
    </row>
    <row r="243" spans="43:49" x14ac:dyDescent="0.25">
      <c r="AQ243" s="5"/>
      <c r="AU243" s="5"/>
      <c r="AV243" s="5"/>
      <c r="AW243" s="5"/>
    </row>
    <row r="244" spans="43:49" x14ac:dyDescent="0.25">
      <c r="AQ244" s="5"/>
      <c r="AU244" s="5"/>
      <c r="AV244" s="5"/>
      <c r="AW244" s="5"/>
    </row>
    <row r="245" spans="43:49" x14ac:dyDescent="0.25">
      <c r="AQ245" s="5"/>
      <c r="AU245" s="5"/>
      <c r="AV245" s="5"/>
      <c r="AW245" s="5"/>
    </row>
    <row r="246" spans="43:49" x14ac:dyDescent="0.25">
      <c r="AQ246" s="5"/>
      <c r="AU246" s="5"/>
      <c r="AV246" s="5"/>
      <c r="AW246" s="5"/>
    </row>
    <row r="247" spans="43:49" x14ac:dyDescent="0.25">
      <c r="AQ247" s="5"/>
      <c r="AU247" s="5"/>
      <c r="AV247" s="5"/>
      <c r="AW247" s="5"/>
    </row>
    <row r="248" spans="43:49" x14ac:dyDescent="0.25">
      <c r="AQ248" s="5"/>
      <c r="AU248" s="5"/>
      <c r="AV248" s="5"/>
      <c r="AW248" s="5"/>
    </row>
    <row r="249" spans="43:49" x14ac:dyDescent="0.25">
      <c r="AQ249" s="5"/>
      <c r="AU249" s="5"/>
      <c r="AV249" s="5"/>
      <c r="AW249" s="5"/>
    </row>
    <row r="250" spans="43:49" x14ac:dyDescent="0.25">
      <c r="AQ250" s="5"/>
      <c r="AU250" s="5"/>
      <c r="AV250" s="5"/>
      <c r="AW250" s="5"/>
    </row>
    <row r="251" spans="43:49" x14ac:dyDescent="0.25">
      <c r="AQ251" s="5"/>
      <c r="AU251" s="5"/>
      <c r="AV251" s="5"/>
      <c r="AW251" s="5"/>
    </row>
    <row r="252" spans="43:49" x14ac:dyDescent="0.25">
      <c r="AQ252" s="5"/>
      <c r="AU252" s="5"/>
      <c r="AV252" s="5"/>
      <c r="AW252" s="5"/>
    </row>
    <row r="253" spans="43:49" x14ac:dyDescent="0.25">
      <c r="AQ253" s="5"/>
      <c r="AU253" s="5"/>
      <c r="AV253" s="5"/>
      <c r="AW253" s="5"/>
    </row>
    <row r="254" spans="43:49" x14ac:dyDescent="0.25">
      <c r="AQ254" s="5"/>
      <c r="AU254" s="5"/>
      <c r="AV254" s="5"/>
      <c r="AW254" s="5"/>
    </row>
    <row r="255" spans="43:49" x14ac:dyDescent="0.25">
      <c r="AQ255" s="5"/>
      <c r="AU255" s="5"/>
      <c r="AV255" s="5"/>
      <c r="AW255" s="5"/>
    </row>
    <row r="256" spans="43:49" x14ac:dyDescent="0.25">
      <c r="AQ256" s="5"/>
      <c r="AU256" s="5"/>
      <c r="AV256" s="5"/>
      <c r="AW256" s="5"/>
    </row>
    <row r="257" spans="43:60" x14ac:dyDescent="0.25">
      <c r="AQ257" s="5"/>
      <c r="AU257" s="5"/>
      <c r="AV257" s="5"/>
      <c r="AW257" s="5"/>
    </row>
    <row r="258" spans="43:60" x14ac:dyDescent="0.25">
      <c r="AQ258" s="5"/>
      <c r="AU258" s="5"/>
      <c r="AV258" s="5"/>
      <c r="AW258" s="5"/>
    </row>
    <row r="259" spans="43:60" x14ac:dyDescent="0.25">
      <c r="AQ259" s="5"/>
      <c r="AU259" s="5"/>
      <c r="AV259" s="5"/>
      <c r="AW259" s="5"/>
    </row>
    <row r="260" spans="43:60" x14ac:dyDescent="0.25">
      <c r="AQ260" s="5"/>
      <c r="AU260" s="5"/>
      <c r="AV260" s="5"/>
      <c r="AW260" s="5"/>
      <c r="BF260" s="3"/>
      <c r="BH260" s="1"/>
    </row>
    <row r="261" spans="43:60" x14ac:dyDescent="0.25">
      <c r="AQ261" s="5"/>
      <c r="AU261" s="5"/>
      <c r="AV261" s="5"/>
      <c r="AW261" s="5"/>
      <c r="BH261" s="1"/>
    </row>
    <row r="262" spans="43:60" x14ac:dyDescent="0.25">
      <c r="AQ262" s="5"/>
      <c r="AU262" s="5"/>
      <c r="AV262" s="5"/>
      <c r="AW262" s="5"/>
      <c r="BE262" s="2"/>
      <c r="BH262" s="1"/>
    </row>
    <row r="263" spans="43:60" x14ac:dyDescent="0.25">
      <c r="AQ263" s="5"/>
      <c r="AU263" s="5"/>
      <c r="AV263" s="5"/>
      <c r="AW263" s="5"/>
      <c r="BH263" s="1"/>
    </row>
    <row r="264" spans="43:60" x14ac:dyDescent="0.25">
      <c r="AQ264" s="5"/>
      <c r="AU264" s="5"/>
      <c r="AV264" s="5"/>
      <c r="AW264" s="5"/>
      <c r="BF264" s="3"/>
      <c r="BH264" s="1"/>
    </row>
    <row r="265" spans="43:60" x14ac:dyDescent="0.25">
      <c r="AQ265" s="5"/>
      <c r="AU265" s="5"/>
      <c r="AV265" s="5"/>
      <c r="AW265" s="5"/>
      <c r="BE265" s="3"/>
      <c r="BH265" s="1"/>
    </row>
    <row r="266" spans="43:60" x14ac:dyDescent="0.25">
      <c r="AQ266" s="5"/>
      <c r="AU266" s="5"/>
      <c r="AV266" s="5"/>
      <c r="AW266" s="5"/>
      <c r="BH266" s="1"/>
    </row>
    <row r="267" spans="43:60" x14ac:dyDescent="0.25">
      <c r="AQ267" s="5"/>
      <c r="AU267" s="5"/>
      <c r="AV267" s="5"/>
      <c r="AW267" s="5"/>
      <c r="BH267" s="1"/>
    </row>
    <row r="268" spans="43:60" x14ac:dyDescent="0.25">
      <c r="AQ268" s="5"/>
      <c r="AU268" s="5"/>
      <c r="AV268" s="5"/>
      <c r="AW268" s="5"/>
      <c r="BH268" s="1"/>
    </row>
    <row r="269" spans="43:60" x14ac:dyDescent="0.25">
      <c r="AQ269" s="5"/>
      <c r="AU269" s="5"/>
      <c r="AV269" s="5"/>
      <c r="AW269" s="5"/>
      <c r="BE269" s="3"/>
      <c r="BH269" s="1"/>
    </row>
    <row r="270" spans="43:60" x14ac:dyDescent="0.25">
      <c r="AQ270" s="5"/>
      <c r="AU270" s="5"/>
      <c r="AV270" s="5"/>
      <c r="AW270" s="5"/>
    </row>
    <row r="271" spans="43:60" x14ac:dyDescent="0.25">
      <c r="AQ271" s="5"/>
      <c r="AU271" s="5"/>
      <c r="AV271" s="5"/>
      <c r="AW271" s="5"/>
    </row>
    <row r="272" spans="43:60" x14ac:dyDescent="0.25">
      <c r="AQ272" s="5"/>
      <c r="AU272" s="5"/>
      <c r="AV272" s="5"/>
      <c r="AW272" s="5"/>
    </row>
    <row r="273" spans="43:57" x14ac:dyDescent="0.25">
      <c r="AQ273" s="5"/>
      <c r="AU273" s="5"/>
      <c r="AV273" s="5"/>
      <c r="AW273" s="5"/>
    </row>
    <row r="274" spans="43:57" x14ac:dyDescent="0.25">
      <c r="AQ274" s="5"/>
      <c r="AU274" s="5"/>
      <c r="AV274" s="5"/>
      <c r="AW274" s="5"/>
    </row>
    <row r="275" spans="43:57" x14ac:dyDescent="0.25">
      <c r="AQ275" s="5"/>
      <c r="AU275" s="5"/>
      <c r="AV275" s="5"/>
      <c r="AW275" s="5"/>
    </row>
    <row r="276" spans="43:57" x14ac:dyDescent="0.25">
      <c r="AQ276" s="5"/>
      <c r="AU276" s="5"/>
      <c r="AV276" s="5"/>
      <c r="AW276" s="5"/>
    </row>
    <row r="277" spans="43:57" x14ac:dyDescent="0.25">
      <c r="AQ277" s="5"/>
      <c r="AU277" s="5"/>
      <c r="AV277" s="5"/>
      <c r="AW277" s="5"/>
    </row>
    <row r="278" spans="43:57" x14ac:dyDescent="0.25">
      <c r="AQ278" s="5"/>
      <c r="AU278" s="5"/>
      <c r="AV278" s="5"/>
      <c r="AW278" s="5"/>
    </row>
    <row r="279" spans="43:57" x14ac:dyDescent="0.25">
      <c r="AQ279" s="5"/>
      <c r="AU279" s="5"/>
      <c r="AV279" s="5"/>
      <c r="AW279" s="5"/>
    </row>
    <row r="280" spans="43:57" x14ac:dyDescent="0.25">
      <c r="AQ280" s="5"/>
      <c r="AU280" s="5"/>
      <c r="AV280" s="5"/>
      <c r="AW280" s="5"/>
    </row>
    <row r="281" spans="43:57" x14ac:dyDescent="0.25">
      <c r="AQ281" s="5"/>
      <c r="AU281" s="5"/>
      <c r="AV281" s="5"/>
      <c r="AW281" s="5"/>
    </row>
    <row r="282" spans="43:57" x14ac:dyDescent="0.25">
      <c r="AQ282" s="5"/>
      <c r="AU282" s="5"/>
      <c r="AV282" s="5"/>
      <c r="AW282" s="5"/>
    </row>
    <row r="283" spans="43:57" x14ac:dyDescent="0.25">
      <c r="AQ283" s="5"/>
      <c r="AU283" s="5"/>
      <c r="AV283" s="5"/>
      <c r="AW283" s="5"/>
      <c r="BE283" s="1"/>
    </row>
    <row r="284" spans="43:57" x14ac:dyDescent="0.25">
      <c r="AQ284" s="5"/>
      <c r="AU284" s="5"/>
      <c r="AV284" s="5"/>
      <c r="AW284" s="5"/>
    </row>
    <row r="285" spans="43:57" x14ac:dyDescent="0.25">
      <c r="AQ285" s="5"/>
      <c r="AU285" s="5"/>
      <c r="AV285" s="5"/>
      <c r="AW285" s="5"/>
    </row>
    <row r="286" spans="43:57" x14ac:dyDescent="0.25">
      <c r="AQ286" s="5"/>
      <c r="AU286" s="5"/>
      <c r="AV286" s="5"/>
      <c r="AW286" s="5"/>
    </row>
    <row r="287" spans="43:57" x14ac:dyDescent="0.25">
      <c r="AQ287" s="5"/>
      <c r="AU287" s="5"/>
      <c r="AV287" s="5"/>
      <c r="AW287" s="5"/>
    </row>
    <row r="288" spans="43:57" x14ac:dyDescent="0.25">
      <c r="AQ288" s="5"/>
      <c r="AU288" s="5"/>
      <c r="AV288" s="5"/>
      <c r="AW288" s="5"/>
    </row>
    <row r="289" spans="43:57" x14ac:dyDescent="0.25">
      <c r="AQ289" s="5"/>
      <c r="AU289" s="5"/>
      <c r="AV289" s="5"/>
      <c r="AW289" s="5"/>
    </row>
    <row r="290" spans="43:57" x14ac:dyDescent="0.25">
      <c r="AQ290" s="5"/>
      <c r="AU290" s="5"/>
      <c r="AV290" s="5"/>
      <c r="AW290" s="5"/>
    </row>
    <row r="291" spans="43:57" x14ac:dyDescent="0.25">
      <c r="AQ291" s="5"/>
      <c r="AU291" s="5"/>
      <c r="AV291" s="5"/>
      <c r="AW291" s="5"/>
    </row>
    <row r="292" spans="43:57" x14ac:dyDescent="0.25">
      <c r="AQ292" s="5"/>
      <c r="AU292" s="5"/>
      <c r="AV292" s="5"/>
      <c r="AW292" s="5"/>
    </row>
    <row r="293" spans="43:57" x14ac:dyDescent="0.25">
      <c r="AQ293" s="5"/>
      <c r="AU293" s="5"/>
      <c r="AV293" s="5"/>
      <c r="AW293" s="5"/>
    </row>
    <row r="294" spans="43:57" x14ac:dyDescent="0.25">
      <c r="AQ294" s="5"/>
      <c r="AU294" s="5"/>
      <c r="AV294" s="5"/>
      <c r="AW294" s="5"/>
    </row>
    <row r="295" spans="43:57" x14ac:dyDescent="0.25">
      <c r="AQ295" s="5"/>
      <c r="AU295" s="5"/>
      <c r="AV295" s="5"/>
      <c r="AW295" s="5"/>
    </row>
    <row r="296" spans="43:57" x14ac:dyDescent="0.25">
      <c r="AQ296" s="5"/>
      <c r="AU296" s="5"/>
      <c r="AV296" s="5"/>
      <c r="AW296" s="5"/>
    </row>
    <row r="297" spans="43:57" x14ac:dyDescent="0.25">
      <c r="AQ297" s="5"/>
      <c r="AU297" s="5"/>
      <c r="AV297" s="5"/>
      <c r="AW297" s="5"/>
    </row>
    <row r="298" spans="43:57" x14ac:dyDescent="0.25">
      <c r="AQ298" s="5"/>
      <c r="AU298" s="5"/>
      <c r="AV298" s="5"/>
      <c r="AW298" s="5"/>
    </row>
    <row r="299" spans="43:57" x14ac:dyDescent="0.25">
      <c r="AQ299" s="5"/>
      <c r="AU299" s="5"/>
      <c r="AV299" s="5"/>
      <c r="AW299" s="5"/>
    </row>
    <row r="300" spans="43:57" x14ac:dyDescent="0.25">
      <c r="AQ300" s="5"/>
      <c r="AU300" s="5"/>
      <c r="AV300" s="5"/>
      <c r="AW300" s="5"/>
    </row>
    <row r="301" spans="43:57" x14ac:dyDescent="0.25">
      <c r="AQ301" s="5"/>
      <c r="AU301" s="5"/>
      <c r="AV301" s="5"/>
      <c r="AW301" s="5"/>
    </row>
    <row r="302" spans="43:57" x14ac:dyDescent="0.25">
      <c r="AQ302" s="5"/>
      <c r="AU302" s="5"/>
      <c r="AV302" s="5"/>
      <c r="AW302" s="5"/>
    </row>
    <row r="303" spans="43:57" x14ac:dyDescent="0.25">
      <c r="AQ303" s="5"/>
      <c r="AU303" s="5"/>
      <c r="AV303" s="5"/>
      <c r="AW303" s="5"/>
    </row>
    <row r="304" spans="43:57" x14ac:dyDescent="0.25">
      <c r="AQ304" s="5"/>
      <c r="AU304" s="5"/>
      <c r="AV304" s="5"/>
      <c r="AW304" s="5"/>
      <c r="BE304" s="3"/>
    </row>
    <row r="305" spans="43:49" x14ac:dyDescent="0.25">
      <c r="AQ305" s="5"/>
      <c r="AU305" s="5"/>
      <c r="AV305" s="5"/>
      <c r="AW305" s="5"/>
    </row>
    <row r="306" spans="43:49" x14ac:dyDescent="0.25">
      <c r="AQ306" s="5"/>
      <c r="AU306" s="5"/>
      <c r="AV306" s="5"/>
      <c r="AW306" s="5"/>
    </row>
    <row r="307" spans="43:49" x14ac:dyDescent="0.25">
      <c r="AQ307" s="5"/>
      <c r="AU307" s="5"/>
      <c r="AV307" s="5"/>
      <c r="AW307" s="5"/>
    </row>
    <row r="308" spans="43:49" x14ac:dyDescent="0.25">
      <c r="AQ308" s="5"/>
      <c r="AU308" s="5"/>
      <c r="AV308" s="5"/>
      <c r="AW308" s="5"/>
    </row>
    <row r="309" spans="43:49" x14ac:dyDescent="0.25">
      <c r="AQ309" s="5"/>
      <c r="AU309" s="5"/>
      <c r="AV309" s="5"/>
      <c r="AW309" s="5"/>
    </row>
    <row r="310" spans="43:49" x14ac:dyDescent="0.25">
      <c r="AQ310" s="5"/>
      <c r="AU310" s="5"/>
      <c r="AV310" s="5"/>
      <c r="AW310" s="5"/>
    </row>
    <row r="311" spans="43:49" x14ac:dyDescent="0.25">
      <c r="AQ311" s="5"/>
      <c r="AU311" s="5"/>
      <c r="AV311" s="5"/>
      <c r="AW311" s="5"/>
    </row>
    <row r="312" spans="43:49" x14ac:dyDescent="0.25">
      <c r="AQ312" s="5"/>
      <c r="AU312" s="5"/>
      <c r="AV312" s="5"/>
      <c r="AW312" s="5"/>
    </row>
    <row r="313" spans="43:49" x14ac:dyDescent="0.25">
      <c r="AQ313" s="5"/>
      <c r="AU313" s="5"/>
      <c r="AV313" s="5"/>
      <c r="AW313" s="5"/>
    </row>
    <row r="314" spans="43:49" x14ac:dyDescent="0.25">
      <c r="AQ314" s="5"/>
      <c r="AU314" s="5"/>
      <c r="AV314" s="5"/>
      <c r="AW314" s="5"/>
    </row>
    <row r="315" spans="43:49" x14ac:dyDescent="0.25">
      <c r="AQ315" s="5"/>
      <c r="AU315" s="5"/>
      <c r="AV315" s="5"/>
      <c r="AW315" s="5"/>
    </row>
    <row r="316" spans="43:49" x14ac:dyDescent="0.25">
      <c r="AQ316" s="5"/>
      <c r="AU316" s="5"/>
      <c r="AV316" s="5"/>
      <c r="AW316" s="5"/>
    </row>
    <row r="317" spans="43:49" x14ac:dyDescent="0.25">
      <c r="AQ317" s="5"/>
      <c r="AU317" s="5"/>
      <c r="AV317" s="5"/>
      <c r="AW317" s="5"/>
    </row>
    <row r="318" spans="43:49" x14ac:dyDescent="0.25">
      <c r="AQ318" s="5"/>
      <c r="AU318" s="5"/>
      <c r="AV318" s="5"/>
      <c r="AW318" s="5"/>
    </row>
    <row r="319" spans="43:49" x14ac:dyDescent="0.25">
      <c r="AQ319" s="5"/>
      <c r="AU319" s="5"/>
      <c r="AV319" s="5"/>
      <c r="AW319" s="5"/>
    </row>
    <row r="320" spans="43:49" x14ac:dyDescent="0.25">
      <c r="AQ320" s="5"/>
      <c r="AU320" s="5"/>
      <c r="AV320" s="5"/>
      <c r="AW320" s="5"/>
    </row>
    <row r="321" spans="43:49" x14ac:dyDescent="0.25">
      <c r="AQ321" s="5"/>
      <c r="AU321" s="5"/>
      <c r="AV321" s="5"/>
      <c r="AW321" s="5"/>
    </row>
    <row r="322" spans="43:49" x14ac:dyDescent="0.25">
      <c r="AQ322" s="5"/>
      <c r="AU322" s="5"/>
      <c r="AV322" s="5"/>
      <c r="AW322" s="5"/>
    </row>
    <row r="323" spans="43:49" x14ac:dyDescent="0.25">
      <c r="AQ323" s="5"/>
      <c r="AU323" s="5"/>
      <c r="AV323" s="5"/>
      <c r="AW323" s="5"/>
    </row>
    <row r="324" spans="43:49" x14ac:dyDescent="0.25">
      <c r="AQ324" s="5"/>
      <c r="AU324" s="5"/>
      <c r="AV324" s="5"/>
      <c r="AW324" s="5"/>
    </row>
    <row r="325" spans="43:49" x14ac:dyDescent="0.25">
      <c r="AQ325" s="5"/>
      <c r="AU325" s="5"/>
      <c r="AV325" s="5"/>
      <c r="AW325" s="5"/>
    </row>
    <row r="326" spans="43:49" x14ac:dyDescent="0.25">
      <c r="AQ326" s="5"/>
      <c r="AU326" s="5"/>
      <c r="AV326" s="5"/>
      <c r="AW326" s="5"/>
    </row>
    <row r="327" spans="43:49" x14ac:dyDescent="0.25">
      <c r="AQ327" s="5"/>
      <c r="AU327" s="5"/>
      <c r="AV327" s="5"/>
      <c r="AW327" s="5"/>
    </row>
    <row r="328" spans="43:49" x14ac:dyDescent="0.25">
      <c r="AQ328" s="5"/>
      <c r="AU328" s="5"/>
      <c r="AV328" s="5"/>
      <c r="AW328" s="5"/>
    </row>
    <row r="329" spans="43:49" x14ac:dyDescent="0.25">
      <c r="AQ329" s="5"/>
      <c r="AU329" s="5"/>
      <c r="AV329" s="5"/>
      <c r="AW329" s="5"/>
    </row>
    <row r="330" spans="43:49" x14ac:dyDescent="0.25">
      <c r="AQ330" s="5"/>
      <c r="AU330" s="5"/>
      <c r="AV330" s="5"/>
      <c r="AW330" s="5"/>
    </row>
    <row r="331" spans="43:49" x14ac:dyDescent="0.25">
      <c r="AQ331" s="5"/>
      <c r="AU331" s="5"/>
      <c r="AV331" s="5"/>
      <c r="AW331" s="5"/>
    </row>
    <row r="332" spans="43:49" x14ac:dyDescent="0.25">
      <c r="AQ332" s="5"/>
      <c r="AU332" s="5"/>
      <c r="AV332" s="5"/>
      <c r="AW332" s="5"/>
    </row>
    <row r="333" spans="43:49" x14ac:dyDescent="0.25">
      <c r="AQ333" s="5"/>
      <c r="AU333" s="5"/>
      <c r="AV333" s="5"/>
      <c r="AW333" s="5"/>
    </row>
    <row r="334" spans="43:49" x14ac:dyDescent="0.25">
      <c r="AQ334" s="5"/>
      <c r="AU334" s="5"/>
      <c r="AV334" s="5"/>
      <c r="AW334" s="5"/>
    </row>
    <row r="335" spans="43:49" x14ac:dyDescent="0.25">
      <c r="AQ335" s="5"/>
      <c r="AU335" s="5"/>
      <c r="AV335" s="5"/>
      <c r="AW335" s="5"/>
    </row>
    <row r="336" spans="43:49" x14ac:dyDescent="0.25">
      <c r="AQ336" s="5"/>
      <c r="AU336" s="5"/>
      <c r="AV336" s="5"/>
      <c r="AW336" s="5"/>
    </row>
    <row r="337" spans="43:49" x14ac:dyDescent="0.25">
      <c r="AQ337" s="5"/>
      <c r="AU337" s="5"/>
      <c r="AV337" s="5"/>
      <c r="AW337" s="5"/>
    </row>
    <row r="338" spans="43:49" x14ac:dyDescent="0.25">
      <c r="AQ338" s="5"/>
      <c r="AU338" s="5"/>
      <c r="AV338" s="5"/>
      <c r="AW338" s="5"/>
    </row>
    <row r="339" spans="43:49" x14ac:dyDescent="0.25">
      <c r="AQ339" s="5"/>
      <c r="AU339" s="5"/>
      <c r="AV339" s="5"/>
      <c r="AW339" s="5"/>
    </row>
    <row r="340" spans="43:49" x14ac:dyDescent="0.25">
      <c r="AQ340" s="5"/>
      <c r="AU340" s="5"/>
      <c r="AV340" s="5"/>
      <c r="AW340" s="5"/>
    </row>
    <row r="341" spans="43:49" x14ac:dyDescent="0.25">
      <c r="AQ341" s="5"/>
      <c r="AU341" s="5"/>
      <c r="AV341" s="5"/>
      <c r="AW341" s="5"/>
    </row>
    <row r="342" spans="43:49" x14ac:dyDescent="0.25">
      <c r="AQ342" s="5"/>
      <c r="AU342" s="5"/>
      <c r="AV342" s="5"/>
      <c r="AW342" s="5"/>
    </row>
    <row r="343" spans="43:49" x14ac:dyDescent="0.25">
      <c r="AQ343" s="5"/>
      <c r="AU343" s="5"/>
      <c r="AV343" s="5"/>
      <c r="AW343" s="5"/>
    </row>
    <row r="344" spans="43:49" x14ac:dyDescent="0.25">
      <c r="AQ344" s="5"/>
      <c r="AU344" s="5"/>
      <c r="AV344" s="5"/>
      <c r="AW344" s="5"/>
    </row>
    <row r="345" spans="43:49" x14ac:dyDescent="0.25">
      <c r="AQ345" s="5"/>
      <c r="AU345" s="5"/>
      <c r="AV345" s="5"/>
      <c r="AW345" s="5"/>
    </row>
    <row r="346" spans="43:49" x14ac:dyDescent="0.25">
      <c r="AQ346" s="5"/>
      <c r="AU346" s="5"/>
      <c r="AV346" s="5"/>
      <c r="AW346" s="5"/>
    </row>
    <row r="347" spans="43:49" x14ac:dyDescent="0.25">
      <c r="AQ347" s="5"/>
      <c r="AU347" s="5"/>
      <c r="AV347" s="5"/>
      <c r="AW347" s="5"/>
    </row>
    <row r="348" spans="43:49" x14ac:dyDescent="0.25">
      <c r="AQ348" s="5"/>
      <c r="AU348" s="5"/>
      <c r="AV348" s="5"/>
      <c r="AW348" s="5"/>
    </row>
    <row r="349" spans="43:49" x14ac:dyDescent="0.25">
      <c r="AQ349" s="5"/>
      <c r="AU349" s="5"/>
      <c r="AV349" s="5"/>
      <c r="AW349" s="5"/>
    </row>
    <row r="350" spans="43:49" x14ac:dyDescent="0.25">
      <c r="AQ350" s="5"/>
      <c r="AU350" s="5"/>
      <c r="AV350" s="5"/>
      <c r="AW350" s="5"/>
    </row>
    <row r="351" spans="43:49" x14ac:dyDescent="0.25">
      <c r="AQ351" s="5"/>
      <c r="AU351" s="5"/>
      <c r="AV351" s="5"/>
      <c r="AW351" s="5"/>
    </row>
    <row r="352" spans="43:49" x14ac:dyDescent="0.25">
      <c r="AQ352" s="5"/>
      <c r="AU352" s="5"/>
      <c r="AV352" s="5"/>
      <c r="AW352" s="5"/>
    </row>
    <row r="353" spans="43:49" x14ac:dyDescent="0.25">
      <c r="AQ353" s="5"/>
      <c r="AU353" s="5"/>
      <c r="AV353" s="5"/>
      <c r="AW353" s="5"/>
    </row>
    <row r="354" spans="43:49" x14ac:dyDescent="0.25">
      <c r="AQ354" s="5"/>
      <c r="AU354" s="5"/>
      <c r="AV354" s="5"/>
      <c r="AW354" s="5"/>
    </row>
    <row r="355" spans="43:49" x14ac:dyDescent="0.25">
      <c r="AQ355" s="5"/>
      <c r="AU355" s="5"/>
      <c r="AV355" s="5"/>
      <c r="AW355" s="5"/>
    </row>
    <row r="356" spans="43:49" x14ac:dyDescent="0.25">
      <c r="AQ356" s="5"/>
      <c r="AU356" s="5"/>
      <c r="AV356" s="5"/>
      <c r="AW356" s="5"/>
    </row>
    <row r="357" spans="43:49" x14ac:dyDescent="0.25">
      <c r="AQ357" s="5"/>
      <c r="AU357" s="5"/>
      <c r="AV357" s="5"/>
      <c r="AW357" s="5"/>
    </row>
    <row r="358" spans="43:49" x14ac:dyDescent="0.25">
      <c r="AQ358" s="5"/>
      <c r="AU358" s="5"/>
      <c r="AV358" s="5"/>
      <c r="AW358" s="5"/>
    </row>
    <row r="359" spans="43:49" x14ac:dyDescent="0.25">
      <c r="AQ359" s="5"/>
      <c r="AU359" s="5"/>
      <c r="AV359" s="5"/>
      <c r="AW359" s="5"/>
    </row>
    <row r="360" spans="43:49" x14ac:dyDescent="0.25">
      <c r="AQ360" s="5"/>
      <c r="AU360" s="5"/>
      <c r="AV360" s="5"/>
      <c r="AW360" s="5"/>
    </row>
    <row r="361" spans="43:49" x14ac:dyDescent="0.25">
      <c r="AQ361" s="5"/>
      <c r="AU361" s="5"/>
      <c r="AV361" s="5"/>
      <c r="AW361" s="5"/>
    </row>
    <row r="362" spans="43:49" x14ac:dyDescent="0.25">
      <c r="AQ362" s="5"/>
      <c r="AU362" s="5"/>
      <c r="AV362" s="5"/>
      <c r="AW362" s="5"/>
    </row>
    <row r="363" spans="43:49" x14ac:dyDescent="0.25">
      <c r="AQ363" s="5"/>
      <c r="AU363" s="5"/>
      <c r="AV363" s="5"/>
      <c r="AW363" s="5"/>
    </row>
    <row r="364" spans="43:49" x14ac:dyDescent="0.25">
      <c r="AQ364" s="5"/>
      <c r="AU364" s="5"/>
      <c r="AV364" s="5"/>
      <c r="AW364" s="5"/>
    </row>
    <row r="365" spans="43:49" x14ac:dyDescent="0.25">
      <c r="AQ365" s="5"/>
      <c r="AU365" s="5"/>
      <c r="AV365" s="5"/>
      <c r="AW365" s="5"/>
    </row>
    <row r="366" spans="43:49" x14ac:dyDescent="0.25">
      <c r="AQ366" s="5"/>
      <c r="AU366" s="5"/>
      <c r="AV366" s="5"/>
      <c r="AW366" s="5"/>
    </row>
    <row r="367" spans="43:49" x14ac:dyDescent="0.25">
      <c r="AQ367" s="5"/>
      <c r="AU367" s="5"/>
      <c r="AV367" s="5"/>
      <c r="AW367" s="5"/>
    </row>
    <row r="368" spans="43:49" x14ac:dyDescent="0.25">
      <c r="AQ368" s="5"/>
      <c r="AU368" s="5"/>
      <c r="AV368" s="5"/>
      <c r="AW368" s="5"/>
    </row>
    <row r="369" spans="43:49" x14ac:dyDescent="0.25">
      <c r="AQ369" s="5"/>
      <c r="AU369" s="5"/>
      <c r="AV369" s="5"/>
      <c r="AW369" s="5"/>
    </row>
    <row r="370" spans="43:49" x14ac:dyDescent="0.25">
      <c r="AQ370" s="5"/>
      <c r="AU370" s="5"/>
      <c r="AV370" s="5"/>
      <c r="AW370" s="5"/>
    </row>
    <row r="371" spans="43:49" x14ac:dyDescent="0.25">
      <c r="AQ371" s="5"/>
      <c r="AU371" s="5"/>
      <c r="AV371" s="5"/>
      <c r="AW371" s="5"/>
    </row>
    <row r="372" spans="43:49" x14ac:dyDescent="0.25">
      <c r="AQ372" s="5"/>
      <c r="AU372" s="5"/>
      <c r="AV372" s="5"/>
      <c r="AW372" s="5"/>
    </row>
    <row r="373" spans="43:49" x14ac:dyDescent="0.25">
      <c r="AQ373" s="5"/>
      <c r="AU373" s="5"/>
      <c r="AV373" s="5"/>
      <c r="AW373" s="5"/>
    </row>
    <row r="374" spans="43:49" x14ac:dyDescent="0.25">
      <c r="AQ374" s="5"/>
      <c r="AU374" s="5"/>
      <c r="AV374" s="5"/>
      <c r="AW374" s="5"/>
    </row>
    <row r="375" spans="43:49" x14ac:dyDescent="0.25">
      <c r="AQ375" s="5"/>
      <c r="AU375" s="5"/>
      <c r="AV375" s="5"/>
      <c r="AW375" s="5"/>
    </row>
    <row r="376" spans="43:49" x14ac:dyDescent="0.25">
      <c r="AQ376" s="5"/>
      <c r="AU376" s="5"/>
      <c r="AV376" s="5"/>
      <c r="AW376" s="5"/>
    </row>
    <row r="377" spans="43:49" x14ac:dyDescent="0.25">
      <c r="AQ377" s="5"/>
      <c r="AU377" s="5"/>
      <c r="AV377" s="5"/>
      <c r="AW377" s="5"/>
    </row>
    <row r="378" spans="43:49" x14ac:dyDescent="0.25">
      <c r="AQ378" s="5"/>
      <c r="AU378" s="5"/>
      <c r="AV378" s="5"/>
      <c r="AW378" s="5"/>
    </row>
    <row r="379" spans="43:49" x14ac:dyDescent="0.25">
      <c r="AQ379" s="5"/>
      <c r="AU379" s="5"/>
      <c r="AV379" s="5"/>
      <c r="AW379" s="5"/>
    </row>
    <row r="380" spans="43:49" x14ac:dyDescent="0.25">
      <c r="AQ380" s="5"/>
      <c r="AU380" s="5"/>
      <c r="AV380" s="5"/>
      <c r="AW380" s="5"/>
    </row>
    <row r="381" spans="43:49" x14ac:dyDescent="0.25">
      <c r="AQ381" s="5"/>
      <c r="AU381" s="5"/>
      <c r="AV381" s="5"/>
      <c r="AW381" s="5"/>
    </row>
    <row r="382" spans="43:49" x14ac:dyDescent="0.25">
      <c r="AQ382" s="5"/>
      <c r="AU382" s="5"/>
      <c r="AV382" s="5"/>
      <c r="AW382" s="5"/>
    </row>
    <row r="383" spans="43:49" x14ac:dyDescent="0.25">
      <c r="AQ383" s="5"/>
      <c r="AU383" s="5"/>
      <c r="AV383" s="5"/>
      <c r="AW383" s="5"/>
    </row>
    <row r="384" spans="43:49" x14ac:dyDescent="0.25">
      <c r="AQ384" s="5"/>
      <c r="AU384" s="5"/>
      <c r="AV384" s="5"/>
      <c r="AW384" s="5"/>
    </row>
    <row r="385" spans="25:49" x14ac:dyDescent="0.25">
      <c r="AQ385" s="5"/>
      <c r="AU385" s="5"/>
      <c r="AV385" s="5"/>
      <c r="AW385" s="5"/>
    </row>
    <row r="386" spans="25:49" x14ac:dyDescent="0.25">
      <c r="Y386">
        <f>SUBTOTAL(9,Y2:Y385)</f>
        <v>27310.721000000001</v>
      </c>
    </row>
  </sheetData>
  <autoFilter ref="A1:BJ385" xr:uid="{561BBFFC-E16C-834B-898B-16DE4EEFF8A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Saudi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Abdullah</cp:lastModifiedBy>
  <dcterms:created xsi:type="dcterms:W3CDTF">2018-03-01T08:14:10Z</dcterms:created>
  <dcterms:modified xsi:type="dcterms:W3CDTF">2018-09-20T08:28:44Z</dcterms:modified>
</cp:coreProperties>
</file>