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320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F14" i="1"/>
  <c r="B16" i="1"/>
  <c r="B15" i="1"/>
  <c r="B14" i="1"/>
  <c r="C10" i="1"/>
  <c r="B9" i="1"/>
  <c r="B10" i="1"/>
  <c r="C9" i="1"/>
</calcChain>
</file>

<file path=xl/sharedStrings.xml><?xml version="1.0" encoding="utf-8"?>
<sst xmlns="http://schemas.openxmlformats.org/spreadsheetml/2006/main" count="36" uniqueCount="34">
  <si>
    <t>Wyoming</t>
  </si>
  <si>
    <t>state</t>
  </si>
  <si>
    <t>million btu</t>
  </si>
  <si>
    <t>btu</t>
  </si>
  <si>
    <t>kJ</t>
  </si>
  <si>
    <t>Your average wattage</t>
  </si>
  <si>
    <t>burritos</t>
  </si>
  <si>
    <t>lbs of coal</t>
  </si>
  <si>
    <t>sticks of dynamite</t>
  </si>
  <si>
    <t>Rhode Island</t>
  </si>
  <si>
    <t>Portland, ME</t>
  </si>
  <si>
    <t>Charlotte NC</t>
  </si>
  <si>
    <t>US average</t>
  </si>
  <si>
    <t>Cheyenne, WY</t>
  </si>
  <si>
    <t>times Driving around the earth</t>
  </si>
  <si>
    <t>miles driven in a 30 mile/gallon car</t>
  </si>
  <si>
    <t>miles flown in 747</t>
  </si>
  <si>
    <t>Flight from NYC to</t>
  </si>
  <si>
    <t>trips back to the future by Marty McFly</t>
  </si>
  <si>
    <t>Power for</t>
  </si>
  <si>
    <t>Refrigerator</t>
  </si>
  <si>
    <t>1 Day</t>
  </si>
  <si>
    <t>1 year</t>
  </si>
  <si>
    <t>Window Air Conditioner</t>
  </si>
  <si>
    <t>BTU</t>
  </si>
  <si>
    <t>BTU/kWh</t>
  </si>
  <si>
    <t>Running air conditioner 3 months a year</t>
  </si>
  <si>
    <t>Clothes Washer</t>
  </si>
  <si>
    <t>1 Use</t>
  </si>
  <si>
    <t>Clothes Dryer</t>
  </si>
  <si>
    <t>Dishwasher</t>
  </si>
  <si>
    <t>4 Hours a day</t>
  </si>
  <si>
    <t>Year</t>
  </si>
  <si>
    <t>Lightbulb (60 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</si>
</sst>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9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2" fontId="0" fillId="0" borderId="0" xfId="0" applyNumberFormat="1"/>
    <xf numFmtId="1" fontId="0" fillId="0" borderId="0" xfId="0" applyNumberFormat="1"/>
    <xf numFmtId="169" fontId="0" fillId="0" borderId="0" xfId="1" applyNumberFormat="1" applyFont="1"/>
    <xf numFmtId="43" fontId="4" fillId="0" borderId="0" xfId="1" applyFont="1"/>
  </cellXfs>
  <cellStyles count="2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F18" sqref="A8:F18"/>
    </sheetView>
  </sheetViews>
  <sheetFormatPr baseColWidth="10" defaultRowHeight="15" x14ac:dyDescent="0"/>
  <cols>
    <col min="1" max="1" width="22.1640625" bestFit="1" customWidth="1"/>
    <col min="2" max="2" width="11.5" bestFit="1" customWidth="1"/>
    <col min="3" max="3" width="16.33203125" bestFit="1" customWidth="1"/>
    <col min="4" max="4" width="18" bestFit="1" customWidth="1"/>
    <col min="5" max="5" width="11.5" style="3" bestFit="1" customWidth="1"/>
    <col min="6" max="6" width="13.6640625" style="3" bestFit="1" customWidth="1"/>
    <col min="7" max="7" width="11.5" style="3" bestFit="1" customWidth="1"/>
    <col min="8" max="8" width="13.5" style="2" bestFit="1" customWidth="1"/>
    <col min="9" max="9" width="11" style="2" bestFit="1" customWidth="1"/>
    <col min="10" max="10" width="14.6640625" style="3" bestFit="1" customWidth="1"/>
    <col min="11" max="11" width="11" style="1" bestFit="1" customWidth="1"/>
    <col min="12" max="12" width="13.1640625" style="3" bestFit="1" customWidth="1"/>
    <col min="13" max="13" width="19.1640625" style="3" bestFit="1" customWidth="1"/>
  </cols>
  <sheetData>
    <row r="1" spans="1:13">
      <c r="A1" t="s">
        <v>1</v>
      </c>
      <c r="B1" t="s">
        <v>2</v>
      </c>
      <c r="C1" s="1" t="s">
        <v>3</v>
      </c>
      <c r="D1" t="s">
        <v>4</v>
      </c>
      <c r="E1" s="3" t="s">
        <v>6</v>
      </c>
      <c r="F1" s="3" t="s">
        <v>7</v>
      </c>
      <c r="G1" s="3" t="s">
        <v>15</v>
      </c>
      <c r="H1" s="2" t="s">
        <v>14</v>
      </c>
      <c r="I1" s="2" t="s">
        <v>16</v>
      </c>
      <c r="J1" s="3" t="s">
        <v>17</v>
      </c>
      <c r="K1" s="1" t="s">
        <v>18</v>
      </c>
      <c r="L1" s="3" t="s">
        <v>8</v>
      </c>
      <c r="M1" s="3" t="s">
        <v>5</v>
      </c>
    </row>
    <row r="2" spans="1:13">
      <c r="A2" s="1" t="s">
        <v>0</v>
      </c>
      <c r="B2" s="1">
        <v>974.7</v>
      </c>
      <c r="C2" s="4">
        <v>974700000</v>
      </c>
      <c r="D2" s="4">
        <v>1028000000</v>
      </c>
      <c r="E2" s="4">
        <v>204820.53471225</v>
      </c>
      <c r="F2" s="4">
        <v>101000</v>
      </c>
      <c r="G2" s="4">
        <v>256275.19719544257</v>
      </c>
      <c r="H2" s="1">
        <v>10.291763270368362</v>
      </c>
      <c r="I2" s="1">
        <v>1763.5764295878093</v>
      </c>
      <c r="J2" s="5" t="s">
        <v>13</v>
      </c>
      <c r="K2" s="4">
        <v>791</v>
      </c>
      <c r="L2" s="4">
        <v>1080000</v>
      </c>
      <c r="M2" s="4">
        <v>32609.17481592466</v>
      </c>
    </row>
    <row r="3" spans="1:13">
      <c r="A3" s="1" t="s">
        <v>9</v>
      </c>
      <c r="B3" s="1">
        <v>175</v>
      </c>
      <c r="C3" s="4">
        <v>175000000</v>
      </c>
      <c r="D3" s="4">
        <v>184600000</v>
      </c>
      <c r="E3" s="4">
        <v>36773.975145833334</v>
      </c>
      <c r="F3" s="4">
        <v>18100</v>
      </c>
      <c r="G3" s="4">
        <v>46012.269938650308</v>
      </c>
      <c r="H3" s="1">
        <v>1.8478081176920729</v>
      </c>
      <c r="I3" s="1">
        <v>316.63678586012787</v>
      </c>
      <c r="J3" s="1" t="s">
        <v>10</v>
      </c>
      <c r="K3" s="4">
        <v>142</v>
      </c>
      <c r="L3" s="4">
        <v>194000</v>
      </c>
      <c r="M3" s="4">
        <v>5854.7302685819386</v>
      </c>
    </row>
    <row r="4" spans="1:13">
      <c r="A4" s="1" t="s">
        <v>12</v>
      </c>
      <c r="B4" s="1">
        <v>312.60000000000002</v>
      </c>
      <c r="C4" s="4">
        <v>312600000</v>
      </c>
      <c r="D4" s="4">
        <v>329800000</v>
      </c>
      <c r="E4" s="4">
        <v>65688.8264605</v>
      </c>
      <c r="F4" s="4">
        <v>32300</v>
      </c>
      <c r="G4" s="4">
        <v>82191.06047326907</v>
      </c>
      <c r="H4" s="1">
        <v>3.3007132433745259</v>
      </c>
      <c r="I4" s="1">
        <v>565.60376719929127</v>
      </c>
      <c r="J4" s="1" t="s">
        <v>11</v>
      </c>
      <c r="K4" s="4">
        <v>254</v>
      </c>
      <c r="L4" s="4">
        <v>347000</v>
      </c>
      <c r="M4" s="4">
        <v>10458.221039764081</v>
      </c>
    </row>
    <row r="6" spans="1:13">
      <c r="A6">
        <v>3412</v>
      </c>
      <c r="B6" t="s">
        <v>25</v>
      </c>
    </row>
    <row r="8" spans="1:13">
      <c r="A8" s="1" t="s">
        <v>19</v>
      </c>
      <c r="B8" t="s">
        <v>21</v>
      </c>
      <c r="C8" t="s">
        <v>22</v>
      </c>
    </row>
    <row r="9" spans="1:13">
      <c r="A9" s="1" t="s">
        <v>20</v>
      </c>
      <c r="B9" s="4">
        <f>(725*24/1000)*A6</f>
        <v>59368.799999999996</v>
      </c>
      <c r="C9" s="4">
        <f>B9*365</f>
        <v>21669612</v>
      </c>
      <c r="D9" t="s">
        <v>24</v>
      </c>
    </row>
    <row r="10" spans="1:13">
      <c r="A10" s="1" t="s">
        <v>23</v>
      </c>
      <c r="B10" s="4">
        <f>(1500*24/1000)*A6</f>
        <v>122832</v>
      </c>
      <c r="C10" s="4">
        <f>B10*3</f>
        <v>368496</v>
      </c>
      <c r="D10" t="s">
        <v>24</v>
      </c>
      <c r="E10" s="3" t="s">
        <v>26</v>
      </c>
    </row>
    <row r="11" spans="1:13">
      <c r="A11" s="1"/>
      <c r="B11" s="1"/>
      <c r="C11" s="1"/>
    </row>
    <row r="12" spans="1:13">
      <c r="C12" s="1"/>
    </row>
    <row r="13" spans="1:13">
      <c r="A13" s="1"/>
      <c r="B13" s="1" t="s">
        <v>28</v>
      </c>
      <c r="C13" s="1" t="s">
        <v>32</v>
      </c>
      <c r="E13" s="3" t="s">
        <v>31</v>
      </c>
      <c r="F13" s="3" t="s">
        <v>32</v>
      </c>
    </row>
    <row r="14" spans="1:13">
      <c r="A14" s="1" t="s">
        <v>27</v>
      </c>
      <c r="B14" s="4">
        <f>500*1/1000*A6</f>
        <v>1706</v>
      </c>
      <c r="C14" s="1"/>
      <c r="D14" t="s">
        <v>33</v>
      </c>
      <c r="E14" s="3">
        <f>60*4/1000*A6</f>
        <v>818.88</v>
      </c>
      <c r="F14" s="4">
        <f>E14*365</f>
        <v>298891.2</v>
      </c>
    </row>
    <row r="15" spans="1:13">
      <c r="A15" s="1" t="s">
        <v>29</v>
      </c>
      <c r="B15" s="4">
        <f>1800*1/1000*A6</f>
        <v>6141.6</v>
      </c>
      <c r="C15" s="1"/>
    </row>
    <row r="16" spans="1:13">
      <c r="A16" s="1" t="s">
        <v>30</v>
      </c>
      <c r="B16" s="4">
        <f>2400*1/1000*A6</f>
        <v>8188.7999999999993</v>
      </c>
      <c r="C16" s="1"/>
    </row>
    <row r="17" spans="1:3">
      <c r="A17" s="1"/>
      <c r="B17" s="1"/>
      <c r="C17" s="1"/>
    </row>
    <row r="18" spans="1:3">
      <c r="A18" s="1"/>
      <c r="B18" s="1"/>
      <c r="C1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U.S. Department of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Wood</dc:creator>
  <cp:lastModifiedBy>Daniel Wood</cp:lastModifiedBy>
  <dcterms:created xsi:type="dcterms:W3CDTF">2014-05-01T14:13:52Z</dcterms:created>
  <dcterms:modified xsi:type="dcterms:W3CDTF">2014-05-01T19:27:50Z</dcterms:modified>
</cp:coreProperties>
</file>