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e.allen\PycharmProjects\long-term-gdp-model\src\utils\"/>
    </mc:Choice>
  </mc:AlternateContent>
  <xr:revisionPtr revIDLastSave="0" documentId="13_ncr:1_{FD7B2C88-6D44-4167-98AB-6530A9C27BB0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J_upload_dev" sheetId="7" r:id="rId1"/>
    <sheet name="SJ_upload" sheetId="4" r:id="rId2"/>
    <sheet name="Data" sheetId="2" r:id="rId3"/>
    <sheet name="GDP_Cap_proportion" sheetId="5" r:id="rId4"/>
    <sheet name="GDP_Cap_proportion_Vand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" i="5" l="1"/>
  <c r="X12" i="5"/>
  <c r="Y12" i="5"/>
  <c r="Z12" i="5"/>
  <c r="AA12" i="5"/>
  <c r="AB12" i="5"/>
  <c r="W13" i="5"/>
  <c r="X13" i="5"/>
  <c r="Y13" i="5"/>
  <c r="Z13" i="5"/>
  <c r="AA13" i="5"/>
  <c r="AB13" i="5"/>
  <c r="W14" i="5"/>
  <c r="X14" i="5"/>
  <c r="Y14" i="5"/>
  <c r="Z14" i="5"/>
  <c r="AA14" i="5"/>
  <c r="AB14" i="5"/>
  <c r="W15" i="5"/>
  <c r="X15" i="5"/>
  <c r="Y15" i="5"/>
  <c r="Z15" i="5"/>
  <c r="AA15" i="5"/>
  <c r="AB15" i="5"/>
  <c r="W16" i="5"/>
  <c r="X16" i="5"/>
  <c r="Y16" i="5"/>
  <c r="Z16" i="5"/>
  <c r="AA16" i="5"/>
  <c r="AB16" i="5"/>
  <c r="W17" i="5"/>
  <c r="X17" i="5"/>
  <c r="Y17" i="5"/>
  <c r="Z17" i="5"/>
  <c r="AA17" i="5"/>
  <c r="AB17" i="5"/>
  <c r="W18" i="5"/>
  <c r="X18" i="5"/>
  <c r="Y18" i="5"/>
  <c r="Z18" i="5"/>
  <c r="AA18" i="5"/>
  <c r="AB18" i="5"/>
  <c r="W19" i="5"/>
  <c r="X19" i="5"/>
  <c r="Y19" i="5"/>
  <c r="Z19" i="5"/>
  <c r="AA19" i="5"/>
  <c r="AB19" i="5"/>
  <c r="W20" i="5"/>
  <c r="X20" i="5"/>
  <c r="Y20" i="5"/>
  <c r="Z20" i="5"/>
  <c r="AA20" i="5"/>
  <c r="AB20" i="5"/>
  <c r="W21" i="5"/>
  <c r="X21" i="5"/>
  <c r="Y21" i="5"/>
  <c r="Z21" i="5"/>
  <c r="AA21" i="5"/>
  <c r="AB21" i="5"/>
  <c r="W22" i="5"/>
  <c r="X22" i="5"/>
  <c r="Y22" i="5"/>
  <c r="Z22" i="5"/>
  <c r="AA22" i="5"/>
  <c r="AB22" i="5"/>
  <c r="W23" i="5"/>
  <c r="X23" i="5"/>
  <c r="Y23" i="5"/>
  <c r="Z23" i="5"/>
  <c r="AA23" i="5"/>
  <c r="AB23" i="5"/>
  <c r="W24" i="5"/>
  <c r="X24" i="5"/>
  <c r="Y24" i="5"/>
  <c r="Z24" i="5"/>
  <c r="AA24" i="5"/>
  <c r="AB24" i="5"/>
  <c r="W25" i="5"/>
  <c r="X25" i="5"/>
  <c r="Y25" i="5"/>
  <c r="Z25" i="5"/>
  <c r="AA25" i="5"/>
  <c r="AB25" i="5"/>
  <c r="W26" i="5"/>
  <c r="X26" i="5"/>
  <c r="Y26" i="5"/>
  <c r="Z26" i="5"/>
  <c r="AA26" i="5"/>
  <c r="AB26" i="5"/>
  <c r="W27" i="5"/>
  <c r="X27" i="5"/>
  <c r="Y27" i="5"/>
  <c r="Z27" i="5"/>
  <c r="AA27" i="5"/>
  <c r="AB27" i="5"/>
  <c r="W28" i="5"/>
  <c r="X28" i="5"/>
  <c r="Y28" i="5"/>
  <c r="Z28" i="5"/>
  <c r="AA28" i="5"/>
  <c r="AB28" i="5"/>
  <c r="W29" i="5"/>
  <c r="X29" i="5"/>
  <c r="Y29" i="5"/>
  <c r="Z29" i="5"/>
  <c r="AA29" i="5"/>
  <c r="AB29" i="5"/>
  <c r="W30" i="5"/>
  <c r="X30" i="5"/>
  <c r="Y30" i="5"/>
  <c r="Z30" i="5"/>
  <c r="AA30" i="5"/>
  <c r="AB30" i="5"/>
  <c r="W31" i="5"/>
  <c r="X31" i="5"/>
  <c r="Y31" i="5"/>
  <c r="Z31" i="5"/>
  <c r="AA31" i="5"/>
  <c r="AB31" i="5"/>
  <c r="W32" i="5"/>
  <c r="X32" i="5"/>
  <c r="Y32" i="5"/>
  <c r="Z32" i="5"/>
  <c r="AA32" i="5"/>
  <c r="AB32" i="5"/>
  <c r="W33" i="5"/>
  <c r="X33" i="5"/>
  <c r="Y33" i="5"/>
  <c r="Z33" i="5"/>
  <c r="AA33" i="5"/>
  <c r="AB33" i="5"/>
  <c r="W34" i="5"/>
  <c r="X34" i="5"/>
  <c r="Y34" i="5"/>
  <c r="Z34" i="5"/>
  <c r="AA34" i="5"/>
  <c r="AB34" i="5"/>
  <c r="W35" i="5"/>
  <c r="X35" i="5"/>
  <c r="Y35" i="5"/>
  <c r="Z35" i="5"/>
  <c r="AA35" i="5"/>
  <c r="AB35" i="5"/>
  <c r="W36" i="5"/>
  <c r="X36" i="5"/>
  <c r="Y36" i="5"/>
  <c r="Z36" i="5"/>
  <c r="AA36" i="5"/>
  <c r="AB36" i="5"/>
  <c r="W37" i="5"/>
  <c r="X37" i="5"/>
  <c r="Y37" i="5"/>
  <c r="Z37" i="5"/>
  <c r="AA37" i="5"/>
  <c r="AB37" i="5"/>
  <c r="W38" i="5"/>
  <c r="X38" i="5"/>
  <c r="Y38" i="5"/>
  <c r="Z38" i="5"/>
  <c r="AA38" i="5"/>
  <c r="AB38" i="5"/>
  <c r="W39" i="5"/>
  <c r="X39" i="5"/>
  <c r="Y39" i="5"/>
  <c r="Z39" i="5"/>
  <c r="AA39" i="5"/>
  <c r="AB39" i="5"/>
  <c r="W40" i="5"/>
  <c r="X40" i="5"/>
  <c r="Y40" i="5"/>
  <c r="Z40" i="5"/>
  <c r="AA40" i="5"/>
  <c r="AB40" i="5"/>
  <c r="W41" i="5"/>
  <c r="X41" i="5"/>
  <c r="Y41" i="5"/>
  <c r="Z41" i="5"/>
  <c r="AA41" i="5"/>
  <c r="AB41" i="5"/>
  <c r="W42" i="5"/>
  <c r="X42" i="5"/>
  <c r="Y42" i="5"/>
  <c r="Z42" i="5"/>
  <c r="AA42" i="5"/>
  <c r="AB42" i="5"/>
  <c r="W43" i="5"/>
  <c r="X43" i="5"/>
  <c r="Y43" i="5"/>
  <c r="Z43" i="5"/>
  <c r="AA43" i="5"/>
  <c r="AB43" i="5"/>
  <c r="W44" i="5"/>
  <c r="X44" i="5"/>
  <c r="Y44" i="5"/>
  <c r="Z44" i="5"/>
  <c r="AA44" i="5"/>
  <c r="AB44" i="5"/>
  <c r="W45" i="5"/>
  <c r="X45" i="5"/>
  <c r="Y45" i="5"/>
  <c r="Z45" i="5"/>
  <c r="AA45" i="5"/>
  <c r="AB45" i="5"/>
  <c r="W46" i="5"/>
  <c r="X46" i="5"/>
  <c r="Y46" i="5"/>
  <c r="Z46" i="5"/>
  <c r="AA46" i="5"/>
  <c r="AB46" i="5"/>
  <c r="W47" i="5"/>
  <c r="X47" i="5"/>
  <c r="Y47" i="5"/>
  <c r="Z47" i="5"/>
  <c r="AA47" i="5"/>
  <c r="AB47" i="5"/>
  <c r="W48" i="5"/>
  <c r="X48" i="5"/>
  <c r="Y48" i="5"/>
  <c r="Z48" i="5"/>
  <c r="AA48" i="5"/>
  <c r="AB48" i="5"/>
  <c r="W49" i="5"/>
  <c r="X49" i="5"/>
  <c r="Y49" i="5"/>
  <c r="Z49" i="5"/>
  <c r="AA49" i="5"/>
  <c r="AB49" i="5"/>
  <c r="W50" i="5"/>
  <c r="X50" i="5"/>
  <c r="Y50" i="5"/>
  <c r="Z50" i="5"/>
  <c r="AA50" i="5"/>
  <c r="AB50" i="5"/>
  <c r="W51" i="5"/>
  <c r="X51" i="5"/>
  <c r="Y51" i="5"/>
  <c r="Z51" i="5"/>
  <c r="AA51" i="5"/>
  <c r="AB51" i="5"/>
  <c r="W52" i="5"/>
  <c r="X52" i="5"/>
  <c r="Y52" i="5"/>
  <c r="Z52" i="5"/>
  <c r="AA52" i="5"/>
  <c r="AB52" i="5"/>
  <c r="W53" i="5"/>
  <c r="X53" i="5"/>
  <c r="Y53" i="5"/>
  <c r="Z53" i="5"/>
  <c r="AA53" i="5"/>
  <c r="AB53" i="5"/>
  <c r="W54" i="5"/>
  <c r="X54" i="5"/>
  <c r="Y54" i="5"/>
  <c r="Z54" i="5"/>
  <c r="AA54" i="5"/>
  <c r="AB54" i="5"/>
  <c r="W55" i="5"/>
  <c r="X55" i="5"/>
  <c r="Y55" i="5"/>
  <c r="Z55" i="5"/>
  <c r="AA55" i="5"/>
  <c r="AB55" i="5"/>
  <c r="W56" i="5"/>
  <c r="X56" i="5"/>
  <c r="Y56" i="5"/>
  <c r="Z56" i="5"/>
  <c r="AA56" i="5"/>
  <c r="AB56" i="5"/>
  <c r="W57" i="5"/>
  <c r="X57" i="5"/>
  <c r="Y57" i="5"/>
  <c r="Z57" i="5"/>
  <c r="AA57" i="5"/>
  <c r="AB57" i="5"/>
  <c r="W58" i="5"/>
  <c r="X58" i="5"/>
  <c r="Y58" i="5"/>
  <c r="Z58" i="5"/>
  <c r="AA58" i="5"/>
  <c r="AB58" i="5"/>
  <c r="W59" i="5"/>
  <c r="X59" i="5"/>
  <c r="Y59" i="5"/>
  <c r="Z59" i="5"/>
  <c r="AA59" i="5"/>
  <c r="AB59" i="5"/>
  <c r="W60" i="5"/>
  <c r="X60" i="5"/>
  <c r="Y60" i="5"/>
  <c r="Z60" i="5"/>
  <c r="AA60" i="5"/>
  <c r="AB60" i="5"/>
  <c r="W61" i="5"/>
  <c r="X61" i="5"/>
  <c r="Y61" i="5"/>
  <c r="Z61" i="5"/>
  <c r="AA61" i="5"/>
  <c r="AB61" i="5"/>
  <c r="W62" i="5"/>
  <c r="X62" i="5"/>
  <c r="Y62" i="5"/>
  <c r="Z62" i="5"/>
  <c r="AA62" i="5"/>
  <c r="AB62" i="5"/>
  <c r="W63" i="5"/>
  <c r="X63" i="5"/>
  <c r="Y63" i="5"/>
  <c r="Z63" i="5"/>
  <c r="AA63" i="5"/>
  <c r="AB63" i="5"/>
  <c r="W64" i="5"/>
  <c r="X64" i="5"/>
  <c r="Y64" i="5"/>
  <c r="Z64" i="5"/>
  <c r="AA64" i="5"/>
  <c r="AB64" i="5"/>
  <c r="W65" i="5"/>
  <c r="X65" i="5"/>
  <c r="Y65" i="5"/>
  <c r="Z65" i="5"/>
  <c r="AA65" i="5"/>
  <c r="AB65" i="5"/>
  <c r="W66" i="5"/>
  <c r="X66" i="5"/>
  <c r="Y66" i="5"/>
  <c r="Z66" i="5"/>
  <c r="AA66" i="5"/>
  <c r="AB66" i="5"/>
  <c r="W67" i="5"/>
  <c r="X67" i="5"/>
  <c r="Y67" i="5"/>
  <c r="Z67" i="5"/>
  <c r="AA67" i="5"/>
  <c r="AB67" i="5"/>
  <c r="W68" i="5"/>
  <c r="X68" i="5"/>
  <c r="Y68" i="5"/>
  <c r="Z68" i="5"/>
  <c r="AA68" i="5"/>
  <c r="AB68" i="5"/>
  <c r="W69" i="5"/>
  <c r="X69" i="5"/>
  <c r="Y69" i="5"/>
  <c r="Z69" i="5"/>
  <c r="AA69" i="5"/>
  <c r="AB69" i="5"/>
  <c r="W70" i="5"/>
  <c r="X70" i="5"/>
  <c r="Y70" i="5"/>
  <c r="Z70" i="5"/>
  <c r="AA70" i="5"/>
  <c r="AB70" i="5"/>
  <c r="W71" i="5"/>
  <c r="X71" i="5"/>
  <c r="Y71" i="5"/>
  <c r="Z71" i="5"/>
  <c r="AA71" i="5"/>
  <c r="AB71" i="5"/>
  <c r="X11" i="5"/>
  <c r="Y11" i="5"/>
  <c r="Z11" i="5"/>
  <c r="AA11" i="5"/>
  <c r="AB11" i="5"/>
  <c r="W11" i="5"/>
  <c r="B5" i="5"/>
  <c r="C5" i="5"/>
  <c r="AP44" i="7"/>
  <c r="AQ44" i="7" s="1"/>
  <c r="AR44" i="7" s="1"/>
  <c r="AS44" i="7" s="1"/>
  <c r="AT44" i="7" s="1"/>
  <c r="AU44" i="7" s="1"/>
  <c r="AV44" i="7" s="1"/>
  <c r="AW44" i="7" s="1"/>
  <c r="AX44" i="7" s="1"/>
  <c r="AY44" i="7" s="1"/>
  <c r="AZ44" i="7" s="1"/>
  <c r="BA44" i="7" s="1"/>
  <c r="BB44" i="7" s="1"/>
  <c r="BC44" i="7" s="1"/>
  <c r="BD44" i="7" s="1"/>
  <c r="BE44" i="7" s="1"/>
  <c r="BF44" i="7" s="1"/>
  <c r="BG44" i="7" s="1"/>
  <c r="BH44" i="7" s="1"/>
  <c r="BI44" i="7" s="1"/>
  <c r="BJ44" i="7" s="1"/>
  <c r="BK44" i="7" s="1"/>
  <c r="BL44" i="7" s="1"/>
  <c r="BM44" i="7" s="1"/>
  <c r="BN44" i="7" s="1"/>
  <c r="E44" i="7"/>
  <c r="AP43" i="7"/>
  <c r="AQ43" i="7" s="1"/>
  <c r="AR43" i="7" s="1"/>
  <c r="AS43" i="7" s="1"/>
  <c r="AT43" i="7" s="1"/>
  <c r="AU43" i="7" s="1"/>
  <c r="AV43" i="7" s="1"/>
  <c r="AW43" i="7" s="1"/>
  <c r="AX43" i="7" s="1"/>
  <c r="AY43" i="7" s="1"/>
  <c r="AZ43" i="7" s="1"/>
  <c r="BA43" i="7" s="1"/>
  <c r="BB43" i="7" s="1"/>
  <c r="BC43" i="7" s="1"/>
  <c r="BD43" i="7" s="1"/>
  <c r="BE43" i="7" s="1"/>
  <c r="BF43" i="7" s="1"/>
  <c r="BG43" i="7" s="1"/>
  <c r="BH43" i="7" s="1"/>
  <c r="BI43" i="7" s="1"/>
  <c r="BJ43" i="7" s="1"/>
  <c r="BK43" i="7" s="1"/>
  <c r="BL43" i="7" s="1"/>
  <c r="BM43" i="7" s="1"/>
  <c r="BN43" i="7" s="1"/>
  <c r="E43" i="7"/>
  <c r="AU42" i="7"/>
  <c r="AV42" i="7" s="1"/>
  <c r="AW42" i="7" s="1"/>
  <c r="AX42" i="7" s="1"/>
  <c r="AY42" i="7" s="1"/>
  <c r="AZ42" i="7" s="1"/>
  <c r="BA42" i="7" s="1"/>
  <c r="BB42" i="7" s="1"/>
  <c r="BC42" i="7" s="1"/>
  <c r="BD42" i="7" s="1"/>
  <c r="BE42" i="7" s="1"/>
  <c r="BF42" i="7" s="1"/>
  <c r="BG42" i="7" s="1"/>
  <c r="BH42" i="7" s="1"/>
  <c r="BI42" i="7" s="1"/>
  <c r="BJ42" i="7" s="1"/>
  <c r="BK42" i="7" s="1"/>
  <c r="BL42" i="7" s="1"/>
  <c r="BM42" i="7" s="1"/>
  <c r="BN42" i="7" s="1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N7" i="5" a="1"/>
  <c r="A41" i="7" a="1"/>
  <c r="A33" i="7" a="1"/>
  <c r="A25" i="7" a="1"/>
  <c r="A17" i="7" a="1"/>
  <c r="A9" i="7" a="1"/>
  <c r="A40" i="7" a="1"/>
  <c r="A32" i="7" a="1"/>
  <c r="A16" i="7" a="1"/>
  <c r="A13" i="7" a="1"/>
  <c r="A38" i="7" a="1"/>
  <c r="A30" i="7" a="1"/>
  <c r="A22" i="7" a="1"/>
  <c r="A14" i="7" a="1"/>
  <c r="A6" i="7" a="1"/>
  <c r="A3" i="7" a="1"/>
  <c r="A24" i="7" a="1"/>
  <c r="A8" i="7" a="1"/>
  <c r="A21" i="7" a="1"/>
  <c r="A44" i="7" a="1"/>
  <c r="A35" i="7" a="1"/>
  <c r="A27" i="7" a="1"/>
  <c r="A19" i="7" a="1"/>
  <c r="A11" i="7" a="1"/>
  <c r="A37" i="7" a="1"/>
  <c r="A5" i="7" a="1"/>
  <c r="A42" i="7" a="1"/>
  <c r="A34" i="7" a="1"/>
  <c r="A26" i="7" a="1"/>
  <c r="A18" i="7" a="1"/>
  <c r="A10" i="7" a="1"/>
  <c r="A12" i="7" a="1"/>
  <c r="A29" i="7" a="1"/>
  <c r="A43" i="7" a="1"/>
  <c r="A39" i="7" a="1"/>
  <c r="A31" i="7" a="1"/>
  <c r="A23" i="7" a="1"/>
  <c r="A15" i="7" a="1"/>
  <c r="A7" i="7" a="1"/>
  <c r="A36" i="7" a="1"/>
  <c r="A28" i="7" a="1"/>
  <c r="A20" i="7" a="1"/>
  <c r="A4" i="7" a="1"/>
  <c r="N8" i="5" l="1"/>
  <c r="O9" i="5"/>
  <c r="P10" i="5"/>
  <c r="Q11" i="5"/>
  <c r="R12" i="5"/>
  <c r="S13" i="5"/>
  <c r="T14" i="5"/>
  <c r="N16" i="5"/>
  <c r="O17" i="5"/>
  <c r="P18" i="5"/>
  <c r="Q19" i="5"/>
  <c r="R20" i="5"/>
  <c r="S21" i="5"/>
  <c r="T22" i="5"/>
  <c r="N24" i="5"/>
  <c r="O25" i="5"/>
  <c r="P26" i="5"/>
  <c r="Q27" i="5"/>
  <c r="R28" i="5"/>
  <c r="S29" i="5"/>
  <c r="T30" i="5"/>
  <c r="N32" i="5"/>
  <c r="O33" i="5"/>
  <c r="P34" i="5"/>
  <c r="Q35" i="5"/>
  <c r="R36" i="5"/>
  <c r="S37" i="5"/>
  <c r="T38" i="5"/>
  <c r="N40" i="5"/>
  <c r="O41" i="5"/>
  <c r="P42" i="5"/>
  <c r="Q43" i="5"/>
  <c r="R44" i="5"/>
  <c r="S45" i="5"/>
  <c r="T46" i="5"/>
  <c r="N48" i="5"/>
  <c r="O49" i="5"/>
  <c r="P50" i="5"/>
  <c r="R52" i="5"/>
  <c r="O7" i="5"/>
  <c r="P8" i="5"/>
  <c r="Q9" i="5"/>
  <c r="R10" i="5"/>
  <c r="S11" i="5"/>
  <c r="T12" i="5"/>
  <c r="N14" i="5"/>
  <c r="O15" i="5"/>
  <c r="P16" i="5"/>
  <c r="Q17" i="5"/>
  <c r="R18" i="5"/>
  <c r="S19" i="5"/>
  <c r="T20" i="5"/>
  <c r="N22" i="5"/>
  <c r="O23" i="5"/>
  <c r="P24" i="5"/>
  <c r="Q25" i="5"/>
  <c r="R26" i="5"/>
  <c r="S27" i="5"/>
  <c r="T28" i="5"/>
  <c r="N30" i="5"/>
  <c r="O31" i="5"/>
  <c r="P32" i="5"/>
  <c r="Q33" i="5"/>
  <c r="R34" i="5"/>
  <c r="S35" i="5"/>
  <c r="T36" i="5"/>
  <c r="N38" i="5"/>
  <c r="O39" i="5"/>
  <c r="P40" i="5"/>
  <c r="Q41" i="5"/>
  <c r="R42" i="5"/>
  <c r="S43" i="5"/>
  <c r="T44" i="5"/>
  <c r="N46" i="5"/>
  <c r="O47" i="5"/>
  <c r="P48" i="5"/>
  <c r="Q49" i="5"/>
  <c r="R50" i="5"/>
  <c r="S51" i="5"/>
  <c r="T52" i="5"/>
  <c r="Q7" i="5"/>
  <c r="R8" i="5"/>
  <c r="S9" i="5"/>
  <c r="T10" i="5"/>
  <c r="N12" i="5"/>
  <c r="O13" i="5"/>
  <c r="P14" i="5"/>
  <c r="Q15" i="5"/>
  <c r="R16" i="5"/>
  <c r="S17" i="5"/>
  <c r="T18" i="5"/>
  <c r="N20" i="5"/>
  <c r="O21" i="5"/>
  <c r="P22" i="5"/>
  <c r="Q23" i="5"/>
  <c r="R24" i="5"/>
  <c r="S25" i="5"/>
  <c r="T26" i="5"/>
  <c r="N28" i="5"/>
  <c r="O29" i="5"/>
  <c r="P30" i="5"/>
  <c r="Q31" i="5"/>
  <c r="R32" i="5"/>
  <c r="S33" i="5"/>
  <c r="T34" i="5"/>
  <c r="N36" i="5"/>
  <c r="O37" i="5"/>
  <c r="P38" i="5"/>
  <c r="Q39" i="5"/>
  <c r="R40" i="5"/>
  <c r="S41" i="5"/>
  <c r="T42" i="5"/>
  <c r="N44" i="5"/>
  <c r="O45" i="5"/>
  <c r="P46" i="5"/>
  <c r="Q47" i="5"/>
  <c r="R48" i="5"/>
  <c r="S49" i="5"/>
  <c r="T50" i="5"/>
  <c r="N52" i="5"/>
  <c r="O53" i="5"/>
  <c r="P54" i="5"/>
  <c r="Q55" i="5"/>
  <c r="R56" i="5"/>
  <c r="S57" i="5"/>
  <c r="T58" i="5"/>
  <c r="N60" i="5"/>
  <c r="O61" i="5"/>
  <c r="P62" i="5"/>
  <c r="Q63" i="5"/>
  <c r="R64" i="5"/>
  <c r="S65" i="5"/>
  <c r="T66" i="5"/>
  <c r="N68" i="5"/>
  <c r="O69" i="5"/>
  <c r="P70" i="5"/>
  <c r="Q71" i="5"/>
  <c r="O68" i="5"/>
  <c r="S7" i="5"/>
  <c r="N10" i="5"/>
  <c r="O11" i="5"/>
  <c r="P12" i="5"/>
  <c r="Q13" i="5"/>
  <c r="R14" i="5"/>
  <c r="S15" i="5"/>
  <c r="T16" i="5"/>
  <c r="N18" i="5"/>
  <c r="O19" i="5"/>
  <c r="P20" i="5"/>
  <c r="Q21" i="5"/>
  <c r="R22" i="5"/>
  <c r="S23" i="5"/>
  <c r="T24" i="5"/>
  <c r="N26" i="5"/>
  <c r="P28" i="5"/>
  <c r="Q29" i="5"/>
  <c r="R30" i="5"/>
  <c r="S31" i="5"/>
  <c r="N34" i="5"/>
  <c r="P36" i="5"/>
  <c r="R38" i="5"/>
  <c r="T40" i="5"/>
  <c r="O43" i="5"/>
  <c r="Q45" i="5"/>
  <c r="S47" i="5"/>
  <c r="R7" i="5"/>
  <c r="S8" i="5"/>
  <c r="T9" i="5"/>
  <c r="N11" i="5"/>
  <c r="O12" i="5"/>
  <c r="P13" i="5"/>
  <c r="Q14" i="5"/>
  <c r="R15" i="5"/>
  <c r="S16" i="5"/>
  <c r="T17" i="5"/>
  <c r="N19" i="5"/>
  <c r="O20" i="5"/>
  <c r="P21" i="5"/>
  <c r="Q22" i="5"/>
  <c r="R23" i="5"/>
  <c r="S24" i="5"/>
  <c r="T25" i="5"/>
  <c r="N27" i="5"/>
  <c r="O28" i="5"/>
  <c r="P29" i="5"/>
  <c r="Q30" i="5"/>
  <c r="R31" i="5"/>
  <c r="S32" i="5"/>
  <c r="T33" i="5"/>
  <c r="N35" i="5"/>
  <c r="O36" i="5"/>
  <c r="P37" i="5"/>
  <c r="Q38" i="5"/>
  <c r="R39" i="5"/>
  <c r="S40" i="5"/>
  <c r="T41" i="5"/>
  <c r="N43" i="5"/>
  <c r="O44" i="5"/>
  <c r="P45" i="5"/>
  <c r="Q46" i="5"/>
  <c r="R47" i="5"/>
  <c r="S48" i="5"/>
  <c r="T49" i="5"/>
  <c r="N51" i="5"/>
  <c r="O52" i="5"/>
  <c r="P53" i="5"/>
  <c r="Q54" i="5"/>
  <c r="R55" i="5"/>
  <c r="S56" i="5"/>
  <c r="T57" i="5"/>
  <c r="N59" i="5"/>
  <c r="O60" i="5"/>
  <c r="P61" i="5"/>
  <c r="Q62" i="5"/>
  <c r="R63" i="5"/>
  <c r="S64" i="5"/>
  <c r="T65" i="5"/>
  <c r="N67" i="5"/>
  <c r="P69" i="5"/>
  <c r="Q70" i="5"/>
  <c r="R71" i="5"/>
  <c r="T8" i="5"/>
  <c r="O27" i="5"/>
  <c r="T32" i="5"/>
  <c r="O35" i="5"/>
  <c r="Q37" i="5"/>
  <c r="S39" i="5"/>
  <c r="N42" i="5"/>
  <c r="P44" i="5"/>
  <c r="R46" i="5"/>
  <c r="T48" i="5"/>
  <c r="T7" i="5"/>
  <c r="N9" i="5"/>
  <c r="O10" i="5"/>
  <c r="P11" i="5"/>
  <c r="Q12" i="5"/>
  <c r="R13" i="5"/>
  <c r="S14" i="5"/>
  <c r="T15" i="5"/>
  <c r="N17" i="5"/>
  <c r="O18" i="5"/>
  <c r="P19" i="5"/>
  <c r="Q20" i="5"/>
  <c r="R21" i="5"/>
  <c r="S22" i="5"/>
  <c r="T23" i="5"/>
  <c r="N25" i="5"/>
  <c r="O26" i="5"/>
  <c r="P27" i="5"/>
  <c r="Q28" i="5"/>
  <c r="R29" i="5"/>
  <c r="S30" i="5"/>
  <c r="T31" i="5"/>
  <c r="N33" i="5"/>
  <c r="O34" i="5"/>
  <c r="P35" i="5"/>
  <c r="Q36" i="5"/>
  <c r="R37" i="5"/>
  <c r="S38" i="5"/>
  <c r="T39" i="5"/>
  <c r="N41" i="5"/>
  <c r="O42" i="5"/>
  <c r="P43" i="5"/>
  <c r="Q44" i="5"/>
  <c r="R45" i="5"/>
  <c r="S46" i="5"/>
  <c r="T47" i="5"/>
  <c r="N49" i="5"/>
  <c r="O50" i="5"/>
  <c r="P51" i="5"/>
  <c r="Q52" i="5"/>
  <c r="R53" i="5"/>
  <c r="S54" i="5"/>
  <c r="T55" i="5"/>
  <c r="N57" i="5"/>
  <c r="O58" i="5"/>
  <c r="P59" i="5"/>
  <c r="Q60" i="5"/>
  <c r="R61" i="5"/>
  <c r="S62" i="5"/>
  <c r="T63" i="5"/>
  <c r="N65" i="5"/>
  <c r="O66" i="5"/>
  <c r="P67" i="5"/>
  <c r="Q68" i="5"/>
  <c r="R69" i="5"/>
  <c r="S70" i="5"/>
  <c r="T71" i="5"/>
  <c r="P9" i="5"/>
  <c r="T13" i="5"/>
  <c r="Q18" i="5"/>
  <c r="N23" i="5"/>
  <c r="R27" i="5"/>
  <c r="O32" i="5"/>
  <c r="S36" i="5"/>
  <c r="P41" i="5"/>
  <c r="T45" i="5"/>
  <c r="N50" i="5"/>
  <c r="S52" i="5"/>
  <c r="T54" i="5"/>
  <c r="Q56" i="5"/>
  <c r="Q58" i="5"/>
  <c r="P60" i="5"/>
  <c r="N62" i="5"/>
  <c r="N64" i="5"/>
  <c r="R65" i="5"/>
  <c r="R67" i="5"/>
  <c r="Q69" i="5"/>
  <c r="O71" i="5"/>
  <c r="R9" i="5"/>
  <c r="O14" i="5"/>
  <c r="S18" i="5"/>
  <c r="P23" i="5"/>
  <c r="T27" i="5"/>
  <c r="Q32" i="5"/>
  <c r="N37" i="5"/>
  <c r="R41" i="5"/>
  <c r="O46" i="5"/>
  <c r="Q50" i="5"/>
  <c r="N53" i="5"/>
  <c r="N55" i="5"/>
  <c r="T56" i="5"/>
  <c r="R58" i="5"/>
  <c r="R60" i="5"/>
  <c r="O62" i="5"/>
  <c r="O64" i="5"/>
  <c r="N66" i="5"/>
  <c r="S67" i="5"/>
  <c r="S69" i="5"/>
  <c r="P71" i="5"/>
  <c r="Q10" i="5"/>
  <c r="N15" i="5"/>
  <c r="R19" i="5"/>
  <c r="O24" i="5"/>
  <c r="S28" i="5"/>
  <c r="P33" i="5"/>
  <c r="T37" i="5"/>
  <c r="Q42" i="5"/>
  <c r="N47" i="5"/>
  <c r="S50" i="5"/>
  <c r="Q53" i="5"/>
  <c r="O55" i="5"/>
  <c r="O57" i="5"/>
  <c r="S58" i="5"/>
  <c r="S60" i="5"/>
  <c r="R62" i="5"/>
  <c r="P64" i="5"/>
  <c r="P66" i="5"/>
  <c r="T67" i="5"/>
  <c r="T69" i="5"/>
  <c r="S71" i="5"/>
  <c r="S12" i="5"/>
  <c r="P17" i="5"/>
  <c r="Q26" i="5"/>
  <c r="R35" i="5"/>
  <c r="S44" i="5"/>
  <c r="T51" i="5"/>
  <c r="O56" i="5"/>
  <c r="S59" i="5"/>
  <c r="P63" i="5"/>
  <c r="O67" i="5"/>
  <c r="T70" i="5"/>
  <c r="Q8" i="5"/>
  <c r="O22" i="5"/>
  <c r="P31" i="5"/>
  <c r="Q40" i="5"/>
  <c r="R49" i="5"/>
  <c r="R54" i="5"/>
  <c r="P58" i="5"/>
  <c r="T61" i="5"/>
  <c r="Q65" i="5"/>
  <c r="N69" i="5"/>
  <c r="S10" i="5"/>
  <c r="P15" i="5"/>
  <c r="T19" i="5"/>
  <c r="Q24" i="5"/>
  <c r="N29" i="5"/>
  <c r="R33" i="5"/>
  <c r="O38" i="5"/>
  <c r="S42" i="5"/>
  <c r="P47" i="5"/>
  <c r="O51" i="5"/>
  <c r="S53" i="5"/>
  <c r="P55" i="5"/>
  <c r="P57" i="5"/>
  <c r="O59" i="5"/>
  <c r="T60" i="5"/>
  <c r="T62" i="5"/>
  <c r="Q64" i="5"/>
  <c r="Q66" i="5"/>
  <c r="P68" i="5"/>
  <c r="N70" i="5"/>
  <c r="N7" i="5"/>
  <c r="R11" i="5"/>
  <c r="O16" i="5"/>
  <c r="S20" i="5"/>
  <c r="P25" i="5"/>
  <c r="T29" i="5"/>
  <c r="Q34" i="5"/>
  <c r="N39" i="5"/>
  <c r="R43" i="5"/>
  <c r="O48" i="5"/>
  <c r="Q51" i="5"/>
  <c r="T53" i="5"/>
  <c r="S55" i="5"/>
  <c r="Q57" i="5"/>
  <c r="Q59" i="5"/>
  <c r="N61" i="5"/>
  <c r="N63" i="5"/>
  <c r="T64" i="5"/>
  <c r="R66" i="5"/>
  <c r="R68" i="5"/>
  <c r="O70" i="5"/>
  <c r="P7" i="5"/>
  <c r="T11" i="5"/>
  <c r="Q16" i="5"/>
  <c r="N21" i="5"/>
  <c r="R25" i="5"/>
  <c r="O30" i="5"/>
  <c r="S34" i="5"/>
  <c r="P39" i="5"/>
  <c r="T43" i="5"/>
  <c r="Q48" i="5"/>
  <c r="R51" i="5"/>
  <c r="N54" i="5"/>
  <c r="N56" i="5"/>
  <c r="R57" i="5"/>
  <c r="R59" i="5"/>
  <c r="Q61" i="5"/>
  <c r="O63" i="5"/>
  <c r="O65" i="5"/>
  <c r="S66" i="5"/>
  <c r="S68" i="5"/>
  <c r="R70" i="5"/>
  <c r="O8" i="5"/>
  <c r="T21" i="5"/>
  <c r="N31" i="5"/>
  <c r="O40" i="5"/>
  <c r="P49" i="5"/>
  <c r="O54" i="5"/>
  <c r="N58" i="5"/>
  <c r="S61" i="5"/>
  <c r="P65" i="5"/>
  <c r="T68" i="5"/>
  <c r="N13" i="5"/>
  <c r="R17" i="5"/>
  <c r="S26" i="5"/>
  <c r="T35" i="5"/>
  <c r="N45" i="5"/>
  <c r="P52" i="5"/>
  <c r="P56" i="5"/>
  <c r="T59" i="5"/>
  <c r="S63" i="5"/>
  <c r="Q67" i="5"/>
  <c r="N71" i="5"/>
  <c r="A4" i="7"/>
  <c r="A20" i="7"/>
  <c r="A28" i="7"/>
  <c r="A36" i="7"/>
  <c r="A7" i="7"/>
  <c r="A15" i="7"/>
  <c r="A23" i="7"/>
  <c r="A31" i="7"/>
  <c r="A39" i="7"/>
  <c r="A43" i="7"/>
  <c r="A29" i="7"/>
  <c r="A12" i="7"/>
  <c r="A10" i="7"/>
  <c r="A18" i="7"/>
  <c r="A26" i="7"/>
  <c r="A34" i="7"/>
  <c r="A42" i="7"/>
  <c r="A5" i="7"/>
  <c r="A37" i="7"/>
  <c r="A11" i="7"/>
  <c r="A19" i="7"/>
  <c r="A27" i="7"/>
  <c r="A35" i="7"/>
  <c r="A44" i="7"/>
  <c r="A21" i="7"/>
  <c r="A8" i="7"/>
  <c r="A24" i="7"/>
  <c r="A3" i="7"/>
  <c r="A6" i="7"/>
  <c r="A14" i="7"/>
  <c r="A22" i="7"/>
  <c r="A30" i="7"/>
  <c r="A38" i="7"/>
  <c r="A13" i="7"/>
  <c r="A16" i="7"/>
  <c r="A32" i="7"/>
  <c r="A40" i="7"/>
  <c r="A9" i="7"/>
  <c r="A17" i="7"/>
  <c r="A25" i="7"/>
  <c r="A33" i="7"/>
  <c r="A41" i="7"/>
  <c r="G5" i="6" l="1"/>
  <c r="F5" i="6"/>
  <c r="E5" i="6"/>
  <c r="D5" i="6"/>
  <c r="C5" i="6"/>
  <c r="B5" i="6"/>
  <c r="N7" i="6" a="1"/>
  <c r="B4" i="6" a="1"/>
  <c r="E4" i="6" a="1"/>
  <c r="D4" i="6" a="1"/>
  <c r="G4" i="6" a="1"/>
  <c r="C4" i="6" a="1"/>
  <c r="F4" i="6" a="1"/>
  <c r="P7" i="6" l="1"/>
  <c r="Q8" i="6"/>
  <c r="R9" i="6"/>
  <c r="S10" i="6"/>
  <c r="T11" i="6"/>
  <c r="N13" i="6"/>
  <c r="O14" i="6"/>
  <c r="P15" i="6"/>
  <c r="Q16" i="6"/>
  <c r="R17" i="6"/>
  <c r="S18" i="6"/>
  <c r="T19" i="6"/>
  <c r="N21" i="6"/>
  <c r="O22" i="6"/>
  <c r="P23" i="6"/>
  <c r="Q24" i="6"/>
  <c r="R25" i="6"/>
  <c r="S26" i="6"/>
  <c r="T27" i="6"/>
  <c r="N29" i="6"/>
  <c r="O30" i="6"/>
  <c r="P31" i="6"/>
  <c r="Q32" i="6"/>
  <c r="R33" i="6"/>
  <c r="S34" i="6"/>
  <c r="T35" i="6"/>
  <c r="N37" i="6"/>
  <c r="O38" i="6"/>
  <c r="P39" i="6"/>
  <c r="Q40" i="6"/>
  <c r="R41" i="6"/>
  <c r="S42" i="6"/>
  <c r="T43" i="6"/>
  <c r="N45" i="6"/>
  <c r="O46" i="6"/>
  <c r="P47" i="6"/>
  <c r="Q48" i="6"/>
  <c r="R49" i="6"/>
  <c r="S50" i="6"/>
  <c r="T51" i="6"/>
  <c r="N53" i="6"/>
  <c r="O54" i="6"/>
  <c r="P55" i="6"/>
  <c r="Q56" i="6"/>
  <c r="R57" i="6"/>
  <c r="S58" i="6"/>
  <c r="T59" i="6"/>
  <c r="N61" i="6"/>
  <c r="O62" i="6"/>
  <c r="P63" i="6"/>
  <c r="Q64" i="6"/>
  <c r="R65" i="6"/>
  <c r="S66" i="6"/>
  <c r="T67" i="6"/>
  <c r="N69" i="6"/>
  <c r="O70" i="6"/>
  <c r="P71" i="6"/>
  <c r="S8" i="6"/>
  <c r="T25" i="6"/>
  <c r="R31" i="6"/>
  <c r="N35" i="6"/>
  <c r="P37" i="6"/>
  <c r="R39" i="6"/>
  <c r="T41" i="6"/>
  <c r="O44" i="6"/>
  <c r="Q46" i="6"/>
  <c r="S48" i="6"/>
  <c r="N51" i="6"/>
  <c r="Q7" i="6"/>
  <c r="R8" i="6"/>
  <c r="S9" i="6"/>
  <c r="T10" i="6"/>
  <c r="N12" i="6"/>
  <c r="O13" i="6"/>
  <c r="P14" i="6"/>
  <c r="Q15" i="6"/>
  <c r="R16" i="6"/>
  <c r="S17" i="6"/>
  <c r="T18" i="6"/>
  <c r="N20" i="6"/>
  <c r="O21" i="6"/>
  <c r="P22" i="6"/>
  <c r="Q23" i="6"/>
  <c r="R24" i="6"/>
  <c r="S25" i="6"/>
  <c r="T26" i="6"/>
  <c r="N28" i="6"/>
  <c r="O29" i="6"/>
  <c r="P30" i="6"/>
  <c r="Q31" i="6"/>
  <c r="R32" i="6"/>
  <c r="S33" i="6"/>
  <c r="T34" i="6"/>
  <c r="N36" i="6"/>
  <c r="O37" i="6"/>
  <c r="P38" i="6"/>
  <c r="Q39" i="6"/>
  <c r="R40" i="6"/>
  <c r="S41" i="6"/>
  <c r="T42" i="6"/>
  <c r="N44" i="6"/>
  <c r="O45" i="6"/>
  <c r="P46" i="6"/>
  <c r="Q47" i="6"/>
  <c r="R48" i="6"/>
  <c r="S49" i="6"/>
  <c r="T50" i="6"/>
  <c r="N52" i="6"/>
  <c r="O53" i="6"/>
  <c r="P54" i="6"/>
  <c r="Q55" i="6"/>
  <c r="R56" i="6"/>
  <c r="S57" i="6"/>
  <c r="T58" i="6"/>
  <c r="N60" i="6"/>
  <c r="O61" i="6"/>
  <c r="P62" i="6"/>
  <c r="Q63" i="6"/>
  <c r="R64" i="6"/>
  <c r="S65" i="6"/>
  <c r="T66" i="6"/>
  <c r="N68" i="6"/>
  <c r="O69" i="6"/>
  <c r="P70" i="6"/>
  <c r="Q71" i="6"/>
  <c r="R7" i="6"/>
  <c r="T9" i="6"/>
  <c r="N11" i="6"/>
  <c r="O12" i="6"/>
  <c r="P13" i="6"/>
  <c r="Q14" i="6"/>
  <c r="R15" i="6"/>
  <c r="S16" i="6"/>
  <c r="T17" i="6"/>
  <c r="N19" i="6"/>
  <c r="O20" i="6"/>
  <c r="P21" i="6"/>
  <c r="Q22" i="6"/>
  <c r="R23" i="6"/>
  <c r="S24" i="6"/>
  <c r="N27" i="6"/>
  <c r="O28" i="6"/>
  <c r="P29" i="6"/>
  <c r="Q30" i="6"/>
  <c r="S32" i="6"/>
  <c r="T33" i="6"/>
  <c r="O36" i="6"/>
  <c r="Q38" i="6"/>
  <c r="S40" i="6"/>
  <c r="N43" i="6"/>
  <c r="P45" i="6"/>
  <c r="R47" i="6"/>
  <c r="T49" i="6"/>
  <c r="T7" i="6"/>
  <c r="N9" i="6"/>
  <c r="O10" i="6"/>
  <c r="P11" i="6"/>
  <c r="Q12" i="6"/>
  <c r="R13" i="6"/>
  <c r="S14" i="6"/>
  <c r="T15" i="6"/>
  <c r="N17" i="6"/>
  <c r="O18" i="6"/>
  <c r="P19" i="6"/>
  <c r="Q20" i="6"/>
  <c r="R21" i="6"/>
  <c r="S22" i="6"/>
  <c r="T23" i="6"/>
  <c r="N25" i="6"/>
  <c r="O26" i="6"/>
  <c r="P27" i="6"/>
  <c r="Q28" i="6"/>
  <c r="R29" i="6"/>
  <c r="S30" i="6"/>
  <c r="T31" i="6"/>
  <c r="N33" i="6"/>
  <c r="O34" i="6"/>
  <c r="P35" i="6"/>
  <c r="Q36" i="6"/>
  <c r="R37" i="6"/>
  <c r="S38" i="6"/>
  <c r="T39" i="6"/>
  <c r="N41" i="6"/>
  <c r="O42" i="6"/>
  <c r="P43" i="6"/>
  <c r="Q44" i="6"/>
  <c r="R45" i="6"/>
  <c r="S46" i="6"/>
  <c r="T47" i="6"/>
  <c r="N49" i="6"/>
  <c r="O50" i="6"/>
  <c r="P51" i="6"/>
  <c r="Q52" i="6"/>
  <c r="R53" i="6"/>
  <c r="S54" i="6"/>
  <c r="T55" i="6"/>
  <c r="N57" i="6"/>
  <c r="O58" i="6"/>
  <c r="P59" i="6"/>
  <c r="Q60" i="6"/>
  <c r="R61" i="6"/>
  <c r="S62" i="6"/>
  <c r="T63" i="6"/>
  <c r="N65" i="6"/>
  <c r="O66" i="6"/>
  <c r="P67" i="6"/>
  <c r="Q68" i="6"/>
  <c r="R69" i="6"/>
  <c r="S70" i="6"/>
  <c r="T71" i="6"/>
  <c r="N8" i="6"/>
  <c r="P10" i="6"/>
  <c r="R12" i="6"/>
  <c r="T14" i="6"/>
  <c r="O17" i="6"/>
  <c r="Q19" i="6"/>
  <c r="S21" i="6"/>
  <c r="N24" i="6"/>
  <c r="P26" i="6"/>
  <c r="R28" i="6"/>
  <c r="T30" i="6"/>
  <c r="O33" i="6"/>
  <c r="Q35" i="6"/>
  <c r="S37" i="6"/>
  <c r="N40" i="6"/>
  <c r="P42" i="6"/>
  <c r="R44" i="6"/>
  <c r="T46" i="6"/>
  <c r="O49" i="6"/>
  <c r="Q51" i="6"/>
  <c r="P53" i="6"/>
  <c r="N55" i="6"/>
  <c r="T56" i="6"/>
  <c r="R58" i="6"/>
  <c r="R60" i="6"/>
  <c r="Q62" i="6"/>
  <c r="O64" i="6"/>
  <c r="N66" i="6"/>
  <c r="S67" i="6"/>
  <c r="S69" i="6"/>
  <c r="R71" i="6"/>
  <c r="R10" i="6"/>
  <c r="O31" i="6"/>
  <c r="P40" i="6"/>
  <c r="T44" i="6"/>
  <c r="Q49" i="6"/>
  <c r="S53" i="6"/>
  <c r="P57" i="6"/>
  <c r="T60" i="6"/>
  <c r="S64" i="6"/>
  <c r="P68" i="6"/>
  <c r="O11" i="6"/>
  <c r="S15" i="6"/>
  <c r="P20" i="6"/>
  <c r="T24" i="6"/>
  <c r="Q29" i="6"/>
  <c r="N34" i="6"/>
  <c r="R38" i="6"/>
  <c r="O43" i="6"/>
  <c r="S47" i="6"/>
  <c r="O52" i="6"/>
  <c r="S55" i="6"/>
  <c r="Q59" i="6"/>
  <c r="N63" i="6"/>
  <c r="R66" i="6"/>
  <c r="Q70" i="6"/>
  <c r="O8" i="6"/>
  <c r="Q10" i="6"/>
  <c r="S12" i="6"/>
  <c r="N15" i="6"/>
  <c r="P17" i="6"/>
  <c r="R19" i="6"/>
  <c r="T21" i="6"/>
  <c r="O24" i="6"/>
  <c r="Q26" i="6"/>
  <c r="S28" i="6"/>
  <c r="N31" i="6"/>
  <c r="P33" i="6"/>
  <c r="R35" i="6"/>
  <c r="T37" i="6"/>
  <c r="O40" i="6"/>
  <c r="Q42" i="6"/>
  <c r="S44" i="6"/>
  <c r="N47" i="6"/>
  <c r="P49" i="6"/>
  <c r="R51" i="6"/>
  <c r="Q53" i="6"/>
  <c r="O55" i="6"/>
  <c r="O57" i="6"/>
  <c r="N59" i="6"/>
  <c r="S60" i="6"/>
  <c r="R62" i="6"/>
  <c r="P64" i="6"/>
  <c r="P66" i="6"/>
  <c r="O68" i="6"/>
  <c r="T69" i="6"/>
  <c r="S71" i="6"/>
  <c r="P8" i="6"/>
  <c r="T12" i="6"/>
  <c r="O15" i="6"/>
  <c r="Q17" i="6"/>
  <c r="S19" i="6"/>
  <c r="N22" i="6"/>
  <c r="P24" i="6"/>
  <c r="R26" i="6"/>
  <c r="T28" i="6"/>
  <c r="Q33" i="6"/>
  <c r="S35" i="6"/>
  <c r="N38" i="6"/>
  <c r="R42" i="6"/>
  <c r="O47" i="6"/>
  <c r="S51" i="6"/>
  <c r="R55" i="6"/>
  <c r="O59" i="6"/>
  <c r="T62" i="6"/>
  <c r="Q66" i="6"/>
  <c r="N70" i="6"/>
  <c r="T8" i="6"/>
  <c r="Q13" i="6"/>
  <c r="N18" i="6"/>
  <c r="R22" i="6"/>
  <c r="O27" i="6"/>
  <c r="S31" i="6"/>
  <c r="P36" i="6"/>
  <c r="T40" i="6"/>
  <c r="Q45" i="6"/>
  <c r="N50" i="6"/>
  <c r="T53" i="6"/>
  <c r="Q57" i="6"/>
  <c r="P61" i="6"/>
  <c r="T64" i="6"/>
  <c r="R68" i="6"/>
  <c r="O9" i="6"/>
  <c r="Q11" i="6"/>
  <c r="S13" i="6"/>
  <c r="N16" i="6"/>
  <c r="P18" i="6"/>
  <c r="R20" i="6"/>
  <c r="T22" i="6"/>
  <c r="O25" i="6"/>
  <c r="Q27" i="6"/>
  <c r="S29" i="6"/>
  <c r="N32" i="6"/>
  <c r="P34" i="6"/>
  <c r="R36" i="6"/>
  <c r="T38" i="6"/>
  <c r="O41" i="6"/>
  <c r="Q43" i="6"/>
  <c r="S45" i="6"/>
  <c r="N48" i="6"/>
  <c r="P50" i="6"/>
  <c r="P52" i="6"/>
  <c r="N54" i="6"/>
  <c r="N56" i="6"/>
  <c r="T57" i="6"/>
  <c r="R59" i="6"/>
  <c r="Q61" i="6"/>
  <c r="O63" i="6"/>
  <c r="O65" i="6"/>
  <c r="N67" i="6"/>
  <c r="S68" i="6"/>
  <c r="R70" i="6"/>
  <c r="N7" i="6"/>
  <c r="P9" i="6"/>
  <c r="R11" i="6"/>
  <c r="T13" i="6"/>
  <c r="O16" i="6"/>
  <c r="Q18" i="6"/>
  <c r="S20" i="6"/>
  <c r="N23" i="6"/>
  <c r="P25" i="6"/>
  <c r="R27" i="6"/>
  <c r="T29" i="6"/>
  <c r="O32" i="6"/>
  <c r="Q34" i="6"/>
  <c r="S36" i="6"/>
  <c r="N39" i="6"/>
  <c r="P41" i="6"/>
  <c r="R43" i="6"/>
  <c r="T45" i="6"/>
  <c r="O48" i="6"/>
  <c r="Q50" i="6"/>
  <c r="R52" i="6"/>
  <c r="Q54" i="6"/>
  <c r="O56" i="6"/>
  <c r="N58" i="6"/>
  <c r="S59" i="6"/>
  <c r="S61" i="6"/>
  <c r="R63" i="6"/>
  <c r="P65" i="6"/>
  <c r="O67" i="6"/>
  <c r="T68" i="6"/>
  <c r="T70" i="6"/>
  <c r="O7" i="6"/>
  <c r="Q9" i="6"/>
  <c r="S11" i="6"/>
  <c r="N14" i="6"/>
  <c r="P16" i="6"/>
  <c r="R18" i="6"/>
  <c r="T20" i="6"/>
  <c r="O23" i="6"/>
  <c r="Q25" i="6"/>
  <c r="S27" i="6"/>
  <c r="N30" i="6"/>
  <c r="P32" i="6"/>
  <c r="R34" i="6"/>
  <c r="T36" i="6"/>
  <c r="O39" i="6"/>
  <c r="Q41" i="6"/>
  <c r="S43" i="6"/>
  <c r="N46" i="6"/>
  <c r="P48" i="6"/>
  <c r="R50" i="6"/>
  <c r="S52" i="6"/>
  <c r="R54" i="6"/>
  <c r="P56" i="6"/>
  <c r="P58" i="6"/>
  <c r="R14" i="6"/>
  <c r="T32" i="6"/>
  <c r="O51" i="6"/>
  <c r="N62" i="6"/>
  <c r="Q69" i="6"/>
  <c r="O19" i="6"/>
  <c r="Q37" i="6"/>
  <c r="T54" i="6"/>
  <c r="N64" i="6"/>
  <c r="O71" i="6"/>
  <c r="Q21" i="6"/>
  <c r="T48" i="6"/>
  <c r="T16" i="6"/>
  <c r="O35" i="6"/>
  <c r="T52" i="6"/>
  <c r="S63" i="6"/>
  <c r="N71" i="6"/>
  <c r="S39" i="6"/>
  <c r="S56" i="6"/>
  <c r="Q65" i="6"/>
  <c r="R30" i="6"/>
  <c r="P69" i="6"/>
  <c r="S23" i="6"/>
  <c r="N42" i="6"/>
  <c r="Q58" i="6"/>
  <c r="T65" i="6"/>
  <c r="S7" i="6"/>
  <c r="N26" i="6"/>
  <c r="P44" i="6"/>
  <c r="O60" i="6"/>
  <c r="Q67" i="6"/>
  <c r="N10" i="6"/>
  <c r="P28" i="6"/>
  <c r="R46" i="6"/>
  <c r="P60" i="6"/>
  <c r="R67" i="6"/>
  <c r="P12" i="6"/>
  <c r="T61" i="6"/>
  <c r="F4" i="6"/>
  <c r="C4" i="6"/>
  <c r="G4" i="6"/>
  <c r="D4" i="6"/>
  <c r="E4" i="6"/>
  <c r="B4" i="6"/>
  <c r="A44" i="4" l="1" a="1"/>
  <c r="A44" i="4" l="1"/>
  <c r="A43" i="4" a="1"/>
  <c r="A43" i="4" l="1"/>
  <c r="A42" i="4" a="1"/>
  <c r="A42" i="4" l="1"/>
  <c r="A41" i="4" a="1"/>
  <c r="A41" i="4" l="1"/>
  <c r="A40" i="4" a="1"/>
  <c r="A40" i="4" l="1"/>
  <c r="A39" i="4" a="1"/>
  <c r="A39" i="4" l="1"/>
  <c r="A38" i="4" a="1"/>
  <c r="A38" i="4" l="1"/>
  <c r="A37" i="4" a="1"/>
  <c r="A37" i="4" l="1"/>
  <c r="A36" i="4" a="1"/>
  <c r="A36" i="4" l="1"/>
  <c r="A35" i="4" a="1"/>
  <c r="A35" i="4" l="1"/>
  <c r="A34" i="4" a="1"/>
  <c r="A34" i="4" l="1"/>
  <c r="A33" i="4" a="1"/>
  <c r="A33" i="4" l="1"/>
  <c r="A32" i="4" a="1"/>
  <c r="A32" i="4" l="1"/>
  <c r="A31" i="4" a="1"/>
  <c r="A31" i="4" l="1"/>
  <c r="A30" i="4" a="1"/>
  <c r="A30" i="4" l="1"/>
  <c r="A29" i="4" a="1"/>
  <c r="A29" i="4" l="1"/>
  <c r="A28" i="4" a="1"/>
  <c r="A28" i="4" l="1"/>
  <c r="A27" i="4" a="1"/>
  <c r="A27" i="4" l="1"/>
  <c r="A26" i="4" a="1"/>
  <c r="A26" i="4" l="1"/>
  <c r="A25" i="4" a="1"/>
  <c r="A25" i="4" l="1"/>
  <c r="A24" i="4" a="1"/>
  <c r="A24" i="4" l="1"/>
  <c r="A23" i="4" a="1"/>
  <c r="A23" i="4" l="1"/>
  <c r="A22" i="4" a="1"/>
  <c r="A22" i="4" l="1"/>
  <c r="A21" i="4" a="1"/>
  <c r="A21" i="4" l="1"/>
  <c r="A20" i="4" a="1"/>
  <c r="A20" i="4" l="1"/>
  <c r="A19" i="4" a="1"/>
  <c r="A19" i="4" l="1"/>
  <c r="A18" i="4" a="1"/>
  <c r="A18" i="4" l="1"/>
  <c r="A17" i="4" a="1"/>
  <c r="A17" i="4" l="1"/>
  <c r="A16" i="4" a="1"/>
  <c r="A16" i="4" l="1"/>
  <c r="A15" i="4" a="1"/>
  <c r="A15" i="4" l="1"/>
  <c r="A14" i="4" a="1"/>
  <c r="A14" i="4" l="1"/>
  <c r="A13" i="4" a="1"/>
  <c r="A13" i="4" l="1"/>
  <c r="A12" i="4" a="1"/>
  <c r="A12" i="4" l="1"/>
  <c r="A11" i="4" a="1"/>
  <c r="A11" i="4" l="1"/>
  <c r="A10" i="4" a="1"/>
  <c r="A10" i="4" l="1"/>
  <c r="A9" i="4" a="1"/>
  <c r="A9" i="4" l="1"/>
  <c r="A8" i="4" a="1"/>
  <c r="A8" i="4" l="1"/>
  <c r="D5" i="5" l="1"/>
  <c r="E5" i="5"/>
  <c r="F5" i="5"/>
  <c r="G5" i="5"/>
  <c r="F4" i="5" a="1"/>
  <c r="D4" i="5" a="1"/>
  <c r="E4" i="5" a="1"/>
  <c r="G4" i="5" a="1"/>
  <c r="B4" i="5" a="1"/>
  <c r="C4" i="5" a="1"/>
  <c r="G4" i="5" l="1"/>
  <c r="C4" i="5"/>
  <c r="E4" i="5"/>
  <c r="D4" i="5"/>
  <c r="F4" i="5"/>
  <c r="B4" i="5"/>
  <c r="AP44" i="4" l="1"/>
  <c r="AQ44" i="4" s="1"/>
  <c r="AR44" i="4" s="1"/>
  <c r="AS44" i="4" s="1"/>
  <c r="AT44" i="4" s="1"/>
  <c r="AU44" i="4" s="1"/>
  <c r="AV44" i="4" s="1"/>
  <c r="AW44" i="4" s="1"/>
  <c r="AX44" i="4" s="1"/>
  <c r="AY44" i="4" s="1"/>
  <c r="AZ44" i="4" s="1"/>
  <c r="BA44" i="4" s="1"/>
  <c r="BB44" i="4" s="1"/>
  <c r="BC44" i="4" s="1"/>
  <c r="BD44" i="4" s="1"/>
  <c r="BE44" i="4" s="1"/>
  <c r="BF44" i="4" s="1"/>
  <c r="BG44" i="4" s="1"/>
  <c r="BH44" i="4" s="1"/>
  <c r="BI44" i="4" s="1"/>
  <c r="BJ44" i="4" s="1"/>
  <c r="BK44" i="4" s="1"/>
  <c r="BL44" i="4" s="1"/>
  <c r="BM44" i="4" s="1"/>
  <c r="BN44" i="4" s="1"/>
  <c r="E44" i="4"/>
  <c r="AQ43" i="4"/>
  <c r="AR43" i="4" s="1"/>
  <c r="AS43" i="4" s="1"/>
  <c r="AT43" i="4" s="1"/>
  <c r="AU43" i="4" s="1"/>
  <c r="AV43" i="4" s="1"/>
  <c r="AW43" i="4" s="1"/>
  <c r="AX43" i="4" s="1"/>
  <c r="AY43" i="4" s="1"/>
  <c r="AZ43" i="4" s="1"/>
  <c r="BA43" i="4" s="1"/>
  <c r="BB43" i="4" s="1"/>
  <c r="BC43" i="4" s="1"/>
  <c r="BD43" i="4" s="1"/>
  <c r="BE43" i="4" s="1"/>
  <c r="BF43" i="4" s="1"/>
  <c r="BG43" i="4" s="1"/>
  <c r="BH43" i="4" s="1"/>
  <c r="BI43" i="4" s="1"/>
  <c r="BJ43" i="4" s="1"/>
  <c r="BK43" i="4" s="1"/>
  <c r="BL43" i="4" s="1"/>
  <c r="BM43" i="4" s="1"/>
  <c r="BN43" i="4" s="1"/>
  <c r="AP43" i="4"/>
  <c r="E43" i="4"/>
  <c r="AU42" i="4"/>
  <c r="AV42" i="4" s="1"/>
  <c r="AW42" i="4" s="1"/>
  <c r="AX42" i="4" s="1"/>
  <c r="AY42" i="4" s="1"/>
  <c r="AZ42" i="4" s="1"/>
  <c r="BA42" i="4" s="1"/>
  <c r="BB42" i="4" s="1"/>
  <c r="BC42" i="4" s="1"/>
  <c r="BD42" i="4" s="1"/>
  <c r="BE42" i="4" s="1"/>
  <c r="BF42" i="4" s="1"/>
  <c r="BG42" i="4" s="1"/>
  <c r="BH42" i="4" s="1"/>
  <c r="BI42" i="4" s="1"/>
  <c r="BJ42" i="4" s="1"/>
  <c r="BK42" i="4" s="1"/>
  <c r="BL42" i="4" s="1"/>
  <c r="BM42" i="4" s="1"/>
  <c r="BN42" i="4" s="1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7" i="4" a="1"/>
  <c r="A5" i="4" a="1"/>
  <c r="A4" i="4" a="1"/>
  <c r="A3" i="4" a="1"/>
  <c r="A6" i="4" a="1"/>
  <c r="A7" i="4" l="1"/>
  <c r="A5" i="4"/>
  <c r="A4" i="4"/>
  <c r="A3" i="4"/>
  <c r="A6" i="4"/>
  <c r="AL91" i="2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AL89" i="2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AR84" i="2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AQ8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<sst xmlns="http://schemas.openxmlformats.org/spreadsheetml/2006/main" count="526" uniqueCount="173">
  <si>
    <t>Series ID</t>
  </si>
  <si>
    <t>users\emilie.allen\GDP\AGO_GDP_growth_Baseline</t>
  </si>
  <si>
    <t>users\emilie.allen\GDP\ARE_GDP_growth_Baseline</t>
  </si>
  <si>
    <t>users\emilie.allen\GDP\ARG_GDP_growth_Baseline</t>
  </si>
  <si>
    <t>users\emilie.allen\GDP\AZE_GDP_growth_Baseline</t>
  </si>
  <si>
    <t>users\emilie.allen\GDP\BRA_GDP_growth_Baseline</t>
  </si>
  <si>
    <t>users\emilie.allen\GDP\CHN_GDP_growth_Baseline</t>
  </si>
  <si>
    <t>users\emilie.allen\GDP\COL_GDP_growth_Baseline</t>
  </si>
  <si>
    <t>users\emilie.allen\GDP\DEU_GDP_growth_Baseline</t>
  </si>
  <si>
    <t>users\emilie.allen\GDP\ECU_GDP_growth_Baseline</t>
  </si>
  <si>
    <t>users\emilie.allen\GDP\EGY_GDP_growth_Baseline</t>
  </si>
  <si>
    <t>users\emilie.allen\GDP\FRA_GDP_growth_Baseline</t>
  </si>
  <si>
    <t>users\emilie.allen\GDP\GBR_GDP_growth_Baseline</t>
  </si>
  <si>
    <t>users\emilie.allen\GDP\HUN_GDP_growth_Baseline</t>
  </si>
  <si>
    <t>users\emilie.allen\GDP\IDN_GDP_growth_Baseline</t>
  </si>
  <si>
    <t>users\emilie.allen\GDP\IND_GDP_growth_Baseline</t>
  </si>
  <si>
    <t>users\emilie.allen\GDP\IRL_GDP_growth_Baseline</t>
  </si>
  <si>
    <t>users\emilie.allen\GDP\IRN_GDP_growth_Baseline</t>
  </si>
  <si>
    <t>users\emilie.allen\GDP\IRQ_GDP_growth_Baseline</t>
  </si>
  <si>
    <t>users\emilie.allen\GDP\KAZ_GDP_growth_Baseline</t>
  </si>
  <si>
    <t>users\emilie.allen\GDP\KEN_GDP_growth_Baseline</t>
  </si>
  <si>
    <t>users\emilie.allen\GDP\KOR_GDP_growth_Baseline</t>
  </si>
  <si>
    <t>users\emilie.allen\GDP\LBY_GDP_growth_Baseline</t>
  </si>
  <si>
    <t>users\emilie.allen\GDP\LKA_GDP_growth_Baseline</t>
  </si>
  <si>
    <t>users\emilie.allen\GDP\MEX_GDP_growth_Baseline</t>
  </si>
  <si>
    <t>users\emilie.allen\GDP\MMR_GDP_growth_Baseline</t>
  </si>
  <si>
    <t>users\emilie.allen\GDP\NOR_GDP_growth_Baseline</t>
  </si>
  <si>
    <t>users\emilie.allen\GDP\PAK_GDP_growth_Baseline</t>
  </si>
  <si>
    <t>users\emilie.allen\GDP\PER_GDP_growth_Baseline</t>
  </si>
  <si>
    <t>users\emilie.allen\GDP\PHL_GDP_growth_Baseline</t>
  </si>
  <si>
    <t>users\emilie.allen\GDP\POL_GDP_growth_Baseline</t>
  </si>
  <si>
    <t>users\emilie.allen\GDP\QAT_GDP_growth_Baseline</t>
  </si>
  <si>
    <t>users\emilie.allen\GDP\SAU_GDP_growth_Baseline</t>
  </si>
  <si>
    <t>users\emilie.allen\GDP\SGP_GDP_growth_Baseline</t>
  </si>
  <si>
    <t>users\emilie.allen\GDP\THA_GDP_growth_Baseline</t>
  </si>
  <si>
    <t>users\emilie.allen\GDP\TUN_GDP_growth_Baseline</t>
  </si>
  <si>
    <t>users\emilie.allen\GDP\TUR_GDP_growth_Baseline</t>
  </si>
  <si>
    <t>users\emilie.allen\GDP\TWN_GDP_growth_Baseline</t>
  </si>
  <si>
    <t>users\emilie.allen\GDP\UKR_GDP_growth_Baseline</t>
  </si>
  <si>
    <t>users\emilie.allen\GDP\ZAF_GDP_growth_Baseline</t>
  </si>
  <si>
    <t>Country</t>
  </si>
  <si>
    <t>Angola</t>
  </si>
  <si>
    <t>UAE</t>
  </si>
  <si>
    <t>Argentina</t>
  </si>
  <si>
    <t>Azerbaijan</t>
  </si>
  <si>
    <t>Brazil</t>
  </si>
  <si>
    <t>China</t>
  </si>
  <si>
    <t>Colombia</t>
  </si>
  <si>
    <t>Germany</t>
  </si>
  <si>
    <t>Ecuador</t>
  </si>
  <si>
    <t>Egypt</t>
  </si>
  <si>
    <t>France</t>
  </si>
  <si>
    <t>UK</t>
  </si>
  <si>
    <t>Hungary</t>
  </si>
  <si>
    <t>Indonesia</t>
  </si>
  <si>
    <t>India</t>
  </si>
  <si>
    <t>Ireland</t>
  </si>
  <si>
    <t>Iran</t>
  </si>
  <si>
    <t>Iraq</t>
  </si>
  <si>
    <t>Kazakhstan</t>
  </si>
  <si>
    <t>Kenya</t>
  </si>
  <si>
    <t>South Korea</t>
  </si>
  <si>
    <t>Libya</t>
  </si>
  <si>
    <t>Sri Lanka</t>
  </si>
  <si>
    <t>Mexico</t>
  </si>
  <si>
    <t>Myanmar</t>
  </si>
  <si>
    <t>Norway</t>
  </si>
  <si>
    <t>Pakistan</t>
  </si>
  <si>
    <t>Peru</t>
  </si>
  <si>
    <t>Philippines</t>
  </si>
  <si>
    <t>Poland</t>
  </si>
  <si>
    <t>Qatar</t>
  </si>
  <si>
    <t>Saudia Arabia</t>
  </si>
  <si>
    <t>Singapor</t>
  </si>
  <si>
    <t>Thailand</t>
  </si>
  <si>
    <t>Tunisia</t>
  </si>
  <si>
    <t>Turkey</t>
  </si>
  <si>
    <t>Taiwan</t>
  </si>
  <si>
    <t>Ukraine</t>
  </si>
  <si>
    <t>South Africa</t>
  </si>
  <si>
    <t>users\emilie.allen\GDP\BGR_GDP_growth_Baseline</t>
  </si>
  <si>
    <t>users\emilie.allen\GDP\CYP_GDP_growth_Baseline</t>
  </si>
  <si>
    <t>users\emilie.allen\GDP\HRV_GDP_growth_Baseline</t>
  </si>
  <si>
    <t>users\emilie.allen\GDP\LUX_GDP_growth_Baseline</t>
  </si>
  <si>
    <t>users\emilie.allen\GDP\MLT_GDP_growth_Baseline</t>
  </si>
  <si>
    <t>users\emilie.allen\GDP\ROU_GDP_growth_Baseline</t>
  </si>
  <si>
    <t>Bulgaria</t>
  </si>
  <si>
    <t>Cyprus</t>
  </si>
  <si>
    <t>Luxembourg</t>
  </si>
  <si>
    <t>Malta</t>
  </si>
  <si>
    <t>Romania</t>
  </si>
  <si>
    <t>Croatia</t>
  </si>
  <si>
    <t>description</t>
  </si>
  <si>
    <t>type</t>
  </si>
  <si>
    <t>Adj</t>
  </si>
  <si>
    <t>Long-term review adjustements</t>
  </si>
  <si>
    <t>Fields</t>
  </si>
  <si>
    <t>SJ Query</t>
  </si>
  <si>
    <t>Full sid</t>
  </si>
  <si>
    <t>sid=</t>
  </si>
  <si>
    <t>region</t>
  </si>
  <si>
    <t>olatam/LatAm(covered) GDP/capita</t>
  </si>
  <si>
    <t>omiddle/Middle_East(covered) GDP/capita</t>
  </si>
  <si>
    <t>oafr/Africa(covered) GDP/capita</t>
  </si>
  <si>
    <t>oasia/Asia(covered) GDP/capita</t>
  </si>
  <si>
    <t>oeuro/Europe(covered) GDP/capita</t>
  </si>
  <si>
    <t>unit</t>
  </si>
  <si>
    <t>Other region GDP/capita proportion</t>
  </si>
  <si>
    <t>economic_property</t>
  </si>
  <si>
    <t>ofsu/FSU(covered) GDP/capita</t>
  </si>
  <si>
    <t>sid prefix</t>
  </si>
  <si>
    <t>sid</t>
  </si>
  <si>
    <t>Other_Latam</t>
  </si>
  <si>
    <t>Other_Middle</t>
  </si>
  <si>
    <t>Other_Africa</t>
  </si>
  <si>
    <t>Other_Asia</t>
  </si>
  <si>
    <t>Other_Europe</t>
  </si>
  <si>
    <t>Other_FSU</t>
  </si>
  <si>
    <t>SJ query</t>
  </si>
  <si>
    <t>global_macro_ratio</t>
  </si>
  <si>
    <t>olatam</t>
  </si>
  <si>
    <t>omiddle</t>
  </si>
  <si>
    <t>oafrc</t>
  </si>
  <si>
    <t>oasia</t>
  </si>
  <si>
    <t>oeuro</t>
  </si>
  <si>
    <t>ofsu</t>
  </si>
  <si>
    <t>sid:users\emilie.allen\GDP\</t>
  </si>
  <si>
    <t>sid=teams\long_term\long-term-modelling\macro_forecasts\</t>
  </si>
  <si>
    <t>sid=teams\long_term\long-term-modelling\macro_forecasts\global_macro_ratio_olatam</t>
  </si>
  <si>
    <t>teams\long_term\long-term-modelling\macro_forecasts\AGO_GDP_growth_Baseline</t>
  </si>
  <si>
    <t>teams\long_term\long-term-modelling\macro_forecasts\ARE_GDP_growth_Baseline</t>
  </si>
  <si>
    <t>teams\long_term\long-term-modelling\macro_forecasts\ARG_GDP_growth_Baseline</t>
  </si>
  <si>
    <t>teams\long_term\long-term-modelling\macro_forecasts\AZE_GDP_growth_Baseline</t>
  </si>
  <si>
    <t>teams\long_term\long-term-modelling\macro_forecasts\BRA_GDP_growth_Baseline</t>
  </si>
  <si>
    <t>teams\long_term\long-term-modelling\macro_forecasts\CHN_GDP_growth_Baseline</t>
  </si>
  <si>
    <t>teams\long_term\long-term-modelling\macro_forecasts\COL_GDP_growth_Baseline</t>
  </si>
  <si>
    <t>teams\long_term\long-term-modelling\macro_forecasts\DEU_GDP_growth_Baseline</t>
  </si>
  <si>
    <t>teams\long_term\long-term-modelling\macro_forecasts\ECU_GDP_growth_Baseline</t>
  </si>
  <si>
    <t>teams\long_term\long-term-modelling\macro_forecasts\EGY_GDP_growth_Baseline</t>
  </si>
  <si>
    <t>teams\long_term\long-term-modelling\macro_forecasts\FRA_GDP_growth_Baseline</t>
  </si>
  <si>
    <t>teams\long_term\long-term-modelling\macro_forecasts\GBR_GDP_growth_Baseline</t>
  </si>
  <si>
    <t>teams\long_term\long-term-modelling\macro_forecasts\HUN_GDP_growth_Baseline</t>
  </si>
  <si>
    <t>teams\long_term\long-term-modelling\macro_forecasts\IDN_GDP_growth_Baseline</t>
  </si>
  <si>
    <t>teams\long_term\long-term-modelling\macro_forecasts\IND_GDP_growth_Baseline</t>
  </si>
  <si>
    <t>teams\long_term\long-term-modelling\macro_forecasts\IRL_GDP_growth_Baseline</t>
  </si>
  <si>
    <t>teams\long_term\long-term-modelling\macro_forecasts\IRN_GDP_growth_Baseline</t>
  </si>
  <si>
    <t>teams\long_term\long-term-modelling\macro_forecasts\IRQ_GDP_growth_Baseline</t>
  </si>
  <si>
    <t>teams\long_term\long-term-modelling\macro_forecasts\KAZ_GDP_growth_Baseline</t>
  </si>
  <si>
    <t>teams\long_term\long-term-modelling\macro_forecasts\KEN_GDP_growth_Baseline</t>
  </si>
  <si>
    <t>teams\long_term\long-term-modelling\macro_forecasts\KOR_GDP_growth_Baseline</t>
  </si>
  <si>
    <t>teams\long_term\long-term-modelling\macro_forecasts\LBY_GDP_growth_Baseline</t>
  </si>
  <si>
    <t>teams\long_term\long-term-modelling\macro_forecasts\LKA_GDP_growth_Baseline</t>
  </si>
  <si>
    <t>teams\long_term\long-term-modelling\macro_forecasts\MEX_GDP_growth_Baseline</t>
  </si>
  <si>
    <t>teams\long_term\long-term-modelling\macro_forecasts\MMR_GDP_growth_Baseline</t>
  </si>
  <si>
    <t>teams\long_term\long-term-modelling\macro_forecasts\NOR_GDP_growth_Baseline</t>
  </si>
  <si>
    <t>teams\long_term\long-term-modelling\macro_forecasts\PAK_GDP_growth_Baseline</t>
  </si>
  <si>
    <t>teams\long_term\long-term-modelling\macro_forecasts\PER_GDP_growth_Baseline</t>
  </si>
  <si>
    <t>teams\long_term\long-term-modelling\macro_forecasts\PHL_GDP_growth_Baseline</t>
  </si>
  <si>
    <t>teams\long_term\long-term-modelling\macro_forecasts\POL_GDP_growth_Baseline</t>
  </si>
  <si>
    <t>teams\long_term\long-term-modelling\macro_forecasts\QAT_GDP_growth_Baseline</t>
  </si>
  <si>
    <t>teams\long_term\long-term-modelling\macro_forecasts\SAU_GDP_growth_Baseline</t>
  </si>
  <si>
    <t>teams\long_term\long-term-modelling\macro_forecasts\SGP_GDP_growth_Baseline</t>
  </si>
  <si>
    <t>teams\long_term\long-term-modelling\macro_forecasts\THA_GDP_growth_Baseline</t>
  </si>
  <si>
    <t>teams\long_term\long-term-modelling\macro_forecasts\TUN_GDP_growth_Baseline</t>
  </si>
  <si>
    <t>teams\long_term\long-term-modelling\macro_forecasts\TUR_GDP_growth_Baseline</t>
  </si>
  <si>
    <t>teams\long_term\long-term-modelling\macro_forecasts\TWN_GDP_growth_Baseline</t>
  </si>
  <si>
    <t>teams\long_term\long-term-modelling\macro_forecasts\UKR_GDP_growth_Baseline</t>
  </si>
  <si>
    <t>teams\long_term\long-term-modelling\macro_forecasts\ZAF_GDP_growth_Baseline</t>
  </si>
  <si>
    <t>teams\long_term\long-term-modelling\macro_forecasts\BGR_GDP_growth_Baseline</t>
  </si>
  <si>
    <t>teams\long_term\long-term-modelling\macro_forecasts\MLT_GDP_growth_Baseline</t>
  </si>
  <si>
    <t>teams\long_term\long-term-modelling\macro_forecasts\ROU_GDP_growth_Baseline</t>
  </si>
  <si>
    <t>Adjusted Ratios - Upload to SJ</t>
  </si>
  <si>
    <t>Raw Ratios - Loaded from 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</si>
</sst>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0" borderId="0" xfId="0"/>
    <xf numFmtId="164" fontId="0" fillId="0" borderId="0" xfId="0" applyNumberFormat="1"/>
    <xf numFmtId="0" fontId="0" fillId="4" borderId="0" xfId="0" applyFill="1"/>
    <xf numFmtId="0" fontId="0" fillId="2" borderId="0" xfId="0" applyFill="1" applyAlignment="1">
      <alignment horizontal="center"/>
    </xf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shooju.rtd">
      <tp t="s">
        <v>2021-06-28 15:58:01</v>
        <stp>387f05e4-0151-4958-99af-e0c240918e3a</stp>
        <stp>SJWrite</stp>
        <stp>[GDP_adjustment_dashboard.xlsx]SJ_upload_dev</stp>
        <stp>$A$41</stp>
        <stp>[GDP_adjustment_dashboard.xlsx]SJ_upload_dev!$A$41_SJWrite_D8A9E1E6</stp>
        <tr r="A41" s="7"/>
      </tp>
      <tp t="s">
        <v>2021-06-28 15:58:01</v>
        <stp>387f05e4-0151-4958-99af-e0c240918e3a</stp>
        <stp>SJWrite</stp>
        <stp>[GDP_adjustment_dashboard.xlsx]SJ_upload_dev</stp>
        <stp>$A$20</stp>
        <stp>[GDP_adjustment_dashboard.xlsx]SJ_upload_dev!$A$20_SJWrite_257EB80A</stp>
        <tr r="A20" s="7"/>
      </tp>
      <tp t="s">
        <v>2021-06-28 15:58:01</v>
        <stp>387f05e4-0151-4958-99af-e0c240918e3a</stp>
        <stp>SJWrite</stp>
        <stp>[GDP_adjustment_dashboard.xlsx]SJ_upload_dev</stp>
        <stp>$A$16</stp>
        <stp>[GDP_adjustment_dashboard.xlsx]SJ_upload_dev!$A$16_SJWrite_78520685</stp>
        <tr r="A16" s="7"/>
      </tp>
      <tp t="s">
        <v>2021-06-28 15:58:01</v>
        <stp>387f05e4-0151-4958-99af-e0c240918e3a</stp>
        <stp>SJWrite</stp>
        <stp>[GDP_adjustment_dashboard.xlsx]SJ_upload_dev</stp>
        <stp>$A$28</stp>
        <stp>[GDP_adjustment_dashboard.xlsx]SJ_upload_dev!$A$28_SJWrite_C53E08F4</stp>
        <tr r="A28" s="7"/>
      </tp>
      <tp t="s">
        <v>2021-06-28 15:58:01</v>
        <stp>387f05e4-0151-4958-99af-e0c240918e3a</stp>
        <stp>SJWrite</stp>
        <stp>[GDP_adjustment_dashboard.xlsx]SJ_upload_dev</stp>
        <stp>$A$27</stp>
        <stp>[GDP_adjustment_dashboard.xlsx]SJ_upload_dev!$A$27_SJWrite_A8D92332</stp>
        <tr r="A27" s="7"/>
      </tp>
      <tp t="s">
        <v>2021-06-28 15:58:01</v>
        <stp>387f05e4-0151-4958-99af-e0c240918e3a</stp>
        <stp>SJWrite</stp>
        <stp>[GDP_adjustment_dashboard.xlsx]SJ_upload_dev</stp>
        <stp>$A$22</stp>
        <stp>[GDP_adjustment_dashboard.xlsx]SJ_upload_dev!$A$22_SJWrite_10FED6B2</stp>
        <tr r="A22" s="7"/>
      </tp>
      <tp t="s">
        <v>2021-06-28 15:58:01</v>
        <stp>387f05e4-0151-4958-99af-e0c240918e3a</stp>
        <stp>SJWrite</stp>
        <stp>[GDP_adjustment_dashboard.xlsx]SJ_upload_dev</stp>
        <stp>$A$25</stp>
        <stp>[GDP_adjustment_dashboard.xlsx]SJ_upload_dev!$A$25_SJWrite_ACF15DDD</stp>
        <tr r="A25" s="7"/>
      </tp>
      <tp t="s">
        <v>2021-06-28 15:58:01</v>
        <stp>387f05e4-0151-4958-99af-e0c240918e3a</stp>
        <stp>SJWrite</stp>
        <stp>[GDP_adjustment_dashboard.xlsx]SJ_upload_dev</stp>
        <stp>$A$33</stp>
        <stp>[GDP_adjustment_dashboard.xlsx]SJ_upload_dev!$A$33_SJWrite_322267EA</stp>
        <tr r="A33" s="7"/>
      </tp>
      <tp t="s">
        <v>2021-06-28 15:58:01</v>
        <stp>387f05e4-0151-4958-99af-e0c240918e3a</stp>
        <stp>SJWrite</stp>
        <stp>[GDP_adjustment_dashboard.xlsx]SJ_upload_dev</stp>
        <stp>$A$36</stp>
        <stp>[GDP_adjustment_dashboard.xlsx]SJ_upload_dev!$A$36_SJWrite_5A502E2E</stp>
        <tr r="A36" s="7"/>
      </tp>
      <tp t="s">
        <v>2021-06-28 15:58:01</v>
        <stp>387f05e4-0151-4958-99af-e0c240918e3a</stp>
        <stp>SJWrite</stp>
        <stp>[GDP_adjustment_dashboard.xlsx]SJ_upload_dev</stp>
        <stp>$A$26</stp>
        <stp>[GDP_adjustment_dashboard.xlsx]SJ_upload_dev!$A$26_SJWrite_D18574A3</stp>
        <tr r="A26" s="7"/>
      </tp>
      <tp t="s">
        <v>2021-06-28 15:58:01</v>
        <stp>387f05e4-0151-4958-99af-e0c240918e3a</stp>
        <stp>SJWrite</stp>
        <stp>[GDP_adjustment_dashboard.xlsx]SJ_upload_dev</stp>
        <stp>$A$24</stp>
        <stp>[GDP_adjustment_dashboard.xlsx]SJ_upload_dev!$A$24_SJWrite_11B6C31D</stp>
        <tr r="A24" s="7"/>
      </tp>
      <tp t="s">
        <v>2021-06-28 15:58:01</v>
        <stp>387f05e4-0151-4958-99af-e0c240918e3a</stp>
        <stp>SJWrite</stp>
        <stp>[GDP_adjustment_dashboard.xlsx]SJ_upload_dev</stp>
        <stp>$A$23</stp>
        <stp>[GDP_adjustment_dashboard.xlsx]SJ_upload_dev!$A$23_SJWrite_46D1F561</stp>
        <tr r="A23" s="7"/>
      </tp>
      <tp t="s">
        <v>2021-06-28 15:58:01</v>
        <stp>387f05e4-0151-4958-99af-e0c240918e3a</stp>
        <stp>SJWrite</stp>
        <stp>[GDP_adjustment_dashboard.xlsx]SJ_upload_dev</stp>
        <stp>$A$14</stp>
        <stp>[GDP_adjustment_dashboard.xlsx]SJ_upload_dev!$A$14_SJWrite_B4CEC440</stp>
        <tr r="A14" s="7"/>
      </tp>
      <tp t="s">
        <v>2021-06-28 15:58:01</v>
        <stp>387f05e4-0151-4958-99af-e0c240918e3a</stp>
        <stp>SJWrite</stp>
        <stp>[GDP_adjustment_dashboard.xlsx]SJ_upload_dev</stp>
        <stp>$A$10</stp>
        <stp>[GDP_adjustment_dashboard.xlsx]SJ_upload_dev!$A$10_SJWrite_97AFE4C0</stp>
        <tr r="A10" s="7"/>
      </tp>
      <tp t="s">
        <v>2021-06-28 15:58:01</v>
        <stp>387f05e4-0151-4958-99af-e0c240918e3a</stp>
        <stp>SJWrite</stp>
        <stp>[GDP_adjustment_dashboard.xlsx]SJ_upload_dev</stp>
        <stp>$A$34</stp>
        <stp>[GDP_adjustment_dashboard.xlsx]SJ_upload_dev!$A$34_SJWrite_4EC83D41</stp>
        <tr r="A34" s="7"/>
      </tp>
      <tp t="s">
        <v>2021-06-28 15:58:01</v>
        <stp>387f05e4-0151-4958-99af-e0c240918e3a</stp>
        <stp>SJWrite</stp>
        <stp>[GDP_adjustment_dashboard.xlsx]SJ_upload_dev</stp>
        <stp>$A$39</stp>
        <stp>[GDP_adjustment_dashboard.xlsx]SJ_upload_dev!$A$39_SJWrite_850A24BB</stp>
        <tr r="A39" s="7"/>
      </tp>
      <tp t="s">
        <v>2021-06-28 15:58:01</v>
        <stp>387f05e4-0151-4958-99af-e0c240918e3a</stp>
        <stp>SJWrite</stp>
        <stp>[GDP_adjustment_dashboard.xlsx]SJ_upload_dev</stp>
        <stp>$A$31</stp>
        <stp>[GDP_adjustment_dashboard.xlsx]SJ_upload_dev!$A$31_SJWrite_70E3D19A</stp>
        <tr r="A31" s="7"/>
      </tp>
      <tp t="s">
        <v>2021-06-28 15:58:01</v>
        <stp>387f05e4-0151-4958-99af-e0c240918e3a</stp>
        <stp>SJWrite</stp>
        <stp>[GDP_adjustment_dashboard.xlsx]SJ_upload_dev</stp>
        <stp>$A$38</stp>
        <stp>[GDP_adjustment_dashboard.xlsx]SJ_upload_dev!$A$38_SJWrite_BF482F54</stp>
        <tr r="A38" s="7"/>
      </tp>
      <tp t="b">
        <v>0</v>
        <stp>387f05e4-0151-4958-99af-e0c240918e3a</stp>
        <stp>SJWrite</stp>
        <stp>[GDP_adjustment_dashboard.xlsx]SJ_upload</stp>
        <stp>$A$43</stp>
        <stp>[GDP_adjustment_dashboard.xlsx]SJ_upload!$A$43_SJWrite_42CEC7AA</stp>
        <tr r="A43" s="4"/>
      </tp>
      <tp t="b">
        <v>0</v>
        <stp>387f05e4-0151-4958-99af-e0c240918e3a</stp>
        <stp>SJWrite</stp>
        <stp>[GDP_adjustment_dashboard.xlsx]SJ_upload</stp>
        <stp>$A$20</stp>
        <stp>[GDP_adjustment_dashboard.xlsx]SJ_upload!$A$20_SJWrite_17B4649F</stp>
        <tr r="A20" s="4"/>
      </tp>
      <tp t="b">
        <v>0</v>
        <stp>387f05e4-0151-4958-99af-e0c240918e3a</stp>
        <stp>SJWrite</stp>
        <stp>[GDP_adjustment_dashboard.xlsx]SJ_upload</stp>
        <stp>$A$39</stp>
        <stp>[GDP_adjustment_dashboard.xlsx]SJ_upload!$A$39_SJWrite_7EBF9E20</stp>
        <tr r="A39" s="4"/>
      </tp>
      <tp t="b">
        <v>0</v>
        <stp>387f05e4-0151-4958-99af-e0c240918e3a</stp>
        <stp>SJWrite</stp>
        <stp>[GDP_adjustment_dashboard.xlsx]SJ_upload</stp>
        <stp>$A$36</stp>
        <stp>[GDP_adjustment_dashboard.xlsx]SJ_upload!$A$36_SJWrite_A35A7203</stp>
        <tr r="A36" s="4"/>
      </tp>
      <tp t="b">
        <v>0</v>
        <stp>387f05e4-0151-4958-99af-e0c240918e3a</stp>
        <stp>SJWrite</stp>
        <stp>[GDP_adjustment_dashboard.xlsx]SJ_upload</stp>
        <stp>$A$22</stp>
        <stp>[GDP_adjustment_dashboard.xlsx]SJ_upload!$A$22_SJWrite_BD8DCD81</stp>
        <tr r="A22" s="4"/>
      </tp>
      <tp t="b">
        <v>0</v>
        <stp>387f05e4-0151-4958-99af-e0c240918e3a</stp>
        <stp>SJWrite</stp>
        <stp>[GDP_adjustment_dashboard.xlsx]SJ_upload</stp>
        <stp>$A$17</stp>
        <stp>[GDP_adjustment_dashboard.xlsx]SJ_upload!$A$17_SJWrite_AE126F31</stp>
        <tr r="A17" s="4"/>
      </tp>
      <tp t="b">
        <v>0</v>
        <stp>387f05e4-0151-4958-99af-e0c240918e3a</stp>
        <stp>SJWrite</stp>
        <stp>[GDP_adjustment_dashboard.xlsx]SJ_upload</stp>
        <stp>$A$18</stp>
        <stp>[GDP_adjustment_dashboard.xlsx]SJ_upload!$A$18_SJWrite_CD62DBF</stp>
        <tr r="A18" s="4"/>
      </tp>
      <tp t="b">
        <v>0</v>
        <stp>387f05e4-0151-4958-99af-e0c240918e3a</stp>
        <stp>SJWrite</stp>
        <stp>[GDP_adjustment_dashboard.xlsx]SJ_upload</stp>
        <stp>$A$19</stp>
        <stp>[GDP_adjustment_dashboard.xlsx]SJ_upload!$A$19_SJWrite_55D1B674</stp>
        <tr r="A19" s="4"/>
      </tp>
      <tp t="s">
        <v>Not Submitted</v>
        <stp>387f05e4-0151-4958-99af-e0c240918e3a</stp>
        <stp>SJWrite</stp>
        <stp>[GDP_adjustment_dashboard.xlsx]GDP_Cap_proportion_Vanda</stp>
        <stp>$E$4</stp>
        <stp>[GDP_adjustment_dashboard.xlsx]GDP_Cap_proportion_Vanda!$E$4_SJWrite_2F8985A7</stp>
        <tr r="E4" s="6"/>
      </tp>
      <tp t="b">
        <v>0</v>
        <stp>387f05e4-0151-4958-99af-e0c240918e3a</stp>
        <stp>SJWrite</stp>
        <stp>[GDP_adjustment_dashboard.xlsx]SJ_upload</stp>
        <stp>$A$33</stp>
        <stp>[GDP_adjustment_dashboard.xlsx]SJ_upload!$A$33_SJWrite_2BCA3DE9</stp>
        <tr r="A33" s="4"/>
      </tp>
      <tp t="b">
        <v>0</v>
        <stp>387f05e4-0151-4958-99af-e0c240918e3a</stp>
        <stp>SJWrite</stp>
        <stp>[GDP_adjustment_dashboard.xlsx]SJ_upload</stp>
        <stp>$A$16</stp>
        <stp>[GDP_adjustment_dashboard.xlsx]SJ_upload!$A$16_SJWrite_81A6F59C</stp>
        <tr r="A16" s="4"/>
      </tp>
      <tp t="b">
        <v>0</v>
        <stp>387f05e4-0151-4958-99af-e0c240918e3a</stp>
        <stp>SJWrite</stp>
        <stp>[GDP_adjustment_dashboard.xlsx]SJ_upload</stp>
        <stp>$A$30</stp>
        <stp>[GDP_adjustment_dashboard.xlsx]SJ_upload!$A$30_SJWrite_9403C2BE</stp>
        <tr r="A30" s="4"/>
      </tp>
      <tp t="s">
        <v>Not Submitted</v>
        <stp>387f05e4-0151-4958-99af-e0c240918e3a</stp>
        <stp>SJWrite</stp>
        <stp>[GDP_adjustment_dashboard.xlsx]GDP_Cap_proportion_Vanda</stp>
        <stp>$D$4</stp>
        <stp>[GDP_adjustment_dashboard.xlsx]GDP_Cap_proportion_Vanda!$D$4_SJWrite_9B4130B0</stp>
        <tr r="D4" s="6"/>
      </tp>
      <tp t="b">
        <v>0</v>
        <stp>387f05e4-0151-4958-99af-e0c240918e3a</stp>
        <stp>SJWrite</stp>
        <stp>[GDP_adjustment_dashboard.xlsx]SJ_upload</stp>
        <stp>$A$29</stp>
        <stp>[GDP_adjustment_dashboard.xlsx]SJ_upload!$A$29_SJWrite_B35CB523</stp>
        <tr r="A29" s="4"/>
      </tp>
      <tp t="b">
        <v>0</v>
        <stp>387f05e4-0151-4958-99af-e0c240918e3a</stp>
        <stp>SJWrite</stp>
        <stp>[GDP_adjustment_dashboard.xlsx]SJ_upload</stp>
        <stp>$A$27</stp>
        <stp>[GDP_adjustment_dashboard.xlsx]SJ_upload!$A$27_SJWrite_5CD75EB9</stp>
        <tr r="A27" s="4"/>
      </tp>
      <tp t="b">
        <v>0</v>
        <stp>387f05e4-0151-4958-99af-e0c240918e3a</stp>
        <stp>SJWrite</stp>
        <stp>[GDP_adjustment_dashboard.xlsx]SJ_upload</stp>
        <stp>$A$34</stp>
        <stp>[GDP_adjustment_dashboard.xlsx]SJ_upload!$A$34_SJWrite_6150866E</stp>
        <tr r="A34" s="4"/>
      </tp>
      <tp t="b">
        <v>0</v>
        <stp>387f05e4-0151-4958-99af-e0c240918e3a</stp>
        <stp>SJWrite</stp>
        <stp>[GDP_adjustment_dashboard.xlsx]SJ_upload</stp>
        <stp>$A$32</stp>
        <stp>[GDP_adjustment_dashboard.xlsx]SJ_upload!$A$32_SJWrite_6229B5F9</stp>
        <tr r="A32" s="4"/>
      </tp>
      <tp t="b">
        <v>0</v>
        <stp>387f05e4-0151-4958-99af-e0c240918e3a</stp>
        <stp>SJWrite</stp>
        <stp>[GDP_adjustment_dashboard.xlsx]SJ_upload</stp>
        <stp>$A$35</stp>
        <stp>[GDP_adjustment_dashboard.xlsx]SJ_upload!$A$35_SJWrite_C05927D0</stp>
        <tr r="A35" s="4"/>
      </tp>
      <tp t="b">
        <v>0</v>
        <stp>387f05e4-0151-4958-99af-e0c240918e3a</stp>
        <stp>SJWrite</stp>
        <stp>[GDP_adjustment_dashboard.xlsx]SJ_upload</stp>
        <stp>$A$24</stp>
        <stp>[GDP_adjustment_dashboard.xlsx]SJ_upload!$A$24_SJWrite_32E97740</stp>
        <tr r="A24" s="4"/>
      </tp>
      <tp t="b">
        <v>0</v>
        <stp>387f05e4-0151-4958-99af-e0c240918e3a</stp>
        <stp>SJWrite</stp>
        <stp>[GDP_adjustment_dashboard.xlsx]SJ_upload</stp>
        <stp>$A$37</stp>
        <stp>[GDP_adjustment_dashboard.xlsx]SJ_upload!$A$37_SJWrite_DCC7CF2E</stp>
        <tr r="A37" s="4"/>
      </tp>
      <tp t="b">
        <v>0</v>
        <stp>387f05e4-0151-4958-99af-e0c240918e3a</stp>
        <stp>SJWrite</stp>
        <stp>[GDP_adjustment_dashboard.xlsx]SJ_upload</stp>
        <stp>$A$14</stp>
        <stp>[GDP_adjustment_dashboard.xlsx]SJ_upload!$A$14_SJWrite_50A738DD</stp>
        <tr r="A14" s="4"/>
      </tp>
      <tp t="b">
        <v>0</v>
        <stp>387f05e4-0151-4958-99af-e0c240918e3a</stp>
        <stp>SJWrite</stp>
        <stp>[GDP_adjustment_dashboard.xlsx]SJ_upload</stp>
        <stp>$A$7</stp>
        <stp>[GDP_adjustment_dashboard.xlsx]SJ_upload!$A$7_SJWrite_DFE1D757</stp>
        <tr r="A7" s="4"/>
      </tp>
      <tp t="b">
        <v>0</v>
        <stp>387f05e4-0151-4958-99af-e0c240918e3a</stp>
        <stp>SJWrite</stp>
        <stp>[GDP_adjustment_dashboard.xlsx]SJ_upload</stp>
        <stp>$A$12</stp>
        <stp>[GDP_adjustment_dashboard.xlsx]SJ_upload!$A$12_SJWrite_E1E13841</stp>
        <tr r="A12" s="4"/>
      </tp>
      <tp t="b">
        <v>0</v>
        <stp>387f05e4-0151-4958-99af-e0c240918e3a</stp>
        <stp>SJWrite</stp>
        <stp>[GDP_adjustment_dashboard.xlsx]SJ_upload</stp>
        <stp>$A$25</stp>
        <stp>[GDP_adjustment_dashboard.xlsx]SJ_upload!$A$25_SJWrite_E624593A</stp>
        <tr r="A25" s="4"/>
      </tp>
      <tp t="b">
        <v>0</v>
        <stp>387f05e4-0151-4958-99af-e0c240918e3a</stp>
        <stp>SJWrite</stp>
        <stp>[GDP_adjustment_dashboard.xlsx]SJ_upload</stp>
        <stp>$A$3</stp>
        <stp>[GDP_adjustment_dashboard.xlsx]SJ_upload!$A$3_SJWrite_7EDE202A</stp>
        <tr r="A3" s="4"/>
      </tp>
      <tp t="b">
        <v>0</v>
        <stp>387f05e4-0151-4958-99af-e0c240918e3a</stp>
        <stp>SJWrite</stp>
        <stp>[GDP_adjustment_dashboard.xlsx]SJ_upload</stp>
        <stp>$A$5</stp>
        <stp>[GDP_adjustment_dashboard.xlsx]SJ_upload!$A$5_SJWrite_8B29E51A</stp>
        <tr r="A5" s="4"/>
      </tp>
      <tp t="b">
        <v>0</v>
        <stp>387f05e4-0151-4958-99af-e0c240918e3a</stp>
        <stp>SJWrite</stp>
        <stp>[GDP_adjustment_dashboard.xlsx]GDP_Cap_proportion</stp>
        <stp>$C$4</stp>
        <stp>[GDP_adjustment_dashboard.xlsx]GDP_Cap_proportion!$C$4_SJWrite_547FA019</stp>
        <tr r="C4" s="5"/>
      </tp>
      <tp t="b">
        <v>0</v>
        <stp>387f05e4-0151-4958-99af-e0c240918e3a</stp>
        <stp>SJWrite</stp>
        <stp>[GDP_adjustment_dashboard.xlsx]GDP_Cap_proportion</stp>
        <stp>$E$4</stp>
        <stp>[GDP_adjustment_dashboard.xlsx]GDP_Cap_proportion!$E$4_SJWrite_BF7FCD7C</stp>
        <tr r="E4" s="5"/>
      </tp>
      <tp t="s">
        <v>2021-06-28 15:58:01</v>
        <stp>387f05e4-0151-4958-99af-e0c240918e3a</stp>
        <stp>SJWrite</stp>
        <stp>[GDP_adjustment_dashboard.xlsx]SJ_upload_dev</stp>
        <stp>$A$4</stp>
        <stp>[GDP_adjustment_dashboard.xlsx]SJ_upload_dev!$A$4_SJWrite_4F59ADD9</stp>
        <tr r="A4" s="7"/>
      </tp>
      <tp t="s">
        <v>2021-06-28 15:58:01</v>
        <stp>387f05e4-0151-4958-99af-e0c240918e3a</stp>
        <stp>SJWrite</stp>
        <stp>[GDP_adjustment_dashboard.xlsx]SJ_upload_dev</stp>
        <stp>$A$9</stp>
        <stp>[GDP_adjustment_dashboard.xlsx]SJ_upload_dev!$A$9_SJWrite_C68E664D</stp>
        <tr r="A9" s="7"/>
      </tp>
      <tp t="s">
        <v>2021-06-28 15:58:01</v>
        <stp>387f05e4-0151-4958-99af-e0c240918e3a</stp>
        <stp>SJWrite</stp>
        <stp>[GDP_adjustment_dashboard.xlsx]SJ_upload_dev</stp>
        <stp>$A$15</stp>
        <stp>[GDP_adjustment_dashboard.xlsx]SJ_upload_dev!$A$15_SJWrite_7D72D2E</stp>
        <tr r="A15" s="7"/>
      </tp>
      <tp t="s">
        <v>2021-06-28 15:58:01</v>
        <stp>387f05e4-0151-4958-99af-e0c240918e3a</stp>
        <stp>SJWrite</stp>
        <stp>[GDP_adjustment_dashboard.xlsx]SJ_upload_dev</stp>
        <stp>$A$42</stp>
        <stp>[GDP_adjustment_dashboard.xlsx]SJ_upload_dev!$A$42_SJWrite_DFAE15F</stp>
        <tr r="A42" s="7"/>
      </tp>
      <tp t="s">
        <v>2021-06-28 15:58:01</v>
        <stp>387f05e4-0151-4958-99af-e0c240918e3a</stp>
        <stp>SJWrite</stp>
        <stp>[GDP_adjustment_dashboard.xlsx]SJ_upload_dev</stp>
        <stp>$A$8</stp>
        <stp>[GDP_adjustment_dashboard.xlsx]SJ_upload_dev!$A$8_SJWrite_4C34C407</stp>
        <tr r="A8" s="7"/>
      </tp>
      <tp t="s">
        <v>2021-06-28 15:58:01</v>
        <stp>387f05e4-0151-4958-99af-e0c240918e3a</stp>
        <stp>SJWrite</stp>
        <stp>[GDP_adjustment_dashboard.xlsx]SJ_upload_dev</stp>
        <stp>$A$6</stp>
        <stp>[GDP_adjustment_dashboard.xlsx]SJ_upload_dev!$A$6_SJWrite_DD9F2638</stp>
        <tr r="A6" s="7"/>
      </tp>
      <tp t="s">
        <v>2021-06-28 15:58:01</v>
        <stp>387f05e4-0151-4958-99af-e0c240918e3a</stp>
        <stp>SJWrite</stp>
        <stp>[GDP_adjustment_dashboard.xlsx]SJ_upload_dev</stp>
        <stp>$A$35</stp>
        <stp>[GDP_adjustment_dashboard.xlsx]SJ_upload_dev!$A$35_SJWrite_66FB857</stp>
        <tr r="A35" s="7"/>
      </tp>
      <tp t="s">
        <v>2021-06-28 15:58:01</v>
        <stp>387f05e4-0151-4958-99af-e0c240918e3a</stp>
        <stp>SJWrite</stp>
        <stp>[GDP_adjustment_dashboard.xlsx]SJ_upload_dev</stp>
        <stp>$A$5</stp>
        <stp>[GDP_adjustment_dashboard.xlsx]SJ_upload_dev!$A$5_SJWrite_7673DF83</stp>
        <tr r="A5" s="7"/>
      </tp>
      <tp t="b">
        <v>0</v>
        <stp>387f05e4-0151-4958-99af-e0c240918e3a</stp>
        <stp>SJWrite</stp>
        <stp>[GDP_adjustment_dashboard.xlsx]GDP_Cap_proportion</stp>
        <stp>$G$4</stp>
        <stp>[GDP_adjustment_dashboard.xlsx]GDP_Cap_proportion!$G$4_SJWrite_A463DB7C</stp>
        <tr r="G4" s="5"/>
      </tp>
      <tp t="s">
        <v>2021-06-28 15:58:01</v>
        <stp>387f05e4-0151-4958-99af-e0c240918e3a</stp>
        <stp>SJWrite</stp>
        <stp>[GDP_adjustment_dashboard.xlsx]SJ_upload_dev</stp>
        <stp>$A$3</stp>
        <stp>[GDP_adjustment_dashboard.xlsx]SJ_upload_dev!$A$3_SJWrite_3BB9F3F9</stp>
        <tr r="A3" s="7"/>
      </tp>
      <tp t="b">
        <v>0</v>
        <stp>387f05e4-0151-4958-99af-e0c240918e3a</stp>
        <stp>SJWrite</stp>
        <stp>[GDP_adjustment_dashboard.xlsx]GDP_Cap_proportion</stp>
        <stp>$D$4</stp>
        <stp>[GDP_adjustment_dashboard.xlsx]GDP_Cap_proportion!$D$4_SJWrite_B956EC27</stp>
        <tr r="D4" s="5"/>
      </tp>
      <tp t="b">
        <v>0</v>
        <stp>387f05e4-0151-4958-99af-e0c240918e3a</stp>
        <stp>SJWrite</stp>
        <stp>[GDP_adjustment_dashboard.xlsx]GDP_Cap_proportion</stp>
        <stp>$B$4</stp>
        <stp>[GDP_adjustment_dashboard.xlsx]GDP_Cap_proportion!$B$4_SJWrite_48E53AB9</stp>
        <tr r="B4" s="5"/>
      </tp>
      <tp t="s">
        <v>2021-06-28 15:58:01</v>
        <stp>387f05e4-0151-4958-99af-e0c240918e3a</stp>
        <stp>SJWrite</stp>
        <stp>[GDP_adjustment_dashboard.xlsx]SJ_upload_dev</stp>
        <stp>$A$7</stp>
        <stp>[GDP_adjustment_dashboard.xlsx]SJ_upload_dev!$A$7_SJWrite_A89AECBE</stp>
        <tr r="A7" s="7"/>
      </tp>
      <tp t="b">
        <v>0</v>
        <stp>387f05e4-0151-4958-99af-e0c240918e3a</stp>
        <stp>SJWrite</stp>
        <stp>[GDP_adjustment_dashboard.xlsx]SJ_upload</stp>
        <stp>$A$21</stp>
        <stp>[GDP_adjustment_dashboard.xlsx]SJ_upload!$A$21_SJWrite_863CAE83</stp>
        <tr r="A21" s="4"/>
      </tp>
      <tp t="b">
        <v>0</v>
        <stp>387f05e4-0151-4958-99af-e0c240918e3a</stp>
        <stp>SJWrite</stp>
        <stp>[GDP_adjustment_dashboard.xlsx]SJ_upload</stp>
        <stp>$A$28</stp>
        <stp>[GDP_adjustment_dashboard.xlsx]SJ_upload!$A$28_SJWrite_5AF92247</stp>
        <tr r="A28" s="4"/>
      </tp>
      <tp t="b">
        <v>0</v>
        <stp>387f05e4-0151-4958-99af-e0c240918e3a</stp>
        <stp>SJWrite</stp>
        <stp>[GDP_adjustment_dashboard.xlsx]SJ_upload</stp>
        <stp>$A$15</stp>
        <stp>[GDP_adjustment_dashboard.xlsx]SJ_upload!$A$15_SJWrite_3B1E92B9</stp>
        <tr r="A15" s="4"/>
      </tp>
      <tp t="s">
        <v>Not Submitted</v>
        <stp>387f05e4-0151-4958-99af-e0c240918e3a</stp>
        <stp>SJWrite</stp>
        <stp>[GDP_adjustment_dashboard.xlsx]GDP_Cap_proportion_Vanda</stp>
        <stp>$C$4</stp>
        <stp>[GDP_adjustment_dashboard.xlsx]GDP_Cap_proportion_Vanda!$C$4_SJWrite_7733C067</stp>
        <tr r="C4" s="6"/>
      </tp>
      <tp t="s">
        <v>Not Submitted</v>
        <stp>387f05e4-0151-4958-99af-e0c240918e3a</stp>
        <stp>SJWrite</stp>
        <stp>[GDP_adjustment_dashboard.xlsx]GDP_Cap_proportion_Vanda</stp>
        <stp>$B$4</stp>
        <stp>[GDP_adjustment_dashboard.xlsx]GDP_Cap_proportion_Vanda!$B$4_SJWrite_E6A4330D</stp>
        <tr r="B4" s="6"/>
      </tp>
      <tp t="b">
        <v>0</v>
        <stp>387f05e4-0151-4958-99af-e0c240918e3a</stp>
        <stp>SJWrite</stp>
        <stp>[GDP_adjustment_dashboard.xlsx]SJ_upload</stp>
        <stp>$A$23</stp>
        <stp>[GDP_adjustment_dashboard.xlsx]SJ_upload!$A$23_SJWrite_1F3856BE</stp>
        <tr r="A23" s="4"/>
      </tp>
      <tp t="b">
        <v>0</v>
        <stp>387f05e4-0151-4958-99af-e0c240918e3a</stp>
        <stp>SJWrite</stp>
        <stp>[GDP_adjustment_dashboard.xlsx]SJ_upload</stp>
        <stp>$A$11</stp>
        <stp>[GDP_adjustment_dashboard.xlsx]SJ_upload!$A$11_SJWrite_BE2866FB</stp>
        <tr r="A11" s="4"/>
      </tp>
      <tp t="b">
        <v>0</v>
        <stp>387f05e4-0151-4958-99af-e0c240918e3a</stp>
        <stp>SJWrite</stp>
        <stp>[GDP_adjustment_dashboard.xlsx]SJ_upload</stp>
        <stp>$A$42</stp>
        <stp>[GDP_adjustment_dashboard.xlsx]SJ_upload!$A$42_SJWrite_674E9F94</stp>
        <tr r="A42" s="4"/>
      </tp>
      <tp t="b">
        <v>0</v>
        <stp>387f05e4-0151-4958-99af-e0c240918e3a</stp>
        <stp>SJWrite</stp>
        <stp>[GDP_adjustment_dashboard.xlsx]SJ_upload</stp>
        <stp>$A$41</stp>
        <stp>[GDP_adjustment_dashboard.xlsx]SJ_upload!$A$41_SJWrite_9286CCA1</stp>
        <tr r="A41" s="4"/>
      </tp>
      <tp t="b">
        <v>0</v>
        <stp>387f05e4-0151-4958-99af-e0c240918e3a</stp>
        <stp>SJWrite</stp>
        <stp>[GDP_adjustment_dashboard.xlsx]SJ_upload</stp>
        <stp>$A$40</stp>
        <stp>[GDP_adjustment_dashboard.xlsx]SJ_upload!$A$40_SJWrite_47D8FF56</stp>
        <tr r="A40" s="4"/>
      </tp>
      <tp t="s">
        <v>Not Submitted</v>
        <stp>387f05e4-0151-4958-99af-e0c240918e3a</stp>
        <stp>SJWrite</stp>
        <stp>[GDP_adjustment_dashboard.xlsx]GDP_Cap_proportion_Vanda</stp>
        <stp>$F$4</stp>
        <stp>[GDP_adjustment_dashboard.xlsx]GDP_Cap_proportion_Vanda!$F$4_SJWrite_D37FF1A2</stp>
        <tr r="F4" s="6"/>
      </tp>
      <tp t="b">
        <v>0</v>
        <stp>387f05e4-0151-4958-99af-e0c240918e3a</stp>
        <stp>SJWrite</stp>
        <stp>[GDP_adjustment_dashboard.xlsx]SJ_upload</stp>
        <stp>$A$31</stp>
        <stp>[GDP_adjustment_dashboard.xlsx]SJ_upload!$A$31_SJWrite_A416CC67</stp>
        <tr r="A31" s="4"/>
      </tp>
      <tp t="b">
        <v>0</v>
        <stp>387f05e4-0151-4958-99af-e0c240918e3a</stp>
        <stp>SJWrite</stp>
        <stp>[GDP_adjustment_dashboard.xlsx]SJ_upload</stp>
        <stp>$A$26</stp>
        <stp>[GDP_adjustment_dashboard.xlsx]SJ_upload!$A$26_SJWrite_DBFC07F0</stp>
        <tr r="A26" s="4"/>
      </tp>
      <tp t="b">
        <v>0</v>
        <stp>387f05e4-0151-4958-99af-e0c240918e3a</stp>
        <stp>SJWrite</stp>
        <stp>[GDP_adjustment_dashboard.xlsx]SJ_upload</stp>
        <stp>$A$44</stp>
        <stp>[GDP_adjustment_dashboard.xlsx]SJ_upload!$A$44_SJWrite_F1B8BBD7</stp>
        <tr r="A44" s="4"/>
      </tp>
      <tp t="b">
        <v>0</v>
        <stp>387f05e4-0151-4958-99af-e0c240918e3a</stp>
        <stp>SJWrite</stp>
        <stp>[GDP_adjustment_dashboard.xlsx]SJ_upload</stp>
        <stp>$A$6</stp>
        <stp>[GDP_adjustment_dashboard.xlsx]SJ_upload!$A$6_SJWrite_9921B7DD</stp>
        <tr r="A6" s="4"/>
      </tp>
      <tp t="s">
        <v>Not Submitted</v>
        <stp>387f05e4-0151-4958-99af-e0c240918e3a</stp>
        <stp>SJWrite</stp>
        <stp>[GDP_adjustment_dashboard.xlsx]GDP_Cap_proportion_Vanda</stp>
        <stp>$G$4</stp>
        <stp>[GDP_adjustment_dashboard.xlsx]GDP_Cap_proportion_Vanda!$G$4_SJWrite_9B8B7C8D</stp>
        <tr r="G4" s="6"/>
      </tp>
      <tp t="b">
        <v>0</v>
        <stp>387f05e4-0151-4958-99af-e0c240918e3a</stp>
        <stp>SJWrite</stp>
        <stp>[GDP_adjustment_dashboard.xlsx]SJ_upload</stp>
        <stp>$A$4</stp>
        <stp>[GDP_adjustment_dashboard.xlsx]SJ_upload!$A$4_SJWrite_D9C4190C</stp>
        <tr r="A4" s="4"/>
      </tp>
      <tp t="b">
        <v>0</v>
        <stp>387f05e4-0151-4958-99af-e0c240918e3a</stp>
        <stp>SJWrite</stp>
        <stp>[GDP_adjustment_dashboard.xlsx]SJ_upload</stp>
        <stp>$A$38</stp>
        <stp>[GDP_adjustment_dashboard.xlsx]SJ_upload!$A$38_SJWrite_3CEEF8C3</stp>
        <tr r="A38" s="4"/>
      </tp>
      <tp t="b">
        <v>0</v>
        <stp>387f05e4-0151-4958-99af-e0c240918e3a</stp>
        <stp>SJWrite</stp>
        <stp>[GDP_adjustment_dashboard.xlsx]SJ_upload</stp>
        <stp>$A$9</stp>
        <stp>[GDP_adjustment_dashboard.xlsx]SJ_upload!$A$9_SJWrite_C3E7814A</stp>
        <tr r="A9" s="4"/>
      </tp>
      <tp t="b">
        <v>0</v>
        <stp>387f05e4-0151-4958-99af-e0c240918e3a</stp>
        <stp>SJWrite</stp>
        <stp>[GDP_adjustment_dashboard.xlsx]SJ_upload</stp>
        <stp>$A$13</stp>
        <stp>[GDP_adjustment_dashboard.xlsx]SJ_upload!$A$13_SJWrite_F8520BC6</stp>
        <tr r="A13" s="4"/>
      </tp>
      <tp t="b">
        <v>0</v>
        <stp>387f05e4-0151-4958-99af-e0c240918e3a</stp>
        <stp>SJWrite</stp>
        <stp>[GDP_adjustment_dashboard.xlsx]SJ_upload</stp>
        <stp>$A$10</stp>
        <stp>[GDP_adjustment_dashboard.xlsx]SJ_upload!$A$10_SJWrite_BE4B783B</stp>
        <tr r="A10" s="4"/>
      </tp>
      <tp t="b">
        <v>0</v>
        <stp>387f05e4-0151-4958-99af-e0c240918e3a</stp>
        <stp>SJWrite</stp>
        <stp>[GDP_adjustment_dashboard.xlsx]SJ_upload</stp>
        <stp>$A$8</stp>
        <stp>[GDP_adjustment_dashboard.xlsx]SJ_upload!$A$8_SJWrite_F2EBD47A</stp>
        <tr r="A8" s="4"/>
      </tp>
      <tp t="b">
        <v>0</v>
        <stp>387f05e4-0151-4958-99af-e0c240918e3a</stp>
        <stp>SJWrite</stp>
        <stp>[GDP_adjustment_dashboard.xlsx]GDP_Cap_proportion</stp>
        <stp>$F$4</stp>
        <stp>[GDP_adjustment_dashboard.xlsx]GDP_Cap_proportion!$F$4_SJWrite_CF7DDBB</stp>
        <tr r="F4" s="5"/>
      </tp>
      <tp t="s">
        <v>2021-06-28 15:58:01</v>
        <stp>387f05e4-0151-4958-99af-e0c240918e3a</stp>
        <stp>SJWrite</stp>
        <stp>[GDP_adjustment_dashboard.xlsx]SJ_upload_dev</stp>
        <stp>$A$19</stp>
        <stp>[GDP_adjustment_dashboard.xlsx]SJ_upload_dev!$A$19_SJWrite_FDC30975</stp>
        <tr r="A19" s="7"/>
      </tp>
      <tp t="s">
        <v>2021-06-28 15:58:01</v>
        <stp>387f05e4-0151-4958-99af-e0c240918e3a</stp>
        <stp>SJWrite</stp>
        <stp>[GDP_adjustment_dashboard.xlsx]SJ_upload_dev</stp>
        <stp>$A$21</stp>
        <stp>[GDP_adjustment_dashboard.xlsx]SJ_upload_dev!$A$21_SJWrite_1D76D8D8</stp>
        <tr r="A21" s="7"/>
      </tp>
      <tp t="s">
        <v>2021-06-28 15:58:01</v>
        <stp>387f05e4-0151-4958-99af-e0c240918e3a</stp>
        <stp>SJWrite</stp>
        <stp>[GDP_adjustment_dashboard.xlsx]SJ_upload_dev</stp>
        <stp>$A$29</stp>
        <stp>[GDP_adjustment_dashboard.xlsx]SJ_upload_dev!$A$29_SJWrite_9DA95870</stp>
        <tr r="A29" s="7"/>
      </tp>
      <tp t="s">
        <v>2021-06-28 15:58:01</v>
        <stp>387f05e4-0151-4958-99af-e0c240918e3a</stp>
        <stp>SJWrite</stp>
        <stp>[GDP_adjustment_dashboard.xlsx]SJ_upload_dev</stp>
        <stp>$A$30</stp>
        <stp>[GDP_adjustment_dashboard.xlsx]SJ_upload_dev!$A$30_SJWrite_D84C9BD9</stp>
        <tr r="A30" s="7"/>
      </tp>
      <tp t="s">
        <v>2021-06-28 15:58:01</v>
        <stp>387f05e4-0151-4958-99af-e0c240918e3a</stp>
        <stp>SJWrite</stp>
        <stp>[GDP_adjustment_dashboard.xlsx]SJ_upload_dev</stp>
        <stp>$A$32</stp>
        <stp>[GDP_adjustment_dashboard.xlsx]SJ_upload_dev!$A$32_SJWrite_5B4388CA</stp>
        <tr r="A32" s="7"/>
      </tp>
      <tp t="s">
        <v>2021-06-28 15:58:01</v>
        <stp>387f05e4-0151-4958-99af-e0c240918e3a</stp>
        <stp>SJWrite</stp>
        <stp>[GDP_adjustment_dashboard.xlsx]SJ_upload_dev</stp>
        <stp>$A$13</stp>
        <stp>[GDP_adjustment_dashboard.xlsx]SJ_upload_dev!$A$13_SJWrite_18558C87</stp>
        <tr r="A13" s="7"/>
      </tp>
      <tp t="s">
        <v>2021-06-28 15:58:01</v>
        <stp>387f05e4-0151-4958-99af-e0c240918e3a</stp>
        <stp>SJWrite</stp>
        <stp>[GDP_adjustment_dashboard.xlsx]SJ_upload_dev</stp>
        <stp>$A$18</stp>
        <stp>[GDP_adjustment_dashboard.xlsx]SJ_upload_dev!$A$18_SJWrite_E033BD82</stp>
        <tr r="A18" s="7"/>
      </tp>
      <tp t="s">
        <v>2021-06-28 15:58:01</v>
        <stp>387f05e4-0151-4958-99af-e0c240918e3a</stp>
        <stp>SJWrite</stp>
        <stp>[GDP_adjustment_dashboard.xlsx]SJ_upload_dev</stp>
        <stp>$A$37</stp>
        <stp>[GDP_adjustment_dashboard.xlsx]SJ_upload_dev!$A$37_SJWrite_368F8C89</stp>
        <tr r="A37" s="7"/>
      </tp>
      <tp t="s">
        <v>2021-06-28 15:58:01</v>
        <stp>387f05e4-0151-4958-99af-e0c240918e3a</stp>
        <stp>SJWrite</stp>
        <stp>[GDP_adjustment_dashboard.xlsx]SJ_upload_dev</stp>
        <stp>$A$17</stp>
        <stp>[GDP_adjustment_dashboard.xlsx]SJ_upload_dev!$A$17_SJWrite_D620AA84</stp>
        <tr r="A17" s="7"/>
      </tp>
      <tp t="s">
        <v>2021-06-28 15:58:01</v>
        <stp>387f05e4-0151-4958-99af-e0c240918e3a</stp>
        <stp>SJWrite</stp>
        <stp>[GDP_adjustment_dashboard.xlsx]SJ_upload_dev</stp>
        <stp>$A$40</stp>
        <stp>[GDP_adjustment_dashboard.xlsx]SJ_upload_dev!$A$40_SJWrite_46CA1D29</stp>
        <tr r="A40" s="7"/>
      </tp>
      <tp t="s">
        <v>2021-06-28 15:58:01</v>
        <stp>387f05e4-0151-4958-99af-e0c240918e3a</stp>
        <stp>SJWrite</stp>
        <stp>[GDP_adjustment_dashboard.xlsx]SJ_upload_dev</stp>
        <stp>$A$12</stp>
        <stp>[GDP_adjustment_dashboard.xlsx]SJ_upload_dev!$A$12_SJWrite_3E15B402</stp>
        <tr r="A12" s="7"/>
      </tp>
      <tp t="s">
        <v>2021-06-28 15:58:01</v>
        <stp>387f05e4-0151-4958-99af-e0c240918e3a</stp>
        <stp>SJWrite</stp>
        <stp>[GDP_adjustment_dashboard.xlsx]SJ_upload_dev</stp>
        <stp>$A$43</stp>
        <stp>[GDP_adjustment_dashboard.xlsx]SJ_upload_dev!$A$43_SJWrite_A32EBFEF</stp>
        <tr r="A43" s="7"/>
      </tp>
      <tp t="s">
        <v>2021-06-28 15:58:01</v>
        <stp>387f05e4-0151-4958-99af-e0c240918e3a</stp>
        <stp>SJWrite</stp>
        <stp>[GDP_adjustment_dashboard.xlsx]SJ_upload_dev</stp>
        <stp>$A$44</stp>
        <stp>[GDP_adjustment_dashboard.xlsx]SJ_upload_dev!$A$44_SJWrite_4F554130</stp>
        <tr r="A44" s="7"/>
      </tp>
      <tp t="s">
        <v>2021-06-28 15:58:01</v>
        <stp>387f05e4-0151-4958-99af-e0c240918e3a</stp>
        <stp>SJWrite</stp>
        <stp>[GDP_adjustment_dashboard.xlsx]SJ_upload_dev</stp>
        <stp>$A$11</stp>
        <stp>[GDP_adjustment_dashboard.xlsx]SJ_upload_dev!$A$11_SJWrite_A44C0F80</stp>
        <tr r="A1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C5DD-D2CA-453B-A3A9-8856F4BE0EA7}">
  <dimension ref="A1:BN44"/>
  <sheetViews>
    <sheetView zoomScale="90" zoomScaleNormal="90" workbookViewId="0">
      <pane xSplit="5" ySplit="2" topLeftCell="F3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17.42578125" style="6" customWidth="1"/>
    <col min="2" max="2" width="29.85546875" style="6" customWidth="1"/>
    <col min="3" max="3" width="17.7109375" style="6" customWidth="1"/>
    <col min="4" max="4" width="9.140625" style="6"/>
    <col min="5" max="6" width="11.5703125" style="6" customWidth="1"/>
    <col min="7" max="67" width="11.5703125" style="6" bestFit="1" customWidth="1"/>
    <col min="68" max="16384" width="9.140625" style="6"/>
  </cols>
  <sheetData>
    <row r="1" spans="1:66" x14ac:dyDescent="0.25">
      <c r="A1" s="6" t="s">
        <v>97</v>
      </c>
      <c r="C1" s="9" t="s">
        <v>96</v>
      </c>
      <c r="D1" s="9"/>
      <c r="F1" s="6" t="s">
        <v>99</v>
      </c>
    </row>
    <row r="2" spans="1:66" x14ac:dyDescent="0.25">
      <c r="B2" s="6" t="s">
        <v>92</v>
      </c>
      <c r="C2" s="6" t="s">
        <v>93</v>
      </c>
      <c r="D2" s="6" t="s">
        <v>40</v>
      </c>
      <c r="E2" s="6" t="s">
        <v>98</v>
      </c>
      <c r="F2" s="6" t="s">
        <v>0</v>
      </c>
      <c r="G2" s="3">
        <v>33239</v>
      </c>
      <c r="H2" s="3">
        <v>33604</v>
      </c>
      <c r="I2" s="3">
        <v>33970</v>
      </c>
      <c r="J2" s="3">
        <v>34335</v>
      </c>
      <c r="K2" s="3">
        <v>34700</v>
      </c>
      <c r="L2" s="3">
        <v>35065</v>
      </c>
      <c r="M2" s="3">
        <v>35431</v>
      </c>
      <c r="N2" s="3">
        <v>35796</v>
      </c>
      <c r="O2" s="3">
        <v>36161</v>
      </c>
      <c r="P2" s="3">
        <v>36526</v>
      </c>
      <c r="Q2" s="3">
        <v>36892</v>
      </c>
      <c r="R2" s="3">
        <v>37257</v>
      </c>
      <c r="S2" s="3">
        <v>37622</v>
      </c>
      <c r="T2" s="3">
        <v>37987</v>
      </c>
      <c r="U2" s="3">
        <v>38353</v>
      </c>
      <c r="V2" s="3">
        <v>38718</v>
      </c>
      <c r="W2" s="3">
        <v>39083</v>
      </c>
      <c r="X2" s="3">
        <v>39448</v>
      </c>
      <c r="Y2" s="3">
        <v>39814</v>
      </c>
      <c r="Z2" s="3">
        <v>40179</v>
      </c>
      <c r="AA2" s="3">
        <v>40544</v>
      </c>
      <c r="AB2" s="3">
        <v>40909</v>
      </c>
      <c r="AC2" s="3">
        <v>41275</v>
      </c>
      <c r="AD2" s="3">
        <v>41640</v>
      </c>
      <c r="AE2" s="3">
        <v>42005</v>
      </c>
      <c r="AF2" s="3">
        <v>42370</v>
      </c>
      <c r="AG2" s="3">
        <v>42736</v>
      </c>
      <c r="AH2" s="3">
        <v>43101</v>
      </c>
      <c r="AI2" s="3">
        <v>43466</v>
      </c>
      <c r="AJ2" s="3">
        <v>43831</v>
      </c>
      <c r="AK2" s="3">
        <v>44197</v>
      </c>
      <c r="AL2" s="3">
        <v>44562</v>
      </c>
      <c r="AM2" s="3">
        <v>44927</v>
      </c>
      <c r="AN2" s="3">
        <v>45292</v>
      </c>
      <c r="AO2" s="3">
        <v>45658</v>
      </c>
      <c r="AP2" s="3">
        <v>46023</v>
      </c>
      <c r="AQ2" s="3">
        <v>46388</v>
      </c>
      <c r="AR2" s="3">
        <v>46753</v>
      </c>
      <c r="AS2" s="3">
        <v>47119</v>
      </c>
      <c r="AT2" s="3">
        <v>47484</v>
      </c>
      <c r="AU2" s="3">
        <v>47849</v>
      </c>
      <c r="AV2" s="3">
        <v>48214</v>
      </c>
      <c r="AW2" s="3">
        <v>48580</v>
      </c>
      <c r="AX2" s="3">
        <v>48945</v>
      </c>
      <c r="AY2" s="3">
        <v>49310</v>
      </c>
      <c r="AZ2" s="3">
        <v>49675</v>
      </c>
      <c r="BA2" s="3">
        <v>50041</v>
      </c>
      <c r="BB2" s="3">
        <v>50406</v>
      </c>
      <c r="BC2" s="3">
        <v>50771</v>
      </c>
      <c r="BD2" s="3">
        <v>51136</v>
      </c>
      <c r="BE2" s="3">
        <v>51502</v>
      </c>
      <c r="BF2" s="3">
        <v>51867</v>
      </c>
      <c r="BG2" s="3">
        <v>52232</v>
      </c>
      <c r="BH2" s="3">
        <v>52597</v>
      </c>
      <c r="BI2" s="3">
        <v>52963</v>
      </c>
      <c r="BJ2" s="3">
        <v>53328</v>
      </c>
      <c r="BK2" s="3">
        <v>53693</v>
      </c>
      <c r="BL2" s="3">
        <v>54058</v>
      </c>
      <c r="BM2" s="3">
        <v>54424</v>
      </c>
      <c r="BN2" s="3">
        <v>54789</v>
      </c>
    </row>
    <row r="3" spans="1:66" x14ac:dyDescent="0.25">
      <c r="A3" s="6" t="str" cm="1">
        <f t="array" ref="A3">_xll.SJWrite(E3,$B$2:$C$2,B3:C3,$G$2:$BN$2,G3:BN3)</f>
        <v>2021-06-28 15:58:01</v>
      </c>
      <c r="B3" s="6" t="s">
        <v>95</v>
      </c>
      <c r="C3" s="6" t="s">
        <v>94</v>
      </c>
      <c r="D3" s="6" t="s">
        <v>41</v>
      </c>
      <c r="E3" s="6" t="str">
        <f>$F$1&amp;F3</f>
        <v>sid=users\emilie.allen\GDP\AGO_GDP_growth_Baseline</v>
      </c>
      <c r="F3" s="6" t="s">
        <v>1</v>
      </c>
      <c r="G3" s="7">
        <v>12.08359049834624</v>
      </c>
      <c r="H3" s="7">
        <v>11.40248077995609</v>
      </c>
      <c r="I3" s="7">
        <v>10.969230135519229</v>
      </c>
      <c r="J3" s="7">
        <v>10.51082176917366</v>
      </c>
      <c r="K3" s="7">
        <v>10.36351093323273</v>
      </c>
      <c r="L3" s="7">
        <v>11.207540367232349</v>
      </c>
      <c r="M3" s="7">
        <v>7.2743272289390148</v>
      </c>
      <c r="N3" s="7">
        <v>4.6912378548846334</v>
      </c>
      <c r="O3" s="7">
        <v>2.181370343710642</v>
      </c>
      <c r="P3" s="7">
        <v>3.0546184341113451</v>
      </c>
      <c r="Q3" s="7">
        <v>4.2060666476787301</v>
      </c>
      <c r="R3" s="7">
        <v>13.66563715006115</v>
      </c>
      <c r="S3" s="7">
        <v>2.98984798274684</v>
      </c>
      <c r="T3" s="7">
        <v>10.95305707602305</v>
      </c>
      <c r="U3" s="7">
        <v>15.028842435864039</v>
      </c>
      <c r="V3" s="7">
        <v>11.54780198671863</v>
      </c>
      <c r="W3" s="7">
        <v>14.01016393913117</v>
      </c>
      <c r="X3" s="7">
        <v>11.166152711972609</v>
      </c>
      <c r="Y3" s="7">
        <v>0.85807406448898949</v>
      </c>
      <c r="Z3" s="7">
        <v>4.8592735145537747</v>
      </c>
      <c r="AA3" s="7">
        <v>3.4725089852412521</v>
      </c>
      <c r="AB3" s="7">
        <v>8.5418036966691702</v>
      </c>
      <c r="AC3" s="7">
        <v>4.9547555985265834</v>
      </c>
      <c r="AD3" s="7">
        <v>4.822700556615156</v>
      </c>
      <c r="AE3" s="7">
        <v>0.94318603787597599</v>
      </c>
      <c r="AF3" s="7">
        <v>-2.5799489896017209</v>
      </c>
      <c r="AG3" s="7">
        <v>-0.1497835061927355</v>
      </c>
      <c r="AH3" s="7">
        <v>-1.999899154155482</v>
      </c>
      <c r="AI3" s="7">
        <v>-0.6000578833971093</v>
      </c>
      <c r="AJ3" s="7">
        <v>-3.9747140121124351</v>
      </c>
      <c r="AK3" s="7">
        <v>0.37261891125202062</v>
      </c>
      <c r="AL3" s="7">
        <v>2.380472872276163</v>
      </c>
      <c r="AM3" s="7">
        <v>3.450310803367707</v>
      </c>
      <c r="AN3" s="7">
        <v>3.7548329847246098</v>
      </c>
      <c r="AO3" s="7">
        <v>3.883465490488347</v>
      </c>
      <c r="AP3" s="4">
        <v>3.73</v>
      </c>
      <c r="AQ3" s="4">
        <v>3.7028571428571428</v>
      </c>
      <c r="AR3" s="4">
        <v>3.6757142857142857</v>
      </c>
      <c r="AS3" s="4">
        <v>3.6485714285714286</v>
      </c>
      <c r="AT3" s="4">
        <v>3.6214285714285714</v>
      </c>
      <c r="AU3" s="4">
        <v>3.5942857142857143</v>
      </c>
      <c r="AV3" s="4">
        <v>3.5671428571428576</v>
      </c>
      <c r="AW3" s="4">
        <v>3.5400000000000005</v>
      </c>
      <c r="AX3" s="4">
        <v>3.5128571428571433</v>
      </c>
      <c r="AY3" s="4">
        <v>3.4857142857142862</v>
      </c>
      <c r="AZ3" s="4">
        <v>3.4585714285714291</v>
      </c>
      <c r="BA3" s="4">
        <v>3.4314285714285719</v>
      </c>
      <c r="BB3" s="4">
        <v>3.4042857142857148</v>
      </c>
      <c r="BC3" s="4">
        <v>3.3771428571428577</v>
      </c>
      <c r="BD3" s="4">
        <v>3.3500000000000005</v>
      </c>
      <c r="BE3" s="7">
        <v>3.44610769512812</v>
      </c>
      <c r="BF3" s="7">
        <v>3.5633350969504818</v>
      </c>
      <c r="BG3" s="7">
        <v>3.690614759195654</v>
      </c>
      <c r="BH3" s="7">
        <v>3.808172151190981</v>
      </c>
      <c r="BI3" s="7">
        <v>3.90043896569372</v>
      </c>
      <c r="BJ3" s="7">
        <v>3.967171972047812</v>
      </c>
      <c r="BK3" s="7">
        <v>4.0215260471244463</v>
      </c>
      <c r="BL3" s="7">
        <v>4.078328334515291</v>
      </c>
      <c r="BM3" s="7">
        <v>4.1427469728315458</v>
      </c>
      <c r="BN3" s="7">
        <v>4.2078459015243652</v>
      </c>
    </row>
    <row r="4" spans="1:66" x14ac:dyDescent="0.25">
      <c r="A4" s="6" t="str" cm="1">
        <f t="array" ref="A4">_xll.SJWrite(E4,$B$2:$C$2,B4:C4,$G$2:$BN$2,G4:BN4)</f>
        <v>2021-06-28 15:58:01</v>
      </c>
      <c r="B4" s="6" t="s">
        <v>95</v>
      </c>
      <c r="C4" s="6" t="s">
        <v>94</v>
      </c>
      <c r="D4" s="6" t="s">
        <v>42</v>
      </c>
      <c r="E4" s="6" t="str">
        <f t="shared" ref="E4:E44" si="0">$F$1&amp;F4</f>
        <v>sid=users\emilie.allen\GDP\ARE_GDP_growth_Baseline</v>
      </c>
      <c r="F4" s="6" t="s">
        <v>2</v>
      </c>
      <c r="G4" s="7">
        <v>2.1411881359813418</v>
      </c>
      <c r="H4" s="7">
        <v>3.095153103424253</v>
      </c>
      <c r="I4" s="7">
        <v>-2.850217883323403E-2</v>
      </c>
      <c r="J4" s="7">
        <v>7.3626278475986906</v>
      </c>
      <c r="K4" s="7">
        <v>6.5797755991628293</v>
      </c>
      <c r="L4" s="7">
        <v>5.3402752913296769</v>
      </c>
      <c r="M4" s="7">
        <v>8.5529670037020722</v>
      </c>
      <c r="N4" s="7">
        <v>0.79102227645269085</v>
      </c>
      <c r="O4" s="7">
        <v>3.751126939416682</v>
      </c>
      <c r="P4" s="7">
        <v>12.32867832271449</v>
      </c>
      <c r="Q4" s="7">
        <v>1.284313159709916</v>
      </c>
      <c r="R4" s="7">
        <v>2.4783993032427181</v>
      </c>
      <c r="S4" s="7">
        <v>8.8132348775082683</v>
      </c>
      <c r="T4" s="7">
        <v>9.576956907343682</v>
      </c>
      <c r="U4" s="7">
        <v>4.8668081133083074</v>
      </c>
      <c r="V4" s="7">
        <v>9.8315772534006474</v>
      </c>
      <c r="W4" s="7">
        <v>3.2311859570653301</v>
      </c>
      <c r="X4" s="7">
        <v>3.214088952386263</v>
      </c>
      <c r="Y4" s="7">
        <v>-5.2283028597794328</v>
      </c>
      <c r="Z4" s="7">
        <v>1.594211199572326</v>
      </c>
      <c r="AA4" s="7">
        <v>6.9307674960535248</v>
      </c>
      <c r="AB4" s="7">
        <v>4.4841827768014042</v>
      </c>
      <c r="AC4" s="7">
        <v>5.0536992338292563</v>
      </c>
      <c r="AD4" s="7">
        <v>4.2846163699244544</v>
      </c>
      <c r="AE4" s="7">
        <v>5.1057851747221106</v>
      </c>
      <c r="AF4" s="7">
        <v>3.0610232626081761</v>
      </c>
      <c r="AG4" s="7">
        <v>2.3733930520318141</v>
      </c>
      <c r="AH4" s="7">
        <v>1.189989962271998</v>
      </c>
      <c r="AI4" s="7">
        <v>1.677452898600307</v>
      </c>
      <c r="AJ4" s="7">
        <v>-5.9235934493291893</v>
      </c>
      <c r="AK4" s="7">
        <v>3.092503325656915</v>
      </c>
      <c r="AL4" s="7">
        <v>2.5876541839523699</v>
      </c>
      <c r="AM4" s="7">
        <v>2.576482999269647</v>
      </c>
      <c r="AN4" s="7">
        <v>2.5809896760413009</v>
      </c>
      <c r="AO4" s="7">
        <v>2.586744301129174</v>
      </c>
      <c r="AP4" s="5">
        <v>2.591056594790309</v>
      </c>
      <c r="AQ4" s="5">
        <v>2.5160565947903089</v>
      </c>
      <c r="AR4" s="5">
        <v>2.4410565947903087</v>
      </c>
      <c r="AS4" s="5">
        <v>2.3660565947903085</v>
      </c>
      <c r="AT4" s="5">
        <v>2.2910565947903083</v>
      </c>
      <c r="AU4" s="5">
        <v>2.2160565947903081</v>
      </c>
      <c r="AV4" s="5">
        <v>2.141056594790308</v>
      </c>
      <c r="AW4" s="5">
        <v>2.0660565947903078</v>
      </c>
      <c r="AX4" s="5">
        <v>1.9910565947903078</v>
      </c>
      <c r="AY4" s="5">
        <v>1.9160565947903079</v>
      </c>
      <c r="AZ4" s="5">
        <v>1.8410565947903079</v>
      </c>
      <c r="BA4" s="5">
        <v>1.766056594790308</v>
      </c>
      <c r="BB4" s="5">
        <v>1.691056594790308</v>
      </c>
      <c r="BC4" s="5">
        <v>1.6160565947903081</v>
      </c>
      <c r="BD4" s="5">
        <v>1.5410565947903081</v>
      </c>
      <c r="BE4" s="5">
        <v>1.4660565947903081</v>
      </c>
      <c r="BF4" s="5">
        <v>1.3910565947903082</v>
      </c>
      <c r="BG4" s="5">
        <v>1.3160565947903082</v>
      </c>
      <c r="BH4" s="5">
        <v>1.2410565947903083</v>
      </c>
      <c r="BI4" s="5">
        <v>1.1660565947903083</v>
      </c>
      <c r="BJ4" s="5">
        <v>1.0910565947903084</v>
      </c>
      <c r="BK4" s="5">
        <v>1.0160565947903084</v>
      </c>
      <c r="BL4" s="5">
        <v>0.94105659479030845</v>
      </c>
      <c r="BM4" s="5">
        <v>0.8660565947903085</v>
      </c>
      <c r="BN4" s="5">
        <v>0.79105659479030854</v>
      </c>
    </row>
    <row r="5" spans="1:66" x14ac:dyDescent="0.25">
      <c r="A5" s="6" t="str" cm="1">
        <f t="array" ref="A5">_xll.SJWrite(E5,$B$2:$C$2,B5:C5,$G$2:$BN$2,G5:BN5)</f>
        <v>2021-06-28 15:58:01</v>
      </c>
      <c r="B5" s="6" t="s">
        <v>95</v>
      </c>
      <c r="C5" s="6" t="s">
        <v>94</v>
      </c>
      <c r="D5" s="6" t="s">
        <v>43</v>
      </c>
      <c r="E5" s="6" t="str">
        <f t="shared" si="0"/>
        <v>sid=users\emilie.allen\GDP\ARG_GDP_growth_Baseline</v>
      </c>
      <c r="F5" s="6" t="s">
        <v>3</v>
      </c>
      <c r="G5" s="7">
        <v>10.498243624277359</v>
      </c>
      <c r="H5" s="7">
        <v>10.299140669103419</v>
      </c>
      <c r="I5" s="7">
        <v>6.2510824301234891</v>
      </c>
      <c r="J5" s="7">
        <v>5.8295462286275912</v>
      </c>
      <c r="K5" s="7">
        <v>-2.8450182296336108</v>
      </c>
      <c r="L5" s="7">
        <v>5.5265835364266769</v>
      </c>
      <c r="M5" s="7">
        <v>8.1107745293024216</v>
      </c>
      <c r="N5" s="7">
        <v>3.85038161606106</v>
      </c>
      <c r="O5" s="7">
        <v>-3.3854910379949028</v>
      </c>
      <c r="P5" s="7">
        <v>-0.78900641416532746</v>
      </c>
      <c r="Q5" s="7">
        <v>-4.4089458200335052</v>
      </c>
      <c r="R5" s="7">
        <v>-10.894408177944401</v>
      </c>
      <c r="S5" s="7">
        <v>8.955461189984625</v>
      </c>
      <c r="T5" s="7">
        <v>8.9110800295449479</v>
      </c>
      <c r="U5" s="7">
        <v>8.851715572596186</v>
      </c>
      <c r="V5" s="7">
        <v>8.0470631902676892</v>
      </c>
      <c r="W5" s="7">
        <v>9.007815279669229</v>
      </c>
      <c r="X5" s="7">
        <v>4.0571242059159962</v>
      </c>
      <c r="Y5" s="7">
        <v>-5.9184827620307301</v>
      </c>
      <c r="Z5" s="7">
        <v>10.125428455523551</v>
      </c>
      <c r="AA5" s="7">
        <v>6.0039610811842836</v>
      </c>
      <c r="AB5" s="7">
        <v>-1.02647506549125</v>
      </c>
      <c r="AC5" s="7">
        <v>2.4053072840113381</v>
      </c>
      <c r="AD5" s="7">
        <v>-2.512607456618277</v>
      </c>
      <c r="AE5" s="7">
        <v>2.7311456829359089</v>
      </c>
      <c r="AF5" s="7">
        <v>-2.0802869628974601</v>
      </c>
      <c r="AG5" s="7">
        <v>2.8184883322623029</v>
      </c>
      <c r="AH5" s="7">
        <v>-2.5654262861548149</v>
      </c>
      <c r="AI5" s="7">
        <v>-2.088010681662444</v>
      </c>
      <c r="AJ5" s="7">
        <v>-9.9557416768521918</v>
      </c>
      <c r="AK5" s="7">
        <v>5.8390733125422756</v>
      </c>
      <c r="AL5" s="7">
        <v>2.4752392791870692</v>
      </c>
      <c r="AM5" s="7">
        <v>2.0600855832427101</v>
      </c>
      <c r="AN5" s="7">
        <v>1.7117169289571521</v>
      </c>
      <c r="AO5" s="7">
        <v>1.6340869396882509</v>
      </c>
      <c r="AP5" s="7">
        <v>1.534005683369899</v>
      </c>
      <c r="AQ5" s="4">
        <v>1.2</v>
      </c>
      <c r="AR5" s="4">
        <v>1.1000000000000001</v>
      </c>
      <c r="AS5" s="4">
        <v>1.1499999999999999</v>
      </c>
      <c r="AT5" s="4">
        <v>1.2</v>
      </c>
      <c r="AU5" s="4">
        <v>1.23</v>
      </c>
      <c r="AV5" s="4">
        <v>1.26</v>
      </c>
      <c r="AW5" s="7">
        <v>1.2886461010405801</v>
      </c>
      <c r="AX5" s="7">
        <v>1.4585264045936519</v>
      </c>
      <c r="AY5" s="7">
        <v>1.5998323739149889</v>
      </c>
      <c r="AZ5" s="7">
        <v>1.704645166690177</v>
      </c>
      <c r="BA5" s="7">
        <v>1.770663676186679</v>
      </c>
      <c r="BB5" s="7">
        <v>1.800334036973084</v>
      </c>
      <c r="BC5" s="7">
        <v>1.7993851885597321</v>
      </c>
      <c r="BD5" s="7">
        <v>1.775215378680439</v>
      </c>
      <c r="BE5" s="7">
        <v>1.7354709133372559</v>
      </c>
      <c r="BF5" s="7">
        <v>1.687016757678883</v>
      </c>
      <c r="BG5" s="7">
        <v>1.635360202671698</v>
      </c>
      <c r="BH5" s="7">
        <v>1.5844814558691129</v>
      </c>
      <c r="BI5" s="7">
        <v>1.536961166285167</v>
      </c>
      <c r="BJ5" s="7">
        <v>1.4942739679256081</v>
      </c>
      <c r="BK5" s="7">
        <v>1.457129728484041</v>
      </c>
      <c r="BL5" s="7">
        <v>1.4257768824010419</v>
      </c>
      <c r="BM5" s="7">
        <v>1.4002216470307971</v>
      </c>
      <c r="BN5" s="7">
        <v>1.380352572249244</v>
      </c>
    </row>
    <row r="6" spans="1:66" x14ac:dyDescent="0.25">
      <c r="A6" s="6" t="str" cm="1">
        <f t="array" ref="A6">_xll.SJWrite(E6,$B$2:$C$2,B6:C6,$G$2:$BN$2,G6:BN6)</f>
        <v>2021-06-28 15:58:01</v>
      </c>
      <c r="B6" s="6" t="s">
        <v>95</v>
      </c>
      <c r="C6" s="6" t="s">
        <v>94</v>
      </c>
      <c r="D6" s="6" t="s">
        <v>44</v>
      </c>
      <c r="E6" s="6" t="str">
        <f t="shared" si="0"/>
        <v>sid=users\emilie.allen\GDP\AZE_GDP_growth_Baseline</v>
      </c>
      <c r="F6" s="6" t="s">
        <v>4</v>
      </c>
      <c r="I6" s="7">
        <v>-23.096008629989221</v>
      </c>
      <c r="J6" s="7">
        <v>-19.680179548323739</v>
      </c>
      <c r="K6" s="7">
        <v>-13.028292001397119</v>
      </c>
      <c r="L6" s="7">
        <v>2.530120481927689</v>
      </c>
      <c r="M6" s="7">
        <v>8.8915001958480122</v>
      </c>
      <c r="N6" s="7">
        <v>6.0071942446043192</v>
      </c>
      <c r="O6" s="7">
        <v>11.40142517814726</v>
      </c>
      <c r="P6" s="7">
        <v>6.2138288151081467</v>
      </c>
      <c r="Q6" s="7">
        <v>6.495554918267854</v>
      </c>
      <c r="R6" s="7">
        <v>9.438535074727362</v>
      </c>
      <c r="S6" s="7">
        <v>10.199311023622061</v>
      </c>
      <c r="T6" s="7">
        <v>9.2553310260131703</v>
      </c>
      <c r="U6" s="7">
        <v>27.968526466380549</v>
      </c>
      <c r="V6" s="7">
        <v>34.46458516329951</v>
      </c>
      <c r="W6" s="7">
        <v>25.464695053150429</v>
      </c>
      <c r="X6" s="7">
        <v>10.588346665404471</v>
      </c>
      <c r="Y6" s="7">
        <v>9.3691148775894462</v>
      </c>
      <c r="Z6" s="7">
        <v>4.7900442218134831</v>
      </c>
      <c r="AA6" s="7">
        <v>-1.572244836986969</v>
      </c>
      <c r="AB6" s="7">
        <v>2.2006374260130408</v>
      </c>
      <c r="AC6" s="7">
        <v>5.8434808434808527</v>
      </c>
      <c r="AD6" s="7">
        <v>2.7990178884601762</v>
      </c>
      <c r="AE6" s="7">
        <v>1.050907602019935</v>
      </c>
      <c r="AF6" s="7">
        <v>-3.065910318746623</v>
      </c>
      <c r="AG6" s="7">
        <v>0.15326738191445699</v>
      </c>
      <c r="AH6" s="7">
        <v>1.5025041736227209</v>
      </c>
      <c r="AI6" s="7">
        <v>2.2169682017543879</v>
      </c>
      <c r="AJ6" s="7">
        <v>-4.29083838959472</v>
      </c>
      <c r="AK6" s="7">
        <v>2.3186578403558529</v>
      </c>
      <c r="AL6" s="7">
        <v>1.694451100537431</v>
      </c>
      <c r="AM6" s="7">
        <v>1.703244917194024</v>
      </c>
      <c r="AN6" s="7">
        <v>1.717746739921888</v>
      </c>
      <c r="AO6" s="7">
        <v>1.727784466208959</v>
      </c>
      <c r="AP6" s="7">
        <v>1.7400204708290621</v>
      </c>
      <c r="AQ6" s="5">
        <v>1.7</v>
      </c>
      <c r="AR6" s="5">
        <v>1.65</v>
      </c>
      <c r="AS6" s="5">
        <v>1.6</v>
      </c>
      <c r="AT6" s="5">
        <v>1.56</v>
      </c>
      <c r="AU6" s="5">
        <v>1.52</v>
      </c>
      <c r="AV6" s="5">
        <v>1.47</v>
      </c>
      <c r="AW6" s="5">
        <v>1.43</v>
      </c>
      <c r="AX6" s="7">
        <v>1.376358382966147</v>
      </c>
      <c r="AY6" s="7">
        <v>1.562401433538652</v>
      </c>
      <c r="AZ6" s="7">
        <v>1.7562968472211169</v>
      </c>
      <c r="BA6" s="7">
        <v>1.9530748945023819</v>
      </c>
      <c r="BB6" s="7">
        <v>2.1473478710370748</v>
      </c>
      <c r="BC6" s="7">
        <v>2.3336880283172161</v>
      </c>
      <c r="BD6" s="7">
        <v>2.5071013281674941</v>
      </c>
      <c r="BE6" s="7">
        <v>2.6634236049648319</v>
      </c>
      <c r="BF6" s="7">
        <v>2.7995557856383519</v>
      </c>
      <c r="BG6" s="7">
        <v>2.913542196253216</v>
      </c>
      <c r="BH6" s="7">
        <v>3.0045415319557289</v>
      </c>
      <c r="BI6" s="7">
        <v>3.0727425740659791</v>
      </c>
      <c r="BJ6" s="7">
        <v>3.1192559913033162</v>
      </c>
      <c r="BK6" s="7">
        <v>3.14599114776275</v>
      </c>
      <c r="BL6" s="7">
        <v>3.155514934638282</v>
      </c>
      <c r="BM6" s="7">
        <v>3.1508894924262791</v>
      </c>
      <c r="BN6" s="7">
        <v>3.135492050458311</v>
      </c>
    </row>
    <row r="7" spans="1:66" x14ac:dyDescent="0.25">
      <c r="A7" s="6" t="str" cm="1">
        <f t="array" ref="A7">_xll.SJWrite(E7,$B$2:$C$2,B7:C7,$G$2:$BN$2,G7:BN7)</f>
        <v>2021-06-28 15:58:01</v>
      </c>
      <c r="B7" s="6" t="s">
        <v>95</v>
      </c>
      <c r="C7" s="6" t="s">
        <v>94</v>
      </c>
      <c r="D7" s="6" t="s">
        <v>45</v>
      </c>
      <c r="E7" s="6" t="str">
        <f t="shared" si="0"/>
        <v>sid=users\emilie.allen\GDP\BRA_GDP_growth_Baseline</v>
      </c>
      <c r="F7" s="6" t="s">
        <v>5</v>
      </c>
      <c r="G7" s="7">
        <v>1.0315414584235021</v>
      </c>
      <c r="H7" s="7">
        <v>-0.46676566772970718</v>
      </c>
      <c r="I7" s="7">
        <v>4.6649241209955061</v>
      </c>
      <c r="J7" s="7">
        <v>5.3344197118500469</v>
      </c>
      <c r="K7" s="7">
        <v>4.4167607069065076</v>
      </c>
      <c r="L7" s="7">
        <v>2.208806898661742</v>
      </c>
      <c r="M7" s="7">
        <v>3.3947443547962308</v>
      </c>
      <c r="N7" s="7">
        <v>0.33816658222554091</v>
      </c>
      <c r="O7" s="7">
        <v>0.46793702954159849</v>
      </c>
      <c r="P7" s="7">
        <v>4.388066607455321</v>
      </c>
      <c r="Q7" s="7">
        <v>1.3898671652798229</v>
      </c>
      <c r="R7" s="7">
        <v>3.0533037361985649</v>
      </c>
      <c r="S7" s="7">
        <v>1.14100701182942</v>
      </c>
      <c r="T7" s="7">
        <v>5.7598760015813211</v>
      </c>
      <c r="U7" s="7">
        <v>3.202135212660862</v>
      </c>
      <c r="V7" s="7">
        <v>3.961902658531868</v>
      </c>
      <c r="W7" s="7">
        <v>6.0698728454845918</v>
      </c>
      <c r="X7" s="7">
        <v>5.0943422678595418</v>
      </c>
      <c r="Y7" s="7">
        <v>-0.12577777354283451</v>
      </c>
      <c r="Z7" s="7">
        <v>7.5285025998187196</v>
      </c>
      <c r="AA7" s="7">
        <v>3.9740563945131591</v>
      </c>
      <c r="AB7" s="7">
        <v>1.920894312412003</v>
      </c>
      <c r="AC7" s="7">
        <v>3.0049566294919621</v>
      </c>
      <c r="AD7" s="7">
        <v>0.50396260922576097</v>
      </c>
      <c r="AE7" s="7">
        <v>-3.5456346799304539</v>
      </c>
      <c r="AF7" s="7">
        <v>-3.276008083111825</v>
      </c>
      <c r="AG7" s="7">
        <v>1.3228843386445139</v>
      </c>
      <c r="AH7" s="7">
        <v>1.783880903490775</v>
      </c>
      <c r="AI7" s="7">
        <v>1.4113394695918879</v>
      </c>
      <c r="AJ7" s="7">
        <v>-4.0590497662544411</v>
      </c>
      <c r="AK7" s="7">
        <v>3.654522363430579</v>
      </c>
      <c r="AL7" s="7">
        <v>2.5646582261600099</v>
      </c>
      <c r="AM7" s="7">
        <v>2.14133632389033</v>
      </c>
      <c r="AN7" s="7">
        <v>2.0144960975105208</v>
      </c>
      <c r="AO7" s="7">
        <v>2.015270509510914</v>
      </c>
      <c r="AP7" s="7">
        <v>2.0152134857230219</v>
      </c>
      <c r="AQ7" s="4">
        <v>2.0699999999999998</v>
      </c>
      <c r="AR7" s="4">
        <v>2.11</v>
      </c>
      <c r="AS7" s="4">
        <v>2.16</v>
      </c>
      <c r="AT7" s="4">
        <v>2.21</v>
      </c>
      <c r="AU7" s="4">
        <v>2.2599999999999998</v>
      </c>
      <c r="AV7" s="4">
        <v>2.2999999999999998</v>
      </c>
      <c r="AW7" s="4">
        <v>2.35</v>
      </c>
      <c r="AX7" s="4">
        <v>2.4</v>
      </c>
      <c r="AY7" s="4">
        <v>2.4500000000000002</v>
      </c>
      <c r="AZ7" s="4">
        <v>2.4900000000000002</v>
      </c>
      <c r="BA7" s="4">
        <v>2.54</v>
      </c>
      <c r="BB7" s="7">
        <v>2.563856149593668</v>
      </c>
      <c r="BC7" s="7">
        <v>2.5706931648852742</v>
      </c>
      <c r="BD7" s="7">
        <v>2.5614901030672321</v>
      </c>
      <c r="BE7" s="7">
        <v>2.540117820416476</v>
      </c>
      <c r="BF7" s="7">
        <v>2.5088868462296081</v>
      </c>
      <c r="BG7" s="7">
        <v>2.4689002491187222</v>
      </c>
      <c r="BH7" s="7">
        <v>2.4207013494213392</v>
      </c>
      <c r="BI7" s="7">
        <v>2.3649371609078429</v>
      </c>
      <c r="BJ7" s="7">
        <v>2.3028289448186361</v>
      </c>
      <c r="BK7" s="7">
        <v>2.2363500823679772</v>
      </c>
      <c r="BL7" s="7">
        <v>2.1681191050933362</v>
      </c>
      <c r="BM7" s="7">
        <v>2.1010933810766019</v>
      </c>
      <c r="BN7" s="7">
        <v>2.0381835022392991</v>
      </c>
    </row>
    <row r="8" spans="1:66" x14ac:dyDescent="0.25">
      <c r="A8" s="6" t="str" cm="1">
        <f t="array" ref="A8">_xll.SJWrite(E8,$B$2:$C$2,B8:C8,$G$2:$BN$2,G8:BN8)</f>
        <v>2021-06-28 15:58:01</v>
      </c>
      <c r="B8" s="6" t="s">
        <v>95</v>
      </c>
      <c r="C8" s="6" t="s">
        <v>94</v>
      </c>
      <c r="D8" s="6" t="s">
        <v>46</v>
      </c>
      <c r="E8" s="6" t="str">
        <f t="shared" si="0"/>
        <v>sid=users\emilie.allen\GDP\CHN_GDP_growth_Baseline</v>
      </c>
      <c r="F8" s="6" t="s">
        <v>6</v>
      </c>
      <c r="G8" s="7">
        <v>8.4010718239926128</v>
      </c>
      <c r="H8" s="7">
        <v>14.233705595665009</v>
      </c>
      <c r="I8" s="7">
        <v>14.023099049415141</v>
      </c>
      <c r="J8" s="7">
        <v>13.031001247605809</v>
      </c>
      <c r="K8" s="7">
        <v>11.011594476081839</v>
      </c>
      <c r="L8" s="7">
        <v>9.9821623627604836</v>
      </c>
      <c r="M8" s="7">
        <v>9.1625901158464593</v>
      </c>
      <c r="N8" s="7">
        <v>7.8845267811318953</v>
      </c>
      <c r="O8" s="7">
        <v>7.9478195646224492</v>
      </c>
      <c r="P8" s="7">
        <v>8.4973727403501176</v>
      </c>
      <c r="Q8" s="7">
        <v>8.37553786984504</v>
      </c>
      <c r="R8" s="7">
        <v>9.0497568932593087</v>
      </c>
      <c r="S8" s="7">
        <v>10.13467696226731</v>
      </c>
      <c r="T8" s="7">
        <v>10.15514321935478</v>
      </c>
      <c r="U8" s="7">
        <v>11.32958402110518</v>
      </c>
      <c r="V8" s="7">
        <v>12.731531934012059</v>
      </c>
      <c r="W8" s="7">
        <v>14.087803207645351</v>
      </c>
      <c r="X8" s="7">
        <v>9.6508948244075512</v>
      </c>
      <c r="Y8" s="7">
        <v>9.3354797800515819</v>
      </c>
      <c r="Z8" s="7">
        <v>10.82332621248749</v>
      </c>
      <c r="AA8" s="7">
        <v>9.4670666168315432</v>
      </c>
      <c r="AB8" s="7">
        <v>7.8718638849904599</v>
      </c>
      <c r="AC8" s="7">
        <v>7.772491846892482</v>
      </c>
      <c r="AD8" s="7">
        <v>7.4079072726777051</v>
      </c>
      <c r="AE8" s="7">
        <v>7.0311822978436744</v>
      </c>
      <c r="AF8" s="7">
        <v>6.8713590646819256</v>
      </c>
      <c r="AG8" s="7">
        <v>6.9462991776371164</v>
      </c>
      <c r="AH8" s="7">
        <v>6.725014743456259</v>
      </c>
      <c r="AI8" s="7">
        <v>5.8221170326098859</v>
      </c>
      <c r="AJ8" s="7">
        <v>2.270456080456706</v>
      </c>
      <c r="AK8" s="7">
        <v>8.4367559814722668</v>
      </c>
      <c r="AL8" s="7">
        <v>5.5736069063207827</v>
      </c>
      <c r="AM8" s="7">
        <v>5.438728041785823</v>
      </c>
      <c r="AN8" s="7">
        <v>5.2734092170270586</v>
      </c>
      <c r="AO8" s="7">
        <v>5.1205446212079453</v>
      </c>
      <c r="AP8" s="4">
        <v>4.8600000000000003</v>
      </c>
      <c r="AQ8" s="4">
        <v>4.7512500000000006</v>
      </c>
      <c r="AR8" s="4">
        <v>4.6425000000000001</v>
      </c>
      <c r="AS8" s="4">
        <v>4.5337500000000004</v>
      </c>
      <c r="AT8" s="4">
        <v>4.4250000000000007</v>
      </c>
      <c r="AU8" s="4">
        <v>4.3162500000000001</v>
      </c>
      <c r="AV8" s="4">
        <v>4.2075000000000005</v>
      </c>
      <c r="AW8" s="4">
        <v>4.0987500000000008</v>
      </c>
      <c r="AX8" s="4">
        <v>3.99</v>
      </c>
      <c r="AY8" s="4">
        <v>3.8812500000000005</v>
      </c>
      <c r="AZ8" s="4">
        <v>3.7725000000000004</v>
      </c>
      <c r="BA8" s="4">
        <v>3.6637500000000003</v>
      </c>
      <c r="BB8" s="4">
        <v>3.5550000000000006</v>
      </c>
      <c r="BC8" s="4">
        <v>3.44625</v>
      </c>
      <c r="BD8" s="4">
        <v>3.3375000000000004</v>
      </c>
      <c r="BE8" s="4">
        <v>3.2287500000000002</v>
      </c>
      <c r="BF8" s="4">
        <v>3.12</v>
      </c>
      <c r="BG8" s="4">
        <v>3.0112500000000004</v>
      </c>
      <c r="BH8" s="4">
        <v>2.9025000000000003</v>
      </c>
      <c r="BI8" s="4">
        <v>2.7937500000000002</v>
      </c>
      <c r="BJ8" s="4">
        <v>2.6850000000000005</v>
      </c>
      <c r="BK8" s="4">
        <v>2.5762500000000004</v>
      </c>
      <c r="BL8" s="4">
        <v>2.4675000000000002</v>
      </c>
      <c r="BM8" s="4">
        <v>2.3587500000000001</v>
      </c>
      <c r="BN8" s="4">
        <v>2.2500000000000004</v>
      </c>
    </row>
    <row r="9" spans="1:66" x14ac:dyDescent="0.25">
      <c r="A9" s="6" t="str" cm="1">
        <f t="array" ref="A9">_xll.SJWrite(E9,$B$2:$C$2,B9:C9,$G$2:$BN$2,G9:BN9)</f>
        <v>2021-06-28 15:58:01</v>
      </c>
      <c r="B9" s="6" t="s">
        <v>95</v>
      </c>
      <c r="C9" s="6" t="s">
        <v>94</v>
      </c>
      <c r="D9" s="6" t="s">
        <v>47</v>
      </c>
      <c r="E9" s="6" t="str">
        <f t="shared" si="0"/>
        <v>sid=users\emilie.allen\GDP\COL_GDP_growth_Baseline</v>
      </c>
      <c r="F9" s="6" t="s">
        <v>7</v>
      </c>
      <c r="G9" s="7">
        <v>2.3719240753497179</v>
      </c>
      <c r="H9" s="7">
        <v>4.3532557057776478</v>
      </c>
      <c r="I9" s="7">
        <v>5.7101611378294503</v>
      </c>
      <c r="J9" s="7">
        <v>5.1473459842622971</v>
      </c>
      <c r="K9" s="7">
        <v>5.202439141538262</v>
      </c>
      <c r="L9" s="7">
        <v>2.055854636800869</v>
      </c>
      <c r="M9" s="7">
        <v>3.4302926822315389</v>
      </c>
      <c r="N9" s="7">
        <v>0.56978449150801858</v>
      </c>
      <c r="O9" s="7">
        <v>-4.2040162835735977</v>
      </c>
      <c r="P9" s="7">
        <v>2.924862975852061</v>
      </c>
      <c r="Q9" s="7">
        <v>1.677898121170718</v>
      </c>
      <c r="R9" s="7">
        <v>2.5039808651041722</v>
      </c>
      <c r="S9" s="7">
        <v>3.9182716677201408</v>
      </c>
      <c r="T9" s="7">
        <v>5.3330223750507777</v>
      </c>
      <c r="U9" s="7">
        <v>4.7065551066869826</v>
      </c>
      <c r="V9" s="7">
        <v>6.7170629286417594</v>
      </c>
      <c r="W9" s="7">
        <v>6.7380004222511891</v>
      </c>
      <c r="X9" s="7">
        <v>3.2832756706800299</v>
      </c>
      <c r="Y9" s="7">
        <v>1.1399807169083731</v>
      </c>
      <c r="Z9" s="7">
        <v>4.4944883997668938</v>
      </c>
      <c r="AA9" s="7">
        <v>6.9478919817355536</v>
      </c>
      <c r="AB9" s="7">
        <v>3.9126357671611429</v>
      </c>
      <c r="AC9" s="7">
        <v>5.1339935199567144</v>
      </c>
      <c r="AD9" s="7">
        <v>4.499163701852682</v>
      </c>
      <c r="AE9" s="7">
        <v>2.955769649048734</v>
      </c>
      <c r="AF9" s="7">
        <v>2.087382501627943</v>
      </c>
      <c r="AG9" s="7">
        <v>1.35923913771212</v>
      </c>
      <c r="AH9" s="7">
        <v>2.5644474602326328</v>
      </c>
      <c r="AI9" s="7">
        <v>3.281116804526429</v>
      </c>
      <c r="AJ9" s="7">
        <v>-6.8473939065495593</v>
      </c>
      <c r="AK9" s="7">
        <v>5.149862529864313</v>
      </c>
      <c r="AL9" s="7">
        <v>3.6168974779754</v>
      </c>
      <c r="AM9" s="7">
        <v>3.9533340934665211</v>
      </c>
      <c r="AN9" s="7">
        <v>3.845000476152594</v>
      </c>
      <c r="AO9" s="7">
        <v>3.8449996397841302</v>
      </c>
      <c r="AP9" s="7">
        <v>3.6450003657618968</v>
      </c>
      <c r="AQ9" s="4">
        <v>3.45</v>
      </c>
      <c r="AR9" s="4">
        <v>3.25</v>
      </c>
      <c r="AS9" s="4">
        <v>3.04</v>
      </c>
      <c r="AT9" s="7">
        <v>2.8429407111737248</v>
      </c>
      <c r="AU9" s="7">
        <v>2.9746958470354912</v>
      </c>
      <c r="AV9" s="7">
        <v>3.1234515812576191</v>
      </c>
      <c r="AW9" s="7">
        <v>3.2748933231602</v>
      </c>
      <c r="AX9" s="7">
        <v>3.4144568895552401</v>
      </c>
      <c r="AY9" s="7">
        <v>3.529721245392814</v>
      </c>
      <c r="AZ9" s="7">
        <v>3.6119119793822212</v>
      </c>
      <c r="BA9" s="7">
        <v>3.6565182362664932</v>
      </c>
      <c r="BB9" s="7">
        <v>3.6631808531696559</v>
      </c>
      <c r="BC9" s="7">
        <v>3.6350778994034272</v>
      </c>
      <c r="BD9" s="7">
        <v>3.5780360895056869</v>
      </c>
      <c r="BE9" s="7">
        <v>3.4995582616586418</v>
      </c>
      <c r="BF9" s="7">
        <v>3.407901795089785</v>
      </c>
      <c r="BG9" s="7">
        <v>3.311287855596134</v>
      </c>
      <c r="BH9" s="7">
        <v>3.2172768214820739</v>
      </c>
      <c r="BI9" s="7">
        <v>3.1323148542496071</v>
      </c>
      <c r="BJ9" s="7">
        <v>3.0614394938432099</v>
      </c>
      <c r="BK9" s="7">
        <v>3.008125069620426</v>
      </c>
      <c r="BL9" s="7">
        <v>2.9742476286202191</v>
      </c>
      <c r="BM9" s="7">
        <v>2.9601505109548398</v>
      </c>
      <c r="BN9" s="7">
        <v>2.9647932844486751</v>
      </c>
    </row>
    <row r="10" spans="1:66" x14ac:dyDescent="0.25">
      <c r="A10" s="6" t="str" cm="1">
        <f t="array" ref="A10">_xll.SJWrite(E10,$B$2:$C$2,B10:C10,$G$2:$BN$2,G10:BN10)</f>
        <v>2021-06-28 15:58:01</v>
      </c>
      <c r="B10" s="6" t="s">
        <v>95</v>
      </c>
      <c r="C10" s="6" t="s">
        <v>94</v>
      </c>
      <c r="D10" s="6" t="s">
        <v>48</v>
      </c>
      <c r="E10" s="6" t="str">
        <f t="shared" si="0"/>
        <v>sid=users\emilie.allen\GDP\DEU_GDP_growth_Baseline</v>
      </c>
      <c r="F10" s="6" t="s">
        <v>8</v>
      </c>
      <c r="G10" s="7">
        <v>5.0112644592112732</v>
      </c>
      <c r="H10" s="7">
        <v>1.9195752505949399</v>
      </c>
      <c r="I10" s="7">
        <v>-0.97686739102555986</v>
      </c>
      <c r="J10" s="7">
        <v>2.3990496690811991</v>
      </c>
      <c r="K10" s="7">
        <v>1.5408165935436591</v>
      </c>
      <c r="L10" s="7">
        <v>0.81562705356339471</v>
      </c>
      <c r="M10" s="7">
        <v>1.7854860560823971</v>
      </c>
      <c r="N10" s="7">
        <v>2.0203669056618079</v>
      </c>
      <c r="O10" s="7">
        <v>1.886815675462761</v>
      </c>
      <c r="P10" s="7">
        <v>2.9036453614557312</v>
      </c>
      <c r="Q10" s="7">
        <v>1.686923311707123</v>
      </c>
      <c r="R10" s="7">
        <v>-0.20087353048698911</v>
      </c>
      <c r="S10" s="7">
        <v>-0.70293009643599413</v>
      </c>
      <c r="T10" s="7">
        <v>1.1839857098477899</v>
      </c>
      <c r="U10" s="7">
        <v>0.72610325863782244</v>
      </c>
      <c r="V10" s="7">
        <v>3.8135189609122651</v>
      </c>
      <c r="W10" s="7">
        <v>2.981979667486323</v>
      </c>
      <c r="X10" s="7">
        <v>0.95938986795915948</v>
      </c>
      <c r="Y10" s="7">
        <v>-5.6959902854701987</v>
      </c>
      <c r="Z10" s="7">
        <v>4.185273497011055</v>
      </c>
      <c r="AA10" s="7">
        <v>3.9143900090539359</v>
      </c>
      <c r="AB10" s="7">
        <v>0.42665449629530888</v>
      </c>
      <c r="AC10" s="7">
        <v>0.43241605585604409</v>
      </c>
      <c r="AD10" s="7">
        <v>2.2168745736450108</v>
      </c>
      <c r="AE10" s="7">
        <v>1.487336678024298</v>
      </c>
      <c r="AF10" s="7">
        <v>2.2298665979333832</v>
      </c>
      <c r="AG10" s="7">
        <v>2.6043501730953711</v>
      </c>
      <c r="AH10" s="7">
        <v>1.268020061495045</v>
      </c>
      <c r="AI10" s="7">
        <v>0.55529804105785008</v>
      </c>
      <c r="AJ10" s="7">
        <v>-4.9032589393442567</v>
      </c>
      <c r="AK10" s="7">
        <v>3.602322819916393</v>
      </c>
      <c r="AL10" s="7">
        <v>3.424313410245627</v>
      </c>
      <c r="AM10" s="7">
        <v>1.5678749586322649</v>
      </c>
      <c r="AN10" s="7">
        <v>1.4635589952380459</v>
      </c>
      <c r="AO10" s="7">
        <v>1.1528387881787561</v>
      </c>
      <c r="AP10" s="4">
        <v>1.0900000000000001</v>
      </c>
      <c r="AQ10" s="4">
        <v>1.1029166666666668</v>
      </c>
      <c r="AR10" s="4">
        <v>1.1158333333333335</v>
      </c>
      <c r="AS10" s="4">
        <v>1.1287500000000001</v>
      </c>
      <c r="AT10" s="4">
        <v>1.1416666666666668</v>
      </c>
      <c r="AU10" s="4">
        <v>1.1545833333333335</v>
      </c>
      <c r="AV10" s="4">
        <v>1.1675000000000002</v>
      </c>
      <c r="AW10" s="4">
        <v>1.1804166666666669</v>
      </c>
      <c r="AX10" s="4">
        <v>1.1933333333333336</v>
      </c>
      <c r="AY10" s="4">
        <v>1.2062500000000003</v>
      </c>
      <c r="AZ10" s="4">
        <v>1.2191666666666672</v>
      </c>
      <c r="BA10" s="4">
        <v>1.2320833333333339</v>
      </c>
      <c r="BB10" s="4">
        <v>1.2450000000000006</v>
      </c>
      <c r="BC10" s="4">
        <v>1.2579166666666672</v>
      </c>
      <c r="BD10" s="4">
        <v>1.2708333333333339</v>
      </c>
      <c r="BE10" s="4">
        <v>1.2837500000000006</v>
      </c>
      <c r="BF10" s="4">
        <v>1.2966666666666673</v>
      </c>
      <c r="BG10" s="4">
        <v>1.309583333333334</v>
      </c>
      <c r="BH10" s="4">
        <v>1.3225000000000007</v>
      </c>
      <c r="BI10" s="4">
        <v>1.3354166666666674</v>
      </c>
      <c r="BJ10" s="4">
        <v>1.348333333333334</v>
      </c>
      <c r="BK10" s="4">
        <v>1.3612500000000007</v>
      </c>
      <c r="BL10" s="4">
        <v>1.3741666666666674</v>
      </c>
      <c r="BM10" s="4">
        <v>1.3870833333333341</v>
      </c>
      <c r="BN10" s="4">
        <v>1.4000000000000008</v>
      </c>
    </row>
    <row r="11" spans="1:66" x14ac:dyDescent="0.25">
      <c r="A11" s="6" t="str" cm="1">
        <f t="array" ref="A11">_xll.SJWrite(E11,$B$2:$C$2,B11:C11,$G$2:$BN$2,G11:BN11)</f>
        <v>2021-06-28 15:58:01</v>
      </c>
      <c r="B11" s="6" t="s">
        <v>95</v>
      </c>
      <c r="C11" s="6" t="s">
        <v>94</v>
      </c>
      <c r="D11" s="6" t="s">
        <v>49</v>
      </c>
      <c r="E11" s="6" t="str">
        <f t="shared" si="0"/>
        <v>sid=users\emilie.allen\GDP\ECU_GDP_growth_Baseline</v>
      </c>
      <c r="F11" s="6" t="s">
        <v>9</v>
      </c>
      <c r="G11" s="7">
        <v>5.1158013319638096</v>
      </c>
      <c r="H11" s="7">
        <v>3.6122931442080342</v>
      </c>
      <c r="I11" s="7">
        <v>2.0017644732438939</v>
      </c>
      <c r="J11" s="7">
        <v>4.2560171791583334</v>
      </c>
      <c r="K11" s="7">
        <v>2.2542625014303712</v>
      </c>
      <c r="L11" s="7">
        <v>1.7317591763652549</v>
      </c>
      <c r="M11" s="7">
        <v>4.3258257019497934</v>
      </c>
      <c r="N11" s="7">
        <v>3.2686630113875959</v>
      </c>
      <c r="O11" s="7">
        <v>-4.7401470287931406</v>
      </c>
      <c r="P11" s="7">
        <v>1.090597282885386</v>
      </c>
      <c r="Q11" s="7">
        <v>4.015798123310188</v>
      </c>
      <c r="R11" s="7">
        <v>4.0977548992125579</v>
      </c>
      <c r="S11" s="7">
        <v>2.7222208621998201</v>
      </c>
      <c r="T11" s="7">
        <v>8.2123876933342785</v>
      </c>
      <c r="U11" s="7">
        <v>5.2899332702006419</v>
      </c>
      <c r="V11" s="7">
        <v>4.405028341943984</v>
      </c>
      <c r="W11" s="7">
        <v>2.189722528298121</v>
      </c>
      <c r="X11" s="7">
        <v>6.3558657465495596</v>
      </c>
      <c r="Y11" s="7">
        <v>0.56774193548387863</v>
      </c>
      <c r="Z11" s="7">
        <v>3.5246893214560648</v>
      </c>
      <c r="AA11" s="7">
        <v>7.8681326463766474</v>
      </c>
      <c r="AB11" s="7">
        <v>5.6413623307345118</v>
      </c>
      <c r="AC11" s="7">
        <v>4.9470184270221651</v>
      </c>
      <c r="AD11" s="7">
        <v>3.7885292985520902</v>
      </c>
      <c r="AE11" s="7">
        <v>9.985022466298954E-2</v>
      </c>
      <c r="AF11" s="7">
        <v>-1.2269326683291839</v>
      </c>
      <c r="AG11" s="7">
        <v>2.3689297977320671</v>
      </c>
      <c r="AH11" s="7">
        <v>1.289531540673083</v>
      </c>
      <c r="AI11" s="7">
        <v>1.1131054249990949E-2</v>
      </c>
      <c r="AJ11" s="7">
        <v>-7.500104342019231</v>
      </c>
      <c r="AK11" s="7">
        <v>2.5027072554445922</v>
      </c>
      <c r="AL11" s="7">
        <v>1.297100598661816</v>
      </c>
      <c r="AM11" s="7">
        <v>1.6947679471580159</v>
      </c>
      <c r="AN11" s="7">
        <v>2.0197703899951458</v>
      </c>
      <c r="AO11" s="7">
        <v>2.2953200044677931</v>
      </c>
      <c r="AP11" s="4">
        <v>2.5</v>
      </c>
      <c r="AQ11" s="4">
        <v>2.4895833333333335</v>
      </c>
      <c r="AR11" s="4">
        <v>2.4791666666666665</v>
      </c>
      <c r="AS11" s="4">
        <v>2.46875</v>
      </c>
      <c r="AT11" s="4">
        <v>2.458333333333333</v>
      </c>
      <c r="AU11" s="4">
        <v>2.4479166666666665</v>
      </c>
      <c r="AV11" s="4">
        <v>2.4375</v>
      </c>
      <c r="AW11" s="4">
        <v>2.427083333333333</v>
      </c>
      <c r="AX11" s="4">
        <v>2.4166666666666665</v>
      </c>
      <c r="AY11" s="4">
        <v>2.4062499999999996</v>
      </c>
      <c r="AZ11" s="4">
        <v>2.395833333333333</v>
      </c>
      <c r="BA11" s="4">
        <v>2.3854166666666661</v>
      </c>
      <c r="BB11" s="4">
        <v>2.3749999999999996</v>
      </c>
      <c r="BC11" s="4">
        <v>2.364583333333333</v>
      </c>
      <c r="BD11" s="4">
        <v>2.3541666666666661</v>
      </c>
      <c r="BE11" s="4">
        <v>2.3437499999999996</v>
      </c>
      <c r="BF11" s="4">
        <v>2.3333333333333326</v>
      </c>
      <c r="BG11" s="4">
        <v>2.3229166666666661</v>
      </c>
      <c r="BH11" s="4">
        <v>2.3124999999999996</v>
      </c>
      <c r="BI11" s="4">
        <v>2.3020833333333326</v>
      </c>
      <c r="BJ11" s="4">
        <v>2.2916666666666661</v>
      </c>
      <c r="BK11" s="4">
        <v>2.2812499999999991</v>
      </c>
      <c r="BL11" s="4">
        <v>2.2708333333333326</v>
      </c>
      <c r="BM11" s="4">
        <v>2.2604166666666661</v>
      </c>
      <c r="BN11" s="4">
        <v>2.2499999999999991</v>
      </c>
    </row>
    <row r="12" spans="1:66" x14ac:dyDescent="0.25">
      <c r="A12" s="6" t="str" cm="1">
        <f t="array" ref="A12">_xll.SJWrite(E12,$B$2:$C$2,B12:C12,$G$2:$BN$2,G12:BN12)</f>
        <v>2021-06-28 15:58:01</v>
      </c>
      <c r="B12" s="6" t="s">
        <v>95</v>
      </c>
      <c r="C12" s="6" t="s">
        <v>94</v>
      </c>
      <c r="D12" s="6" t="s">
        <v>50</v>
      </c>
      <c r="E12" s="6" t="str">
        <f t="shared" si="0"/>
        <v>sid=users\emilie.allen\GDP\EGY_GDP_growth_Baseline</v>
      </c>
      <c r="F12" s="6" t="s">
        <v>10</v>
      </c>
      <c r="G12" s="7">
        <v>2.100050150451338</v>
      </c>
      <c r="H12" s="7">
        <v>0.29997631765914518</v>
      </c>
      <c r="I12" s="7">
        <v>2.8998434644209592</v>
      </c>
      <c r="J12" s="7">
        <v>4.1880901187248742</v>
      </c>
      <c r="K12" s="7">
        <v>4.4838696521065424</v>
      </c>
      <c r="L12" s="7">
        <v>4.878524810292606</v>
      </c>
      <c r="M12" s="7">
        <v>5.9192651536016614</v>
      </c>
      <c r="N12" s="7">
        <v>7.5428868602109622</v>
      </c>
      <c r="O12" s="7">
        <v>6.1094193143648834</v>
      </c>
      <c r="P12" s="7">
        <v>5.3832178598922198</v>
      </c>
      <c r="Q12" s="7">
        <v>3.5245096893335548</v>
      </c>
      <c r="R12" s="7">
        <v>3.1854900167657352</v>
      </c>
      <c r="S12" s="7">
        <v>3.1932819082006509</v>
      </c>
      <c r="T12" s="7">
        <v>4.0922031310469897</v>
      </c>
      <c r="U12" s="7">
        <v>4.4716979210169816</v>
      </c>
      <c r="V12" s="7">
        <v>6.8435985686845946</v>
      </c>
      <c r="W12" s="7">
        <v>7.0878428939059379</v>
      </c>
      <c r="X12" s="7">
        <v>7.1564308174760782</v>
      </c>
      <c r="Y12" s="7">
        <v>4.6736701472003261</v>
      </c>
      <c r="Z12" s="7">
        <v>5.1472375858506059</v>
      </c>
      <c r="AA12" s="7">
        <v>1.7644636160665921</v>
      </c>
      <c r="AB12" s="7">
        <v>2.2262693391839061</v>
      </c>
      <c r="AC12" s="7">
        <v>3.301927745152855</v>
      </c>
      <c r="AD12" s="7">
        <v>2.9160125192882358</v>
      </c>
      <c r="AE12" s="7">
        <v>4.3719274176425396</v>
      </c>
      <c r="AF12" s="7">
        <v>4.3465333829913133</v>
      </c>
      <c r="AG12" s="7">
        <v>4.0769989832247111</v>
      </c>
      <c r="AH12" s="7">
        <v>5.3141210374639813</v>
      </c>
      <c r="AI12" s="7">
        <v>5.5576838879159318</v>
      </c>
      <c r="AJ12" s="7">
        <v>3.569669475048598</v>
      </c>
      <c r="AK12" s="7">
        <v>2.4732178614337301</v>
      </c>
      <c r="AL12" s="7">
        <v>5.6624189975109873</v>
      </c>
      <c r="AM12" s="7">
        <v>5.6386866797816904</v>
      </c>
      <c r="AN12" s="7">
        <v>5.5852070682203436</v>
      </c>
      <c r="AO12" s="7">
        <v>5.7689358297858373</v>
      </c>
      <c r="AP12" s="4">
        <v>5.84</v>
      </c>
      <c r="AQ12" s="4">
        <v>5.6954545454545444</v>
      </c>
      <c r="AR12" s="4">
        <v>5.5509090909090899</v>
      </c>
      <c r="AS12" s="4">
        <v>5.4063636363636345</v>
      </c>
      <c r="AT12" s="4">
        <v>5.26181818181818</v>
      </c>
      <c r="AU12" s="4">
        <v>5.1172727272727245</v>
      </c>
      <c r="AV12" s="4">
        <v>4.97272727272727</v>
      </c>
      <c r="AW12" s="4">
        <v>4.8281818181818146</v>
      </c>
      <c r="AX12" s="4">
        <v>4.68363636363636</v>
      </c>
      <c r="AY12" s="4">
        <v>4.5390909090909046</v>
      </c>
      <c r="AZ12" s="4">
        <v>4.3945454545454501</v>
      </c>
      <c r="BA12" s="4">
        <v>4.2499999999999947</v>
      </c>
      <c r="BB12" s="7">
        <v>4.2618492814670006</v>
      </c>
      <c r="BC12" s="7">
        <v>4.2845036840844841</v>
      </c>
      <c r="BD12" s="7">
        <v>4.3191514214749196</v>
      </c>
      <c r="BE12" s="7">
        <v>4.3622256858581574</v>
      </c>
      <c r="BF12" s="7">
        <v>4.409907962388715</v>
      </c>
      <c r="BG12" s="7">
        <v>4.4583617649649909</v>
      </c>
      <c r="BH12" s="7">
        <v>4.5039669264252069</v>
      </c>
      <c r="BI12" s="7">
        <v>4.5435511580690147</v>
      </c>
      <c r="BJ12" s="7">
        <v>4.5746023259068744</v>
      </c>
      <c r="BK12" s="7">
        <v>4.595436365959138</v>
      </c>
      <c r="BL12" s="7">
        <v>4.605295424177136</v>
      </c>
      <c r="BM12" s="7">
        <v>4.6043588348922526</v>
      </c>
      <c r="BN12" s="7">
        <v>4.5936632758154516</v>
      </c>
    </row>
    <row r="13" spans="1:66" x14ac:dyDescent="0.25">
      <c r="A13" s="6" t="str" cm="1">
        <f t="array" ref="A13">_xll.SJWrite(E13,$B$2:$C$2,B13:C13,$G$2:$BN$2,G13:BN13)</f>
        <v>2021-06-28 15:58:01</v>
      </c>
      <c r="B13" s="6" t="s">
        <v>95</v>
      </c>
      <c r="C13" s="6" t="s">
        <v>94</v>
      </c>
      <c r="D13" s="6" t="s">
        <v>51</v>
      </c>
      <c r="E13" s="6" t="str">
        <f t="shared" si="0"/>
        <v>sid=users\emilie.allen\GDP\FRA_GDP_growth_Baseline</v>
      </c>
      <c r="F13" s="6" t="s">
        <v>11</v>
      </c>
      <c r="G13" s="7">
        <v>1.047767667146293</v>
      </c>
      <c r="H13" s="7">
        <v>1.5998128091990971</v>
      </c>
      <c r="I13" s="7">
        <v>-0.62905910918386043</v>
      </c>
      <c r="J13" s="7">
        <v>2.358674851175691</v>
      </c>
      <c r="K13" s="7">
        <v>2.1063663240155521</v>
      </c>
      <c r="L13" s="7">
        <v>1.4128678683435369</v>
      </c>
      <c r="M13" s="7">
        <v>2.3365507762471478</v>
      </c>
      <c r="N13" s="7">
        <v>3.5884130521046438</v>
      </c>
      <c r="O13" s="7">
        <v>3.4216745342786399</v>
      </c>
      <c r="P13" s="7">
        <v>3.923322829351128</v>
      </c>
      <c r="Q13" s="7">
        <v>1.983835415135937</v>
      </c>
      <c r="R13" s="7">
        <v>1.1355327110843529</v>
      </c>
      <c r="S13" s="7">
        <v>0.82348062773784925</v>
      </c>
      <c r="T13" s="7">
        <v>2.829377863782812</v>
      </c>
      <c r="U13" s="7">
        <v>1.6634276660222771</v>
      </c>
      <c r="V13" s="7">
        <v>2.4492719266832501</v>
      </c>
      <c r="W13" s="7">
        <v>2.4246870061392478</v>
      </c>
      <c r="X13" s="7">
        <v>0.25523446963142682</v>
      </c>
      <c r="Y13" s="7">
        <v>-2.8733069639218511</v>
      </c>
      <c r="Z13" s="7">
        <v>1.949334096810174</v>
      </c>
      <c r="AA13" s="7">
        <v>2.192406951014636</v>
      </c>
      <c r="AB13" s="7">
        <v>0.31318256980275022</v>
      </c>
      <c r="AC13" s="7">
        <v>0.57623276024940662</v>
      </c>
      <c r="AD13" s="7">
        <v>0.95660749506902842</v>
      </c>
      <c r="AE13" s="7">
        <v>1.112677170115872</v>
      </c>
      <c r="AF13" s="7">
        <v>1.095372385206717</v>
      </c>
      <c r="AG13" s="7">
        <v>2.2916951080773629</v>
      </c>
      <c r="AH13" s="7">
        <v>1.8648848237879709</v>
      </c>
      <c r="AI13" s="7">
        <v>1.4874791464682069</v>
      </c>
      <c r="AJ13" s="7">
        <v>-8.2316338474249466</v>
      </c>
      <c r="AK13" s="7">
        <v>5.8122904503997486</v>
      </c>
      <c r="AL13" s="7">
        <v>4.2175936184356333</v>
      </c>
      <c r="AM13" s="7">
        <v>1.711124434975986</v>
      </c>
      <c r="AN13" s="7">
        <v>1.482915327081713</v>
      </c>
      <c r="AO13" s="7">
        <v>1.3623742471306379</v>
      </c>
      <c r="AP13" s="4">
        <v>1.24</v>
      </c>
      <c r="AQ13" s="4">
        <v>1.2424999999999999</v>
      </c>
      <c r="AR13" s="4">
        <v>1.2449999999999999</v>
      </c>
      <c r="AS13" s="4">
        <v>1.2475000000000001</v>
      </c>
      <c r="AT13" s="4">
        <v>1.25</v>
      </c>
      <c r="AU13" s="4">
        <v>1.2524999999999999</v>
      </c>
      <c r="AV13" s="4">
        <v>1.2549999999999999</v>
      </c>
      <c r="AW13" s="4">
        <v>1.2575000000000001</v>
      </c>
      <c r="AX13" s="4">
        <v>1.26</v>
      </c>
      <c r="AY13" s="4">
        <v>1.2625</v>
      </c>
      <c r="AZ13" s="4">
        <v>1.2649999999999999</v>
      </c>
      <c r="BA13" s="4">
        <v>1.2675000000000001</v>
      </c>
      <c r="BB13" s="4">
        <v>1.27</v>
      </c>
      <c r="BC13" s="4">
        <v>1.2725</v>
      </c>
      <c r="BD13" s="4">
        <v>1.2749999999999999</v>
      </c>
      <c r="BE13" s="4">
        <v>1.2775000000000001</v>
      </c>
      <c r="BF13" s="4">
        <v>1.28</v>
      </c>
      <c r="BG13" s="4">
        <v>1.2825</v>
      </c>
      <c r="BH13" s="4">
        <v>1.2849999999999999</v>
      </c>
      <c r="BI13" s="4">
        <v>1.2875000000000001</v>
      </c>
      <c r="BJ13" s="4">
        <v>1.29</v>
      </c>
      <c r="BK13" s="4">
        <v>1.2925</v>
      </c>
      <c r="BL13" s="4">
        <v>1.2949999999999999</v>
      </c>
      <c r="BM13" s="4">
        <v>1.2975000000000001</v>
      </c>
      <c r="BN13" s="4">
        <v>1.3</v>
      </c>
    </row>
    <row r="14" spans="1:66" x14ac:dyDescent="0.25">
      <c r="A14" s="6" t="str" cm="1">
        <f t="array" ref="A14">_xll.SJWrite(E14,$B$2:$C$2,B14:C14,$G$2:$BN$2,G14:BN14)</f>
        <v>2021-06-28 15:58:01</v>
      </c>
      <c r="B14" s="6" t="s">
        <v>95</v>
      </c>
      <c r="C14" s="6" t="s">
        <v>94</v>
      </c>
      <c r="D14" s="6" t="s">
        <v>52</v>
      </c>
      <c r="E14" s="6" t="str">
        <f t="shared" si="0"/>
        <v>sid=users\emilie.allen\GDP\GBR_GDP_growth_Baseline</v>
      </c>
      <c r="F14" s="6" t="s">
        <v>12</v>
      </c>
      <c r="G14" s="7">
        <v>-1.1033477224511199</v>
      </c>
      <c r="H14" s="7">
        <v>0.40170288894780798</v>
      </c>
      <c r="I14" s="7">
        <v>2.4904925714191561</v>
      </c>
      <c r="J14" s="7">
        <v>3.8457823567289</v>
      </c>
      <c r="K14" s="7">
        <v>2.531429722984369</v>
      </c>
      <c r="L14" s="7">
        <v>2.4916089625351518</v>
      </c>
      <c r="M14" s="7">
        <v>4.9749225549491127</v>
      </c>
      <c r="N14" s="7">
        <v>3.7084138415597989</v>
      </c>
      <c r="O14" s="7">
        <v>3.2946484827544249</v>
      </c>
      <c r="P14" s="7">
        <v>3.5063555153279862</v>
      </c>
      <c r="Q14" s="7">
        <v>2.730464096519913</v>
      </c>
      <c r="R14" s="7">
        <v>2.178619672960314</v>
      </c>
      <c r="S14" s="7">
        <v>3.3220044309490331</v>
      </c>
      <c r="T14" s="7">
        <v>2.286218420622133</v>
      </c>
      <c r="U14" s="7">
        <v>2.95597735749904</v>
      </c>
      <c r="V14" s="7">
        <v>2.6935709371740608</v>
      </c>
      <c r="W14" s="7">
        <v>2.3603585108509462</v>
      </c>
      <c r="X14" s="7">
        <v>-0.27867502691747431</v>
      </c>
      <c r="Y14" s="7">
        <v>-4.1140044458558229</v>
      </c>
      <c r="Z14" s="7">
        <v>2.074329210065851</v>
      </c>
      <c r="AA14" s="7">
        <v>1.275652291469509</v>
      </c>
      <c r="AB14" s="7">
        <v>1.4304478759531001</v>
      </c>
      <c r="AC14" s="7">
        <v>2.1862152103304222</v>
      </c>
      <c r="AD14" s="7">
        <v>2.8627212594531048</v>
      </c>
      <c r="AE14" s="7">
        <v>2.3628632814652</v>
      </c>
      <c r="AF14" s="7">
        <v>1.7221893331898159</v>
      </c>
      <c r="AG14" s="7">
        <v>1.7406486429289549</v>
      </c>
      <c r="AH14" s="7">
        <v>1.252304637640034</v>
      </c>
      <c r="AI14" s="7">
        <v>1.434314288515703</v>
      </c>
      <c r="AJ14" s="7">
        <v>-9.9203225761906761</v>
      </c>
      <c r="AK14" s="7">
        <v>5.3439210215688426</v>
      </c>
      <c r="AL14" s="7">
        <v>5.0655568328991976</v>
      </c>
      <c r="AM14" s="7">
        <v>1.995844875346253</v>
      </c>
      <c r="AN14" s="7">
        <v>1.757173313779026</v>
      </c>
      <c r="AO14" s="7">
        <v>1.548897933764803</v>
      </c>
      <c r="AP14" s="4">
        <v>1.45</v>
      </c>
      <c r="AQ14" s="4">
        <v>1.45625</v>
      </c>
      <c r="AR14" s="4">
        <v>1.4624999999999999</v>
      </c>
      <c r="AS14" s="4">
        <v>1.46875</v>
      </c>
      <c r="AT14" s="4">
        <v>1.4750000000000001</v>
      </c>
      <c r="AU14" s="4">
        <v>1.48125</v>
      </c>
      <c r="AV14" s="4">
        <v>1.4875</v>
      </c>
      <c r="AW14" s="4">
        <v>1.4937499999999999</v>
      </c>
      <c r="AX14" s="4">
        <v>1.5</v>
      </c>
      <c r="AY14" s="4">
        <v>1.5062500000000001</v>
      </c>
      <c r="AZ14" s="4">
        <v>1.5125</v>
      </c>
      <c r="BA14" s="4">
        <v>1.51875</v>
      </c>
      <c r="BB14" s="4">
        <v>1.5250000000000001</v>
      </c>
      <c r="BC14" s="4">
        <v>1.53125</v>
      </c>
      <c r="BD14" s="4">
        <v>1.5375000000000001</v>
      </c>
      <c r="BE14" s="4">
        <v>1.5437500000000002</v>
      </c>
      <c r="BF14" s="4">
        <v>1.55</v>
      </c>
      <c r="BG14" s="4">
        <v>1.5562500000000001</v>
      </c>
      <c r="BH14" s="4">
        <v>1.5625000000000002</v>
      </c>
      <c r="BI14" s="4">
        <v>1.5687500000000001</v>
      </c>
      <c r="BJ14" s="4">
        <v>1.5750000000000002</v>
      </c>
      <c r="BK14" s="4">
        <v>1.5812500000000003</v>
      </c>
      <c r="BL14" s="4">
        <v>1.5875000000000001</v>
      </c>
      <c r="BM14" s="4">
        <v>1.5937500000000002</v>
      </c>
      <c r="BN14" s="4">
        <v>1.6</v>
      </c>
    </row>
    <row r="15" spans="1:66" x14ac:dyDescent="0.25">
      <c r="A15" s="6" t="str" cm="1">
        <f t="array" ref="A15">_xll.SJWrite(E15,$B$2:$C$2,B15:C15,$G$2:$BN$2,G15:BN15)</f>
        <v>2021-06-28 15:58:01</v>
      </c>
      <c r="B15" s="6" t="s">
        <v>95</v>
      </c>
      <c r="C15" s="6" t="s">
        <v>94</v>
      </c>
      <c r="D15" s="6" t="s">
        <v>53</v>
      </c>
      <c r="E15" s="6" t="str">
        <f t="shared" si="0"/>
        <v>sid=users\emilie.allen\GDP\HUN_GDP_growth_Baseline</v>
      </c>
      <c r="F15" s="6" t="s">
        <v>13</v>
      </c>
      <c r="G15" s="7">
        <v>-11.89203127080871</v>
      </c>
      <c r="H15" s="7">
        <v>-3.064177933287882</v>
      </c>
      <c r="I15" s="7">
        <v>-0.57613012692304677</v>
      </c>
      <c r="J15" s="7">
        <v>2.9471575719902439</v>
      </c>
      <c r="K15" s="7">
        <v>2.5412007451348861</v>
      </c>
      <c r="L15" s="7">
        <v>8.2411788904801497E-2</v>
      </c>
      <c r="M15" s="7">
        <v>3.1431015641285591</v>
      </c>
      <c r="N15" s="7">
        <v>3.8999989063747349</v>
      </c>
      <c r="O15" s="7">
        <v>3.0710344874044671</v>
      </c>
      <c r="P15" s="7">
        <v>4.4792038132912104</v>
      </c>
      <c r="Q15" s="7">
        <v>4.0740924642738818</v>
      </c>
      <c r="R15" s="7">
        <v>4.741264504999565</v>
      </c>
      <c r="S15" s="7">
        <v>4.0845209846291466</v>
      </c>
      <c r="T15" s="7">
        <v>4.8228853163557286</v>
      </c>
      <c r="U15" s="7">
        <v>4.2436190387902029</v>
      </c>
      <c r="V15" s="7">
        <v>4.031006578538654</v>
      </c>
      <c r="W15" s="7">
        <v>0.24217200001819261</v>
      </c>
      <c r="X15" s="7">
        <v>1.0583074580178931</v>
      </c>
      <c r="Y15" s="7">
        <v>-6.6995503430552938</v>
      </c>
      <c r="Z15" s="7">
        <v>1.1221652410687619</v>
      </c>
      <c r="AA15" s="7">
        <v>1.937120418499449</v>
      </c>
      <c r="AB15" s="7">
        <v>-1.3806231129762541</v>
      </c>
      <c r="AC15" s="7">
        <v>1.860722936875048</v>
      </c>
      <c r="AD15" s="7">
        <v>4.2289667450376536</v>
      </c>
      <c r="AE15" s="7">
        <v>3.81941637941281</v>
      </c>
      <c r="AF15" s="7">
        <v>2.140004482314195</v>
      </c>
      <c r="AG15" s="7">
        <v>4.3167753819044918</v>
      </c>
      <c r="AH15" s="7">
        <v>5.4053131986994796</v>
      </c>
      <c r="AI15" s="7">
        <v>4.5781898772502716</v>
      </c>
      <c r="AJ15" s="7">
        <v>-4.962502982288064</v>
      </c>
      <c r="AK15" s="7">
        <v>4.3000060003661522</v>
      </c>
      <c r="AL15" s="7">
        <v>5.9000081623581613</v>
      </c>
      <c r="AM15" s="7">
        <v>3.7999903422735399</v>
      </c>
      <c r="AN15" s="7">
        <v>3.200007872758337</v>
      </c>
      <c r="AO15" s="7">
        <v>2.6000013003365519</v>
      </c>
      <c r="AP15" s="4">
        <v>2.6</v>
      </c>
      <c r="AQ15" s="4">
        <v>2.5708333333333333</v>
      </c>
      <c r="AR15" s="4">
        <v>2.5416666666666665</v>
      </c>
      <c r="AS15" s="4">
        <v>2.5125000000000002</v>
      </c>
      <c r="AT15" s="4">
        <v>2.4833333333333334</v>
      </c>
      <c r="AU15" s="4">
        <v>2.4541666666666666</v>
      </c>
      <c r="AV15" s="4">
        <v>2.4249999999999998</v>
      </c>
      <c r="AW15" s="4">
        <v>2.395833333333333</v>
      </c>
      <c r="AX15" s="4">
        <v>2.3666666666666667</v>
      </c>
      <c r="AY15" s="4">
        <v>2.3374999999999999</v>
      </c>
      <c r="AZ15" s="4">
        <v>2.3083333333333331</v>
      </c>
      <c r="BA15" s="4">
        <v>2.2791666666666663</v>
      </c>
      <c r="BB15" s="4">
        <v>2.2499999999999996</v>
      </c>
      <c r="BC15" s="4">
        <v>2.2208333333333332</v>
      </c>
      <c r="BD15" s="4">
        <v>2.1916666666666664</v>
      </c>
      <c r="BE15" s="4">
        <v>2.1624999999999996</v>
      </c>
      <c r="BF15" s="4">
        <v>2.1333333333333329</v>
      </c>
      <c r="BG15" s="4">
        <v>2.1041666666666661</v>
      </c>
      <c r="BH15" s="4">
        <v>2.0749999999999993</v>
      </c>
      <c r="BI15" s="4">
        <v>2.0458333333333329</v>
      </c>
      <c r="BJ15" s="4">
        <v>2.0166666666666662</v>
      </c>
      <c r="BK15" s="4">
        <v>1.9874999999999994</v>
      </c>
      <c r="BL15" s="4">
        <v>1.9583333333333326</v>
      </c>
      <c r="BM15" s="4">
        <v>1.929166666666666</v>
      </c>
      <c r="BN15" s="4">
        <v>1.8999999999999995</v>
      </c>
    </row>
    <row r="16" spans="1:66" x14ac:dyDescent="0.25">
      <c r="A16" s="6" t="str" cm="1">
        <f t="array" ref="A16">_xll.SJWrite(E16,$B$2:$C$2,B16:C16,$G$2:$BN$2,G16:BN16)</f>
        <v>2021-06-28 15:58:01</v>
      </c>
      <c r="B16" s="6" t="s">
        <v>95</v>
      </c>
      <c r="C16" s="6" t="s">
        <v>94</v>
      </c>
      <c r="D16" s="6" t="s">
        <v>54</v>
      </c>
      <c r="E16" s="6" t="str">
        <f t="shared" si="0"/>
        <v>sid=users\emilie.allen\GDP\IDN_GDP_growth_Baseline</v>
      </c>
      <c r="F16" s="6" t="s">
        <v>14</v>
      </c>
      <c r="G16" s="7">
        <v>8.9283381939847306</v>
      </c>
      <c r="H16" s="7">
        <v>6.5226962401395028</v>
      </c>
      <c r="I16" s="7">
        <v>7.9558335665023128</v>
      </c>
      <c r="J16" s="7">
        <v>7.5399619593695011</v>
      </c>
      <c r="K16" s="7">
        <v>8.2201496976991972</v>
      </c>
      <c r="L16" s="7">
        <v>7.8179946873734094</v>
      </c>
      <c r="M16" s="7">
        <v>4.6998951049349147</v>
      </c>
      <c r="N16" s="7">
        <v>-13.126752545843971</v>
      </c>
      <c r="O16" s="7">
        <v>0.79115813909578225</v>
      </c>
      <c r="P16" s="7">
        <v>4.9786534240170646</v>
      </c>
      <c r="Q16" s="7">
        <v>3.643470083402756</v>
      </c>
      <c r="R16" s="7">
        <v>4.4994738826943603</v>
      </c>
      <c r="S16" s="7">
        <v>4.7803696289468123</v>
      </c>
      <c r="T16" s="7">
        <v>5.0308717107509624</v>
      </c>
      <c r="U16" s="7">
        <v>5.6925749694469294</v>
      </c>
      <c r="V16" s="7">
        <v>5.5009509994687464</v>
      </c>
      <c r="W16" s="7">
        <v>6.3450217316217472</v>
      </c>
      <c r="X16" s="7">
        <v>7.4417731502148587</v>
      </c>
      <c r="Y16" s="7">
        <v>4.7017685170506418</v>
      </c>
      <c r="Z16" s="7">
        <v>6.3776256856566738</v>
      </c>
      <c r="AA16" s="7">
        <v>6.1697842077100828</v>
      </c>
      <c r="AB16" s="7">
        <v>6.0300506530561524</v>
      </c>
      <c r="AC16" s="7">
        <v>5.5572636889100968</v>
      </c>
      <c r="AD16" s="7">
        <v>5.0066684257549898</v>
      </c>
      <c r="AE16" s="7">
        <v>4.8763223002212364</v>
      </c>
      <c r="AF16" s="7">
        <v>5.033069182801797</v>
      </c>
      <c r="AG16" s="7">
        <v>5.0697859013491664</v>
      </c>
      <c r="AH16" s="7">
        <v>5.1742915395502687</v>
      </c>
      <c r="AI16" s="7">
        <v>5.0181597150828594</v>
      </c>
      <c r="AJ16" s="7">
        <v>-2.0695434990643751</v>
      </c>
      <c r="AK16" s="7">
        <v>4.3017433891253232</v>
      </c>
      <c r="AL16" s="7">
        <v>5.805406881695574</v>
      </c>
      <c r="AM16" s="7">
        <v>5.6803241175545249</v>
      </c>
      <c r="AN16" s="7">
        <v>5.3734891157964482</v>
      </c>
      <c r="AO16" s="7">
        <v>5.2115922155455241</v>
      </c>
      <c r="AP16" s="7">
        <v>5.2162941736126678</v>
      </c>
      <c r="AQ16" s="4">
        <v>5.07</v>
      </c>
      <c r="AR16" s="4">
        <v>4.91</v>
      </c>
      <c r="AS16" s="4">
        <v>4.76</v>
      </c>
      <c r="AT16" s="7">
        <v>4.6008723995491607</v>
      </c>
      <c r="AU16" s="7">
        <v>4.7003709310015296</v>
      </c>
      <c r="AV16" s="7">
        <v>4.8155355671660516</v>
      </c>
      <c r="AW16" s="7">
        <v>4.9374048079840804</v>
      </c>
      <c r="AX16" s="7">
        <v>5.0560806210658171</v>
      </c>
      <c r="AY16" s="7">
        <v>5.1622358539169966</v>
      </c>
      <c r="AZ16" s="7">
        <v>5.2482760984421617</v>
      </c>
      <c r="BA16" s="7">
        <v>5.3090813390383573</v>
      </c>
      <c r="BB16" s="7">
        <v>5.3423247630973947</v>
      </c>
      <c r="BC16" s="7">
        <v>5.3484166402959943</v>
      </c>
      <c r="BD16" s="7">
        <v>5.3301521401351692</v>
      </c>
      <c r="BE16" s="7">
        <v>5.2921564025496082</v>
      </c>
      <c r="BF16" s="7">
        <v>5.2402215636082161</v>
      </c>
      <c r="BG16" s="7">
        <v>5.1806222172587013</v>
      </c>
      <c r="BH16" s="7">
        <v>5.1194811608723967</v>
      </c>
      <c r="BI16" s="7">
        <v>5.0622390395425043</v>
      </c>
      <c r="BJ16" s="7">
        <v>5.0132620393409164</v>
      </c>
      <c r="BK16" s="7">
        <v>4.9756029839482352</v>
      </c>
      <c r="BL16" s="7">
        <v>4.9509144971310093</v>
      </c>
      <c r="BM16" s="7">
        <v>4.9394992904005619</v>
      </c>
      <c r="BN16" s="7">
        <v>4.9404726846571378</v>
      </c>
    </row>
    <row r="17" spans="1:66" x14ac:dyDescent="0.25">
      <c r="A17" s="6" t="str" cm="1">
        <f t="array" ref="A17">_xll.SJWrite(E17,$B$2:$C$2,B17:C17,$G$2:$BN$2,G17:BN17)</f>
        <v>2021-06-28 15:58:01</v>
      </c>
      <c r="B17" s="6" t="s">
        <v>95</v>
      </c>
      <c r="C17" s="6" t="s">
        <v>94</v>
      </c>
      <c r="D17" s="6" t="s">
        <v>55</v>
      </c>
      <c r="E17" s="6" t="str">
        <f t="shared" si="0"/>
        <v>sid=users\emilie.allen\GDP\IND_GDP_growth_Baseline</v>
      </c>
      <c r="F17" s="6" t="s">
        <v>15</v>
      </c>
      <c r="G17" s="7">
        <v>1.0567108725493051</v>
      </c>
      <c r="H17" s="7">
        <v>5.4824302745954512</v>
      </c>
      <c r="I17" s="7">
        <v>4.750415147981335</v>
      </c>
      <c r="J17" s="7">
        <v>6.6588929249893569</v>
      </c>
      <c r="K17" s="7">
        <v>7.5746249645162864</v>
      </c>
      <c r="L17" s="7">
        <v>7.5497205392251576</v>
      </c>
      <c r="M17" s="7">
        <v>4.0496931297618666</v>
      </c>
      <c r="N17" s="7">
        <v>6.1843440237114189</v>
      </c>
      <c r="O17" s="7">
        <v>8.4629431808346478</v>
      </c>
      <c r="P17" s="7">
        <v>3.9750019884065901</v>
      </c>
      <c r="Q17" s="7">
        <v>4.9443905020280177</v>
      </c>
      <c r="R17" s="7">
        <v>3.9074186249146381</v>
      </c>
      <c r="S17" s="7">
        <v>7.9439713211992391</v>
      </c>
      <c r="T17" s="7">
        <v>7.8489648381491861</v>
      </c>
      <c r="U17" s="7">
        <v>9.284733278948476</v>
      </c>
      <c r="V17" s="7">
        <v>9.2641038631308135</v>
      </c>
      <c r="W17" s="7">
        <v>9.8013995266071916</v>
      </c>
      <c r="X17" s="7">
        <v>3.8908977231756352</v>
      </c>
      <c r="Y17" s="7">
        <v>8.4798498191724683</v>
      </c>
      <c r="Z17" s="7">
        <v>10.25997162644072</v>
      </c>
      <c r="AA17" s="7">
        <v>6.6382878268130829</v>
      </c>
      <c r="AB17" s="7">
        <v>5.4564101859705394</v>
      </c>
      <c r="AC17" s="7">
        <v>6.3860710168869739</v>
      </c>
      <c r="AD17" s="7">
        <v>7.4101885756787</v>
      </c>
      <c r="AE17" s="7">
        <v>7.9962612809862046</v>
      </c>
      <c r="AF17" s="7">
        <v>8.2563070111324244</v>
      </c>
      <c r="AG17" s="7">
        <v>6.7953939612566794</v>
      </c>
      <c r="AH17" s="7">
        <v>6.5330349086848214</v>
      </c>
      <c r="AI17" s="7">
        <v>4.041541577283092</v>
      </c>
      <c r="AJ17" s="7">
        <v>-7.9646406443150681</v>
      </c>
      <c r="AK17" s="7">
        <v>12.546118691494</v>
      </c>
      <c r="AL17" s="7">
        <v>6.932323489212977</v>
      </c>
      <c r="AM17" s="7">
        <v>6.816165461687218</v>
      </c>
      <c r="AN17" s="7">
        <v>6.6914923000371829</v>
      </c>
      <c r="AO17" s="7">
        <v>6.6230240105296554</v>
      </c>
      <c r="AP17" s="7">
        <v>6.5347629335788637</v>
      </c>
      <c r="AQ17" s="4">
        <v>6.33</v>
      </c>
      <c r="AR17" s="4">
        <v>6.13</v>
      </c>
      <c r="AS17" s="4">
        <v>5.92</v>
      </c>
      <c r="AT17" s="7">
        <v>5.7186869755661007</v>
      </c>
      <c r="AU17" s="7">
        <v>5.783242646938902</v>
      </c>
      <c r="AV17" s="7">
        <v>5.8490246293331438</v>
      </c>
      <c r="AW17" s="7">
        <v>5.9115948019107023</v>
      </c>
      <c r="AX17" s="7">
        <v>5.9681510937299009</v>
      </c>
      <c r="AY17" s="7">
        <v>6.0173001383546421</v>
      </c>
      <c r="AZ17" s="7">
        <v>6.0585244230942692</v>
      </c>
      <c r="BA17" s="7">
        <v>6.0916948308761931</v>
      </c>
      <c r="BB17" s="7">
        <v>6.1167878971073009</v>
      </c>
      <c r="BC17" s="7">
        <v>6.1338094346565342</v>
      </c>
      <c r="BD17" s="7">
        <v>6.1428450073329088</v>
      </c>
      <c r="BE17" s="7">
        <v>6.1441462934418212</v>
      </c>
      <c r="BF17" s="7">
        <v>6.1381910901998182</v>
      </c>
      <c r="BG17" s="7">
        <v>6.1256933255572577</v>
      </c>
      <c r="BH17" s="7">
        <v>6.1075687037378756</v>
      </c>
      <c r="BI17" s="7">
        <v>6.08487510030713</v>
      </c>
      <c r="BJ17" s="7">
        <v>6.0587471299584186</v>
      </c>
      <c r="BK17" s="7">
        <v>6.030337682439324</v>
      </c>
      <c r="BL17" s="7">
        <v>6.0007714512122936</v>
      </c>
      <c r="BM17" s="7">
        <v>5.9711099599223161</v>
      </c>
      <c r="BN17" s="7">
        <v>5.9423252190747178</v>
      </c>
    </row>
    <row r="18" spans="1:66" x14ac:dyDescent="0.25">
      <c r="A18" s="6" t="str" cm="1">
        <f t="array" ref="A18">_xll.SJWrite(E18,$B$2:$C$2,B18:C18,$G$2:$BN$2,G18:BN18)</f>
        <v>2021-06-28 15:58:01</v>
      </c>
      <c r="B18" s="6" t="s">
        <v>95</v>
      </c>
      <c r="C18" s="6" t="s">
        <v>94</v>
      </c>
      <c r="D18" s="6" t="s">
        <v>56</v>
      </c>
      <c r="E18" s="6" t="str">
        <f t="shared" si="0"/>
        <v>sid=users\emilie.allen\GDP\IRL_GDP_growth_Baseline</v>
      </c>
      <c r="F18" s="6" t="s">
        <v>16</v>
      </c>
      <c r="G18" s="7">
        <v>1.6417850388314339</v>
      </c>
      <c r="H18" s="7">
        <v>3.580242025944536</v>
      </c>
      <c r="I18" s="7">
        <v>2.3136705312778671</v>
      </c>
      <c r="J18" s="7">
        <v>5.893706572360724</v>
      </c>
      <c r="K18" s="7">
        <v>9.5932454520866841</v>
      </c>
      <c r="L18" s="7">
        <v>9.0914943614064825</v>
      </c>
      <c r="M18" s="7">
        <v>10.74751647486967</v>
      </c>
      <c r="N18" s="7">
        <v>8.8181745517198493</v>
      </c>
      <c r="O18" s="7">
        <v>10.006855687772401</v>
      </c>
      <c r="P18" s="7">
        <v>8.7419409883742425</v>
      </c>
      <c r="Q18" s="7">
        <v>5.6014191171454009</v>
      </c>
      <c r="R18" s="7">
        <v>5.8347331696601668</v>
      </c>
      <c r="S18" s="7">
        <v>3.7085421613933129</v>
      </c>
      <c r="T18" s="7">
        <v>6.3795721836996444</v>
      </c>
      <c r="U18" s="7">
        <v>5.7612713308691674</v>
      </c>
      <c r="V18" s="7">
        <v>5.0100452034153697</v>
      </c>
      <c r="W18" s="7">
        <v>5.2976404001753741</v>
      </c>
      <c r="X18" s="7">
        <v>-4.5262485509475088</v>
      </c>
      <c r="Y18" s="7">
        <v>-5.0163793060724826</v>
      </c>
      <c r="Z18" s="7">
        <v>1.462508543909169</v>
      </c>
      <c r="AA18" s="7">
        <v>0.51167335184614249</v>
      </c>
      <c r="AB18" s="7">
        <v>-0.1146043846409706</v>
      </c>
      <c r="AC18" s="7">
        <v>1.5141038052358671</v>
      </c>
      <c r="AD18" s="7">
        <v>8.5565652641192322</v>
      </c>
      <c r="AE18" s="7">
        <v>25.30479444095841</v>
      </c>
      <c r="AF18" s="7">
        <v>1.9822914309666211</v>
      </c>
      <c r="AG18" s="7">
        <v>9.4354583513681654</v>
      </c>
      <c r="AH18" s="7">
        <v>8.9476588050732442</v>
      </c>
      <c r="AI18" s="7">
        <v>5.9238604851232326</v>
      </c>
      <c r="AJ18" s="7">
        <v>2.475151996912528</v>
      </c>
      <c r="AK18" s="7">
        <v>4.2343418445496717</v>
      </c>
      <c r="AL18" s="7">
        <v>4.8404971000698396</v>
      </c>
      <c r="AM18" s="7">
        <v>3.7016843139423332</v>
      </c>
      <c r="AN18" s="7">
        <v>2.7967640173008901</v>
      </c>
      <c r="AO18" s="7">
        <v>2.6666312820723181</v>
      </c>
      <c r="AP18" s="4">
        <v>2.62</v>
      </c>
      <c r="AQ18" s="4">
        <v>2.5858333333333334</v>
      </c>
      <c r="AR18" s="4">
        <v>2.5516666666666667</v>
      </c>
      <c r="AS18" s="4">
        <v>2.5175000000000001</v>
      </c>
      <c r="AT18" s="4">
        <v>2.4833333333333334</v>
      </c>
      <c r="AU18" s="4">
        <v>2.4491666666666667</v>
      </c>
      <c r="AV18" s="4">
        <v>2.415</v>
      </c>
      <c r="AW18" s="4">
        <v>2.3808333333333334</v>
      </c>
      <c r="AX18" s="4">
        <v>2.3466666666666667</v>
      </c>
      <c r="AY18" s="4">
        <v>2.3125</v>
      </c>
      <c r="AZ18" s="4">
        <v>2.2783333333333333</v>
      </c>
      <c r="BA18" s="4">
        <v>2.2441666666666666</v>
      </c>
      <c r="BB18" s="4">
        <v>2.21</v>
      </c>
      <c r="BC18" s="4">
        <v>2.1758333333333328</v>
      </c>
      <c r="BD18" s="4">
        <v>2.1416666666666662</v>
      </c>
      <c r="BE18" s="4">
        <v>2.1074999999999995</v>
      </c>
      <c r="BF18" s="4">
        <v>2.0733333333333328</v>
      </c>
      <c r="BG18" s="4">
        <v>2.0391666666666661</v>
      </c>
      <c r="BH18" s="4">
        <v>2.0049999999999994</v>
      </c>
      <c r="BI18" s="4">
        <v>1.9708333333333328</v>
      </c>
      <c r="BJ18" s="4">
        <v>1.9366666666666661</v>
      </c>
      <c r="BK18" s="4">
        <v>1.9024999999999994</v>
      </c>
      <c r="BL18" s="4">
        <v>1.8683333333333327</v>
      </c>
      <c r="BM18" s="4">
        <v>1.8341666666666661</v>
      </c>
      <c r="BN18" s="4">
        <v>1.7999999999999994</v>
      </c>
    </row>
    <row r="19" spans="1:66" x14ac:dyDescent="0.25">
      <c r="A19" s="6" t="str" cm="1">
        <f t="array" ref="A19">_xll.SJWrite(E19,$B$2:$C$2,B19:C19,$G$2:$BN$2,G19:BN19)</f>
        <v>2021-06-28 15:58:01</v>
      </c>
      <c r="B19" s="6" t="s">
        <v>95</v>
      </c>
      <c r="C19" s="6" t="s">
        <v>94</v>
      </c>
      <c r="D19" s="6" t="s">
        <v>57</v>
      </c>
      <c r="E19" s="6" t="str">
        <f t="shared" si="0"/>
        <v>sid=users\emilie.allen\GDP\IRN_GDP_growth_Baseline</v>
      </c>
      <c r="F19" s="6" t="s">
        <v>17</v>
      </c>
      <c r="G19" s="7">
        <v>10.77395956482818</v>
      </c>
      <c r="H19" s="7">
        <v>2.107461212981399</v>
      </c>
      <c r="I19" s="7">
        <v>1.2565722512681841</v>
      </c>
      <c r="J19" s="7">
        <v>-1.489447832481938</v>
      </c>
      <c r="K19" s="7">
        <v>1.02277199215759</v>
      </c>
      <c r="L19" s="7">
        <v>6.2153517044644344</v>
      </c>
      <c r="M19" s="7">
        <v>-0.54982277642865451</v>
      </c>
      <c r="N19" s="7">
        <v>1.910112853980239</v>
      </c>
      <c r="O19" s="7">
        <v>0.30861715314640659</v>
      </c>
      <c r="P19" s="7">
        <v>6.8668157707228783</v>
      </c>
      <c r="Q19" s="7">
        <v>0.80606038209374287</v>
      </c>
      <c r="R19" s="7">
        <v>10.25331013625037</v>
      </c>
      <c r="S19" s="7">
        <v>9.2257203290930576</v>
      </c>
      <c r="T19" s="7">
        <v>4.3716769477703643</v>
      </c>
      <c r="U19" s="7">
        <v>3.1898040262633649</v>
      </c>
      <c r="V19" s="7">
        <v>4.9997952138487234</v>
      </c>
      <c r="W19" s="7">
        <v>8.1557735758423622</v>
      </c>
      <c r="X19" s="7">
        <v>0.25085646713778331</v>
      </c>
      <c r="Y19" s="7">
        <v>1.007385519265513</v>
      </c>
      <c r="Z19" s="7">
        <v>5.7979383107915394</v>
      </c>
      <c r="AA19" s="7">
        <v>2.6457179413744041</v>
      </c>
      <c r="AB19" s="7">
        <v>-7.4445569804884384</v>
      </c>
      <c r="AC19" s="7">
        <v>-0.19407355055902631</v>
      </c>
      <c r="AD19" s="7">
        <v>4.6034189355701249</v>
      </c>
      <c r="AE19" s="7">
        <v>-1.3206451097706571</v>
      </c>
      <c r="AF19" s="7">
        <v>13.39624439349161</v>
      </c>
      <c r="AG19" s="7">
        <v>3.7551902587606989</v>
      </c>
      <c r="AH19" s="7">
        <v>-6.0259721817505056</v>
      </c>
      <c r="AI19" s="7">
        <v>-6.7842145035565524</v>
      </c>
      <c r="AJ19" s="7">
        <v>1.51607927514259</v>
      </c>
      <c r="AK19" s="7">
        <v>2.5392916192473751</v>
      </c>
      <c r="AL19" s="7">
        <v>2.0957997250215632</v>
      </c>
      <c r="AM19" s="7">
        <v>2.0723867237559812</v>
      </c>
      <c r="AN19" s="7">
        <v>2.1050781448680671</v>
      </c>
      <c r="AO19" s="7">
        <v>2.0989210931452229</v>
      </c>
      <c r="AP19" s="7">
        <v>2.106712597134464</v>
      </c>
      <c r="AQ19" s="4">
        <v>2.14</v>
      </c>
      <c r="AR19" s="4">
        <v>2.17</v>
      </c>
      <c r="AS19" s="4">
        <v>2.19</v>
      </c>
      <c r="AT19" s="4">
        <v>2.2200000000000002</v>
      </c>
      <c r="AU19" s="4">
        <v>2.25</v>
      </c>
      <c r="AV19" s="4">
        <v>2.2799999999999998</v>
      </c>
      <c r="AW19" s="4">
        <v>2.31</v>
      </c>
      <c r="AX19" s="4">
        <v>2.34</v>
      </c>
      <c r="AY19" s="4">
        <v>2.36</v>
      </c>
      <c r="AZ19" s="4">
        <v>2.39</v>
      </c>
      <c r="BA19" s="7">
        <v>2.4230416929038161</v>
      </c>
      <c r="BB19" s="7">
        <v>2.458339751096084</v>
      </c>
      <c r="BC19" s="7">
        <v>2.4795631034926662</v>
      </c>
      <c r="BD19" s="7">
        <v>2.485064921964764</v>
      </c>
      <c r="BE19" s="7">
        <v>2.473575460938449</v>
      </c>
      <c r="BF19" s="7">
        <v>2.4453414992319011</v>
      </c>
      <c r="BG19" s="7">
        <v>2.402434686169741</v>
      </c>
      <c r="BH19" s="7">
        <v>2.3483105622663198</v>
      </c>
      <c r="BI19" s="7">
        <v>2.2869842848063371</v>
      </c>
      <c r="BJ19" s="7">
        <v>2.222238069346361</v>
      </c>
      <c r="BK19" s="7">
        <v>2.157139913605377</v>
      </c>
      <c r="BL19" s="7">
        <v>2.0939446489887099</v>
      </c>
      <c r="BM19" s="7">
        <v>2.0342744771767229</v>
      </c>
      <c r="BN19" s="7">
        <v>1.9793977428840039</v>
      </c>
    </row>
    <row r="20" spans="1:66" x14ac:dyDescent="0.25">
      <c r="A20" s="6" t="str" cm="1">
        <f t="array" ref="A20">_xll.SJWrite(E20,$B$2:$C$2,B20:C20,$G$2:$BN$2,G20:BN20)</f>
        <v>2021-06-28 15:58:01</v>
      </c>
      <c r="B20" s="6" t="s">
        <v>95</v>
      </c>
      <c r="C20" s="6" t="s">
        <v>94</v>
      </c>
      <c r="D20" s="6" t="s">
        <v>58</v>
      </c>
      <c r="E20" s="6" t="str">
        <f t="shared" si="0"/>
        <v>sid=users\emilie.allen\GDP\IRQ_GDP_growth_Baseline</v>
      </c>
      <c r="F20" s="6" t="s">
        <v>18</v>
      </c>
      <c r="O20" s="7">
        <v>24.752034945903659</v>
      </c>
      <c r="P20" s="7">
        <v>-4.3414990727245746</v>
      </c>
      <c r="Q20" s="7">
        <v>-6.5690073610052968</v>
      </c>
      <c r="R20" s="7">
        <v>-7.7969854015888407</v>
      </c>
      <c r="S20" s="7">
        <v>81.787346328741179</v>
      </c>
      <c r="T20" s="7">
        <v>53.385550604451517</v>
      </c>
      <c r="U20" s="7">
        <v>1.675227693463599</v>
      </c>
      <c r="V20" s="7">
        <v>5.6383013653123149</v>
      </c>
      <c r="W20" s="7">
        <v>1.8885374651453239</v>
      </c>
      <c r="X20" s="7">
        <v>8.2281130072985995</v>
      </c>
      <c r="Y20" s="7">
        <v>3.3792983499814082</v>
      </c>
      <c r="Z20" s="7">
        <v>6.4025641755581342</v>
      </c>
      <c r="AA20" s="7">
        <v>7.5464723266471578</v>
      </c>
      <c r="AB20" s="7">
        <v>13.93642560607125</v>
      </c>
      <c r="AC20" s="7">
        <v>7.6282910503652879</v>
      </c>
      <c r="AD20" s="7">
        <v>0.73849286857126106</v>
      </c>
      <c r="AE20" s="7">
        <v>2.5365823385615101</v>
      </c>
      <c r="AF20" s="7">
        <v>15.199114243766211</v>
      </c>
      <c r="AG20" s="7">
        <v>-3.398948733985208</v>
      </c>
      <c r="AH20" s="7">
        <v>0.82874180646732576</v>
      </c>
      <c r="AI20" s="7">
        <v>4.4608252059953113</v>
      </c>
      <c r="AJ20" s="7">
        <v>-10.88538013572871</v>
      </c>
      <c r="AK20" s="7">
        <v>1.1149109843443079</v>
      </c>
      <c r="AL20" s="7">
        <v>4.383038846380316</v>
      </c>
      <c r="AM20" s="7">
        <v>6.0302216896224836</v>
      </c>
      <c r="AN20" s="7">
        <v>4.4269562745216096</v>
      </c>
      <c r="AO20" s="7">
        <v>3.2271818942070318</v>
      </c>
      <c r="AP20" s="4">
        <v>3.3</v>
      </c>
      <c r="AQ20" s="4">
        <v>3.270833333333333</v>
      </c>
      <c r="AR20" s="4">
        <v>3.2416666666666663</v>
      </c>
      <c r="AS20" s="4">
        <v>3.2124999999999999</v>
      </c>
      <c r="AT20" s="4">
        <v>3.1833333333333331</v>
      </c>
      <c r="AU20" s="4">
        <v>3.1541666666666663</v>
      </c>
      <c r="AV20" s="4">
        <v>3.1249999999999996</v>
      </c>
      <c r="AW20" s="4">
        <v>3.0958333333333328</v>
      </c>
      <c r="AX20" s="4">
        <v>3.0666666666666664</v>
      </c>
      <c r="AY20" s="4">
        <v>3.0374999999999996</v>
      </c>
      <c r="AZ20" s="4">
        <v>3.0083333333333329</v>
      </c>
      <c r="BA20" s="4">
        <v>2.9791666666666661</v>
      </c>
      <c r="BB20" s="4">
        <v>2.9499999999999993</v>
      </c>
      <c r="BC20" s="4">
        <v>2.9208333333333325</v>
      </c>
      <c r="BD20" s="4">
        <v>2.8916666666666662</v>
      </c>
      <c r="BE20" s="4">
        <v>2.8624999999999994</v>
      </c>
      <c r="BF20" s="4">
        <v>2.8333333333333326</v>
      </c>
      <c r="BG20" s="4">
        <v>2.8041666666666658</v>
      </c>
      <c r="BH20" s="4">
        <v>2.7749999999999995</v>
      </c>
      <c r="BI20" s="4">
        <v>2.7458333333333327</v>
      </c>
      <c r="BJ20" s="4">
        <v>2.7166666666666659</v>
      </c>
      <c r="BK20" s="4">
        <v>2.6874999999999991</v>
      </c>
      <c r="BL20" s="4">
        <v>2.6583333333333323</v>
      </c>
      <c r="BM20" s="4">
        <v>2.6291666666666655</v>
      </c>
      <c r="BN20" s="4">
        <v>2.5999999999999992</v>
      </c>
    </row>
    <row r="21" spans="1:66" x14ac:dyDescent="0.25">
      <c r="A21" s="6" t="str" cm="1">
        <f t="array" ref="A21">_xll.SJWrite(E21,$B$2:$C$2,B21:C21,$G$2:$BN$2,G21:BN21)</f>
        <v>2021-06-28 15:58:01</v>
      </c>
      <c r="B21" s="6" t="s">
        <v>95</v>
      </c>
      <c r="C21" s="6" t="s">
        <v>94</v>
      </c>
      <c r="D21" s="6" t="s">
        <v>59</v>
      </c>
      <c r="E21" s="6" t="str">
        <f t="shared" si="0"/>
        <v>sid=users\emilie.allen\GDP\KAZ_GDP_growth_Baseline</v>
      </c>
      <c r="F21" s="6" t="s">
        <v>19</v>
      </c>
      <c r="I21" s="7">
        <v>-9.2000362626052592</v>
      </c>
      <c r="J21" s="7">
        <v>-12.579702314181279</v>
      </c>
      <c r="K21" s="7">
        <v>-8.1999959690873823</v>
      </c>
      <c r="L21" s="7">
        <v>0.49983899768744072</v>
      </c>
      <c r="M21" s="7">
        <v>1.700078401673855</v>
      </c>
      <c r="N21" s="7">
        <v>-1.900068021528234</v>
      </c>
      <c r="O21" s="7">
        <v>2.7000856397680022</v>
      </c>
      <c r="P21" s="7">
        <v>9.8000104235268282</v>
      </c>
      <c r="Q21" s="7">
        <v>13.49996763684223</v>
      </c>
      <c r="R21" s="7">
        <v>9.8000041820245123</v>
      </c>
      <c r="S21" s="7">
        <v>9.2999662404889207</v>
      </c>
      <c r="T21" s="7">
        <v>9.6000050686404705</v>
      </c>
      <c r="U21" s="7">
        <v>9.6999599676851123</v>
      </c>
      <c r="V21" s="7">
        <v>10.700090506798571</v>
      </c>
      <c r="W21" s="7">
        <v>8.9000201123674128</v>
      </c>
      <c r="X21" s="7">
        <v>3.2999877604189538</v>
      </c>
      <c r="Y21" s="7">
        <v>1.199986035602874</v>
      </c>
      <c r="Z21" s="7">
        <v>7.2999903826452606</v>
      </c>
      <c r="AA21" s="7">
        <v>7.3999742799356172</v>
      </c>
      <c r="AB21" s="7">
        <v>4.8000166909774267</v>
      </c>
      <c r="AC21" s="7">
        <v>5.9999636460265524</v>
      </c>
      <c r="AD21" s="7">
        <v>4.2000612432377293</v>
      </c>
      <c r="AE21" s="7">
        <v>1.1999435763208499</v>
      </c>
      <c r="AF21" s="7">
        <v>1.09999287579412</v>
      </c>
      <c r="AG21" s="7">
        <v>4.1000262719088854</v>
      </c>
      <c r="AH21" s="7">
        <v>4.1000481198670391</v>
      </c>
      <c r="AI21" s="7">
        <v>4.499975262045619</v>
      </c>
      <c r="AJ21" s="7">
        <v>-2.59757037045053</v>
      </c>
      <c r="AK21" s="7">
        <v>3.196254128208476</v>
      </c>
      <c r="AL21" s="7">
        <v>4.0048555938581032</v>
      </c>
      <c r="AM21" s="7">
        <v>4.7815853388697871</v>
      </c>
      <c r="AN21" s="7">
        <v>3.5012941914514211</v>
      </c>
      <c r="AO21" s="7">
        <v>3.5342601248382399</v>
      </c>
      <c r="AP21" s="7">
        <v>4.4306744139414267</v>
      </c>
      <c r="AQ21" s="4">
        <v>4.1100000000000003</v>
      </c>
      <c r="AR21" s="4">
        <v>3.79</v>
      </c>
      <c r="AS21" s="4">
        <v>3.46</v>
      </c>
      <c r="AT21" s="4">
        <v>3.14</v>
      </c>
      <c r="AU21" s="7">
        <v>3.184877801508712</v>
      </c>
      <c r="AV21" s="7">
        <v>3.2312055118101308</v>
      </c>
      <c r="AW21" s="7">
        <v>3.2816815919860081</v>
      </c>
      <c r="AX21" s="7">
        <v>3.3339550476885189</v>
      </c>
      <c r="AY21" s="7">
        <v>3.385674038926112</v>
      </c>
      <c r="AZ21" s="7">
        <v>3.4346749913863661</v>
      </c>
      <c r="BA21" s="7">
        <v>3.4791127742112238</v>
      </c>
      <c r="BB21" s="7">
        <v>3.5175444963137181</v>
      </c>
      <c r="BC21" s="7">
        <v>3.5489734777867099</v>
      </c>
      <c r="BD21" s="7">
        <v>3.5728583370268301</v>
      </c>
      <c r="BE21" s="7">
        <v>3.5890924526999162</v>
      </c>
      <c r="BF21" s="7">
        <v>3.5979597598554851</v>
      </c>
      <c r="BG21" s="7">
        <v>3.600073248095192</v>
      </c>
      <c r="BH21" s="7">
        <v>3.5963024937011312</v>
      </c>
      <c r="BI21" s="7">
        <v>3.5876961402665941</v>
      </c>
      <c r="BJ21" s="7">
        <v>3.5754045573762379</v>
      </c>
      <c r="BK21" s="7">
        <v>3.5606070559614622</v>
      </c>
      <c r="BL21" s="7">
        <v>3.5444471005959599</v>
      </c>
      <c r="BM21" s="7">
        <v>3.527977993796938</v>
      </c>
      <c r="BN21" s="7">
        <v>3.51212056465755</v>
      </c>
    </row>
    <row r="22" spans="1:66" x14ac:dyDescent="0.25">
      <c r="A22" s="6" t="str" cm="1">
        <f t="array" ref="A22">_xll.SJWrite(E22,$B$2:$C$2,B22:C22,$G$2:$BN$2,G22:BN22)</f>
        <v>2021-06-28 15:58:01</v>
      </c>
      <c r="B22" s="6" t="s">
        <v>95</v>
      </c>
      <c r="C22" s="6" t="s">
        <v>94</v>
      </c>
      <c r="D22" s="6" t="s">
        <v>60</v>
      </c>
      <c r="E22" s="6" t="str">
        <f t="shared" si="0"/>
        <v>sid=users\emilie.allen\GDP\KEN_GDP_growth_Baseline</v>
      </c>
      <c r="F22" s="6" t="s">
        <v>20</v>
      </c>
      <c r="G22" s="7">
        <v>1.3391316352592051</v>
      </c>
      <c r="H22" s="7">
        <v>-1.080194355516195</v>
      </c>
      <c r="I22" s="7">
        <v>-9.4681211230918105E-2</v>
      </c>
      <c r="J22" s="7">
        <v>2.5312456922299331</v>
      </c>
      <c r="K22" s="7">
        <v>4.287130765050895</v>
      </c>
      <c r="L22" s="7">
        <v>4.1479555660600242</v>
      </c>
      <c r="M22" s="7">
        <v>0.41106629668981037</v>
      </c>
      <c r="N22" s="7">
        <v>2.9822840206900509</v>
      </c>
      <c r="O22" s="7">
        <v>2.1991231439131291</v>
      </c>
      <c r="P22" s="7">
        <v>0.34700192290799681</v>
      </c>
      <c r="Q22" s="7">
        <v>3.9789114289744192</v>
      </c>
      <c r="R22" s="7">
        <v>0.48178118714625739</v>
      </c>
      <c r="S22" s="7">
        <v>2.9485150358439678</v>
      </c>
      <c r="T22" s="7">
        <v>4.6352315580997949</v>
      </c>
      <c r="U22" s="7">
        <v>5.6645275599057854</v>
      </c>
      <c r="V22" s="7">
        <v>5.8544944440581892</v>
      </c>
      <c r="W22" s="7">
        <v>6.8508816665893812</v>
      </c>
      <c r="X22" s="7">
        <v>0.23213769164014411</v>
      </c>
      <c r="Y22" s="7">
        <v>3.3069746971522651</v>
      </c>
      <c r="Z22" s="7">
        <v>8.4020965956510771</v>
      </c>
      <c r="AA22" s="7">
        <v>6.1118448603549869</v>
      </c>
      <c r="AB22" s="7">
        <v>4.5631035540052656</v>
      </c>
      <c r="AC22" s="7">
        <v>5.8786298681314797</v>
      </c>
      <c r="AD22" s="7">
        <v>5.3572701696272373</v>
      </c>
      <c r="AE22" s="7">
        <v>5.7183533349469906</v>
      </c>
      <c r="AF22" s="7">
        <v>5.8790221324995562</v>
      </c>
      <c r="AG22" s="7">
        <v>4.8057292998814116</v>
      </c>
      <c r="AH22" s="7">
        <v>6.3183046470455029</v>
      </c>
      <c r="AI22" s="7">
        <v>5.3658363538856113</v>
      </c>
      <c r="AJ22" s="7">
        <v>-0.12714608530670629</v>
      </c>
      <c r="AK22" s="7">
        <v>7.5599507425305754</v>
      </c>
      <c r="AL22" s="7">
        <v>5.7308729694900196</v>
      </c>
      <c r="AM22" s="7">
        <v>6.1393413752096837</v>
      </c>
      <c r="AN22" s="7">
        <v>6.0822366097317948</v>
      </c>
      <c r="AO22" s="7">
        <v>6.0974401065460704</v>
      </c>
      <c r="AP22" s="7">
        <v>6.108424572655502</v>
      </c>
      <c r="AQ22" s="4">
        <v>5.93</v>
      </c>
      <c r="AR22" s="4">
        <v>5.76</v>
      </c>
      <c r="AS22" s="4">
        <v>5.58</v>
      </c>
      <c r="AT22" s="4">
        <v>5.4</v>
      </c>
      <c r="AU22" s="7">
        <v>5.3944217385414106</v>
      </c>
      <c r="AV22" s="7">
        <v>5.3951588965105657</v>
      </c>
      <c r="AW22" s="7">
        <v>5.4008078434408802</v>
      </c>
      <c r="AX22" s="7">
        <v>5.4117036584601763</v>
      </c>
      <c r="AY22" s="7">
        <v>5.4278031719125153</v>
      </c>
      <c r="AZ22" s="7">
        <v>5.448749806465969</v>
      </c>
      <c r="BA22" s="7">
        <v>5.4739532597821494</v>
      </c>
      <c r="BB22" s="7">
        <v>5.5026750890885268</v>
      </c>
      <c r="BC22" s="7">
        <v>5.5341091025780997</v>
      </c>
      <c r="BD22" s="7">
        <v>5.5674492068643389</v>
      </c>
      <c r="BE22" s="7">
        <v>5.6019417779394232</v>
      </c>
      <c r="BF22" s="7">
        <v>5.63692256916557</v>
      </c>
      <c r="BG22" s="7">
        <v>5.6718395752179518</v>
      </c>
      <c r="BH22" s="7">
        <v>5.7062637739131006</v>
      </c>
      <c r="BI22" s="7">
        <v>5.739889818196886</v>
      </c>
      <c r="BJ22" s="7">
        <v>5.7725288022865584</v>
      </c>
      <c r="BK22" s="7">
        <v>5.8040952245837829</v>
      </c>
      <c r="BL22" s="7">
        <v>5.8345901885997984</v>
      </c>
      <c r="BM22" s="7">
        <v>5.8640827039308618</v>
      </c>
      <c r="BN22" s="7">
        <v>5.8926906843284499</v>
      </c>
    </row>
    <row r="23" spans="1:66" x14ac:dyDescent="0.25">
      <c r="A23" s="6" t="str" cm="1">
        <f t="array" ref="A23">_xll.SJWrite(E23,$B$2:$C$2,B23:C23,$G$2:$BN$2,G23:BN23)</f>
        <v>2021-06-28 15:58:01</v>
      </c>
      <c r="B23" s="6" t="s">
        <v>95</v>
      </c>
      <c r="C23" s="6" t="s">
        <v>94</v>
      </c>
      <c r="D23" s="6" t="s">
        <v>61</v>
      </c>
      <c r="E23" s="6" t="str">
        <f t="shared" si="0"/>
        <v>sid=users\emilie.allen\GDP\KOR_GDP_growth_Baseline</v>
      </c>
      <c r="F23" s="6" t="s">
        <v>21</v>
      </c>
      <c r="G23" s="7">
        <v>10.77803173428808</v>
      </c>
      <c r="H23" s="7">
        <v>6.1986626753648411</v>
      </c>
      <c r="I23" s="7">
        <v>6.8774728414418673</v>
      </c>
      <c r="J23" s="7">
        <v>9.2686472022191602</v>
      </c>
      <c r="K23" s="7">
        <v>9.6145653931996691</v>
      </c>
      <c r="L23" s="7">
        <v>7.8907033260066539</v>
      </c>
      <c r="M23" s="7">
        <v>6.1705659784146549</v>
      </c>
      <c r="N23" s="7">
        <v>-5.1294602746779443</v>
      </c>
      <c r="O23" s="7">
        <v>11.46692897240624</v>
      </c>
      <c r="P23" s="7">
        <v>9.0608464889998288</v>
      </c>
      <c r="Q23" s="7">
        <v>4.8523995715127999</v>
      </c>
      <c r="R23" s="7">
        <v>7.7251426754717301</v>
      </c>
      <c r="S23" s="7">
        <v>3.1472911937340919</v>
      </c>
      <c r="T23" s="7">
        <v>5.1973913632438196</v>
      </c>
      <c r="U23" s="7">
        <v>4.3085336840837476</v>
      </c>
      <c r="V23" s="7">
        <v>5.2643357074392272</v>
      </c>
      <c r="W23" s="7">
        <v>5.799548415032163</v>
      </c>
      <c r="X23" s="7">
        <v>3.0129848728116748</v>
      </c>
      <c r="Y23" s="7">
        <v>0.7926989895181924</v>
      </c>
      <c r="Z23" s="7">
        <v>6.8048249178367159</v>
      </c>
      <c r="AA23" s="7">
        <v>3.6856677821252681</v>
      </c>
      <c r="AB23" s="7">
        <v>2.4025309924618821</v>
      </c>
      <c r="AC23" s="7">
        <v>3.1647086364718469</v>
      </c>
      <c r="AD23" s="7">
        <v>3.2024537945736009</v>
      </c>
      <c r="AE23" s="7">
        <v>2.8091032682413308</v>
      </c>
      <c r="AF23" s="7">
        <v>2.9468817150862581</v>
      </c>
      <c r="AG23" s="7">
        <v>3.1596357401277642</v>
      </c>
      <c r="AH23" s="7">
        <v>2.9073980945717448</v>
      </c>
      <c r="AI23" s="7">
        <v>2.039348339654401</v>
      </c>
      <c r="AJ23" s="7">
        <v>-0.95777168377610966</v>
      </c>
      <c r="AK23" s="7">
        <v>3.5850503393966671</v>
      </c>
      <c r="AL23" s="7">
        <v>2.8031523545864578</v>
      </c>
      <c r="AM23" s="7">
        <v>2.551148011913229</v>
      </c>
      <c r="AN23" s="7">
        <v>2.3712422245185438</v>
      </c>
      <c r="AO23" s="7">
        <v>2.2866930120719831</v>
      </c>
      <c r="AP23" s="4">
        <v>2.29</v>
      </c>
      <c r="AQ23" s="4">
        <v>2.2654166666666669</v>
      </c>
      <c r="AR23" s="4">
        <v>2.2408333333333332</v>
      </c>
      <c r="AS23" s="4">
        <v>2.2162500000000001</v>
      </c>
      <c r="AT23" s="4">
        <v>2.1916666666666669</v>
      </c>
      <c r="AU23" s="4">
        <v>2.1670833333333337</v>
      </c>
      <c r="AV23" s="4">
        <v>2.1425000000000001</v>
      </c>
      <c r="AW23" s="4">
        <v>2.1179166666666669</v>
      </c>
      <c r="AX23" s="4">
        <v>2.0933333333333337</v>
      </c>
      <c r="AY23" s="4">
        <v>2.0687500000000005</v>
      </c>
      <c r="AZ23" s="4">
        <v>2.0441666666666669</v>
      </c>
      <c r="BA23" s="4">
        <v>2.0195833333333337</v>
      </c>
      <c r="BB23" s="4">
        <v>1.9950000000000006</v>
      </c>
      <c r="BC23" s="4">
        <v>1.9704166666666671</v>
      </c>
      <c r="BD23" s="4">
        <v>1.9458333333333337</v>
      </c>
      <c r="BE23" s="4">
        <v>1.9212500000000006</v>
      </c>
      <c r="BF23" s="4">
        <v>1.8966666666666672</v>
      </c>
      <c r="BG23" s="4">
        <v>1.872083333333334</v>
      </c>
      <c r="BH23" s="4">
        <v>1.8475000000000006</v>
      </c>
      <c r="BI23" s="4">
        <v>1.8229166666666674</v>
      </c>
      <c r="BJ23" s="4">
        <v>1.798333333333334</v>
      </c>
      <c r="BK23" s="4">
        <v>1.7737500000000006</v>
      </c>
      <c r="BL23" s="4">
        <v>1.7491666666666674</v>
      </c>
      <c r="BM23" s="4">
        <v>1.7245833333333342</v>
      </c>
      <c r="BN23" s="4">
        <v>1.7000000000000008</v>
      </c>
    </row>
    <row r="24" spans="1:66" x14ac:dyDescent="0.25">
      <c r="A24" s="6" t="str" cm="1">
        <f t="array" ref="A24">_xll.SJWrite(E24,$B$2:$C$2,B24:C24,$G$2:$BN$2,G24:BN24)</f>
        <v>2021-06-28 15:58:01</v>
      </c>
      <c r="B24" s="6" t="s">
        <v>95</v>
      </c>
      <c r="C24" s="6" t="s">
        <v>94</v>
      </c>
      <c r="D24" s="6" t="s">
        <v>62</v>
      </c>
      <c r="E24" s="6" t="str">
        <f t="shared" si="0"/>
        <v>sid=users\emilie.allen\GDP\LBY_GDP_growth_Baseline</v>
      </c>
      <c r="F24" s="6" t="s">
        <v>22</v>
      </c>
      <c r="G24" s="7">
        <v>15.65481807696341</v>
      </c>
      <c r="H24" s="7">
        <v>-2.7122997884557298</v>
      </c>
      <c r="I24" s="7">
        <v>-3.7632989050244698</v>
      </c>
      <c r="J24" s="7">
        <v>1.935056970401217</v>
      </c>
      <c r="K24" s="7">
        <v>-12.39689048621776</v>
      </c>
      <c r="L24" s="7">
        <v>2.6314362653846679</v>
      </c>
      <c r="M24" s="7">
        <v>-0.60577244791941709</v>
      </c>
      <c r="N24" s="7">
        <v>-0.37737186187836169</v>
      </c>
      <c r="O24" s="7">
        <v>0.46238662635604832</v>
      </c>
      <c r="P24" s="7">
        <v>3.6802973977695159</v>
      </c>
      <c r="Q24" s="7">
        <v>-1.7637316669227741</v>
      </c>
      <c r="R24" s="7">
        <v>-0.95939933259177046</v>
      </c>
      <c r="S24" s="7">
        <v>13.01768917590902</v>
      </c>
      <c r="T24" s="7">
        <v>4.4610415825595551</v>
      </c>
      <c r="U24" s="7">
        <v>11.87068004459306</v>
      </c>
      <c r="V24" s="7">
        <v>6.5000465048298706</v>
      </c>
      <c r="W24" s="7">
        <v>6.3540977879804839</v>
      </c>
      <c r="X24" s="7">
        <v>-18.121671398071459</v>
      </c>
      <c r="Y24" s="7">
        <v>-2.9886243158829711</v>
      </c>
      <c r="Z24" s="7">
        <v>3.1766895085066031</v>
      </c>
      <c r="AA24" s="7">
        <v>-66.657601305412015</v>
      </c>
      <c r="AB24" s="7">
        <v>124.7102258092212</v>
      </c>
      <c r="AC24" s="7">
        <v>-36.829436038514437</v>
      </c>
      <c r="AD24" s="7">
        <v>-53.01518175769673</v>
      </c>
      <c r="AE24" s="7">
        <v>-13.02780638516993</v>
      </c>
      <c r="AF24" s="7">
        <v>-7.3860272350503298</v>
      </c>
      <c r="AG24" s="7">
        <v>64.01630174204891</v>
      </c>
      <c r="AH24" s="7">
        <v>17.87576126674788</v>
      </c>
      <c r="AI24" s="7">
        <v>13.189220467884621</v>
      </c>
      <c r="AJ24" s="7">
        <v>-59.718824173817787</v>
      </c>
      <c r="AK24" s="7">
        <v>130.98540476837999</v>
      </c>
      <c r="AL24" s="7">
        <v>5.4395604395604424</v>
      </c>
      <c r="AM24" s="7">
        <v>4.8723293381969901</v>
      </c>
      <c r="AN24" s="7">
        <v>0.73824312333627962</v>
      </c>
      <c r="AO24" s="7">
        <v>4.4146143818482919</v>
      </c>
      <c r="AP24" s="4">
        <v>4.1900000000000004</v>
      </c>
      <c r="AQ24" s="4">
        <v>4.0987500000000008</v>
      </c>
      <c r="AR24" s="4">
        <v>4.0075000000000003</v>
      </c>
      <c r="AS24" s="4">
        <v>3.9162500000000002</v>
      </c>
      <c r="AT24" s="4">
        <v>3.8250000000000002</v>
      </c>
      <c r="AU24" s="4">
        <v>3.7337500000000006</v>
      </c>
      <c r="AV24" s="4">
        <v>3.6425000000000005</v>
      </c>
      <c r="AW24" s="4">
        <v>3.5512500000000005</v>
      </c>
      <c r="AX24" s="4">
        <v>3.4600000000000004</v>
      </c>
      <c r="AY24" s="4">
        <v>3.3687500000000004</v>
      </c>
      <c r="AZ24" s="4">
        <v>3.2775000000000003</v>
      </c>
      <c r="BA24" s="4">
        <v>3.1862500000000002</v>
      </c>
      <c r="BB24" s="4">
        <v>3.0950000000000006</v>
      </c>
      <c r="BC24" s="4">
        <v>3.0037500000000001</v>
      </c>
      <c r="BD24" s="4">
        <v>2.9125000000000005</v>
      </c>
      <c r="BE24" s="4">
        <v>2.8212500000000005</v>
      </c>
      <c r="BF24" s="4">
        <v>2.7300000000000004</v>
      </c>
      <c r="BG24" s="4">
        <v>2.6387500000000004</v>
      </c>
      <c r="BH24" s="4">
        <v>2.5475000000000003</v>
      </c>
      <c r="BI24" s="4">
        <v>2.4562500000000007</v>
      </c>
      <c r="BJ24" s="4">
        <v>2.3650000000000002</v>
      </c>
      <c r="BK24" s="4">
        <v>2.2737500000000006</v>
      </c>
      <c r="BL24" s="4">
        <v>2.1825000000000006</v>
      </c>
      <c r="BM24" s="4">
        <v>2.0912500000000005</v>
      </c>
      <c r="BN24" s="4">
        <v>2.0000000000000004</v>
      </c>
    </row>
    <row r="25" spans="1:66" x14ac:dyDescent="0.25">
      <c r="A25" s="6" t="str" cm="1">
        <f t="array" ref="A25">_xll.SJWrite(E25,$B$2:$C$2,B25:C25,$G$2:$BN$2,G25:BN25)</f>
        <v>2021-06-28 15:58:01</v>
      </c>
      <c r="B25" s="6" t="s">
        <v>95</v>
      </c>
      <c r="C25" s="6" t="s">
        <v>94</v>
      </c>
      <c r="D25" s="6" t="s">
        <v>63</v>
      </c>
      <c r="E25" s="6" t="str">
        <f t="shared" si="0"/>
        <v>sid=users\emilie.allen\GDP\LKA_GDP_growth_Baseline</v>
      </c>
      <c r="F25" s="6" t="s">
        <v>23</v>
      </c>
      <c r="G25" s="7">
        <v>10.820445826471749</v>
      </c>
      <c r="H25" s="7">
        <v>-3.1351046210935758</v>
      </c>
      <c r="I25" s="7">
        <v>7.476731629557265</v>
      </c>
      <c r="J25" s="7">
        <v>8.0355006937467</v>
      </c>
      <c r="K25" s="7">
        <v>6.0513127108198228</v>
      </c>
      <c r="L25" s="7">
        <v>12.161969355832159</v>
      </c>
      <c r="M25" s="7">
        <v>10.29127057013082</v>
      </c>
      <c r="N25" s="7">
        <v>-1.6459342526485179</v>
      </c>
      <c r="O25" s="7">
        <v>2.8793213416430601</v>
      </c>
      <c r="P25" s="7">
        <v>8.4176170009285567</v>
      </c>
      <c r="Q25" s="7">
        <v>-1.9480685990932891</v>
      </c>
      <c r="R25" s="7">
        <v>3.7266690900912498</v>
      </c>
      <c r="S25" s="7">
        <v>5.9403119792047487</v>
      </c>
      <c r="T25" s="7">
        <v>5.4451557628691916</v>
      </c>
      <c r="U25" s="7">
        <v>6.2419030852912671</v>
      </c>
      <c r="V25" s="7">
        <v>7.6681551475805474</v>
      </c>
      <c r="W25" s="7">
        <v>6.7968635931352486</v>
      </c>
      <c r="X25" s="7">
        <v>5.9500803665453628</v>
      </c>
      <c r="Y25" s="7">
        <v>3.538770584993967</v>
      </c>
      <c r="Z25" s="7">
        <v>8.0160668272226676</v>
      </c>
      <c r="AA25" s="7">
        <v>8.4047043268518742</v>
      </c>
      <c r="AB25" s="7">
        <v>9.1446225362160405</v>
      </c>
      <c r="AC25" s="7">
        <v>3.395655542846288</v>
      </c>
      <c r="AD25" s="7">
        <v>4.9607453289490566</v>
      </c>
      <c r="AE25" s="7">
        <v>5.0076316597919002</v>
      </c>
      <c r="AF25" s="7">
        <v>4.4866746918013067</v>
      </c>
      <c r="AG25" s="7">
        <v>3.578199235709389</v>
      </c>
      <c r="AH25" s="7">
        <v>3.2719851695933939</v>
      </c>
      <c r="AI25" s="7">
        <v>2.25516223883595</v>
      </c>
      <c r="AJ25" s="7">
        <v>-3.56903276722973</v>
      </c>
      <c r="AK25" s="7">
        <v>4.0056197871909616</v>
      </c>
      <c r="AL25" s="7">
        <v>4.1037612599206694</v>
      </c>
      <c r="AM25" s="7">
        <v>4.1015975152992157</v>
      </c>
      <c r="AN25" s="7">
        <v>4.1572646708370584</v>
      </c>
      <c r="AO25" s="7">
        <v>4.157658555419208</v>
      </c>
      <c r="AP25" s="7">
        <v>4.1562734089627851</v>
      </c>
      <c r="AQ25" s="4">
        <v>3.9</v>
      </c>
      <c r="AR25" s="4">
        <v>3.64</v>
      </c>
      <c r="AS25" s="4">
        <v>3.37</v>
      </c>
      <c r="AT25" s="7">
        <v>3.1064768405832059</v>
      </c>
      <c r="AU25" s="7">
        <v>3.1495737604082308</v>
      </c>
      <c r="AV25" s="7">
        <v>3.2088268949234329</v>
      </c>
      <c r="AW25" s="7">
        <v>3.2821341246281222</v>
      </c>
      <c r="AX25" s="7">
        <v>3.3657268875453279</v>
      </c>
      <c r="AY25" s="7">
        <v>3.4549556266433972</v>
      </c>
      <c r="AZ25" s="7">
        <v>3.5450204541699999</v>
      </c>
      <c r="BA25" s="7">
        <v>3.6315650157215269</v>
      </c>
      <c r="BB25" s="7">
        <v>3.7110913093455271</v>
      </c>
      <c r="BC25" s="7">
        <v>3.781186332810194</v>
      </c>
      <c r="BD25" s="7">
        <v>3.840576512587468</v>
      </c>
      <c r="BE25" s="7">
        <v>3.8890424871793172</v>
      </c>
      <c r="BF25" s="7">
        <v>3.9272354220681649</v>
      </c>
      <c r="BG25" s="7">
        <v>3.9564377454755828</v>
      </c>
      <c r="BH25" s="7">
        <v>3.9783075646749211</v>
      </c>
      <c r="BI25" s="7">
        <v>3.994638784655002</v>
      </c>
      <c r="BJ25" s="7">
        <v>4.0071598002819897</v>
      </c>
      <c r="BK25" s="7">
        <v>4.017384060096596</v>
      </c>
      <c r="BL25" s="7">
        <v>4.0265169795707934</v>
      </c>
      <c r="BM25" s="7">
        <v>4.0354164224918776</v>
      </c>
      <c r="BN25" s="7">
        <v>4.0445987126023653</v>
      </c>
    </row>
    <row r="26" spans="1:66" x14ac:dyDescent="0.25">
      <c r="A26" s="6" t="str" cm="1">
        <f t="array" ref="A26">_xll.SJWrite(E26,$B$2:$C$2,B26:C26,$G$2:$BN$2,G26:BN26)</f>
        <v>2021-06-28 15:58:01</v>
      </c>
      <c r="B26" s="6" t="s">
        <v>95</v>
      </c>
      <c r="C26" s="6" t="s">
        <v>94</v>
      </c>
      <c r="D26" s="6" t="s">
        <v>64</v>
      </c>
      <c r="E26" s="6" t="str">
        <f t="shared" si="0"/>
        <v>sid=users\emilie.allen\GDP\MEX_GDP_growth_Baseline</v>
      </c>
      <c r="F26" s="6" t="s">
        <v>24</v>
      </c>
      <c r="G26" s="7">
        <v>4.2146955992593096</v>
      </c>
      <c r="H26" s="7">
        <v>3.5411194709249472</v>
      </c>
      <c r="I26" s="7">
        <v>2.7375261503633119</v>
      </c>
      <c r="J26" s="7">
        <v>4.9410903667969519</v>
      </c>
      <c r="K26" s="7">
        <v>-6.2912336682333763</v>
      </c>
      <c r="L26" s="7">
        <v>6.7733216495010407</v>
      </c>
      <c r="M26" s="7">
        <v>6.8468394194024063</v>
      </c>
      <c r="N26" s="7">
        <v>5.1638586015353427</v>
      </c>
      <c r="O26" s="7">
        <v>2.7535587819139669</v>
      </c>
      <c r="P26" s="7">
        <v>4.9424610226374677</v>
      </c>
      <c r="Q26" s="7">
        <v>-0.40439436724265532</v>
      </c>
      <c r="R26" s="7">
        <v>-3.9827275395132311E-2</v>
      </c>
      <c r="S26" s="7">
        <v>1.446391554806836</v>
      </c>
      <c r="T26" s="7">
        <v>3.920616886596862</v>
      </c>
      <c r="U26" s="7">
        <v>2.307751244675416</v>
      </c>
      <c r="V26" s="7">
        <v>4.4951166804804821</v>
      </c>
      <c r="W26" s="7">
        <v>2.2914540451551169</v>
      </c>
      <c r="X26" s="7">
        <v>1.143572784112989</v>
      </c>
      <c r="Y26" s="7">
        <v>-5.2857479695049392</v>
      </c>
      <c r="Z26" s="7">
        <v>5.1181434599156139</v>
      </c>
      <c r="AA26" s="7">
        <v>3.6629470557540289</v>
      </c>
      <c r="AB26" s="7">
        <v>3.6423232031844499</v>
      </c>
      <c r="AC26" s="7">
        <v>1.35413319783908</v>
      </c>
      <c r="AD26" s="7">
        <v>2.8497547795411688</v>
      </c>
      <c r="AE26" s="7">
        <v>3.2931626152481459</v>
      </c>
      <c r="AF26" s="7">
        <v>2.63052585072252</v>
      </c>
      <c r="AG26" s="7">
        <v>2.11311730725452</v>
      </c>
      <c r="AH26" s="7">
        <v>2.1949800963014581</v>
      </c>
      <c r="AI26" s="7">
        <v>-5.4481523798000087E-2</v>
      </c>
      <c r="AJ26" s="7">
        <v>-8.2395144233236799</v>
      </c>
      <c r="AK26" s="7">
        <v>5.0043509439605449</v>
      </c>
      <c r="AL26" s="7">
        <v>3.001940027362227</v>
      </c>
      <c r="AM26" s="7">
        <v>2.1320955308573359</v>
      </c>
      <c r="AN26" s="7">
        <v>2.022987059918369</v>
      </c>
      <c r="AO26" s="7">
        <v>2.010980382322924</v>
      </c>
      <c r="AP26" s="4">
        <v>2.0099999999999998</v>
      </c>
      <c r="AQ26" s="4">
        <v>1.91</v>
      </c>
      <c r="AR26" s="4">
        <v>1.81</v>
      </c>
      <c r="AS26" s="4">
        <v>1.71</v>
      </c>
      <c r="AT26" s="4">
        <v>1.61</v>
      </c>
      <c r="AU26" s="7">
        <v>1.690012570218258</v>
      </c>
      <c r="AV26" s="7">
        <v>1.77555101852569</v>
      </c>
      <c r="AW26" s="7">
        <v>1.857187875271116</v>
      </c>
      <c r="AX26" s="7">
        <v>1.9317934977079789</v>
      </c>
      <c r="AY26" s="7">
        <v>1.9977623222622749</v>
      </c>
      <c r="AZ26" s="7">
        <v>2.0544071557782928</v>
      </c>
      <c r="BA26" s="7">
        <v>2.1014559531772998</v>
      </c>
      <c r="BB26" s="7">
        <v>2.138784449244469</v>
      </c>
      <c r="BC26" s="7">
        <v>2.1663602499357282</v>
      </c>
      <c r="BD26" s="7">
        <v>2.1843027641885731</v>
      </c>
      <c r="BE26" s="7">
        <v>2.1929635596618979</v>
      </c>
      <c r="BF26" s="7">
        <v>2.1929686216681792</v>
      </c>
      <c r="BG26" s="7">
        <v>2.185205842056881</v>
      </c>
      <c r="BH26" s="7">
        <v>2.1707696310834019</v>
      </c>
      <c r="BI26" s="7">
        <v>2.150885430156535</v>
      </c>
      <c r="BJ26" s="7">
        <v>2.1268344922372511</v>
      </c>
      <c r="BK26" s="7">
        <v>2.099890850259456</v>
      </c>
      <c r="BL26" s="7">
        <v>2.0712739209454161</v>
      </c>
      <c r="BM26" s="7">
        <v>2.042114794872596</v>
      </c>
      <c r="BN26" s="7">
        <v>2.0134323844450459</v>
      </c>
    </row>
    <row r="27" spans="1:66" x14ac:dyDescent="0.25">
      <c r="A27" s="6" t="str" cm="1">
        <f t="array" ref="A27">_xll.SJWrite(E27,$B$2:$C$2,B27:C27,$G$2:$BN$2,G27:BN27)</f>
        <v>2021-06-28 15:58:01</v>
      </c>
      <c r="B27" s="6" t="s">
        <v>95</v>
      </c>
      <c r="C27" s="6" t="s">
        <v>94</v>
      </c>
      <c r="D27" s="6" t="s">
        <v>65</v>
      </c>
      <c r="E27" s="6" t="str">
        <f t="shared" si="0"/>
        <v>sid=users\emilie.allen\GDP\MMR_GDP_growth_Baseline</v>
      </c>
      <c r="F27" s="6" t="s">
        <v>25</v>
      </c>
      <c r="O27" s="7">
        <v>8.4318647561882898</v>
      </c>
      <c r="P27" s="7">
        <v>12.418209670430841</v>
      </c>
      <c r="Q27" s="7">
        <v>12.46771849073694</v>
      </c>
      <c r="R27" s="7">
        <v>9.9275620354839944</v>
      </c>
      <c r="S27" s="7">
        <v>13.19604605417501</v>
      </c>
      <c r="T27" s="7">
        <v>15.31753721483309</v>
      </c>
      <c r="U27" s="7">
        <v>13.566987818888389</v>
      </c>
      <c r="V27" s="7">
        <v>13.30685632724364</v>
      </c>
      <c r="W27" s="7">
        <v>12.50049689561108</v>
      </c>
      <c r="X27" s="7">
        <v>7.5583904974640292</v>
      </c>
      <c r="Y27" s="7">
        <v>4.3854210852612097</v>
      </c>
      <c r="Z27" s="7">
        <v>5.2466499400235289</v>
      </c>
      <c r="AA27" s="7">
        <v>5.4713188036553886</v>
      </c>
      <c r="AB27" s="7">
        <v>6.485756889380645</v>
      </c>
      <c r="AC27" s="7">
        <v>7.8986604609862177</v>
      </c>
      <c r="AD27" s="7">
        <v>8.199842376772871</v>
      </c>
      <c r="AE27" s="7">
        <v>7.4726861695857627</v>
      </c>
      <c r="AF27" s="7">
        <v>6.4084129112253141</v>
      </c>
      <c r="AG27" s="7">
        <v>5.7500597918905383</v>
      </c>
      <c r="AH27" s="7">
        <v>6.4049758419636227</v>
      </c>
      <c r="AI27" s="7">
        <v>6.7504585976079667</v>
      </c>
      <c r="AJ27" s="7">
        <v>3.1894165322263079</v>
      </c>
      <c r="AK27" s="7">
        <v>-8.8938741797805037</v>
      </c>
      <c r="AL27" s="7">
        <v>1.4124840157553329</v>
      </c>
      <c r="AM27" s="7">
        <v>4.6524485345125433</v>
      </c>
      <c r="AN27" s="7">
        <v>5.0357667526765626</v>
      </c>
      <c r="AO27" s="7">
        <v>5.0355949020778779</v>
      </c>
      <c r="AP27" s="4">
        <v>5.0999999999999996</v>
      </c>
      <c r="AQ27" s="4">
        <v>5.0333333333333332</v>
      </c>
      <c r="AR27" s="4">
        <v>4.9666666666666659</v>
      </c>
      <c r="AS27" s="4">
        <v>4.8999999999999995</v>
      </c>
      <c r="AT27" s="4">
        <v>4.833333333333333</v>
      </c>
      <c r="AU27" s="4">
        <v>4.7666666666666657</v>
      </c>
      <c r="AV27" s="4">
        <v>4.6999999999999993</v>
      </c>
      <c r="AW27" s="4">
        <v>4.6333333333333329</v>
      </c>
      <c r="AX27" s="4">
        <v>4.5666666666666664</v>
      </c>
      <c r="AY27" s="4">
        <v>4.4999999999999991</v>
      </c>
      <c r="AZ27" s="4">
        <v>4.4333333333333327</v>
      </c>
      <c r="BA27" s="4">
        <v>4.3666666666666663</v>
      </c>
      <c r="BB27" s="4">
        <v>4.2999999999999989</v>
      </c>
      <c r="BC27" s="4">
        <v>4.2333333333333325</v>
      </c>
      <c r="BD27" s="4">
        <v>4.1666666666666661</v>
      </c>
      <c r="BE27" s="4">
        <v>4.0999999999999996</v>
      </c>
      <c r="BF27" s="4">
        <v>4.0333333333333323</v>
      </c>
      <c r="BG27" s="4">
        <v>3.9666666666666659</v>
      </c>
      <c r="BH27" s="4">
        <v>3.8999999999999995</v>
      </c>
      <c r="BI27" s="4">
        <v>3.8333333333333321</v>
      </c>
      <c r="BJ27" s="4">
        <v>3.7666666666666657</v>
      </c>
      <c r="BK27" s="4">
        <v>3.6999999999999993</v>
      </c>
      <c r="BL27" s="4">
        <v>3.6333333333333324</v>
      </c>
      <c r="BM27" s="4">
        <v>3.5666666666666655</v>
      </c>
      <c r="BN27" s="4">
        <v>3.4999999999999991</v>
      </c>
    </row>
    <row r="28" spans="1:66" x14ac:dyDescent="0.25">
      <c r="A28" s="6" t="str" cm="1">
        <f t="array" ref="A28">_xll.SJWrite(E28,$B$2:$C$2,B28:C28,$G$2:$BN$2,G28:BN28)</f>
        <v>2021-06-28 15:58:01</v>
      </c>
      <c r="B28" s="6" t="s">
        <v>95</v>
      </c>
      <c r="C28" s="6" t="s">
        <v>94</v>
      </c>
      <c r="D28" s="6" t="s">
        <v>66</v>
      </c>
      <c r="E28" s="6" t="str">
        <f t="shared" si="0"/>
        <v>sid=users\emilie.allen\GDP\NOR_GDP_growth_Baseline</v>
      </c>
      <c r="F28" s="6" t="s">
        <v>26</v>
      </c>
      <c r="G28" s="7">
        <v>3.0843570579150992</v>
      </c>
      <c r="H28" s="7">
        <v>3.5746164647419092</v>
      </c>
      <c r="I28" s="7">
        <v>2.845464945746667</v>
      </c>
      <c r="J28" s="7">
        <v>5.055202458016228</v>
      </c>
      <c r="K28" s="7">
        <v>4.1556466697452832</v>
      </c>
      <c r="L28" s="7">
        <v>5.0279454705049798</v>
      </c>
      <c r="M28" s="7">
        <v>5.2844332442147479</v>
      </c>
      <c r="N28" s="7">
        <v>2.624416796267504</v>
      </c>
      <c r="O28" s="7">
        <v>2.0130864431394668</v>
      </c>
      <c r="P28" s="7">
        <v>3.2047289481726748</v>
      </c>
      <c r="Q28" s="7">
        <v>2.0747665653335861</v>
      </c>
      <c r="R28" s="7">
        <v>1.4465025412027539</v>
      </c>
      <c r="S28" s="7">
        <v>0.91004195459924997</v>
      </c>
      <c r="T28" s="7">
        <v>3.9692931322081288</v>
      </c>
      <c r="U28" s="7">
        <v>2.6256771210709799</v>
      </c>
      <c r="V28" s="7">
        <v>2.3998117267348018</v>
      </c>
      <c r="W28" s="7">
        <v>2.9939785539336179</v>
      </c>
      <c r="X28" s="7">
        <v>0.47657452892442281</v>
      </c>
      <c r="Y28" s="7">
        <v>-1.72720119799995</v>
      </c>
      <c r="Z28" s="7">
        <v>0.70186086754393529</v>
      </c>
      <c r="AA28" s="7">
        <v>0.98165567032784118</v>
      </c>
      <c r="AB28" s="7">
        <v>2.7029944378127002</v>
      </c>
      <c r="AC28" s="7">
        <v>1.034009483829879</v>
      </c>
      <c r="AD28" s="7">
        <v>1.969447104573163</v>
      </c>
      <c r="AE28" s="7">
        <v>1.9671147383581331</v>
      </c>
      <c r="AF28" s="7">
        <v>1.0716934050541971</v>
      </c>
      <c r="AG28" s="7">
        <v>2.32329290376676</v>
      </c>
      <c r="AH28" s="7">
        <v>1.118768103158851</v>
      </c>
      <c r="AI28" s="7">
        <v>0.85174034159656298</v>
      </c>
      <c r="AJ28" s="7">
        <v>-0.76224063032724887</v>
      </c>
      <c r="AK28" s="7">
        <v>3.861000604467435</v>
      </c>
      <c r="AL28" s="7">
        <v>3.9941204814058828</v>
      </c>
      <c r="AM28" s="7">
        <v>2.8419488095207108</v>
      </c>
      <c r="AN28" s="7">
        <v>2.1124247325299721</v>
      </c>
      <c r="AO28" s="7">
        <v>1.92867783569679</v>
      </c>
      <c r="AP28" s="4">
        <v>1.74</v>
      </c>
      <c r="AQ28" s="4">
        <v>1.73</v>
      </c>
      <c r="AR28" s="4">
        <v>1.72</v>
      </c>
      <c r="AS28" s="4">
        <v>1.71</v>
      </c>
      <c r="AT28" s="4">
        <v>1.7</v>
      </c>
      <c r="AU28" s="4">
        <v>1.69</v>
      </c>
      <c r="AV28" s="4">
        <v>1.68</v>
      </c>
      <c r="AW28" s="4">
        <v>1.67</v>
      </c>
      <c r="AX28" s="4">
        <v>1.66</v>
      </c>
      <c r="AY28" s="4">
        <v>1.65</v>
      </c>
      <c r="AZ28" s="4">
        <v>1.64</v>
      </c>
      <c r="BA28" s="4">
        <v>1.63</v>
      </c>
      <c r="BB28" s="4">
        <v>1.62</v>
      </c>
      <c r="BC28" s="4">
        <v>1.6099999999999999</v>
      </c>
      <c r="BD28" s="4">
        <v>1.6</v>
      </c>
      <c r="BE28" s="4">
        <v>1.59</v>
      </c>
      <c r="BF28" s="4">
        <v>1.58</v>
      </c>
      <c r="BG28" s="4">
        <v>1.57</v>
      </c>
      <c r="BH28" s="4">
        <v>1.56</v>
      </c>
      <c r="BI28" s="4">
        <v>1.55</v>
      </c>
      <c r="BJ28" s="4">
        <v>1.54</v>
      </c>
      <c r="BK28" s="4">
        <v>1.53</v>
      </c>
      <c r="BL28" s="4">
        <v>1.52</v>
      </c>
      <c r="BM28" s="4">
        <v>1.51</v>
      </c>
      <c r="BN28" s="4">
        <v>1.5</v>
      </c>
    </row>
    <row r="29" spans="1:66" x14ac:dyDescent="0.25">
      <c r="A29" s="6" t="str" cm="1">
        <f t="array" ref="A29">_xll.SJWrite(E29,$B$2:$C$2,B29:C29,$G$2:$BN$2,G29:BN29)</f>
        <v>2021-06-28 15:58:01</v>
      </c>
      <c r="B29" s="6" t="s">
        <v>95</v>
      </c>
      <c r="C29" s="6" t="s">
        <v>94</v>
      </c>
      <c r="D29" s="6" t="s">
        <v>67</v>
      </c>
      <c r="E29" s="6" t="str">
        <f t="shared" si="0"/>
        <v>sid=users\emilie.allen\GDP\PAK_GDP_growth_Baseline</v>
      </c>
      <c r="F29" s="6" t="s">
        <v>27</v>
      </c>
      <c r="G29" s="7">
        <v>5.1266432071705559</v>
      </c>
      <c r="H29" s="7">
        <v>7.568977024041712</v>
      </c>
      <c r="I29" s="7">
        <v>2.097451411366924</v>
      </c>
      <c r="J29" s="7">
        <v>4.3687582438288963</v>
      </c>
      <c r="K29" s="7">
        <v>5.061971347842964</v>
      </c>
      <c r="L29" s="7">
        <v>6.5990316579956909</v>
      </c>
      <c r="M29" s="7">
        <v>1.7027398999312831</v>
      </c>
      <c r="N29" s="7">
        <v>3.4938945015840832</v>
      </c>
      <c r="O29" s="7">
        <v>4.1821178803965964</v>
      </c>
      <c r="P29" s="7">
        <v>3.907840672708685</v>
      </c>
      <c r="Q29" s="7">
        <v>1.967091929670683</v>
      </c>
      <c r="R29" s="7">
        <v>3.1119867771346899</v>
      </c>
      <c r="S29" s="7">
        <v>4.7258292403956181</v>
      </c>
      <c r="T29" s="7">
        <v>7.4826217122592409</v>
      </c>
      <c r="U29" s="7">
        <v>8.9584043131840208</v>
      </c>
      <c r="V29" s="7">
        <v>5.8182496427366504</v>
      </c>
      <c r="W29" s="7">
        <v>5.5365756929306009</v>
      </c>
      <c r="X29" s="7">
        <v>4.9881063051933072</v>
      </c>
      <c r="Y29" s="7">
        <v>0.36073761719002118</v>
      </c>
      <c r="Z29" s="7">
        <v>2.5804225879051179</v>
      </c>
      <c r="AA29" s="7">
        <v>3.6238594131154271</v>
      </c>
      <c r="AB29" s="7">
        <v>3.836699070429384</v>
      </c>
      <c r="AC29" s="7">
        <v>3.683109017070274</v>
      </c>
      <c r="AD29" s="7">
        <v>4.0533411548559606</v>
      </c>
      <c r="AE29" s="7">
        <v>4.0578209387044817</v>
      </c>
      <c r="AF29" s="7">
        <v>4.5632615821626921</v>
      </c>
      <c r="AG29" s="7">
        <v>5.2184981289579824</v>
      </c>
      <c r="AH29" s="7">
        <v>5.534272668127449</v>
      </c>
      <c r="AI29" s="7">
        <v>1.9110081033548281</v>
      </c>
      <c r="AJ29" s="7">
        <v>-0.38457349940421709</v>
      </c>
      <c r="AK29" s="7">
        <v>1.495875688947867</v>
      </c>
      <c r="AL29" s="7">
        <v>3.9697309196690118</v>
      </c>
      <c r="AM29" s="7">
        <v>4.5322315124503021</v>
      </c>
      <c r="AN29" s="7">
        <v>4.9993055314420554</v>
      </c>
      <c r="AO29" s="7">
        <v>5.0327945654720097</v>
      </c>
      <c r="AP29" s="4">
        <v>5.04</v>
      </c>
      <c r="AQ29" s="4">
        <v>4.62</v>
      </c>
      <c r="AR29" s="4">
        <v>4.1900000000000004</v>
      </c>
      <c r="AS29" s="4">
        <v>3.77</v>
      </c>
      <c r="AT29" s="7">
        <v>3.3382870057847569</v>
      </c>
      <c r="AU29" s="7">
        <v>3.2351011439818218</v>
      </c>
      <c r="AV29" s="7">
        <v>3.1421252251078609</v>
      </c>
      <c r="AW29" s="7">
        <v>3.065511455560177</v>
      </c>
      <c r="AX29" s="7">
        <v>3.006688798889634</v>
      </c>
      <c r="AY29" s="7">
        <v>2.962944484124463</v>
      </c>
      <c r="AZ29" s="7">
        <v>2.9287513392437958</v>
      </c>
      <c r="BA29" s="7">
        <v>2.8974396931282338</v>
      </c>
      <c r="BB29" s="7">
        <v>2.8628093256489962</v>
      </c>
      <c r="BC29" s="7">
        <v>2.8203586230192812</v>
      </c>
      <c r="BD29" s="7">
        <v>2.7679429909271751</v>
      </c>
      <c r="BE29" s="7">
        <v>2.705825391842787</v>
      </c>
      <c r="BF29" s="7">
        <v>2.6362144492278361</v>
      </c>
      <c r="BG29" s="7">
        <v>2.562475447597556</v>
      </c>
      <c r="BH29" s="7">
        <v>2.488235412771012</v>
      </c>
      <c r="BI29" s="7">
        <v>2.416587144567472</v>
      </c>
      <c r="BJ29" s="7">
        <v>2.349540991943933</v>
      </c>
      <c r="BK29" s="7">
        <v>2.2877958392189872</v>
      </c>
      <c r="BL29" s="7">
        <v>2.2308219610993159</v>
      </c>
      <c r="BM29" s="7">
        <v>2.1771847519687531</v>
      </c>
      <c r="BN29" s="7">
        <v>2.1250004605136041</v>
      </c>
    </row>
    <row r="30" spans="1:66" x14ac:dyDescent="0.25">
      <c r="A30" s="6" t="str" cm="1">
        <f t="array" ref="A30">_xll.SJWrite(E30,$B$2:$C$2,B30:C30,$G$2:$BN$2,G30:BN30)</f>
        <v>2021-06-28 15:58:01</v>
      </c>
      <c r="B30" s="6" t="s">
        <v>95</v>
      </c>
      <c r="C30" s="6" t="s">
        <v>94</v>
      </c>
      <c r="D30" s="6" t="s">
        <v>68</v>
      </c>
      <c r="E30" s="6" t="str">
        <f t="shared" si="0"/>
        <v>sid=users\emilie.allen\GDP\PER_GDP_growth_Baseline</v>
      </c>
      <c r="F30" s="6" t="s">
        <v>28</v>
      </c>
      <c r="G30" s="7">
        <v>2.218584357033015</v>
      </c>
      <c r="H30" s="7">
        <v>-0.54050912472394241</v>
      </c>
      <c r="I30" s="7">
        <v>5.2442262867086198</v>
      </c>
      <c r="J30" s="7">
        <v>12.307673325354431</v>
      </c>
      <c r="K30" s="7">
        <v>7.4113950473511769</v>
      </c>
      <c r="L30" s="7">
        <v>2.799484493903925</v>
      </c>
      <c r="M30" s="7">
        <v>6.4762947117058767</v>
      </c>
      <c r="N30" s="7">
        <v>-0.39153755583380973</v>
      </c>
      <c r="O30" s="7">
        <v>1.4949106430883321</v>
      </c>
      <c r="P30" s="7">
        <v>2.6948335543981021</v>
      </c>
      <c r="Q30" s="7">
        <v>0.61698948732720194</v>
      </c>
      <c r="R30" s="7">
        <v>5.4540005993407137</v>
      </c>
      <c r="S30" s="7">
        <v>4.1645989998854827</v>
      </c>
      <c r="T30" s="7">
        <v>4.9590377536727681</v>
      </c>
      <c r="U30" s="7">
        <v>6.2846480015207318</v>
      </c>
      <c r="V30" s="7">
        <v>7.5288990440594006</v>
      </c>
      <c r="W30" s="7">
        <v>8.5183877690955043</v>
      </c>
      <c r="X30" s="7">
        <v>9.1431467063714411</v>
      </c>
      <c r="Y30" s="7">
        <v>1.0492286263731549</v>
      </c>
      <c r="Z30" s="7">
        <v>8.4507521611871148</v>
      </c>
      <c r="AA30" s="7">
        <v>6.4522203044092397</v>
      </c>
      <c r="AB30" s="7">
        <v>5.950591079272427</v>
      </c>
      <c r="AC30" s="7">
        <v>5.837356297852403</v>
      </c>
      <c r="AD30" s="7">
        <v>2.3939147637523468</v>
      </c>
      <c r="AE30" s="7">
        <v>3.2735955633151899</v>
      </c>
      <c r="AF30" s="7">
        <v>4.3631752977152383</v>
      </c>
      <c r="AG30" s="7">
        <v>2.1245255451268101</v>
      </c>
      <c r="AH30" s="7">
        <v>3.962771023913469</v>
      </c>
      <c r="AI30" s="7">
        <v>2.2263398800353111</v>
      </c>
      <c r="AJ30" s="7">
        <v>-11.11515535062032</v>
      </c>
      <c r="AK30" s="7">
        <v>8.4980070417173472</v>
      </c>
      <c r="AL30" s="7">
        <v>5.1591441002317717</v>
      </c>
      <c r="AM30" s="7">
        <v>4.7509288316560214</v>
      </c>
      <c r="AN30" s="7">
        <v>3.3767101352956801</v>
      </c>
      <c r="AO30" s="7">
        <v>3.2524224951450131</v>
      </c>
      <c r="AP30" s="7">
        <v>3.2509492823522108</v>
      </c>
      <c r="AQ30" s="4">
        <v>3.11</v>
      </c>
      <c r="AR30" s="4">
        <v>2.98</v>
      </c>
      <c r="AS30" s="4">
        <v>2.84</v>
      </c>
      <c r="AT30" s="7">
        <v>2.701003443727767</v>
      </c>
      <c r="AU30" s="7">
        <v>2.746010898420614</v>
      </c>
      <c r="AV30" s="7">
        <v>2.802107727785597</v>
      </c>
      <c r="AW30" s="7">
        <v>2.8635985268145698</v>
      </c>
      <c r="AX30" s="7">
        <v>2.92485196202863</v>
      </c>
      <c r="AY30" s="7">
        <v>2.981774999004561</v>
      </c>
      <c r="AZ30" s="7">
        <v>3.032521707405067</v>
      </c>
      <c r="BA30" s="7">
        <v>3.077431736043756</v>
      </c>
      <c r="BB30" s="7">
        <v>3.1184007514886152</v>
      </c>
      <c r="BC30" s="7">
        <v>3.1579881930807301</v>
      </c>
      <c r="BD30" s="7">
        <v>3.1985642105558649</v>
      </c>
      <c r="BE30" s="7">
        <v>3.2417142842900759</v>
      </c>
      <c r="BF30" s="7">
        <v>3.2879983680414782</v>
      </c>
      <c r="BG30" s="7">
        <v>3.3370432211229151</v>
      </c>
      <c r="BH30" s="7">
        <v>3.3878626685737601</v>
      </c>
      <c r="BI30" s="7">
        <v>3.4392650156926048</v>
      </c>
      <c r="BJ30" s="7">
        <v>3.4902175495509451</v>
      </c>
      <c r="BK30" s="7">
        <v>3.5400809591155991</v>
      </c>
      <c r="BL30" s="7">
        <v>3.588682350934747</v>
      </c>
      <c r="BM30" s="7">
        <v>3.6362462692250301</v>
      </c>
      <c r="BN30" s="7">
        <v>3.6832364171509369</v>
      </c>
    </row>
    <row r="31" spans="1:66" x14ac:dyDescent="0.25">
      <c r="A31" s="6" t="str" cm="1">
        <f t="array" ref="A31">_xll.SJWrite(E31,$B$2:$C$2,B31:C31,$G$2:$BN$2,G31:BN31)</f>
        <v>2021-06-28 15:58:01</v>
      </c>
      <c r="B31" s="6" t="s">
        <v>95</v>
      </c>
      <c r="C31" s="6" t="s">
        <v>94</v>
      </c>
      <c r="D31" s="6" t="s">
        <v>69</v>
      </c>
      <c r="E31" s="6" t="str">
        <f t="shared" si="0"/>
        <v>sid=users\emilie.allen\GDP\PHL_GDP_growth_Baseline</v>
      </c>
      <c r="F31" s="6" t="s">
        <v>29</v>
      </c>
      <c r="G31" s="7">
        <v>-0.4364812019169273</v>
      </c>
      <c r="H31" s="7">
        <v>0.41769220742375879</v>
      </c>
      <c r="I31" s="7">
        <v>2.1819014803714731</v>
      </c>
      <c r="J31" s="7">
        <v>4.373744827521775</v>
      </c>
      <c r="K31" s="7">
        <v>4.6252261959523588</v>
      </c>
      <c r="L31" s="7">
        <v>5.8603546732633127</v>
      </c>
      <c r="M31" s="7">
        <v>5.1863786655979238</v>
      </c>
      <c r="N31" s="7">
        <v>-0.51406772604154494</v>
      </c>
      <c r="O31" s="7">
        <v>3.3463518140164128</v>
      </c>
      <c r="P31" s="7">
        <v>4.3824808356121459</v>
      </c>
      <c r="Q31" s="7">
        <v>3.04922566846757</v>
      </c>
      <c r="R31" s="7">
        <v>3.7162528235519692</v>
      </c>
      <c r="S31" s="7">
        <v>5.087002353369785</v>
      </c>
      <c r="T31" s="7">
        <v>6.5692202587920967</v>
      </c>
      <c r="U31" s="7">
        <v>4.9424237060283982</v>
      </c>
      <c r="V31" s="7">
        <v>5.3164233809571471</v>
      </c>
      <c r="W31" s="7">
        <v>6.5193489741147914</v>
      </c>
      <c r="X31" s="7">
        <v>4.3445044517862019</v>
      </c>
      <c r="Y31" s="7">
        <v>1.4482692816973901</v>
      </c>
      <c r="Z31" s="7">
        <v>7.3345214753307131</v>
      </c>
      <c r="AA31" s="7">
        <v>3.8582385687946812</v>
      </c>
      <c r="AB31" s="7">
        <v>6.8969881260675381</v>
      </c>
      <c r="AC31" s="7">
        <v>6.7504693362928414</v>
      </c>
      <c r="AD31" s="7">
        <v>6.3480411388012081</v>
      </c>
      <c r="AE31" s="7">
        <v>6.3483032480730506</v>
      </c>
      <c r="AF31" s="7">
        <v>7.1494659096746016</v>
      </c>
      <c r="AG31" s="7">
        <v>6.9309729136109333</v>
      </c>
      <c r="AH31" s="7">
        <v>6.3414722187613126</v>
      </c>
      <c r="AI31" s="7">
        <v>6.0405613081495391</v>
      </c>
      <c r="AJ31" s="7">
        <v>-9.5129671822974373</v>
      </c>
      <c r="AK31" s="7">
        <v>6.8895965363440004</v>
      </c>
      <c r="AL31" s="7">
        <v>6.5152940247023228</v>
      </c>
      <c r="AM31" s="7">
        <v>6.4911797133406779</v>
      </c>
      <c r="AN31" s="7">
        <v>6.5132181135804768</v>
      </c>
      <c r="AO31" s="7">
        <v>6.5153672073753546</v>
      </c>
      <c r="AP31" s="7">
        <v>6.5207670514644489</v>
      </c>
      <c r="AQ31" s="4">
        <v>6.42</v>
      </c>
      <c r="AR31" s="4">
        <v>6.33</v>
      </c>
      <c r="AS31" s="4">
        <v>6.23</v>
      </c>
      <c r="AT31" s="4">
        <v>6.13</v>
      </c>
      <c r="AU31" s="4">
        <v>6.03</v>
      </c>
      <c r="AV31" s="4">
        <v>5.94</v>
      </c>
      <c r="AW31" s="4">
        <v>5.84</v>
      </c>
      <c r="AX31" s="4">
        <v>5.74</v>
      </c>
      <c r="AY31" s="4">
        <v>5.64</v>
      </c>
      <c r="AZ31" s="4">
        <v>5.55</v>
      </c>
      <c r="BA31" s="4">
        <v>5.45</v>
      </c>
      <c r="BB31" s="7">
        <v>5.5109099101356307</v>
      </c>
      <c r="BC31" s="7">
        <v>5.5778925368533896</v>
      </c>
      <c r="BD31" s="7">
        <v>5.6489652827352188</v>
      </c>
      <c r="BE31" s="7">
        <v>5.7237293336701356</v>
      </c>
      <c r="BF31" s="7">
        <v>5.800863068748896</v>
      </c>
      <c r="BG31" s="7">
        <v>5.8788245324924659</v>
      </c>
      <c r="BH31" s="7">
        <v>5.9564314494064519</v>
      </c>
      <c r="BI31" s="7">
        <v>6.0331491649689539</v>
      </c>
      <c r="BJ31" s="7">
        <v>6.1090693422693576</v>
      </c>
      <c r="BK31" s="7">
        <v>6.1846764381783714</v>
      </c>
      <c r="BL31" s="7">
        <v>6.2605457375045859</v>
      </c>
      <c r="BM31" s="7">
        <v>6.3370991355789386</v>
      </c>
      <c r="BN31" s="7">
        <v>6.4144878372387026</v>
      </c>
    </row>
    <row r="32" spans="1:66" x14ac:dyDescent="0.25">
      <c r="A32" s="6" t="str" cm="1">
        <f t="array" ref="A32">_xll.SJWrite(E32,$B$2:$C$2,B32:C32,$G$2:$BN$2,G32:BN32)</f>
        <v>2021-06-28 15:58:01</v>
      </c>
      <c r="B32" s="6" t="s">
        <v>95</v>
      </c>
      <c r="C32" s="6" t="s">
        <v>94</v>
      </c>
      <c r="D32" s="6" t="s">
        <v>70</v>
      </c>
      <c r="E32" s="6" t="str">
        <f t="shared" si="0"/>
        <v>sid=users\emilie.allen\GDP\POL_GDP_growth_Baseline</v>
      </c>
      <c r="F32" s="6" t="s">
        <v>30</v>
      </c>
      <c r="G32" s="7">
        <v>-7.0055676526023287</v>
      </c>
      <c r="H32" s="7">
        <v>2.0328976222149908</v>
      </c>
      <c r="I32" s="7">
        <v>4.2873891666416641</v>
      </c>
      <c r="J32" s="7">
        <v>5.2389064010538444</v>
      </c>
      <c r="K32" s="7">
        <v>6.7277778139211097</v>
      </c>
      <c r="L32" s="7">
        <v>6.2390658469176019</v>
      </c>
      <c r="M32" s="7">
        <v>7.0864226148604548</v>
      </c>
      <c r="N32" s="7">
        <v>4.9816755609850327</v>
      </c>
      <c r="O32" s="7">
        <v>4.5241857445583511</v>
      </c>
      <c r="P32" s="7">
        <v>4.2598072246799124</v>
      </c>
      <c r="Q32" s="7">
        <v>1.2054963891308781</v>
      </c>
      <c r="R32" s="7">
        <v>1.4428772397452989</v>
      </c>
      <c r="S32" s="7">
        <v>3.4988641236417539</v>
      </c>
      <c r="T32" s="7">
        <v>4.9831632023412897</v>
      </c>
      <c r="U32" s="7">
        <v>3.5064444351148309</v>
      </c>
      <c r="V32" s="7">
        <v>6.1312068531933717</v>
      </c>
      <c r="W32" s="7">
        <v>7.0611255914208693</v>
      </c>
      <c r="X32" s="7">
        <v>4.2001327935916377</v>
      </c>
      <c r="Y32" s="7">
        <v>2.832476875642342</v>
      </c>
      <c r="Z32" s="7">
        <v>3.7405719463766922</v>
      </c>
      <c r="AA32" s="7">
        <v>4.7572865418952004</v>
      </c>
      <c r="AB32" s="7">
        <v>1.324913399343997</v>
      </c>
      <c r="AC32" s="7">
        <v>1.136349884428745</v>
      </c>
      <c r="AD32" s="7">
        <v>3.3785239075288409</v>
      </c>
      <c r="AE32" s="7">
        <v>4.2363317533899334</v>
      </c>
      <c r="AF32" s="7">
        <v>3.141951352221684</v>
      </c>
      <c r="AG32" s="7">
        <v>4.8307046347634266</v>
      </c>
      <c r="AH32" s="7">
        <v>5.3536951074230732</v>
      </c>
      <c r="AI32" s="7">
        <v>4.5411122483793864</v>
      </c>
      <c r="AJ32" s="7">
        <v>-2.7237081967671721</v>
      </c>
      <c r="AK32" s="7">
        <v>3.4671331687795131</v>
      </c>
      <c r="AL32" s="7">
        <v>4.5428225996970486</v>
      </c>
      <c r="AM32" s="7">
        <v>3.9772072702781709</v>
      </c>
      <c r="AN32" s="7">
        <v>3.012417860582461</v>
      </c>
      <c r="AO32" s="7">
        <v>2.8548262324650242</v>
      </c>
      <c r="AP32" s="4">
        <v>2.56</v>
      </c>
      <c r="AQ32" s="4">
        <v>2.5679166666666666</v>
      </c>
      <c r="AR32" s="4">
        <v>2.5758333333333332</v>
      </c>
      <c r="AS32" s="4">
        <v>2.5837500000000002</v>
      </c>
      <c r="AT32" s="4">
        <v>2.5916666666666668</v>
      </c>
      <c r="AU32" s="4">
        <v>2.5995833333333334</v>
      </c>
      <c r="AV32" s="4">
        <v>2.6074999999999999</v>
      </c>
      <c r="AW32" s="4">
        <v>2.6154166666666665</v>
      </c>
      <c r="AX32" s="4">
        <v>2.6233333333333335</v>
      </c>
      <c r="AY32" s="4">
        <v>2.6312500000000001</v>
      </c>
      <c r="AZ32" s="4">
        <v>2.6391666666666667</v>
      </c>
      <c r="BA32" s="4">
        <v>2.6470833333333332</v>
      </c>
      <c r="BB32" s="4">
        <v>2.6549999999999998</v>
      </c>
      <c r="BC32" s="4">
        <v>2.6629166666666668</v>
      </c>
      <c r="BD32" s="4">
        <v>2.6708333333333334</v>
      </c>
      <c r="BE32" s="4">
        <v>2.67875</v>
      </c>
      <c r="BF32" s="4">
        <v>2.6866666666666665</v>
      </c>
      <c r="BG32" s="4">
        <v>2.6945833333333331</v>
      </c>
      <c r="BH32" s="4">
        <v>2.7025000000000001</v>
      </c>
      <c r="BI32" s="4">
        <v>2.7104166666666667</v>
      </c>
      <c r="BJ32" s="4">
        <v>2.7183333333333333</v>
      </c>
      <c r="BK32" s="4">
        <v>2.7262499999999998</v>
      </c>
      <c r="BL32" s="4">
        <v>2.7341666666666664</v>
      </c>
      <c r="BM32" s="4">
        <v>2.7420833333333334</v>
      </c>
      <c r="BN32" s="4">
        <v>2.75</v>
      </c>
    </row>
    <row r="33" spans="1:66" x14ac:dyDescent="0.25">
      <c r="A33" s="6" t="str" cm="1">
        <f t="array" ref="A33">_xll.SJWrite(E33,$B$2:$C$2,B33:C33,$G$2:$BN$2,G33:BN33)</f>
        <v>2021-06-28 15:58:01</v>
      </c>
      <c r="B33" s="6" t="s">
        <v>95</v>
      </c>
      <c r="C33" s="6" t="s">
        <v>94</v>
      </c>
      <c r="D33" s="6" t="s">
        <v>71</v>
      </c>
      <c r="E33" s="6" t="str">
        <f t="shared" si="0"/>
        <v>sid=users\emilie.allen\GDP\QAT_GDP_growth_Baseline</v>
      </c>
      <c r="F33" s="6" t="s">
        <v>31</v>
      </c>
      <c r="G33" s="7">
        <v>-1.523576955234984</v>
      </c>
      <c r="H33" s="7">
        <v>10.4230401207531</v>
      </c>
      <c r="I33" s="7">
        <v>-0.88972966375785445</v>
      </c>
      <c r="J33" s="7">
        <v>1.928428933822635</v>
      </c>
      <c r="K33" s="7">
        <v>0.36123326728845218</v>
      </c>
      <c r="L33" s="7">
        <v>4.228912616918068</v>
      </c>
      <c r="M33" s="7">
        <v>27.745310911946781</v>
      </c>
      <c r="N33" s="7">
        <v>10.2525156635656</v>
      </c>
      <c r="O33" s="7">
        <v>3.767210345477956</v>
      </c>
      <c r="P33" s="7">
        <v>6.9455749519918619</v>
      </c>
      <c r="Q33" s="7">
        <v>4.5001108401684586</v>
      </c>
      <c r="R33" s="7">
        <v>6.8731438268986089</v>
      </c>
      <c r="S33" s="7">
        <v>3.9870318909620339</v>
      </c>
      <c r="T33" s="7">
        <v>19.22489596986625</v>
      </c>
      <c r="U33" s="7">
        <v>7.7916117429195131</v>
      </c>
      <c r="V33" s="7">
        <v>28.082839475000121</v>
      </c>
      <c r="W33" s="7">
        <v>18.190357282288971</v>
      </c>
      <c r="X33" s="7">
        <v>17.494325651977679</v>
      </c>
      <c r="Y33" s="7">
        <v>13.06266057625127</v>
      </c>
      <c r="Z33" s="7">
        <v>17.745783283806979</v>
      </c>
      <c r="AA33" s="7">
        <v>11.30240600843473</v>
      </c>
      <c r="AB33" s="7">
        <v>4.7300851373995867</v>
      </c>
      <c r="AC33" s="7">
        <v>5.5561036421851284</v>
      </c>
      <c r="AD33" s="7">
        <v>5.3343415977025188</v>
      </c>
      <c r="AE33" s="7">
        <v>4.7533237290295904</v>
      </c>
      <c r="AF33" s="7">
        <v>3.0641050321487562</v>
      </c>
      <c r="AG33" s="7">
        <v>-1.4975620908489251</v>
      </c>
      <c r="AH33" s="7">
        <v>1.2348319703155091</v>
      </c>
      <c r="AI33" s="7">
        <v>0.77486854507229364</v>
      </c>
      <c r="AJ33" s="7">
        <v>-2.6164666696406051</v>
      </c>
      <c r="AK33" s="7">
        <v>2.3572560672088239</v>
      </c>
      <c r="AL33" s="7">
        <v>3.6073585220898869</v>
      </c>
      <c r="AM33" s="7">
        <v>2.225952941108722</v>
      </c>
      <c r="AN33" s="7">
        <v>1.762690952317914</v>
      </c>
      <c r="AO33" s="7">
        <v>2.1537447976426538</v>
      </c>
      <c r="AP33" s="4">
        <v>1.92</v>
      </c>
      <c r="AQ33" s="4">
        <v>1.8983333333333332</v>
      </c>
      <c r="AR33" s="4">
        <v>1.8766666666666665</v>
      </c>
      <c r="AS33" s="4">
        <v>1.8549999999999998</v>
      </c>
      <c r="AT33" s="4">
        <v>1.833333333333333</v>
      </c>
      <c r="AU33" s="4">
        <v>1.8116666666666665</v>
      </c>
      <c r="AV33" s="4">
        <v>1.7899999999999998</v>
      </c>
      <c r="AW33" s="4">
        <v>1.7683333333333331</v>
      </c>
      <c r="AX33" s="4">
        <v>1.7466666666666664</v>
      </c>
      <c r="AY33" s="4">
        <v>1.7249999999999996</v>
      </c>
      <c r="AZ33" s="4">
        <v>1.7033333333333329</v>
      </c>
      <c r="BA33" s="4">
        <v>1.6816666666666662</v>
      </c>
      <c r="BB33" s="4">
        <v>1.6599999999999995</v>
      </c>
      <c r="BC33" s="4">
        <v>1.6383333333333328</v>
      </c>
      <c r="BD33" s="4">
        <v>1.6166666666666663</v>
      </c>
      <c r="BE33" s="4">
        <v>1.5949999999999995</v>
      </c>
      <c r="BF33" s="4">
        <v>1.5733333333333328</v>
      </c>
      <c r="BG33" s="4">
        <v>1.5516666666666661</v>
      </c>
      <c r="BH33" s="4">
        <v>1.5299999999999994</v>
      </c>
      <c r="BI33" s="4">
        <v>1.5083333333333326</v>
      </c>
      <c r="BJ33" s="4">
        <v>1.4866666666666659</v>
      </c>
      <c r="BK33" s="4">
        <v>1.4649999999999992</v>
      </c>
      <c r="BL33" s="4">
        <v>1.4433333333333325</v>
      </c>
      <c r="BM33" s="4">
        <v>1.421666666666666</v>
      </c>
      <c r="BN33" s="4">
        <v>1.399999999999999</v>
      </c>
    </row>
    <row r="34" spans="1:66" x14ac:dyDescent="0.25">
      <c r="A34" s="6" t="str" cm="1">
        <f t="array" ref="A34">_xll.SJWrite(E34,$B$2:$C$2,B34:C34,$G$2:$BN$2,G34:BN34)</f>
        <v>2021-06-28 15:58:01</v>
      </c>
      <c r="B34" s="6" t="s">
        <v>95</v>
      </c>
      <c r="C34" s="6" t="s">
        <v>94</v>
      </c>
      <c r="D34" s="6" t="s">
        <v>72</v>
      </c>
      <c r="E34" s="6" t="str">
        <f t="shared" si="0"/>
        <v>sid=users\emilie.allen\GDP\SAU_GDP_growth_Baseline</v>
      </c>
      <c r="F34" s="6" t="s">
        <v>32</v>
      </c>
      <c r="G34" s="7">
        <v>15.007757001714699</v>
      </c>
      <c r="H34" s="7">
        <v>3.9876937640515919</v>
      </c>
      <c r="I34" s="7">
        <v>-1.36398118646639</v>
      </c>
      <c r="J34" s="7">
        <v>0.55913614619065299</v>
      </c>
      <c r="K34" s="7">
        <v>0.2118563048283395</v>
      </c>
      <c r="L34" s="7">
        <v>2.637644436981978</v>
      </c>
      <c r="M34" s="7">
        <v>1.103493404321787</v>
      </c>
      <c r="N34" s="7">
        <v>2.8933704014238781</v>
      </c>
      <c r="O34" s="7">
        <v>-3.7634024303073721</v>
      </c>
      <c r="P34" s="7">
        <v>5.6255802725888593</v>
      </c>
      <c r="Q34" s="7">
        <v>-1.2108938252853201</v>
      </c>
      <c r="R34" s="7">
        <v>-2.8194779588146872</v>
      </c>
      <c r="S34" s="7">
        <v>11.242547207125391</v>
      </c>
      <c r="T34" s="7">
        <v>7.9585185185185203</v>
      </c>
      <c r="U34" s="7">
        <v>5.5738524780132082</v>
      </c>
      <c r="V34" s="7">
        <v>2.7879677182685252</v>
      </c>
      <c r="W34" s="7">
        <v>1.8473868496630801</v>
      </c>
      <c r="X34" s="7">
        <v>6.2495171454744147</v>
      </c>
      <c r="Y34" s="7">
        <v>-2.0588036709445978</v>
      </c>
      <c r="Z34" s="7">
        <v>5.0393742542754749</v>
      </c>
      <c r="AA34" s="7">
        <v>9.9965670089560597</v>
      </c>
      <c r="AB34" s="7">
        <v>5.4117193488128601</v>
      </c>
      <c r="AC34" s="7">
        <v>2.6990899986937928</v>
      </c>
      <c r="AD34" s="7">
        <v>3.6524511487308731</v>
      </c>
      <c r="AE34" s="7">
        <v>4.1066082033998086</v>
      </c>
      <c r="AF34" s="7">
        <v>1.6705693765617591</v>
      </c>
      <c r="AG34" s="7">
        <v>-0.74156799703218867</v>
      </c>
      <c r="AH34" s="7">
        <v>2.434039173547919</v>
      </c>
      <c r="AI34" s="7">
        <v>0.33142157812919848</v>
      </c>
      <c r="AJ34" s="7">
        <v>-4.1472681746034814</v>
      </c>
      <c r="AK34" s="7">
        <v>2.9304478072030178</v>
      </c>
      <c r="AL34" s="7">
        <v>4.031130974321151</v>
      </c>
      <c r="AM34" s="7">
        <v>2.818263350396943</v>
      </c>
      <c r="AN34" s="7">
        <v>2.8257287774200219</v>
      </c>
      <c r="AO34" s="7">
        <v>2.763784887678677</v>
      </c>
      <c r="AP34" s="4">
        <v>2.77</v>
      </c>
      <c r="AQ34" s="4">
        <v>2.7295833333333333</v>
      </c>
      <c r="AR34" s="4">
        <v>2.6891666666666665</v>
      </c>
      <c r="AS34" s="4">
        <v>2.6487499999999997</v>
      </c>
      <c r="AT34" s="4">
        <v>2.6083333333333334</v>
      </c>
      <c r="AU34" s="4">
        <v>2.5679166666666666</v>
      </c>
      <c r="AV34" s="4">
        <v>2.5274999999999999</v>
      </c>
      <c r="AW34" s="4">
        <v>2.4870833333333331</v>
      </c>
      <c r="AX34" s="4">
        <v>2.4466666666666663</v>
      </c>
      <c r="AY34" s="4">
        <v>2.4062499999999996</v>
      </c>
      <c r="AZ34" s="4">
        <v>2.3658333333333328</v>
      </c>
      <c r="BA34" s="4">
        <v>2.3254166666666665</v>
      </c>
      <c r="BB34" s="4">
        <v>2.2849999999999997</v>
      </c>
      <c r="BC34" s="4">
        <v>2.2445833333333329</v>
      </c>
      <c r="BD34" s="4">
        <v>2.2041666666666662</v>
      </c>
      <c r="BE34" s="4">
        <v>2.1637499999999994</v>
      </c>
      <c r="BF34" s="4">
        <v>2.1233333333333331</v>
      </c>
      <c r="BG34" s="4">
        <v>2.0829166666666663</v>
      </c>
      <c r="BH34" s="4">
        <v>2.0424999999999995</v>
      </c>
      <c r="BI34" s="4">
        <v>2.0020833333333328</v>
      </c>
      <c r="BJ34" s="4">
        <v>1.961666666666666</v>
      </c>
      <c r="BK34" s="4">
        <v>1.9212499999999992</v>
      </c>
      <c r="BL34" s="4">
        <v>1.8808333333333327</v>
      </c>
      <c r="BM34" s="4">
        <v>1.8404166666666659</v>
      </c>
      <c r="BN34" s="4">
        <v>1.7999999999999994</v>
      </c>
    </row>
    <row r="35" spans="1:66" x14ac:dyDescent="0.25">
      <c r="A35" s="6" t="str" cm="1">
        <f t="array" ref="A35">_xll.SJWrite(E35,$B$2:$C$2,B35:C35,$G$2:$BN$2,G35:BN35)</f>
        <v>2021-06-28 15:58:01</v>
      </c>
      <c r="B35" s="6" t="s">
        <v>95</v>
      </c>
      <c r="C35" s="6" t="s">
        <v>94</v>
      </c>
      <c r="D35" s="6" t="s">
        <v>73</v>
      </c>
      <c r="E35" s="6" t="str">
        <f t="shared" si="0"/>
        <v>sid=users\emilie.allen\GDP\SGP_GDP_growth_Baseline</v>
      </c>
      <c r="F35" s="6" t="s">
        <v>33</v>
      </c>
      <c r="G35" s="7">
        <v>6.6882903596649612</v>
      </c>
      <c r="H35" s="7">
        <v>6.6394073503944551</v>
      </c>
      <c r="I35" s="7">
        <v>11.463267202569449</v>
      </c>
      <c r="J35" s="7">
        <v>11.09780083692846</v>
      </c>
      <c r="K35" s="7">
        <v>7.2010374622972773</v>
      </c>
      <c r="L35" s="7">
        <v>7.4710143942586127</v>
      </c>
      <c r="M35" s="7">
        <v>8.3201062383406743</v>
      </c>
      <c r="N35" s="7">
        <v>-2.1956658804847868</v>
      </c>
      <c r="O35" s="7">
        <v>5.7243137091045782</v>
      </c>
      <c r="P35" s="7">
        <v>9.0390185240598164</v>
      </c>
      <c r="Q35" s="7">
        <v>-1.069222444869022</v>
      </c>
      <c r="R35" s="7">
        <v>3.914877581568676</v>
      </c>
      <c r="S35" s="7">
        <v>4.5354728878949979</v>
      </c>
      <c r="T35" s="7">
        <v>9.8197551445186946</v>
      </c>
      <c r="U35" s="7">
        <v>7.3592123966797152</v>
      </c>
      <c r="V35" s="7">
        <v>9.0050918244750875</v>
      </c>
      <c r="W35" s="7">
        <v>9.0222012281530262</v>
      </c>
      <c r="X35" s="7">
        <v>1.868242964430133</v>
      </c>
      <c r="Y35" s="7">
        <v>0.1208475531746078</v>
      </c>
      <c r="Z35" s="7">
        <v>14.525672709618039</v>
      </c>
      <c r="AA35" s="7">
        <v>6.3379867052125283</v>
      </c>
      <c r="AB35" s="7">
        <v>4.4613812979117604</v>
      </c>
      <c r="AC35" s="7">
        <v>4.8374615054356029</v>
      </c>
      <c r="AD35" s="7">
        <v>3.9380250215506729</v>
      </c>
      <c r="AE35" s="7">
        <v>2.9883961601042901</v>
      </c>
      <c r="AF35" s="7">
        <v>3.329129707824396</v>
      </c>
      <c r="AG35" s="7">
        <v>4.5202621011516619</v>
      </c>
      <c r="AH35" s="7">
        <v>3.4975585969531102</v>
      </c>
      <c r="AI35" s="7">
        <v>1.34519578968717</v>
      </c>
      <c r="AJ35" s="7">
        <v>-5.3910828237933028</v>
      </c>
      <c r="AK35" s="7">
        <v>5.1978643562109239</v>
      </c>
      <c r="AL35" s="7">
        <v>3.23181332607192</v>
      </c>
      <c r="AM35" s="7">
        <v>2.7303034053717479</v>
      </c>
      <c r="AN35" s="7">
        <v>2.6427280538026121</v>
      </c>
      <c r="AO35" s="7">
        <v>2.4865540963102011</v>
      </c>
      <c r="AP35" s="4">
        <v>2.52</v>
      </c>
      <c r="AQ35" s="4">
        <v>2.4941666666666666</v>
      </c>
      <c r="AR35" s="4">
        <v>2.4683333333333333</v>
      </c>
      <c r="AS35" s="4">
        <v>2.4424999999999999</v>
      </c>
      <c r="AT35" s="4">
        <v>2.416666666666667</v>
      </c>
      <c r="AU35" s="4">
        <v>2.3908333333333336</v>
      </c>
      <c r="AV35" s="4">
        <v>2.3650000000000002</v>
      </c>
      <c r="AW35" s="4">
        <v>2.3391666666666668</v>
      </c>
      <c r="AX35" s="4">
        <v>2.3133333333333335</v>
      </c>
      <c r="AY35" s="4">
        <v>2.2875000000000005</v>
      </c>
      <c r="AZ35" s="4">
        <v>2.2616666666666672</v>
      </c>
      <c r="BA35" s="4">
        <v>2.2358333333333338</v>
      </c>
      <c r="BB35" s="4">
        <v>2.2100000000000004</v>
      </c>
      <c r="BC35" s="4">
        <v>2.184166666666667</v>
      </c>
      <c r="BD35" s="4">
        <v>2.1583333333333337</v>
      </c>
      <c r="BE35" s="4">
        <v>2.1325000000000007</v>
      </c>
      <c r="BF35" s="4">
        <v>2.1066666666666674</v>
      </c>
      <c r="BG35" s="4">
        <v>2.080833333333334</v>
      </c>
      <c r="BH35" s="4">
        <v>2.0550000000000006</v>
      </c>
      <c r="BI35" s="4">
        <v>2.0291666666666672</v>
      </c>
      <c r="BJ35" s="4">
        <v>2.0033333333333339</v>
      </c>
      <c r="BK35" s="4">
        <v>1.9775000000000007</v>
      </c>
      <c r="BL35" s="4">
        <v>1.9516666666666675</v>
      </c>
      <c r="BM35" s="4">
        <v>1.9258333333333342</v>
      </c>
      <c r="BN35" s="4">
        <v>1.9000000000000008</v>
      </c>
    </row>
    <row r="36" spans="1:66" x14ac:dyDescent="0.25">
      <c r="A36" s="6" t="str" cm="1">
        <f t="array" ref="A36">_xll.SJWrite(E36,$B$2:$C$2,B36:C36,$G$2:$BN$2,G36:BN36)</f>
        <v>2021-06-28 15:58:01</v>
      </c>
      <c r="B36" s="6" t="s">
        <v>95</v>
      </c>
      <c r="C36" s="6" t="s">
        <v>94</v>
      </c>
      <c r="D36" s="6" t="s">
        <v>74</v>
      </c>
      <c r="E36" s="6" t="str">
        <f t="shared" si="0"/>
        <v>sid=users\emilie.allen\GDP\THA_GDP_growth_Baseline</v>
      </c>
      <c r="F36" s="6" t="s">
        <v>34</v>
      </c>
      <c r="G36" s="7">
        <v>8.4025990964819783</v>
      </c>
      <c r="H36" s="7">
        <v>9.2298479056259985</v>
      </c>
      <c r="I36" s="7">
        <v>8.6759945624826251</v>
      </c>
      <c r="J36" s="7">
        <v>7.996950032595973</v>
      </c>
      <c r="K36" s="7">
        <v>8.12042199744889</v>
      </c>
      <c r="L36" s="7">
        <v>5.6519388898533807</v>
      </c>
      <c r="M36" s="7">
        <v>-2.7536846193633719</v>
      </c>
      <c r="N36" s="7">
        <v>-7.6339791470650287</v>
      </c>
      <c r="O36" s="7">
        <v>4.5722434843347592</v>
      </c>
      <c r="P36" s="7">
        <v>4.4552280493889818</v>
      </c>
      <c r="Q36" s="7">
        <v>3.444364511131659</v>
      </c>
      <c r="R36" s="7">
        <v>6.148994730799795</v>
      </c>
      <c r="S36" s="7">
        <v>7.189258143573718</v>
      </c>
      <c r="T36" s="7">
        <v>6.2892420731618603</v>
      </c>
      <c r="U36" s="7">
        <v>4.187685979079081</v>
      </c>
      <c r="V36" s="7">
        <v>4.9678839001896744</v>
      </c>
      <c r="W36" s="7">
        <v>5.4351061787609067</v>
      </c>
      <c r="X36" s="7">
        <v>1.7256983933061849</v>
      </c>
      <c r="Y36" s="7">
        <v>-0.69063102275644939</v>
      </c>
      <c r="Z36" s="7">
        <v>7.5134287307580214</v>
      </c>
      <c r="AA36" s="7">
        <v>0.8400952334677525</v>
      </c>
      <c r="AB36" s="7">
        <v>7.2427351003907736</v>
      </c>
      <c r="AC36" s="7">
        <v>2.6875753974583421</v>
      </c>
      <c r="AD36" s="7">
        <v>0.98445760214567191</v>
      </c>
      <c r="AE36" s="7">
        <v>3.134068233736897</v>
      </c>
      <c r="AF36" s="7">
        <v>3.435093258050514</v>
      </c>
      <c r="AG36" s="7">
        <v>4.1776920343199464</v>
      </c>
      <c r="AH36" s="7">
        <v>4.1895956506568188</v>
      </c>
      <c r="AI36" s="7">
        <v>2.266461735918091</v>
      </c>
      <c r="AJ36" s="7">
        <v>-6.0872277619883448</v>
      </c>
      <c r="AK36" s="7">
        <v>2.5638453199254618</v>
      </c>
      <c r="AL36" s="7">
        <v>5.6398821253524689</v>
      </c>
      <c r="AM36" s="7">
        <v>3.778778643796588</v>
      </c>
      <c r="AN36" s="7">
        <v>3.470535445130118</v>
      </c>
      <c r="AO36" s="7">
        <v>3.6489047843893729</v>
      </c>
      <c r="AP36" s="4">
        <v>3.65</v>
      </c>
      <c r="AQ36" s="4">
        <v>3.5812499999999998</v>
      </c>
      <c r="AR36" s="4">
        <v>3.5124999999999997</v>
      </c>
      <c r="AS36" s="4">
        <v>3.4437500000000001</v>
      </c>
      <c r="AT36" s="4">
        <v>3.375</v>
      </c>
      <c r="AU36" s="4">
        <v>3.3062499999999999</v>
      </c>
      <c r="AV36" s="4">
        <v>3.2374999999999998</v>
      </c>
      <c r="AW36" s="4">
        <v>3.1687499999999997</v>
      </c>
      <c r="AX36" s="4">
        <v>3.0999999999999996</v>
      </c>
      <c r="AY36" s="4">
        <v>3.03125</v>
      </c>
      <c r="AZ36" s="4">
        <v>2.9624999999999999</v>
      </c>
      <c r="BA36" s="4">
        <v>2.8937499999999998</v>
      </c>
      <c r="BB36" s="4">
        <v>2.8249999999999997</v>
      </c>
      <c r="BC36" s="4">
        <v>2.7562499999999996</v>
      </c>
      <c r="BD36" s="4">
        <v>2.6875</v>
      </c>
      <c r="BE36" s="4">
        <v>2.6187499999999999</v>
      </c>
      <c r="BF36" s="4">
        <v>2.5499999999999998</v>
      </c>
      <c r="BG36" s="4">
        <v>2.4812499999999997</v>
      </c>
      <c r="BH36" s="4">
        <v>2.4124999999999996</v>
      </c>
      <c r="BI36" s="4">
        <v>2.34375</v>
      </c>
      <c r="BJ36" s="4">
        <v>2.2749999999999999</v>
      </c>
      <c r="BK36" s="4">
        <v>2.2062499999999998</v>
      </c>
      <c r="BL36" s="4">
        <v>2.1374999999999997</v>
      </c>
      <c r="BM36" s="4">
        <v>2.0687499999999996</v>
      </c>
      <c r="BN36" s="4">
        <v>1.9999999999999998</v>
      </c>
    </row>
    <row r="37" spans="1:66" x14ac:dyDescent="0.25">
      <c r="A37" s="6" t="str" cm="1">
        <f t="array" ref="A37">_xll.SJWrite(E37,$B$2:$C$2,B37:C37,$G$2:$BN$2,G37:BN37)</f>
        <v>2021-06-28 15:58:01</v>
      </c>
      <c r="B37" s="6" t="s">
        <v>95</v>
      </c>
      <c r="C37" s="6" t="s">
        <v>94</v>
      </c>
      <c r="D37" s="6" t="s">
        <v>75</v>
      </c>
      <c r="E37" s="6" t="str">
        <f t="shared" si="0"/>
        <v>sid=users\emilie.allen\GDP\TUN_GDP_growth_Baseline</v>
      </c>
      <c r="F37" s="6" t="s">
        <v>35</v>
      </c>
      <c r="G37" s="7">
        <v>4.13614987279316</v>
      </c>
      <c r="H37" s="7">
        <v>8.0103646122524417</v>
      </c>
      <c r="I37" s="7">
        <v>2.4778093834607162</v>
      </c>
      <c r="J37" s="7">
        <v>3.6251755735402291</v>
      </c>
      <c r="K37" s="7">
        <v>2.6721745304330908</v>
      </c>
      <c r="L37" s="7">
        <v>6.8554724335198269</v>
      </c>
      <c r="M37" s="7">
        <v>5.7243712310633974</v>
      </c>
      <c r="N37" s="7">
        <v>4.9636904927520042</v>
      </c>
      <c r="O37" s="7">
        <v>6.0172299536116469</v>
      </c>
      <c r="P37" s="7">
        <v>4.298037254656828</v>
      </c>
      <c r="Q37" s="7">
        <v>3.7972862827827751</v>
      </c>
      <c r="R37" s="7">
        <v>1.323386761513246</v>
      </c>
      <c r="S37" s="7">
        <v>4.7024230129242506</v>
      </c>
      <c r="T37" s="7">
        <v>6.2350328732529334</v>
      </c>
      <c r="U37" s="7">
        <v>3.485798598303202</v>
      </c>
      <c r="V37" s="7">
        <v>5.2436681914493244</v>
      </c>
      <c r="W37" s="7">
        <v>6.7096919863774076</v>
      </c>
      <c r="X37" s="7">
        <v>4.2388870276656174</v>
      </c>
      <c r="Y37" s="7">
        <v>3.043117884872371</v>
      </c>
      <c r="Z37" s="7">
        <v>3.5113927375402199</v>
      </c>
      <c r="AA37" s="7">
        <v>-1.917373721354376</v>
      </c>
      <c r="AB37" s="7">
        <v>4.0875723571451639</v>
      </c>
      <c r="AC37" s="7">
        <v>2.8225681175630069</v>
      </c>
      <c r="AD37" s="7">
        <v>2.871991660497653</v>
      </c>
      <c r="AE37" s="7">
        <v>1.183692651119062</v>
      </c>
      <c r="AF37" s="7">
        <v>1.229353537112843</v>
      </c>
      <c r="AG37" s="7">
        <v>1.9184170908308711</v>
      </c>
      <c r="AH37" s="7">
        <v>2.7151358271316761</v>
      </c>
      <c r="AI37" s="7">
        <v>0.98064728199087625</v>
      </c>
      <c r="AJ37" s="7">
        <v>-8.7997938396017883</v>
      </c>
      <c r="AK37" s="7">
        <v>3.8101753394506281</v>
      </c>
      <c r="AL37" s="7">
        <v>2.4325602051487931</v>
      </c>
      <c r="AM37" s="7">
        <v>1.995776282849171</v>
      </c>
      <c r="AN37" s="7">
        <v>1.8429135585783301</v>
      </c>
      <c r="AO37" s="7">
        <v>1.7624407582938371</v>
      </c>
      <c r="AP37" s="4">
        <v>1.78</v>
      </c>
      <c r="AQ37" s="4">
        <v>1.8308333333333333</v>
      </c>
      <c r="AR37" s="4">
        <v>1.8816666666666666</v>
      </c>
      <c r="AS37" s="4">
        <v>1.9324999999999999</v>
      </c>
      <c r="AT37" s="4">
        <v>1.9833333333333332</v>
      </c>
      <c r="AU37" s="4">
        <v>2.0341666666666667</v>
      </c>
      <c r="AV37" s="4">
        <v>2.085</v>
      </c>
      <c r="AW37" s="4">
        <v>2.1358333333333333</v>
      </c>
      <c r="AX37" s="4">
        <v>2.1866666666666665</v>
      </c>
      <c r="AY37" s="4">
        <v>2.2374999999999998</v>
      </c>
      <c r="AZ37" s="4">
        <v>2.2883333333333331</v>
      </c>
      <c r="BA37" s="4">
        <v>2.3391666666666664</v>
      </c>
      <c r="BB37" s="4">
        <v>2.3899999999999997</v>
      </c>
      <c r="BC37" s="4">
        <v>2.440833333333333</v>
      </c>
      <c r="BD37" s="4">
        <v>2.4916666666666663</v>
      </c>
      <c r="BE37" s="4">
        <v>2.5424999999999995</v>
      </c>
      <c r="BF37" s="4">
        <v>2.5933333333333328</v>
      </c>
      <c r="BG37" s="4">
        <v>2.6441666666666661</v>
      </c>
      <c r="BH37" s="4">
        <v>2.6949999999999994</v>
      </c>
      <c r="BI37" s="4">
        <v>2.7458333333333327</v>
      </c>
      <c r="BJ37" s="4">
        <v>2.796666666666666</v>
      </c>
      <c r="BK37" s="4">
        <v>2.8474999999999993</v>
      </c>
      <c r="BL37" s="4">
        <v>2.8983333333333325</v>
      </c>
      <c r="BM37" s="4">
        <v>2.9491666666666658</v>
      </c>
      <c r="BN37" s="4">
        <v>2.9999999999999991</v>
      </c>
    </row>
    <row r="38" spans="1:66" x14ac:dyDescent="0.25">
      <c r="A38" s="6" t="str" cm="1">
        <f t="array" ref="A38">_xll.SJWrite(E38,$B$2:$C$2,B38:C38,$G$2:$BN$2,G38:BN38)</f>
        <v>2021-06-28 15:58:01</v>
      </c>
      <c r="B38" s="6" t="s">
        <v>95</v>
      </c>
      <c r="C38" s="6" t="s">
        <v>94</v>
      </c>
      <c r="D38" s="6" t="s">
        <v>76</v>
      </c>
      <c r="E38" s="6" t="str">
        <f t="shared" si="0"/>
        <v>sid=users\emilie.allen\GDP\TUR_GDP_growth_Baseline</v>
      </c>
      <c r="F38" s="6" t="s">
        <v>36</v>
      </c>
      <c r="G38" s="7">
        <v>0.92610691081382868</v>
      </c>
      <c r="H38" s="7">
        <v>5.984405684604388</v>
      </c>
      <c r="I38" s="7">
        <v>8.042328622437612</v>
      </c>
      <c r="J38" s="7">
        <v>-5.4560399693532213</v>
      </c>
      <c r="K38" s="7">
        <v>7.1900592850728362</v>
      </c>
      <c r="L38" s="7">
        <v>7.0071730647912389</v>
      </c>
      <c r="M38" s="7">
        <v>7.5276212935062592</v>
      </c>
      <c r="N38" s="7">
        <v>3.0923782738669252</v>
      </c>
      <c r="O38" s="7">
        <v>-3.2631405670292319</v>
      </c>
      <c r="P38" s="7">
        <v>6.9333182074686972</v>
      </c>
      <c r="Q38" s="7">
        <v>-5.7499982998633126</v>
      </c>
      <c r="R38" s="7">
        <v>6.447711913691867</v>
      </c>
      <c r="S38" s="7">
        <v>5.7631171887603472</v>
      </c>
      <c r="T38" s="7">
        <v>9.7959366788438196</v>
      </c>
      <c r="U38" s="7">
        <v>8.9923450774189728</v>
      </c>
      <c r="V38" s="7">
        <v>6.9479508868368622</v>
      </c>
      <c r="W38" s="7">
        <v>5.0432413755113981</v>
      </c>
      <c r="X38" s="7">
        <v>0.8152018458839505</v>
      </c>
      <c r="Y38" s="7">
        <v>-4.8232879692066017</v>
      </c>
      <c r="Z38" s="7">
        <v>8.4273179844391208</v>
      </c>
      <c r="AA38" s="7">
        <v>11.1998020491578</v>
      </c>
      <c r="AB38" s="7">
        <v>4.789062049299897</v>
      </c>
      <c r="AC38" s="7">
        <v>8.4852536374361076</v>
      </c>
      <c r="AD38" s="7">
        <v>4.9398647228122483</v>
      </c>
      <c r="AE38" s="7">
        <v>6.0848479824252344</v>
      </c>
      <c r="AF38" s="7">
        <v>3.3231093832418508</v>
      </c>
      <c r="AG38" s="7">
        <v>7.5020168406191754</v>
      </c>
      <c r="AH38" s="7">
        <v>2.958954545721038</v>
      </c>
      <c r="AI38" s="7">
        <v>0.91621396927350496</v>
      </c>
      <c r="AJ38" s="7">
        <v>1.7937852310365929</v>
      </c>
      <c r="AK38" s="7">
        <v>6.0426159355217779</v>
      </c>
      <c r="AL38" s="7">
        <v>3.4986382858606562</v>
      </c>
      <c r="AM38" s="7">
        <v>3.4995656477908592</v>
      </c>
      <c r="AN38" s="7">
        <v>3.5447114798096808</v>
      </c>
      <c r="AO38" s="7">
        <v>3.5228027843102079</v>
      </c>
      <c r="AP38" s="4">
        <v>3.51</v>
      </c>
      <c r="AQ38" s="4">
        <v>3.4845833333333331</v>
      </c>
      <c r="AR38" s="4">
        <v>3.4591666666666665</v>
      </c>
      <c r="AS38" s="4">
        <v>3.4337499999999999</v>
      </c>
      <c r="AT38" s="4">
        <v>3.4083333333333332</v>
      </c>
      <c r="AU38" s="4">
        <v>3.3829166666666661</v>
      </c>
      <c r="AV38" s="4">
        <v>3.3574999999999995</v>
      </c>
      <c r="AW38" s="4">
        <v>3.3320833333333328</v>
      </c>
      <c r="AX38" s="4">
        <v>3.3066666666666662</v>
      </c>
      <c r="AY38" s="4">
        <v>3.2812499999999996</v>
      </c>
      <c r="AZ38" s="4">
        <v>3.2558333333333329</v>
      </c>
      <c r="BA38" s="4">
        <v>3.2304166666666663</v>
      </c>
      <c r="BB38" s="4">
        <v>3.2049999999999992</v>
      </c>
      <c r="BC38" s="4">
        <v>3.1795833333333325</v>
      </c>
      <c r="BD38" s="4">
        <v>3.1541666666666659</v>
      </c>
      <c r="BE38" s="4">
        <v>3.1287499999999993</v>
      </c>
      <c r="BF38" s="4">
        <v>3.1033333333333326</v>
      </c>
      <c r="BG38" s="4">
        <v>3.077916666666666</v>
      </c>
      <c r="BH38" s="4">
        <v>3.0524999999999993</v>
      </c>
      <c r="BI38" s="4">
        <v>3.0270833333333327</v>
      </c>
      <c r="BJ38" s="4">
        <v>3.001666666666666</v>
      </c>
      <c r="BK38" s="4">
        <v>2.9762499999999994</v>
      </c>
      <c r="BL38" s="4">
        <v>2.9508333333333323</v>
      </c>
      <c r="BM38" s="4">
        <v>2.9254166666666657</v>
      </c>
      <c r="BN38" s="4">
        <v>2.899999999999999</v>
      </c>
    </row>
    <row r="39" spans="1:66" x14ac:dyDescent="0.25">
      <c r="A39" s="6" t="str" cm="1">
        <f t="array" ref="A39">_xll.SJWrite(E39,$B$2:$C$2,B39:C39,$G$2:$BN$2,G39:BN39)</f>
        <v>2021-06-28 15:58:01</v>
      </c>
      <c r="B39" s="6" t="s">
        <v>95</v>
      </c>
      <c r="C39" s="6" t="s">
        <v>94</v>
      </c>
      <c r="D39" s="6" t="s">
        <v>77</v>
      </c>
      <c r="E39" s="6" t="str">
        <f t="shared" si="0"/>
        <v>sid=users\emilie.allen\GDP\TWN_GDP_growth_Baseline</v>
      </c>
      <c r="F39" s="6" t="s">
        <v>37</v>
      </c>
      <c r="G39" s="7">
        <v>8.3718605038695095</v>
      </c>
      <c r="H39" s="7">
        <v>8.3101492601360238</v>
      </c>
      <c r="I39" s="7">
        <v>6.8139722997177188</v>
      </c>
      <c r="J39" s="7">
        <v>7.502855279446452</v>
      </c>
      <c r="K39" s="7">
        <v>6.4984746849455322</v>
      </c>
      <c r="L39" s="7">
        <v>6.1767258776695977</v>
      </c>
      <c r="M39" s="7">
        <v>6.0513327756263502</v>
      </c>
      <c r="N39" s="7">
        <v>4.2047542950856656</v>
      </c>
      <c r="O39" s="7">
        <v>6.732088929793778</v>
      </c>
      <c r="P39" s="7">
        <v>6.3143632604754307</v>
      </c>
      <c r="Q39" s="7">
        <v>-1.4015692628074119</v>
      </c>
      <c r="R39" s="7">
        <v>5.481445225136472</v>
      </c>
      <c r="S39" s="7">
        <v>4.2245804762303996</v>
      </c>
      <c r="T39" s="7">
        <v>6.9516490793552146</v>
      </c>
      <c r="U39" s="7">
        <v>5.383461671323575</v>
      </c>
      <c r="V39" s="7">
        <v>5.7705952500491708</v>
      </c>
      <c r="W39" s="7">
        <v>6.8505209640974174</v>
      </c>
      <c r="X39" s="7">
        <v>0.79911944864208273</v>
      </c>
      <c r="Y39" s="7">
        <v>-1.6129584478534851</v>
      </c>
      <c r="Z39" s="7">
        <v>10.24540672212289</v>
      </c>
      <c r="AA39" s="7">
        <v>3.6740987688978599</v>
      </c>
      <c r="AB39" s="7">
        <v>2.2214837358084378</v>
      </c>
      <c r="AC39" s="7">
        <v>2.4836009837825519</v>
      </c>
      <c r="AD39" s="7">
        <v>4.7192585621160577</v>
      </c>
      <c r="AE39" s="7">
        <v>1.465780061541166</v>
      </c>
      <c r="AF39" s="7">
        <v>2.165074805449962</v>
      </c>
      <c r="AG39" s="7">
        <v>3.3113703178589748</v>
      </c>
      <c r="AH39" s="7">
        <v>2.7867421604612419</v>
      </c>
      <c r="AI39" s="7">
        <v>2.964433556252799</v>
      </c>
      <c r="AJ39" s="7">
        <v>3.1084719484189232</v>
      </c>
      <c r="AK39" s="7">
        <v>4.7485006038006539</v>
      </c>
      <c r="AL39" s="7">
        <v>3.0434482702067278</v>
      </c>
      <c r="AM39" s="7">
        <v>2.504396819965149</v>
      </c>
      <c r="AN39" s="7">
        <v>2.285836154874032</v>
      </c>
      <c r="AO39" s="7">
        <v>2.0493312884668269</v>
      </c>
      <c r="AP39" s="7">
        <v>2.051096950327147</v>
      </c>
      <c r="AQ39" s="4">
        <v>2.1800000000000002</v>
      </c>
      <c r="AR39" s="4">
        <v>2.3199999999999998</v>
      </c>
      <c r="AS39" s="4">
        <v>2.4500000000000002</v>
      </c>
      <c r="AT39" s="7">
        <v>2.579780141644505</v>
      </c>
      <c r="AU39" s="7">
        <v>2.51343023853341</v>
      </c>
      <c r="AV39" s="7">
        <v>2.4336905344682691</v>
      </c>
      <c r="AW39" s="7">
        <v>2.3417446720754849</v>
      </c>
      <c r="AX39" s="7">
        <v>2.2392649506942419</v>
      </c>
      <c r="AY39" s="7">
        <v>2.128174093255808</v>
      </c>
      <c r="AZ39" s="7">
        <v>2.0104532955761201</v>
      </c>
      <c r="BA39" s="7">
        <v>1.887996960595117</v>
      </c>
      <c r="BB39" s="7">
        <v>1.7625113537482311</v>
      </c>
      <c r="BC39" s="7">
        <v>1.635452263795401</v>
      </c>
      <c r="BD39" s="7">
        <v>1.5079954901713319</v>
      </c>
      <c r="BE39" s="7">
        <v>1.3810334521744849</v>
      </c>
      <c r="BF39" s="7">
        <v>1.2551912674590331</v>
      </c>
      <c r="BG39" s="7">
        <v>1.1308561218244859</v>
      </c>
      <c r="BH39" s="7">
        <v>1.0082145069345569</v>
      </c>
      <c r="BI39" s="7">
        <v>0.88729281415300676</v>
      </c>
      <c r="BJ39" s="7">
        <v>0.76799774010929411</v>
      </c>
      <c r="BK39" s="7">
        <v>0.65015390476634849</v>
      </c>
      <c r="BL39" s="7">
        <v>0.53353694957252173</v>
      </c>
      <c r="BM39" s="7">
        <v>0.41790113552195862</v>
      </c>
      <c r="BN39" s="7">
        <v>0.303001079469567</v>
      </c>
    </row>
    <row r="40" spans="1:66" x14ac:dyDescent="0.25">
      <c r="A40" s="6" t="str" cm="1">
        <f t="array" ref="A40">_xll.SJWrite(E40,$B$2:$C$2,B40:C40,$G$2:$BN$2,G40:BN40)</f>
        <v>2021-06-28 15:58:01</v>
      </c>
      <c r="B40" s="6" t="s">
        <v>95</v>
      </c>
      <c r="C40" s="6" t="s">
        <v>94</v>
      </c>
      <c r="D40" s="6" t="s">
        <v>78</v>
      </c>
      <c r="E40" s="6" t="str">
        <f t="shared" si="0"/>
        <v>sid=users\emilie.allen\GDP\UKR_GDP_growth_Baseline</v>
      </c>
      <c r="F40" s="6" t="s">
        <v>38</v>
      </c>
      <c r="I40" s="7">
        <v>-14.20014493063816</v>
      </c>
      <c r="J40" s="7">
        <v>-22.900028865582598</v>
      </c>
      <c r="K40" s="7">
        <v>-12.20008227371263</v>
      </c>
      <c r="L40" s="7">
        <v>-9.9996841373791838</v>
      </c>
      <c r="M40" s="7">
        <v>-3.0000994378834971</v>
      </c>
      <c r="N40" s="7">
        <v>-1.9001157798253621</v>
      </c>
      <c r="O40" s="7">
        <v>-0.19977747862380821</v>
      </c>
      <c r="P40" s="7">
        <v>5.8999975362783008</v>
      </c>
      <c r="Q40" s="7">
        <v>8.7998371477593373</v>
      </c>
      <c r="R40" s="7">
        <v>5.2997621147729426</v>
      </c>
      <c r="S40" s="7">
        <v>9.5005051299884791</v>
      </c>
      <c r="T40" s="7">
        <v>11.79964115664394</v>
      </c>
      <c r="U40" s="7">
        <v>3.1002222738280678</v>
      </c>
      <c r="V40" s="7">
        <v>7.5999517335693101</v>
      </c>
      <c r="W40" s="7">
        <v>8.1999140235127008</v>
      </c>
      <c r="X40" s="7">
        <v>2.2000269475662471</v>
      </c>
      <c r="Y40" s="7">
        <v>-15.100111892745231</v>
      </c>
      <c r="Z40" s="7">
        <v>4.0999402747362126</v>
      </c>
      <c r="AA40" s="7">
        <v>5.4607626019805178</v>
      </c>
      <c r="AB40" s="7">
        <v>0.22413718065892321</v>
      </c>
      <c r="AC40" s="7">
        <v>1.809352179527046E-3</v>
      </c>
      <c r="AD40" s="7">
        <v>-6.5747049904648751</v>
      </c>
      <c r="AE40" s="7">
        <v>-9.7878208058006617</v>
      </c>
      <c r="AF40" s="7">
        <v>2.4168341147577488</v>
      </c>
      <c r="AG40" s="7">
        <v>2.4658648343862888</v>
      </c>
      <c r="AH40" s="7">
        <v>3.4052180886101402</v>
      </c>
      <c r="AI40" s="7">
        <v>3.233732422786884</v>
      </c>
      <c r="AJ40" s="7">
        <v>-4.2182319912615229</v>
      </c>
      <c r="AK40" s="7">
        <v>4.03947036721366</v>
      </c>
      <c r="AL40" s="7">
        <v>3.3961015984369509</v>
      </c>
      <c r="AM40" s="7">
        <v>3.4050752508983262</v>
      </c>
      <c r="AN40" s="7">
        <v>3.7990848525835559</v>
      </c>
      <c r="AO40" s="7">
        <v>4.0003604240527624</v>
      </c>
      <c r="AP40" s="4">
        <v>4</v>
      </c>
      <c r="AQ40" s="4">
        <v>3.85</v>
      </c>
      <c r="AR40" s="4">
        <v>3.7</v>
      </c>
      <c r="AS40" s="4">
        <v>3.55</v>
      </c>
      <c r="AT40" s="4">
        <v>3.4</v>
      </c>
      <c r="AU40" s="4">
        <v>3.25</v>
      </c>
      <c r="AV40" s="4">
        <v>3.1</v>
      </c>
      <c r="AW40" s="4">
        <v>2.95</v>
      </c>
      <c r="AX40" s="4">
        <v>2.8</v>
      </c>
      <c r="AY40" s="4">
        <v>2.6500000000000004</v>
      </c>
      <c r="AZ40" s="4">
        <v>2.5</v>
      </c>
      <c r="BA40" s="4">
        <v>2.35</v>
      </c>
      <c r="BB40" s="4">
        <v>2.2000000000000002</v>
      </c>
      <c r="BC40" s="4">
        <v>2.0499999999999998</v>
      </c>
      <c r="BD40" s="4">
        <v>1.9</v>
      </c>
      <c r="BE40" s="4">
        <v>1.75</v>
      </c>
      <c r="BF40" s="4">
        <v>1.6</v>
      </c>
      <c r="BG40" s="4">
        <v>1.4500000000000002</v>
      </c>
      <c r="BH40" s="4">
        <v>1.3000000000000003</v>
      </c>
      <c r="BI40" s="4">
        <v>1.1499999999999999</v>
      </c>
      <c r="BJ40" s="4">
        <v>1</v>
      </c>
      <c r="BK40" s="4">
        <v>0.85000000000000009</v>
      </c>
      <c r="BL40" s="4">
        <v>0.70000000000000018</v>
      </c>
      <c r="BM40" s="4">
        <v>0.55000000000000027</v>
      </c>
      <c r="BN40" s="4">
        <v>0.40000000000000036</v>
      </c>
    </row>
    <row r="41" spans="1:66" x14ac:dyDescent="0.25">
      <c r="A41" s="6" t="str" cm="1">
        <f t="array" ref="A41">_xll.SJWrite(E41,$B$2:$C$2,B41:C41,$G$2:$BN$2,G41:BN41)</f>
        <v>2021-06-28 15:58:01</v>
      </c>
      <c r="B41" s="6" t="s">
        <v>95</v>
      </c>
      <c r="C41" s="6" t="s">
        <v>94</v>
      </c>
      <c r="D41" s="6" t="s">
        <v>79</v>
      </c>
      <c r="E41" s="6" t="str">
        <f t="shared" si="0"/>
        <v>sid=users\emilie.allen\GDP\ZAF_GDP_growth_Baseline</v>
      </c>
      <c r="F41" s="6" t="s">
        <v>39</v>
      </c>
      <c r="G41" s="7">
        <v>-1.0177321912184569</v>
      </c>
      <c r="H41" s="7">
        <v>-2.1374849113250161</v>
      </c>
      <c r="I41" s="7">
        <v>1.2334589985578019</v>
      </c>
      <c r="J41" s="7">
        <v>3.2341510353532281</v>
      </c>
      <c r="K41" s="7">
        <v>3.1158832572722122</v>
      </c>
      <c r="L41" s="7">
        <v>4.3066104739208466</v>
      </c>
      <c r="M41" s="7">
        <v>2.6471134420915861</v>
      </c>
      <c r="N41" s="7">
        <v>0.516975773956041</v>
      </c>
      <c r="O41" s="7">
        <v>2.3583310608126462</v>
      </c>
      <c r="P41" s="7">
        <v>4.1545445826273184</v>
      </c>
      <c r="Q41" s="7">
        <v>2.7354441323776961</v>
      </c>
      <c r="R41" s="7">
        <v>3.6679978886354769</v>
      </c>
      <c r="S41" s="7">
        <v>2.948833724013356</v>
      </c>
      <c r="T41" s="7">
        <v>4.5548074635013416</v>
      </c>
      <c r="U41" s="7">
        <v>5.2770154182564699</v>
      </c>
      <c r="V41" s="7">
        <v>5.6038319698190184</v>
      </c>
      <c r="W41" s="7">
        <v>5.3602536828162073</v>
      </c>
      <c r="X41" s="7">
        <v>3.1910516450526449</v>
      </c>
      <c r="Y41" s="7">
        <v>-1.5380639444731561</v>
      </c>
      <c r="Z41" s="7">
        <v>3.039813419124537</v>
      </c>
      <c r="AA41" s="7">
        <v>3.284194744560609</v>
      </c>
      <c r="AB41" s="7">
        <v>2.2133278839852499</v>
      </c>
      <c r="AC41" s="7">
        <v>2.4852813434996568</v>
      </c>
      <c r="AD41" s="7">
        <v>1.8468441197640351</v>
      </c>
      <c r="AE41" s="7">
        <v>1.193821848095644</v>
      </c>
      <c r="AF41" s="7">
        <v>0.39912017335457239</v>
      </c>
      <c r="AG41" s="7">
        <v>1.4142832532090479</v>
      </c>
      <c r="AH41" s="7">
        <v>0.78718453323418647</v>
      </c>
      <c r="AI41" s="7">
        <v>0.15264553798013389</v>
      </c>
      <c r="AJ41" s="7">
        <v>-6.9595534302425381</v>
      </c>
      <c r="AK41" s="7">
        <v>3.0998307259671791</v>
      </c>
      <c r="AL41" s="7">
        <v>1.9702150619498979</v>
      </c>
      <c r="AM41" s="7">
        <v>1.4000928417696961</v>
      </c>
      <c r="AN41" s="7">
        <v>1.299765658014373</v>
      </c>
      <c r="AO41" s="7">
        <v>1.3001542234470249</v>
      </c>
      <c r="AP41" s="7">
        <v>1.300001871852952</v>
      </c>
      <c r="AQ41" s="4">
        <v>1.1299999999999999</v>
      </c>
      <c r="AR41" s="4">
        <v>0.96</v>
      </c>
      <c r="AS41" s="4">
        <v>0.79</v>
      </c>
      <c r="AT41" s="7">
        <v>0.61926971176156087</v>
      </c>
      <c r="AU41" s="7">
        <v>0.6483228029322774</v>
      </c>
      <c r="AV41" s="7">
        <v>0.68904786322718792</v>
      </c>
      <c r="AW41" s="7">
        <v>0.74072264326350279</v>
      </c>
      <c r="AX41" s="7">
        <v>0.80201374155972616</v>
      </c>
      <c r="AY41" s="7">
        <v>0.87121080517018612</v>
      </c>
      <c r="AZ41" s="7">
        <v>0.94639711243331703</v>
      </c>
      <c r="BA41" s="7">
        <v>1.025575768518294</v>
      </c>
      <c r="BB41" s="7">
        <v>1.106764112350866</v>
      </c>
      <c r="BC41" s="7">
        <v>1.1880646248638269</v>
      </c>
      <c r="BD41" s="7">
        <v>1.2677178461672161</v>
      </c>
      <c r="BE41" s="7">
        <v>1.3441410268118399</v>
      </c>
      <c r="BF41" s="7">
        <v>1.415955108210021</v>
      </c>
      <c r="BG41" s="7">
        <v>1.482001919938547</v>
      </c>
      <c r="BH41" s="7">
        <v>1.541353045605476</v>
      </c>
      <c r="BI41" s="7">
        <v>1.593311544309195</v>
      </c>
      <c r="BJ41" s="7">
        <v>1.637407555824488</v>
      </c>
      <c r="BK41" s="7">
        <v>1.6733887215368171</v>
      </c>
      <c r="BL41" s="7">
        <v>1.701206291932245</v>
      </c>
      <c r="BM41" s="7">
        <v>1.7209977473253699</v>
      </c>
      <c r="BN41" s="7">
        <v>1.733066720341192</v>
      </c>
    </row>
    <row r="42" spans="1:66" x14ac:dyDescent="0.25">
      <c r="A42" s="6" t="str" cm="1">
        <f t="array" ref="A42">_xll.SJWrite(E42,$B$2:$C$2,B42:C42,$G$2:$BN$2,G42:BN42)</f>
        <v>2021-06-28 15:58:01</v>
      </c>
      <c r="B42" s="6" t="s">
        <v>95</v>
      </c>
      <c r="C42" s="6" t="s">
        <v>94</v>
      </c>
      <c r="D42" s="6" t="s">
        <v>86</v>
      </c>
      <c r="E42" s="6" t="str">
        <f t="shared" si="0"/>
        <v>sid=users\emilie.allen\GDP\BGR_GDP_growth_Baseline</v>
      </c>
      <c r="F42" s="6" t="s">
        <v>80</v>
      </c>
      <c r="G42" s="7">
        <v>-10.75563836648614</v>
      </c>
      <c r="H42" s="7">
        <v>-8.4257740355385238</v>
      </c>
      <c r="I42" s="7">
        <v>-11.624993736533551</v>
      </c>
      <c r="J42" s="7">
        <v>-3.665589385949986</v>
      </c>
      <c r="K42" s="7">
        <v>-1.6008946175804279</v>
      </c>
      <c r="L42" s="7">
        <v>-8.0434847623889638</v>
      </c>
      <c r="M42" s="7">
        <v>-14.193023823075031</v>
      </c>
      <c r="N42" s="7">
        <v>4.2867701404286862</v>
      </c>
      <c r="O42" s="7">
        <v>-8.2810881535190557</v>
      </c>
      <c r="P42" s="7">
        <v>4.7808686004121137</v>
      </c>
      <c r="Q42" s="7">
        <v>3.8177176893259062</v>
      </c>
      <c r="R42" s="7">
        <v>5.9540288503569849</v>
      </c>
      <c r="S42" s="7">
        <v>5.1501555704536406</v>
      </c>
      <c r="T42" s="7">
        <v>6.4428059965015114</v>
      </c>
      <c r="U42" s="7">
        <v>7.1540469973890408</v>
      </c>
      <c r="V42" s="7">
        <v>6.8011122577686054</v>
      </c>
      <c r="W42" s="7">
        <v>6.5572450444888686</v>
      </c>
      <c r="X42" s="7">
        <v>6.0857189637149034</v>
      </c>
      <c r="Y42" s="7">
        <v>-3.3752418943144291</v>
      </c>
      <c r="Z42" s="7">
        <v>0.56027915663241501</v>
      </c>
      <c r="AA42" s="7">
        <v>2.3544792532134369</v>
      </c>
      <c r="AB42" s="7">
        <v>0.35692542765395352</v>
      </c>
      <c r="AC42" s="7">
        <v>0.3247293921732064</v>
      </c>
      <c r="AD42" s="7">
        <v>1.8863450434535081</v>
      </c>
      <c r="AE42" s="7">
        <v>3.9891079200316431</v>
      </c>
      <c r="AF42" s="7">
        <v>3.8204158367091119</v>
      </c>
      <c r="AG42" s="7">
        <v>3.5030611365008291</v>
      </c>
      <c r="AH42" s="7">
        <v>3.092912336242271</v>
      </c>
      <c r="AI42" s="7">
        <v>3.6940886500464791</v>
      </c>
      <c r="AJ42" s="7">
        <v>-3.8440181972275611</v>
      </c>
      <c r="AK42" s="7">
        <v>4.3998905852675074</v>
      </c>
      <c r="AL42" s="7">
        <v>4.3998059194565897</v>
      </c>
      <c r="AM42" s="7">
        <v>3.900208209399159</v>
      </c>
      <c r="AN42" s="7">
        <v>3.2000357845768379</v>
      </c>
      <c r="AO42" s="7">
        <v>3.040127603873199</v>
      </c>
      <c r="AP42" s="7">
        <v>2.799838470857452</v>
      </c>
      <c r="AQ42" s="7">
        <v>2.7792586996678641</v>
      </c>
      <c r="AR42" s="7">
        <v>2.6583647134334139</v>
      </c>
      <c r="AS42" s="7">
        <v>2.4609808382898279</v>
      </c>
      <c r="AT42" s="7">
        <v>2.180140544795961</v>
      </c>
      <c r="AU42" s="5">
        <f>AT42*0.93</f>
        <v>2.0275307066602437</v>
      </c>
      <c r="AV42" s="5">
        <f>AU42*0.93</f>
        <v>1.8856035571940268</v>
      </c>
      <c r="AW42" s="5">
        <f t="shared" ref="AW42:BN42" si="1">AV42*0.93</f>
        <v>1.753611308190445</v>
      </c>
      <c r="AX42" s="5">
        <f t="shared" si="1"/>
        <v>1.6308585166171139</v>
      </c>
      <c r="AY42" s="5">
        <f t="shared" si="1"/>
        <v>1.516698420453916</v>
      </c>
      <c r="AZ42" s="5">
        <f t="shared" si="1"/>
        <v>1.410529531022142</v>
      </c>
      <c r="BA42" s="5">
        <f t="shared" si="1"/>
        <v>1.311792463850592</v>
      </c>
      <c r="BB42" s="5">
        <f t="shared" si="1"/>
        <v>1.2199669913810507</v>
      </c>
      <c r="BC42" s="5">
        <f t="shared" si="1"/>
        <v>1.1345693019843772</v>
      </c>
      <c r="BD42" s="5">
        <f t="shared" si="1"/>
        <v>1.0551494508454708</v>
      </c>
      <c r="BE42" s="5">
        <f t="shared" si="1"/>
        <v>0.98128898928628794</v>
      </c>
      <c r="BF42" s="5">
        <f t="shared" si="1"/>
        <v>0.91259876003624785</v>
      </c>
      <c r="BG42" s="5">
        <f t="shared" si="1"/>
        <v>0.84871684683371051</v>
      </c>
      <c r="BH42" s="5">
        <f t="shared" si="1"/>
        <v>0.78930666755535084</v>
      </c>
      <c r="BI42" s="5">
        <f t="shared" si="1"/>
        <v>0.73405520082647635</v>
      </c>
      <c r="BJ42" s="5">
        <f t="shared" si="1"/>
        <v>0.68267133676862302</v>
      </c>
      <c r="BK42" s="5">
        <f t="shared" si="1"/>
        <v>0.63488434319481946</v>
      </c>
      <c r="BL42" s="5">
        <f t="shared" si="1"/>
        <v>0.59044243917118211</v>
      </c>
      <c r="BM42" s="5">
        <f t="shared" si="1"/>
        <v>0.54911146842919945</v>
      </c>
      <c r="BN42" s="5">
        <f t="shared" si="1"/>
        <v>0.51067366563915551</v>
      </c>
    </row>
    <row r="43" spans="1:66" x14ac:dyDescent="0.25">
      <c r="A43" s="6" t="str" cm="1">
        <f t="array" ref="A43">_xll.SJWrite(E43,$B$2:$C$2,B43:C43,$G$2:$BN$2,G43:BN43)</f>
        <v>2021-06-28 15:58:01</v>
      </c>
      <c r="B43" s="6" t="s">
        <v>95</v>
      </c>
      <c r="C43" s="6" t="s">
        <v>94</v>
      </c>
      <c r="D43" s="6" t="s">
        <v>89</v>
      </c>
      <c r="E43" s="6" t="str">
        <f t="shared" si="0"/>
        <v>sid=users\emilie.allen\GDP\MLT_GDP_growth_Baseline</v>
      </c>
      <c r="F43" s="6" t="s">
        <v>84</v>
      </c>
      <c r="Q43" s="7">
        <v>-1.174718729318325</v>
      </c>
      <c r="R43" s="7">
        <v>2.5615268709191512</v>
      </c>
      <c r="S43" s="7">
        <v>4.0646425073457282</v>
      </c>
      <c r="T43" s="7">
        <v>0.14117647058824459</v>
      </c>
      <c r="U43" s="7">
        <v>3.3834586466165328</v>
      </c>
      <c r="V43" s="7">
        <v>2.5151515151515151</v>
      </c>
      <c r="W43" s="7">
        <v>4.7738693467336724</v>
      </c>
      <c r="X43" s="7">
        <v>3.8228240936662332</v>
      </c>
      <c r="Y43" s="7">
        <v>-1.1277173913043499</v>
      </c>
      <c r="Z43" s="7">
        <v>5.5379964270990678</v>
      </c>
      <c r="AA43" s="7">
        <v>0.46874999999999561</v>
      </c>
      <c r="AB43" s="7">
        <v>4.1213063763608124</v>
      </c>
      <c r="AC43" s="7">
        <v>5.4767239233258547</v>
      </c>
      <c r="AD43" s="7">
        <v>7.6233183856502018</v>
      </c>
      <c r="AE43" s="7">
        <v>9.6162280701754366</v>
      </c>
      <c r="AF43" s="7">
        <v>4.0612183655096556</v>
      </c>
      <c r="AG43" s="7">
        <v>8.1514947611265995</v>
      </c>
      <c r="AH43" s="7">
        <v>5.1728735223535827</v>
      </c>
      <c r="AI43" s="7">
        <v>5.5438181357221339</v>
      </c>
      <c r="AJ43" s="7">
        <v>-7.0061654255745074</v>
      </c>
      <c r="AK43" s="7">
        <v>4.666781470638881</v>
      </c>
      <c r="AL43" s="7">
        <v>5.5774925962487556</v>
      </c>
      <c r="AM43" s="7">
        <v>4.6049555867227809</v>
      </c>
      <c r="AN43" s="7">
        <v>4.5288640595902976</v>
      </c>
      <c r="AO43" s="7">
        <v>4.5036699209007214</v>
      </c>
      <c r="AP43" s="5">
        <f>AO43*0.97</f>
        <v>4.3685598232736993</v>
      </c>
      <c r="AQ43" s="5">
        <f>AP43*0.97</f>
        <v>4.237503028575488</v>
      </c>
      <c r="AR43" s="5">
        <f t="shared" ref="AR43:BN43" si="2">AQ43*0.97</f>
        <v>4.1103779377182237</v>
      </c>
      <c r="AS43" s="5">
        <f t="shared" si="2"/>
        <v>3.9870665995866768</v>
      </c>
      <c r="AT43" s="5">
        <f t="shared" si="2"/>
        <v>3.8674546015990763</v>
      </c>
      <c r="AU43" s="5">
        <f t="shared" si="2"/>
        <v>3.7514309635511038</v>
      </c>
      <c r="AV43" s="5">
        <f t="shared" si="2"/>
        <v>3.6388880346445704</v>
      </c>
      <c r="AW43" s="5">
        <f t="shared" si="2"/>
        <v>3.5297213936052332</v>
      </c>
      <c r="AX43" s="5">
        <f t="shared" si="2"/>
        <v>3.4238297517970762</v>
      </c>
      <c r="AY43" s="5">
        <f t="shared" si="2"/>
        <v>3.3211148592431639</v>
      </c>
      <c r="AZ43" s="5">
        <f t="shared" si="2"/>
        <v>3.2214814134658689</v>
      </c>
      <c r="BA43" s="5">
        <f t="shared" si="2"/>
        <v>3.1248369710618928</v>
      </c>
      <c r="BB43" s="5">
        <f t="shared" si="2"/>
        <v>3.0310918619300358</v>
      </c>
      <c r="BC43" s="5">
        <f t="shared" si="2"/>
        <v>2.9401591060721346</v>
      </c>
      <c r="BD43" s="5">
        <f t="shared" si="2"/>
        <v>2.8519543328899704</v>
      </c>
      <c r="BE43" s="5">
        <f t="shared" si="2"/>
        <v>2.7663957029032713</v>
      </c>
      <c r="BF43" s="5">
        <f t="shared" si="2"/>
        <v>2.683403831816173</v>
      </c>
      <c r="BG43" s="5">
        <f t="shared" si="2"/>
        <v>2.6029017168616879</v>
      </c>
      <c r="BH43" s="5">
        <f t="shared" si="2"/>
        <v>2.5248146653558372</v>
      </c>
      <c r="BI43" s="5">
        <f t="shared" si="2"/>
        <v>2.4490702253951619</v>
      </c>
      <c r="BJ43" s="5">
        <f t="shared" si="2"/>
        <v>2.3755981186333068</v>
      </c>
      <c r="BK43" s="5">
        <f t="shared" si="2"/>
        <v>2.3043301750743077</v>
      </c>
      <c r="BL43" s="5">
        <f t="shared" si="2"/>
        <v>2.2352002698220783</v>
      </c>
      <c r="BM43" s="5">
        <f t="shared" si="2"/>
        <v>2.168144261727416</v>
      </c>
      <c r="BN43" s="5">
        <f t="shared" si="2"/>
        <v>2.1030999338755936</v>
      </c>
    </row>
    <row r="44" spans="1:66" x14ac:dyDescent="0.25">
      <c r="A44" s="6" t="str" cm="1">
        <f t="array" ref="A44">_xll.SJWrite(E44,$B$2:$C$2,B44:C44,$G$2:$BN$2,G44:BN44)</f>
        <v>2021-06-28 15:58:01</v>
      </c>
      <c r="B44" s="6" t="s">
        <v>95</v>
      </c>
      <c r="C44" s="6" t="s">
        <v>94</v>
      </c>
      <c r="D44" s="6" t="s">
        <v>90</v>
      </c>
      <c r="E44" s="6" t="str">
        <f t="shared" si="0"/>
        <v>sid=users\emilie.allen\GDP\ROU_GDP_growth_Baseline</v>
      </c>
      <c r="F44" s="6" t="s">
        <v>85</v>
      </c>
      <c r="G44" s="7">
        <v>-12.927063299867481</v>
      </c>
      <c r="H44" s="7">
        <v>-8.7662554502867085</v>
      </c>
      <c r="I44" s="7">
        <v>1.5276136494357879</v>
      </c>
      <c r="J44" s="7">
        <v>3.9319144553027652</v>
      </c>
      <c r="K44" s="7">
        <v>7.1381849535683486</v>
      </c>
      <c r="L44" s="7">
        <v>3.948299546268164</v>
      </c>
      <c r="M44" s="7">
        <v>-6.0531227821939311</v>
      </c>
      <c r="N44" s="7">
        <v>-4.8174311296559917</v>
      </c>
      <c r="O44" s="7">
        <v>-1.149934317901347</v>
      </c>
      <c r="P44" s="7">
        <v>2.9206119089687288</v>
      </c>
      <c r="Q44" s="7">
        <v>5.2184056461197503</v>
      </c>
      <c r="R44" s="7">
        <v>5.7028706098912973</v>
      </c>
      <c r="S44" s="7">
        <v>2.3410599084420669</v>
      </c>
      <c r="T44" s="7">
        <v>10.428174569924</v>
      </c>
      <c r="U44" s="7">
        <v>4.6680986345719164</v>
      </c>
      <c r="V44" s="7">
        <v>8.0288714447432916</v>
      </c>
      <c r="W44" s="7">
        <v>7.2337584571652744</v>
      </c>
      <c r="X44" s="7">
        <v>9.3075461646587634</v>
      </c>
      <c r="Y44" s="7">
        <v>-5.5173962763263473</v>
      </c>
      <c r="Z44" s="7">
        <v>-3.9011907573365918</v>
      </c>
      <c r="AA44" s="7">
        <v>1.906016830634671</v>
      </c>
      <c r="AB44" s="7">
        <v>2.0406026298421138</v>
      </c>
      <c r="AC44" s="7">
        <v>3.7710326727469878</v>
      </c>
      <c r="AD44" s="7">
        <v>3.608672200413543</v>
      </c>
      <c r="AE44" s="7">
        <v>2.9537024316526939</v>
      </c>
      <c r="AF44" s="7">
        <v>4.7029904625454977</v>
      </c>
      <c r="AG44" s="7">
        <v>7.3194421340144764</v>
      </c>
      <c r="AH44" s="7">
        <v>4.4745316086063136</v>
      </c>
      <c r="AI44" s="7">
        <v>4.1274661478617913</v>
      </c>
      <c r="AJ44" s="7">
        <v>-3.8999704686974002</v>
      </c>
      <c r="AK44" s="7">
        <v>6.000074134036737</v>
      </c>
      <c r="AL44" s="7">
        <v>4.8005477702838917</v>
      </c>
      <c r="AM44" s="7">
        <v>3.7999698620110771</v>
      </c>
      <c r="AN44" s="7">
        <v>3.700469947032436</v>
      </c>
      <c r="AO44" s="7">
        <v>3.499825008749569</v>
      </c>
      <c r="AP44" s="5">
        <f>AO44*0.99</f>
        <v>3.4648267586620731</v>
      </c>
      <c r="AQ44" s="5">
        <f>AP44*0.99</f>
        <v>3.4301784910754525</v>
      </c>
      <c r="AR44" s="5">
        <f t="shared" ref="AR44:BN44" si="3">AQ44*0.99</f>
        <v>3.3958767061646977</v>
      </c>
      <c r="AS44" s="5">
        <f t="shared" si="3"/>
        <v>3.3619179391030509</v>
      </c>
      <c r="AT44" s="5">
        <f t="shared" si="3"/>
        <v>3.3282987597120206</v>
      </c>
      <c r="AU44" s="5">
        <f t="shared" si="3"/>
        <v>3.2950157721149003</v>
      </c>
      <c r="AV44" s="5">
        <f t="shared" si="3"/>
        <v>3.2620656143937512</v>
      </c>
      <c r="AW44" s="5">
        <f t="shared" si="3"/>
        <v>3.2294449582498137</v>
      </c>
      <c r="AX44" s="5">
        <f t="shared" si="3"/>
        <v>3.1971505086673155</v>
      </c>
      <c r="AY44" s="5">
        <f t="shared" si="3"/>
        <v>3.1651790035806422</v>
      </c>
      <c r="AZ44" s="5">
        <f t="shared" si="3"/>
        <v>3.1335272135448355</v>
      </c>
      <c r="BA44" s="5">
        <f t="shared" si="3"/>
        <v>3.1021919414093873</v>
      </c>
      <c r="BB44" s="5">
        <f t="shared" si="3"/>
        <v>3.0711700219952935</v>
      </c>
      <c r="BC44" s="5">
        <f t="shared" si="3"/>
        <v>3.0404583217753407</v>
      </c>
      <c r="BD44" s="5">
        <f t="shared" si="3"/>
        <v>3.0100537385575872</v>
      </c>
      <c r="BE44" s="5">
        <f t="shared" si="3"/>
        <v>2.9799532011720111</v>
      </c>
      <c r="BF44" s="5">
        <f t="shared" si="3"/>
        <v>2.950153669160291</v>
      </c>
      <c r="BG44" s="5">
        <f t="shared" si="3"/>
        <v>2.920652132468688</v>
      </c>
      <c r="BH44" s="5">
        <f t="shared" si="3"/>
        <v>2.8914456111440012</v>
      </c>
      <c r="BI44" s="5">
        <f t="shared" si="3"/>
        <v>2.8625311550325612</v>
      </c>
      <c r="BJ44" s="5">
        <f t="shared" si="3"/>
        <v>2.8339058434822357</v>
      </c>
      <c r="BK44" s="5">
        <f t="shared" si="3"/>
        <v>2.8055667850474135</v>
      </c>
      <c r="BL44" s="5">
        <f t="shared" si="3"/>
        <v>2.7775111171969393</v>
      </c>
      <c r="BM44" s="5">
        <f t="shared" si="3"/>
        <v>2.7497360060249698</v>
      </c>
      <c r="BN44" s="5">
        <f t="shared" si="3"/>
        <v>2.7222386459647199</v>
      </c>
    </row>
  </sheetData>
  <mergeCells count="1">
    <mergeCell ref="C1:D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8486-2ABB-440F-AEBA-329A411B0C27}">
  <dimension ref="A1:BN44"/>
  <sheetViews>
    <sheetView zoomScale="90" zoomScaleNormal="90" workbookViewId="0">
      <pane xSplit="5" ySplit="2" topLeftCell="F3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5" x14ac:dyDescent="0.25"/>
  <cols>
    <col min="1" max="1" width="17.42578125" style="6" customWidth="1"/>
    <col min="2" max="2" width="29.85546875" style="6" customWidth="1"/>
    <col min="3" max="3" width="17.7109375" style="6" customWidth="1"/>
    <col min="4" max="4" width="9.140625" style="6"/>
    <col min="5" max="6" width="11.5703125" style="6" customWidth="1"/>
    <col min="7" max="67" width="11.5703125" style="6" bestFit="1" customWidth="1"/>
    <col min="68" max="16384" width="9.140625" style="6"/>
  </cols>
  <sheetData>
    <row r="1" spans="1:66" x14ac:dyDescent="0.25">
      <c r="A1" s="6" t="s">
        <v>97</v>
      </c>
      <c r="C1" s="9" t="s">
        <v>96</v>
      </c>
      <c r="D1" s="9"/>
      <c r="F1" s="6" t="s">
        <v>99</v>
      </c>
    </row>
    <row r="2" spans="1:66" x14ac:dyDescent="0.25">
      <c r="B2" s="6" t="s">
        <v>92</v>
      </c>
      <c r="C2" s="6" t="s">
        <v>93</v>
      </c>
      <c r="D2" s="6" t="s">
        <v>40</v>
      </c>
      <c r="E2" s="6" t="s">
        <v>98</v>
      </c>
      <c r="F2" s="6" t="s">
        <v>0</v>
      </c>
      <c r="G2" s="3">
        <v>33239</v>
      </c>
      <c r="H2" s="3">
        <v>33604</v>
      </c>
      <c r="I2" s="3">
        <v>33970</v>
      </c>
      <c r="J2" s="3">
        <v>34335</v>
      </c>
      <c r="K2" s="3">
        <v>34700</v>
      </c>
      <c r="L2" s="3">
        <v>35065</v>
      </c>
      <c r="M2" s="3">
        <v>35431</v>
      </c>
      <c r="N2" s="3">
        <v>35796</v>
      </c>
      <c r="O2" s="3">
        <v>36161</v>
      </c>
      <c r="P2" s="3">
        <v>36526</v>
      </c>
      <c r="Q2" s="3">
        <v>36892</v>
      </c>
      <c r="R2" s="3">
        <v>37257</v>
      </c>
      <c r="S2" s="3">
        <v>37622</v>
      </c>
      <c r="T2" s="3">
        <v>37987</v>
      </c>
      <c r="U2" s="3">
        <v>38353</v>
      </c>
      <c r="V2" s="3">
        <v>38718</v>
      </c>
      <c r="W2" s="3">
        <v>39083</v>
      </c>
      <c r="X2" s="3">
        <v>39448</v>
      </c>
      <c r="Y2" s="3">
        <v>39814</v>
      </c>
      <c r="Z2" s="3">
        <v>40179</v>
      </c>
      <c r="AA2" s="3">
        <v>40544</v>
      </c>
      <c r="AB2" s="3">
        <v>40909</v>
      </c>
      <c r="AC2" s="3">
        <v>41275</v>
      </c>
      <c r="AD2" s="3">
        <v>41640</v>
      </c>
      <c r="AE2" s="3">
        <v>42005</v>
      </c>
      <c r="AF2" s="3">
        <v>42370</v>
      </c>
      <c r="AG2" s="3">
        <v>42736</v>
      </c>
      <c r="AH2" s="3">
        <v>43101</v>
      </c>
      <c r="AI2" s="3">
        <v>43466</v>
      </c>
      <c r="AJ2" s="3">
        <v>43831</v>
      </c>
      <c r="AK2" s="3">
        <v>44197</v>
      </c>
      <c r="AL2" s="3">
        <v>44562</v>
      </c>
      <c r="AM2" s="3">
        <v>44927</v>
      </c>
      <c r="AN2" s="3">
        <v>45292</v>
      </c>
      <c r="AO2" s="3">
        <v>45658</v>
      </c>
      <c r="AP2" s="3">
        <v>46023</v>
      </c>
      <c r="AQ2" s="3">
        <v>46388</v>
      </c>
      <c r="AR2" s="3">
        <v>46753</v>
      </c>
      <c r="AS2" s="3">
        <v>47119</v>
      </c>
      <c r="AT2" s="3">
        <v>47484</v>
      </c>
      <c r="AU2" s="3">
        <v>47849</v>
      </c>
      <c r="AV2" s="3">
        <v>48214</v>
      </c>
      <c r="AW2" s="3">
        <v>48580</v>
      </c>
      <c r="AX2" s="3">
        <v>48945</v>
      </c>
      <c r="AY2" s="3">
        <v>49310</v>
      </c>
      <c r="AZ2" s="3">
        <v>49675</v>
      </c>
      <c r="BA2" s="3">
        <v>50041</v>
      </c>
      <c r="BB2" s="3">
        <v>50406</v>
      </c>
      <c r="BC2" s="3">
        <v>50771</v>
      </c>
      <c r="BD2" s="3">
        <v>51136</v>
      </c>
      <c r="BE2" s="3">
        <v>51502</v>
      </c>
      <c r="BF2" s="3">
        <v>51867</v>
      </c>
      <c r="BG2" s="3">
        <v>52232</v>
      </c>
      <c r="BH2" s="3">
        <v>52597</v>
      </c>
      <c r="BI2" s="3">
        <v>52963</v>
      </c>
      <c r="BJ2" s="3">
        <v>53328</v>
      </c>
      <c r="BK2" s="3">
        <v>53693</v>
      </c>
      <c r="BL2" s="3">
        <v>54058</v>
      </c>
      <c r="BM2" s="3">
        <v>54424</v>
      </c>
      <c r="BN2" s="3">
        <v>54789</v>
      </c>
    </row>
    <row r="3" spans="1:66" x14ac:dyDescent="0.25">
      <c r="A3" s="6" t="str" cm="1">
        <f t="array" ref="A3">_xll.SJWrite(E3,$B$2:$C$2,B3:C3,$G$2:$BN$2,G3:BN3)</f>
        <v>2021-06-25 10:44:51</v>
      </c>
      <c r="B3" s="6" t="s">
        <v>95</v>
      </c>
      <c r="C3" s="6" t="s">
        <v>94</v>
      </c>
      <c r="D3" s="6" t="s">
        <v>41</v>
      </c>
      <c r="E3" s="6" t="str">
        <f>$F$1&amp;F3</f>
        <v>sid=teams\long_term\long-term-modelling\macro_forecasts\AGO_GDP_growth_Baseline</v>
      </c>
      <c r="F3" s="6" t="s">
        <v>129</v>
      </c>
      <c r="G3" s="7">
        <v>12.08359049834624</v>
      </c>
      <c r="H3" s="7">
        <v>11.40248077995609</v>
      </c>
      <c r="I3" s="7">
        <v>10.969230135519229</v>
      </c>
      <c r="J3" s="7">
        <v>10.51082176917366</v>
      </c>
      <c r="K3" s="7">
        <v>10.36351093323273</v>
      </c>
      <c r="L3" s="7">
        <v>11.207540367232349</v>
      </c>
      <c r="M3" s="7">
        <v>7.2743272289390148</v>
      </c>
      <c r="N3" s="7">
        <v>4.6912378548846334</v>
      </c>
      <c r="O3" s="7">
        <v>2.181370343710642</v>
      </c>
      <c r="P3" s="7">
        <v>3.0546184341113451</v>
      </c>
      <c r="Q3" s="7">
        <v>4.2060666476787301</v>
      </c>
      <c r="R3" s="7">
        <v>13.66563715006115</v>
      </c>
      <c r="S3" s="7">
        <v>2.98984798274684</v>
      </c>
      <c r="T3" s="7">
        <v>10.95305707602305</v>
      </c>
      <c r="U3" s="7">
        <v>15.028842435864039</v>
      </c>
      <c r="V3" s="7">
        <v>11.54780198671863</v>
      </c>
      <c r="W3" s="7">
        <v>14.01016393913117</v>
      </c>
      <c r="X3" s="7">
        <v>11.166152711972609</v>
      </c>
      <c r="Y3" s="7">
        <v>0.85807406448898949</v>
      </c>
      <c r="Z3" s="7">
        <v>4.8592735145537747</v>
      </c>
      <c r="AA3" s="7">
        <v>3.4725089852412521</v>
      </c>
      <c r="AB3" s="7">
        <v>8.5418036966691702</v>
      </c>
      <c r="AC3" s="7">
        <v>4.9547555985265834</v>
      </c>
      <c r="AD3" s="7">
        <v>4.822700556615156</v>
      </c>
      <c r="AE3" s="7">
        <v>0.94318603787597599</v>
      </c>
      <c r="AF3" s="7">
        <v>-2.5799489896017209</v>
      </c>
      <c r="AG3" s="7">
        <v>-0.1497835061927355</v>
      </c>
      <c r="AH3" s="7">
        <v>-1.999899154155482</v>
      </c>
      <c r="AI3" s="7">
        <v>-0.6000578833971093</v>
      </c>
      <c r="AJ3" s="7">
        <v>-3.9747140121124351</v>
      </c>
      <c r="AK3" s="7">
        <v>0.37261891125202062</v>
      </c>
      <c r="AL3" s="7">
        <v>2.380472872276163</v>
      </c>
      <c r="AM3" s="7">
        <v>3.450310803367707</v>
      </c>
      <c r="AN3" s="7">
        <v>3.7548329847246098</v>
      </c>
      <c r="AO3" s="7">
        <v>3.883465490488347</v>
      </c>
      <c r="AP3" s="4">
        <v>3.73</v>
      </c>
      <c r="AQ3" s="4">
        <v>3.7028571428571428</v>
      </c>
      <c r="AR3" s="4">
        <v>3.6757142857142857</v>
      </c>
      <c r="AS3" s="4">
        <v>3.6485714285714286</v>
      </c>
      <c r="AT3" s="4">
        <v>3.6214285714285714</v>
      </c>
      <c r="AU3" s="4">
        <v>3.5942857142857143</v>
      </c>
      <c r="AV3" s="4">
        <v>3.5671428571428576</v>
      </c>
      <c r="AW3" s="4">
        <v>3.5400000000000005</v>
      </c>
      <c r="AX3" s="4">
        <v>3.5128571428571433</v>
      </c>
      <c r="AY3" s="4">
        <v>3.4857142857142862</v>
      </c>
      <c r="AZ3" s="4">
        <v>3.4585714285714291</v>
      </c>
      <c r="BA3" s="4">
        <v>3.4314285714285719</v>
      </c>
      <c r="BB3" s="4">
        <v>3.4042857142857148</v>
      </c>
      <c r="BC3" s="4">
        <v>3.3771428571428577</v>
      </c>
      <c r="BD3" s="4">
        <v>3.3500000000000005</v>
      </c>
      <c r="BE3" s="7">
        <v>3.44610769512812</v>
      </c>
      <c r="BF3" s="7">
        <v>3.5633350969504818</v>
      </c>
      <c r="BG3" s="7">
        <v>3.690614759195654</v>
      </c>
      <c r="BH3" s="7">
        <v>3.808172151190981</v>
      </c>
      <c r="BI3" s="7">
        <v>3.90043896569372</v>
      </c>
      <c r="BJ3" s="7">
        <v>3.967171972047812</v>
      </c>
      <c r="BK3" s="7">
        <v>4.0215260471244463</v>
      </c>
      <c r="BL3" s="7">
        <v>4.078328334515291</v>
      </c>
      <c r="BM3" s="7">
        <v>4.1427469728315458</v>
      </c>
      <c r="BN3" s="7">
        <v>4.2078459015243652</v>
      </c>
    </row>
    <row r="4" spans="1:66" x14ac:dyDescent="0.25">
      <c r="A4" s="6" t="str" cm="1">
        <f t="array" ref="A4">_xll.SJWrite(E4,$B$2:$C$2,B4:C4,$G$2:$BN$2,G4:BN4)</f>
        <v>2021-06-25 10:44:51</v>
      </c>
      <c r="B4" s="6" t="s">
        <v>95</v>
      </c>
      <c r="C4" s="6" t="s">
        <v>94</v>
      </c>
      <c r="D4" s="6" t="s">
        <v>42</v>
      </c>
      <c r="E4" s="6" t="str">
        <f t="shared" ref="E4:E44" si="0">$F$1&amp;F4</f>
        <v>sid=teams\long_term\long-term-modelling\macro_forecasts\ARE_GDP_growth_Baseline</v>
      </c>
      <c r="F4" s="6" t="s">
        <v>130</v>
      </c>
      <c r="G4" s="7">
        <v>2.1411881359813418</v>
      </c>
      <c r="H4" s="7">
        <v>3.095153103424253</v>
      </c>
      <c r="I4" s="7">
        <v>-2.850217883323403E-2</v>
      </c>
      <c r="J4" s="7">
        <v>7.3626278475986906</v>
      </c>
      <c r="K4" s="7">
        <v>6.5797755991628293</v>
      </c>
      <c r="L4" s="7">
        <v>5.3402752913296769</v>
      </c>
      <c r="M4" s="7">
        <v>8.5529670037020722</v>
      </c>
      <c r="N4" s="7">
        <v>0.79102227645269085</v>
      </c>
      <c r="O4" s="7">
        <v>3.751126939416682</v>
      </c>
      <c r="P4" s="7">
        <v>12.32867832271449</v>
      </c>
      <c r="Q4" s="7">
        <v>1.284313159709916</v>
      </c>
      <c r="R4" s="7">
        <v>2.4783993032427181</v>
      </c>
      <c r="S4" s="7">
        <v>8.8132348775082683</v>
      </c>
      <c r="T4" s="7">
        <v>9.576956907343682</v>
      </c>
      <c r="U4" s="7">
        <v>4.8668081133083074</v>
      </c>
      <c r="V4" s="7">
        <v>9.8315772534006474</v>
      </c>
      <c r="W4" s="7">
        <v>3.2311859570653301</v>
      </c>
      <c r="X4" s="7">
        <v>3.214088952386263</v>
      </c>
      <c r="Y4" s="7">
        <v>-5.2283028597794328</v>
      </c>
      <c r="Z4" s="7">
        <v>1.594211199572326</v>
      </c>
      <c r="AA4" s="7">
        <v>6.9307674960535248</v>
      </c>
      <c r="AB4" s="7">
        <v>4.4841827768014042</v>
      </c>
      <c r="AC4" s="7">
        <v>5.0536992338292563</v>
      </c>
      <c r="AD4" s="7">
        <v>4.2846163699244544</v>
      </c>
      <c r="AE4" s="7">
        <v>5.1057851747221106</v>
      </c>
      <c r="AF4" s="7">
        <v>3.0610232626081761</v>
      </c>
      <c r="AG4" s="7">
        <v>2.3733930520318141</v>
      </c>
      <c r="AH4" s="7">
        <v>1.189989962271998</v>
      </c>
      <c r="AI4" s="7">
        <v>1.677452898600307</v>
      </c>
      <c r="AJ4" s="7">
        <v>-5.9235934493291893</v>
      </c>
      <c r="AK4" s="7">
        <v>3.092503325656915</v>
      </c>
      <c r="AL4" s="7">
        <v>2.5876541839523699</v>
      </c>
      <c r="AM4" s="7">
        <v>2.576482999269647</v>
      </c>
      <c r="AN4" s="7">
        <v>2.5809896760413009</v>
      </c>
      <c r="AO4" s="7">
        <v>2.586744301129174</v>
      </c>
      <c r="AP4" s="5">
        <v>2.591056594790309</v>
      </c>
      <c r="AQ4" s="5">
        <v>2.5160565947903089</v>
      </c>
      <c r="AR4" s="5">
        <v>2.4410565947903087</v>
      </c>
      <c r="AS4" s="5">
        <v>2.3660565947903085</v>
      </c>
      <c r="AT4" s="5">
        <v>2.2910565947903083</v>
      </c>
      <c r="AU4" s="5">
        <v>2.2160565947903081</v>
      </c>
      <c r="AV4" s="5">
        <v>2.141056594790308</v>
      </c>
      <c r="AW4" s="5">
        <v>2.0660565947903078</v>
      </c>
      <c r="AX4" s="5">
        <v>1.9910565947903078</v>
      </c>
      <c r="AY4" s="5">
        <v>1.9160565947903079</v>
      </c>
      <c r="AZ4" s="5">
        <v>1.8410565947903079</v>
      </c>
      <c r="BA4" s="5">
        <v>1.766056594790308</v>
      </c>
      <c r="BB4" s="5">
        <v>1.691056594790308</v>
      </c>
      <c r="BC4" s="5">
        <v>1.6160565947903081</v>
      </c>
      <c r="BD4" s="5">
        <v>1.5410565947903081</v>
      </c>
      <c r="BE4" s="5">
        <v>1.4660565947903081</v>
      </c>
      <c r="BF4" s="5">
        <v>1.3910565947903082</v>
      </c>
      <c r="BG4" s="5">
        <v>1.3160565947903082</v>
      </c>
      <c r="BH4" s="5">
        <v>1.2410565947903083</v>
      </c>
      <c r="BI4" s="5">
        <v>1.1660565947903083</v>
      </c>
      <c r="BJ4" s="5">
        <v>1.0910565947903084</v>
      </c>
      <c r="BK4" s="5">
        <v>1.0160565947903084</v>
      </c>
      <c r="BL4" s="5">
        <v>0.94105659479030845</v>
      </c>
      <c r="BM4" s="5">
        <v>0.8660565947903085</v>
      </c>
      <c r="BN4" s="5">
        <v>0.79105659479030854</v>
      </c>
    </row>
    <row r="5" spans="1:66" x14ac:dyDescent="0.25">
      <c r="A5" s="6" t="str" cm="1">
        <f t="array" ref="A5">_xll.SJWrite(E5,$B$2:$C$2,B5:C5,$G$2:$BN$2,G5:BN5)</f>
        <v>2021-06-25 10:44:51</v>
      </c>
      <c r="B5" s="6" t="s">
        <v>95</v>
      </c>
      <c r="C5" s="6" t="s">
        <v>94</v>
      </c>
      <c r="D5" s="6" t="s">
        <v>43</v>
      </c>
      <c r="E5" s="6" t="str">
        <f t="shared" si="0"/>
        <v>sid=teams\long_term\long-term-modelling\macro_forecasts\ARG_GDP_growth_Baseline</v>
      </c>
      <c r="F5" s="6" t="s">
        <v>131</v>
      </c>
      <c r="G5" s="7">
        <v>10.498243624277359</v>
      </c>
      <c r="H5" s="7">
        <v>10.299140669103419</v>
      </c>
      <c r="I5" s="7">
        <v>6.2510824301234891</v>
      </c>
      <c r="J5" s="7">
        <v>5.8295462286275912</v>
      </c>
      <c r="K5" s="7">
        <v>-2.8450182296336108</v>
      </c>
      <c r="L5" s="7">
        <v>5.5265835364266769</v>
      </c>
      <c r="M5" s="7">
        <v>8.1107745293024216</v>
      </c>
      <c r="N5" s="7">
        <v>3.85038161606106</v>
      </c>
      <c r="O5" s="7">
        <v>-3.3854910379949028</v>
      </c>
      <c r="P5" s="7">
        <v>-0.78900641416532746</v>
      </c>
      <c r="Q5" s="7">
        <v>-4.4089458200335052</v>
      </c>
      <c r="R5" s="7">
        <v>-10.894408177944401</v>
      </c>
      <c r="S5" s="7">
        <v>8.955461189984625</v>
      </c>
      <c r="T5" s="7">
        <v>8.9110800295449479</v>
      </c>
      <c r="U5" s="7">
        <v>8.851715572596186</v>
      </c>
      <c r="V5" s="7">
        <v>8.0470631902676892</v>
      </c>
      <c r="W5" s="7">
        <v>9.007815279669229</v>
      </c>
      <c r="X5" s="7">
        <v>4.0571242059159962</v>
      </c>
      <c r="Y5" s="7">
        <v>-5.9184827620307301</v>
      </c>
      <c r="Z5" s="7">
        <v>10.125428455523551</v>
      </c>
      <c r="AA5" s="7">
        <v>6.0039610811842836</v>
      </c>
      <c r="AB5" s="7">
        <v>-1.02647506549125</v>
      </c>
      <c r="AC5" s="7">
        <v>2.4053072840113381</v>
      </c>
      <c r="AD5" s="7">
        <v>-2.512607456618277</v>
      </c>
      <c r="AE5" s="7">
        <v>2.7311456829359089</v>
      </c>
      <c r="AF5" s="7">
        <v>-2.0802869628974601</v>
      </c>
      <c r="AG5" s="7">
        <v>2.8184883322623029</v>
      </c>
      <c r="AH5" s="7">
        <v>-2.5654262861548149</v>
      </c>
      <c r="AI5" s="7">
        <v>-2.088010681662444</v>
      </c>
      <c r="AJ5" s="7">
        <v>-9.9557416768521918</v>
      </c>
      <c r="AK5" s="7">
        <v>5.8390733125422756</v>
      </c>
      <c r="AL5" s="7">
        <v>2.4752392791870692</v>
      </c>
      <c r="AM5" s="7">
        <v>2.0600855832427101</v>
      </c>
      <c r="AN5" s="7">
        <v>1.7117169289571521</v>
      </c>
      <c r="AO5" s="7">
        <v>1.6340869396882509</v>
      </c>
      <c r="AP5" s="7">
        <v>1.534005683369899</v>
      </c>
      <c r="AQ5" s="4">
        <v>1.2</v>
      </c>
      <c r="AR5" s="4">
        <v>1.1000000000000001</v>
      </c>
      <c r="AS5" s="4">
        <v>1.1499999999999999</v>
      </c>
      <c r="AT5" s="4">
        <v>1.2</v>
      </c>
      <c r="AU5" s="4">
        <v>1.23</v>
      </c>
      <c r="AV5" s="4">
        <v>1.26</v>
      </c>
      <c r="AW5" s="7">
        <v>1.2886461010405801</v>
      </c>
      <c r="AX5" s="7">
        <v>1.4585264045936519</v>
      </c>
      <c r="AY5" s="7">
        <v>1.5998323739149889</v>
      </c>
      <c r="AZ5" s="7">
        <v>1.704645166690177</v>
      </c>
      <c r="BA5" s="7">
        <v>1.770663676186679</v>
      </c>
      <c r="BB5" s="7">
        <v>1.800334036973084</v>
      </c>
      <c r="BC5" s="7">
        <v>1.7993851885597321</v>
      </c>
      <c r="BD5" s="7">
        <v>1.775215378680439</v>
      </c>
      <c r="BE5" s="7">
        <v>1.7354709133372559</v>
      </c>
      <c r="BF5" s="7">
        <v>1.687016757678883</v>
      </c>
      <c r="BG5" s="7">
        <v>1.635360202671698</v>
      </c>
      <c r="BH5" s="7">
        <v>1.5844814558691129</v>
      </c>
      <c r="BI5" s="7">
        <v>1.536961166285167</v>
      </c>
      <c r="BJ5" s="7">
        <v>1.4942739679256081</v>
      </c>
      <c r="BK5" s="7">
        <v>1.457129728484041</v>
      </c>
      <c r="BL5" s="7">
        <v>1.4257768824010419</v>
      </c>
      <c r="BM5" s="7">
        <v>1.4002216470307971</v>
      </c>
      <c r="BN5" s="7">
        <v>1.380352572249244</v>
      </c>
    </row>
    <row r="6" spans="1:66" x14ac:dyDescent="0.25">
      <c r="A6" s="6" t="str" cm="1">
        <f t="array" ref="A6">_xll.SJWrite(E6,$B$2:$C$2,B6:C6,$G$2:$BN$2,G6:BN6)</f>
        <v>2021-06-25 10:44:51</v>
      </c>
      <c r="B6" s="6" t="s">
        <v>95</v>
      </c>
      <c r="C6" s="6" t="s">
        <v>94</v>
      </c>
      <c r="D6" s="6" t="s">
        <v>44</v>
      </c>
      <c r="E6" s="6" t="str">
        <f t="shared" si="0"/>
        <v>sid=teams\long_term\long-term-modelling\macro_forecasts\AZE_GDP_growth_Baseline</v>
      </c>
      <c r="F6" s="6" t="s">
        <v>132</v>
      </c>
      <c r="I6" s="7">
        <v>-23.096008629989221</v>
      </c>
      <c r="J6" s="7">
        <v>-19.680179548323739</v>
      </c>
      <c r="K6" s="7">
        <v>-13.028292001397119</v>
      </c>
      <c r="L6" s="7">
        <v>2.530120481927689</v>
      </c>
      <c r="M6" s="7">
        <v>8.8915001958480122</v>
      </c>
      <c r="N6" s="7">
        <v>6.0071942446043192</v>
      </c>
      <c r="O6" s="7">
        <v>11.40142517814726</v>
      </c>
      <c r="P6" s="7">
        <v>6.2138288151081467</v>
      </c>
      <c r="Q6" s="7">
        <v>6.495554918267854</v>
      </c>
      <c r="R6" s="7">
        <v>9.438535074727362</v>
      </c>
      <c r="S6" s="7">
        <v>10.199311023622061</v>
      </c>
      <c r="T6" s="7">
        <v>9.2553310260131703</v>
      </c>
      <c r="U6" s="7">
        <v>27.968526466380549</v>
      </c>
      <c r="V6" s="7">
        <v>34.46458516329951</v>
      </c>
      <c r="W6" s="7">
        <v>25.464695053150429</v>
      </c>
      <c r="X6" s="7">
        <v>10.588346665404471</v>
      </c>
      <c r="Y6" s="7">
        <v>9.3691148775894462</v>
      </c>
      <c r="Z6" s="7">
        <v>4.7900442218134831</v>
      </c>
      <c r="AA6" s="7">
        <v>-1.572244836986969</v>
      </c>
      <c r="AB6" s="7">
        <v>2.2006374260130408</v>
      </c>
      <c r="AC6" s="7">
        <v>5.8434808434808527</v>
      </c>
      <c r="AD6" s="7">
        <v>2.7990178884601762</v>
      </c>
      <c r="AE6" s="7">
        <v>1.050907602019935</v>
      </c>
      <c r="AF6" s="7">
        <v>-3.065910318746623</v>
      </c>
      <c r="AG6" s="7">
        <v>0.15326738191445699</v>
      </c>
      <c r="AH6" s="7">
        <v>1.5025041736227209</v>
      </c>
      <c r="AI6" s="7">
        <v>2.2169682017543879</v>
      </c>
      <c r="AJ6" s="7">
        <v>-4.29083838959472</v>
      </c>
      <c r="AK6" s="7">
        <v>2.3186578403558529</v>
      </c>
      <c r="AL6" s="7">
        <v>1.694451100537431</v>
      </c>
      <c r="AM6" s="7">
        <v>1.703244917194024</v>
      </c>
      <c r="AN6" s="7">
        <v>1.717746739921888</v>
      </c>
      <c r="AO6" s="7">
        <v>1.727784466208959</v>
      </c>
      <c r="AP6" s="7">
        <v>1.7400204708290621</v>
      </c>
      <c r="AQ6" s="5">
        <v>1.7</v>
      </c>
      <c r="AR6" s="5">
        <v>1.65</v>
      </c>
      <c r="AS6" s="5">
        <v>1.6</v>
      </c>
      <c r="AT6" s="5">
        <v>1.56</v>
      </c>
      <c r="AU6" s="5">
        <v>1.52</v>
      </c>
      <c r="AV6" s="5">
        <v>1.47</v>
      </c>
      <c r="AW6" s="5">
        <v>1.43</v>
      </c>
      <c r="AX6" s="7">
        <v>1.376358382966147</v>
      </c>
      <c r="AY6" s="7">
        <v>1.562401433538652</v>
      </c>
      <c r="AZ6" s="7">
        <v>1.7562968472211169</v>
      </c>
      <c r="BA6" s="7">
        <v>1.9530748945023819</v>
      </c>
      <c r="BB6" s="7">
        <v>2.1473478710370748</v>
      </c>
      <c r="BC6" s="7">
        <v>2.3336880283172161</v>
      </c>
      <c r="BD6" s="7">
        <v>2.5071013281674941</v>
      </c>
      <c r="BE6" s="7">
        <v>2.6634236049648319</v>
      </c>
      <c r="BF6" s="7">
        <v>2.7995557856383519</v>
      </c>
      <c r="BG6" s="7">
        <v>2.913542196253216</v>
      </c>
      <c r="BH6" s="7">
        <v>3.0045415319557289</v>
      </c>
      <c r="BI6" s="7">
        <v>3.0727425740659791</v>
      </c>
      <c r="BJ6" s="7">
        <v>3.1192559913033162</v>
      </c>
      <c r="BK6" s="7">
        <v>3.14599114776275</v>
      </c>
      <c r="BL6" s="7">
        <v>3.155514934638282</v>
      </c>
      <c r="BM6" s="7">
        <v>3.1508894924262791</v>
      </c>
      <c r="BN6" s="7">
        <v>3.135492050458311</v>
      </c>
    </row>
    <row r="7" spans="1:66" x14ac:dyDescent="0.25">
      <c r="A7" s="6" t="str" cm="1">
        <f t="array" ref="A7">_xll.SJWrite(E7,$B$2:$C$2,B7:C7,$G$2:$BN$2,G7:BN7)</f>
        <v>2021-06-25 10:44:51</v>
      </c>
      <c r="B7" s="6" t="s">
        <v>95</v>
      </c>
      <c r="C7" s="6" t="s">
        <v>94</v>
      </c>
      <c r="D7" s="6" t="s">
        <v>45</v>
      </c>
      <c r="E7" s="6" t="str">
        <f t="shared" si="0"/>
        <v>sid=teams\long_term\long-term-modelling\macro_forecasts\BRA_GDP_growth_Baseline</v>
      </c>
      <c r="F7" s="6" t="s">
        <v>133</v>
      </c>
      <c r="G7" s="7">
        <v>1.0315414584235021</v>
      </c>
      <c r="H7" s="7">
        <v>-0.46676566772970718</v>
      </c>
      <c r="I7" s="7">
        <v>4.6649241209955061</v>
      </c>
      <c r="J7" s="7">
        <v>5.3344197118500469</v>
      </c>
      <c r="K7" s="7">
        <v>4.4167607069065076</v>
      </c>
      <c r="L7" s="7">
        <v>2.208806898661742</v>
      </c>
      <c r="M7" s="7">
        <v>3.3947443547962308</v>
      </c>
      <c r="N7" s="7">
        <v>0.33816658222554091</v>
      </c>
      <c r="O7" s="7">
        <v>0.46793702954159849</v>
      </c>
      <c r="P7" s="7">
        <v>4.388066607455321</v>
      </c>
      <c r="Q7" s="7">
        <v>1.3898671652798229</v>
      </c>
      <c r="R7" s="7">
        <v>3.0533037361985649</v>
      </c>
      <c r="S7" s="7">
        <v>1.14100701182942</v>
      </c>
      <c r="T7" s="7">
        <v>5.7598760015813211</v>
      </c>
      <c r="U7" s="7">
        <v>3.202135212660862</v>
      </c>
      <c r="V7" s="7">
        <v>3.961902658531868</v>
      </c>
      <c r="W7" s="7">
        <v>6.0698728454845918</v>
      </c>
      <c r="X7" s="7">
        <v>5.0943422678595418</v>
      </c>
      <c r="Y7" s="7">
        <v>-0.12577777354283451</v>
      </c>
      <c r="Z7" s="7">
        <v>7.5285025998187196</v>
      </c>
      <c r="AA7" s="7">
        <v>3.9740563945131591</v>
      </c>
      <c r="AB7" s="7">
        <v>1.920894312412003</v>
      </c>
      <c r="AC7" s="7">
        <v>3.0049566294919621</v>
      </c>
      <c r="AD7" s="7">
        <v>0.50396260922576097</v>
      </c>
      <c r="AE7" s="7">
        <v>-3.5456346799304539</v>
      </c>
      <c r="AF7" s="7">
        <v>-3.276008083111825</v>
      </c>
      <c r="AG7" s="7">
        <v>1.3228843386445139</v>
      </c>
      <c r="AH7" s="7">
        <v>1.783880903490775</v>
      </c>
      <c r="AI7" s="7">
        <v>1.4113394695918879</v>
      </c>
      <c r="AJ7" s="7">
        <v>-4.0590497662544411</v>
      </c>
      <c r="AK7" s="7">
        <v>3.654522363430579</v>
      </c>
      <c r="AL7" s="7">
        <v>2.5646582261600099</v>
      </c>
      <c r="AM7" s="7">
        <v>2.14133632389033</v>
      </c>
      <c r="AN7" s="7">
        <v>2.0144960975105208</v>
      </c>
      <c r="AO7" s="7">
        <v>2.015270509510914</v>
      </c>
      <c r="AP7" s="7">
        <v>2.0152134857230219</v>
      </c>
      <c r="AQ7" s="4">
        <v>2.0699999999999998</v>
      </c>
      <c r="AR7" s="4">
        <v>2.11</v>
      </c>
      <c r="AS7" s="4">
        <v>2.16</v>
      </c>
      <c r="AT7" s="4">
        <v>2.21</v>
      </c>
      <c r="AU7" s="4">
        <v>2.2599999999999998</v>
      </c>
      <c r="AV7" s="4">
        <v>2.2999999999999998</v>
      </c>
      <c r="AW7" s="4">
        <v>2.35</v>
      </c>
      <c r="AX7" s="4">
        <v>2.4</v>
      </c>
      <c r="AY7" s="4">
        <v>2.4500000000000002</v>
      </c>
      <c r="AZ7" s="4">
        <v>2.4900000000000002</v>
      </c>
      <c r="BA7" s="4">
        <v>2.54</v>
      </c>
      <c r="BB7" s="7">
        <v>2.563856149593668</v>
      </c>
      <c r="BC7" s="7">
        <v>2.5706931648852742</v>
      </c>
      <c r="BD7" s="7">
        <v>2.5614901030672321</v>
      </c>
      <c r="BE7" s="7">
        <v>2.540117820416476</v>
      </c>
      <c r="BF7" s="7">
        <v>2.5088868462296081</v>
      </c>
      <c r="BG7" s="7">
        <v>2.4689002491187222</v>
      </c>
      <c r="BH7" s="7">
        <v>2.4207013494213392</v>
      </c>
      <c r="BI7" s="7">
        <v>2.3649371609078429</v>
      </c>
      <c r="BJ7" s="7">
        <v>2.3028289448186361</v>
      </c>
      <c r="BK7" s="7">
        <v>2.2363500823679772</v>
      </c>
      <c r="BL7" s="7">
        <v>2.1681191050933362</v>
      </c>
      <c r="BM7" s="7">
        <v>2.1010933810766019</v>
      </c>
      <c r="BN7" s="7">
        <v>2.0381835022392991</v>
      </c>
    </row>
    <row r="8" spans="1:66" x14ac:dyDescent="0.25">
      <c r="A8" s="6" t="str" cm="1">
        <f t="array" ref="A8">_xll.SJWrite(E8,$B$2:$C$2,B8:C8,$G$2:$BN$2,G8:BN8)</f>
        <v>2021-06-25 10:43:48</v>
      </c>
      <c r="B8" s="6" t="s">
        <v>95</v>
      </c>
      <c r="C8" s="6" t="s">
        <v>94</v>
      </c>
      <c r="D8" s="6" t="s">
        <v>46</v>
      </c>
      <c r="E8" s="6" t="str">
        <f t="shared" si="0"/>
        <v>sid=teams\long_term\long-term-modelling\macro_forecasts\CHN_GDP_growth_Baseline</v>
      </c>
      <c r="F8" s="6" t="s">
        <v>134</v>
      </c>
      <c r="G8" s="7">
        <v>8.4010718239926128</v>
      </c>
      <c r="H8" s="7">
        <v>14.233705595665009</v>
      </c>
      <c r="I8" s="7">
        <v>14.023099049415141</v>
      </c>
      <c r="J8" s="7">
        <v>13.031001247605809</v>
      </c>
      <c r="K8" s="7">
        <v>11.011594476081839</v>
      </c>
      <c r="L8" s="7">
        <v>9.9821623627604836</v>
      </c>
      <c r="M8" s="7">
        <v>9.1625901158464593</v>
      </c>
      <c r="N8" s="7">
        <v>7.8845267811318953</v>
      </c>
      <c r="O8" s="7">
        <v>7.9478195646224492</v>
      </c>
      <c r="P8" s="7">
        <v>8.4973727403501176</v>
      </c>
      <c r="Q8" s="7">
        <v>8.37553786984504</v>
      </c>
      <c r="R8" s="7">
        <v>9.0497568932593087</v>
      </c>
      <c r="S8" s="7">
        <v>10.13467696226731</v>
      </c>
      <c r="T8" s="7">
        <v>10.15514321935478</v>
      </c>
      <c r="U8" s="7">
        <v>11.32958402110518</v>
      </c>
      <c r="V8" s="7">
        <v>12.731531934012059</v>
      </c>
      <c r="W8" s="7">
        <v>14.087803207645351</v>
      </c>
      <c r="X8" s="7">
        <v>9.6508948244075512</v>
      </c>
      <c r="Y8" s="7">
        <v>9.3354797800515819</v>
      </c>
      <c r="Z8" s="7">
        <v>10.82332621248749</v>
      </c>
      <c r="AA8" s="7">
        <v>9.4670666168315432</v>
      </c>
      <c r="AB8" s="7">
        <v>7.8718638849904599</v>
      </c>
      <c r="AC8" s="7">
        <v>7.772491846892482</v>
      </c>
      <c r="AD8" s="7">
        <v>7.4079072726777051</v>
      </c>
      <c r="AE8" s="7">
        <v>7.0311822978436744</v>
      </c>
      <c r="AF8" s="7">
        <v>6.8713590646819256</v>
      </c>
      <c r="AG8" s="7">
        <v>6.9462991776371164</v>
      </c>
      <c r="AH8" s="7">
        <v>6.725014743456259</v>
      </c>
      <c r="AI8" s="7">
        <v>5.8221170326098859</v>
      </c>
      <c r="AJ8" s="7">
        <v>2.270456080456706</v>
      </c>
      <c r="AK8" s="7">
        <v>8.4367559814722668</v>
      </c>
      <c r="AL8" s="7">
        <v>5.5736069063207827</v>
      </c>
      <c r="AM8" s="7">
        <v>5.438728041785823</v>
      </c>
      <c r="AN8" s="7">
        <v>5.2734092170270586</v>
      </c>
      <c r="AO8" s="7">
        <v>5.1205446212079453</v>
      </c>
      <c r="AP8" s="4">
        <v>4.8600000000000003</v>
      </c>
      <c r="AQ8" s="4">
        <v>4.7512500000000006</v>
      </c>
      <c r="AR8" s="4">
        <v>4.6425000000000001</v>
      </c>
      <c r="AS8" s="4">
        <v>4.5337500000000004</v>
      </c>
      <c r="AT8" s="4">
        <v>4.4250000000000007</v>
      </c>
      <c r="AU8" s="4">
        <v>4.3162500000000001</v>
      </c>
      <c r="AV8" s="4">
        <v>4.2075000000000005</v>
      </c>
      <c r="AW8" s="4">
        <v>4.0987500000000008</v>
      </c>
      <c r="AX8" s="4">
        <v>3.99</v>
      </c>
      <c r="AY8" s="4">
        <v>3.8812500000000005</v>
      </c>
      <c r="AZ8" s="4">
        <v>3.7725000000000004</v>
      </c>
      <c r="BA8" s="4">
        <v>3.6637500000000003</v>
      </c>
      <c r="BB8" s="4">
        <v>3.5550000000000006</v>
      </c>
      <c r="BC8" s="4">
        <v>3.44625</v>
      </c>
      <c r="BD8" s="4">
        <v>3.3375000000000004</v>
      </c>
      <c r="BE8" s="4">
        <v>3.2287500000000002</v>
      </c>
      <c r="BF8" s="4">
        <v>3.12</v>
      </c>
      <c r="BG8" s="4">
        <v>3.0112500000000004</v>
      </c>
      <c r="BH8" s="4">
        <v>2.9025000000000003</v>
      </c>
      <c r="BI8" s="4">
        <v>2.7937500000000002</v>
      </c>
      <c r="BJ8" s="4">
        <v>2.6850000000000005</v>
      </c>
      <c r="BK8" s="4">
        <v>2.5762500000000004</v>
      </c>
      <c r="BL8" s="4">
        <v>2.4675000000000002</v>
      </c>
      <c r="BM8" s="4">
        <v>2.3587500000000001</v>
      </c>
      <c r="BN8" s="4">
        <v>2.2500000000000004</v>
      </c>
    </row>
    <row r="9" spans="1:66" x14ac:dyDescent="0.25">
      <c r="A9" s="6" t="str" cm="1">
        <f t="array" ref="A9">_xll.SJWrite(E9,$B$2:$C$2,B9:C9,$G$2:$BN$2,G9:BN9)</f>
        <v>2021-06-25 10:43:48</v>
      </c>
      <c r="B9" s="6" t="s">
        <v>95</v>
      </c>
      <c r="C9" s="6" t="s">
        <v>94</v>
      </c>
      <c r="D9" s="6" t="s">
        <v>47</v>
      </c>
      <c r="E9" s="6" t="str">
        <f t="shared" si="0"/>
        <v>sid=teams\long_term\long-term-modelling\macro_forecasts\COL_GDP_growth_Baseline</v>
      </c>
      <c r="F9" s="6" t="s">
        <v>135</v>
      </c>
      <c r="G9" s="7">
        <v>2.3719240753497179</v>
      </c>
      <c r="H9" s="7">
        <v>4.3532557057776478</v>
      </c>
      <c r="I9" s="7">
        <v>5.7101611378294503</v>
      </c>
      <c r="J9" s="7">
        <v>5.1473459842622971</v>
      </c>
      <c r="K9" s="7">
        <v>5.202439141538262</v>
      </c>
      <c r="L9" s="7">
        <v>2.055854636800869</v>
      </c>
      <c r="M9" s="7">
        <v>3.4302926822315389</v>
      </c>
      <c r="N9" s="7">
        <v>0.56978449150801858</v>
      </c>
      <c r="O9" s="7">
        <v>-4.2040162835735977</v>
      </c>
      <c r="P9" s="7">
        <v>2.924862975852061</v>
      </c>
      <c r="Q9" s="7">
        <v>1.677898121170718</v>
      </c>
      <c r="R9" s="7">
        <v>2.5039808651041722</v>
      </c>
      <c r="S9" s="7">
        <v>3.9182716677201408</v>
      </c>
      <c r="T9" s="7">
        <v>5.3330223750507777</v>
      </c>
      <c r="U9" s="7">
        <v>4.7065551066869826</v>
      </c>
      <c r="V9" s="7">
        <v>6.7170629286417594</v>
      </c>
      <c r="W9" s="7">
        <v>6.7380004222511891</v>
      </c>
      <c r="X9" s="7">
        <v>3.2832756706800299</v>
      </c>
      <c r="Y9" s="7">
        <v>1.1399807169083731</v>
      </c>
      <c r="Z9" s="7">
        <v>4.4944883997668938</v>
      </c>
      <c r="AA9" s="7">
        <v>6.9478919817355536</v>
      </c>
      <c r="AB9" s="7">
        <v>3.9126357671611429</v>
      </c>
      <c r="AC9" s="7">
        <v>5.1339935199567144</v>
      </c>
      <c r="AD9" s="7">
        <v>4.499163701852682</v>
      </c>
      <c r="AE9" s="7">
        <v>2.955769649048734</v>
      </c>
      <c r="AF9" s="7">
        <v>2.087382501627943</v>
      </c>
      <c r="AG9" s="7">
        <v>1.35923913771212</v>
      </c>
      <c r="AH9" s="7">
        <v>2.5644474602326328</v>
      </c>
      <c r="AI9" s="7">
        <v>3.281116804526429</v>
      </c>
      <c r="AJ9" s="7">
        <v>-6.8473939065495593</v>
      </c>
      <c r="AK9" s="7">
        <v>5.149862529864313</v>
      </c>
      <c r="AL9" s="7">
        <v>3.6168974779754</v>
      </c>
      <c r="AM9" s="7">
        <v>3.9533340934665211</v>
      </c>
      <c r="AN9" s="7">
        <v>3.845000476152594</v>
      </c>
      <c r="AO9" s="7">
        <v>3.8449996397841302</v>
      </c>
      <c r="AP9" s="7">
        <v>3.6450003657618968</v>
      </c>
      <c r="AQ9" s="4">
        <v>3.45</v>
      </c>
      <c r="AR9" s="4">
        <v>3.25</v>
      </c>
      <c r="AS9" s="4">
        <v>3.04</v>
      </c>
      <c r="AT9" s="7">
        <v>2.8429407111737248</v>
      </c>
      <c r="AU9" s="7">
        <v>2.9746958470354912</v>
      </c>
      <c r="AV9" s="7">
        <v>3.1234515812576191</v>
      </c>
      <c r="AW9" s="7">
        <v>3.2748933231602</v>
      </c>
      <c r="AX9" s="7">
        <v>3.4144568895552401</v>
      </c>
      <c r="AY9" s="7">
        <v>3.529721245392814</v>
      </c>
      <c r="AZ9" s="7">
        <v>3.6119119793822212</v>
      </c>
      <c r="BA9" s="7">
        <v>3.6565182362664932</v>
      </c>
      <c r="BB9" s="7">
        <v>3.6631808531696559</v>
      </c>
      <c r="BC9" s="7">
        <v>3.6350778994034272</v>
      </c>
      <c r="BD9" s="7">
        <v>3.5780360895056869</v>
      </c>
      <c r="BE9" s="7">
        <v>3.4995582616586418</v>
      </c>
      <c r="BF9" s="7">
        <v>3.407901795089785</v>
      </c>
      <c r="BG9" s="7">
        <v>3.311287855596134</v>
      </c>
      <c r="BH9" s="7">
        <v>3.2172768214820739</v>
      </c>
      <c r="BI9" s="7">
        <v>3.1323148542496071</v>
      </c>
      <c r="BJ9" s="7">
        <v>3.0614394938432099</v>
      </c>
      <c r="BK9" s="7">
        <v>3.008125069620426</v>
      </c>
      <c r="BL9" s="7">
        <v>2.9742476286202191</v>
      </c>
      <c r="BM9" s="7">
        <v>2.9601505109548398</v>
      </c>
      <c r="BN9" s="7">
        <v>2.9647932844486751</v>
      </c>
    </row>
    <row r="10" spans="1:66" x14ac:dyDescent="0.25">
      <c r="A10" s="6" t="str" cm="1">
        <f t="array" ref="A10">_xll.SJWrite(E10,$B$2:$C$2,B10:C10,$G$2:$BN$2,G10:BN10)</f>
        <v>2021-06-25 10:43:48</v>
      </c>
      <c r="B10" s="6" t="s">
        <v>95</v>
      </c>
      <c r="C10" s="6" t="s">
        <v>94</v>
      </c>
      <c r="D10" s="6" t="s">
        <v>48</v>
      </c>
      <c r="E10" s="6" t="str">
        <f t="shared" si="0"/>
        <v>sid=teams\long_term\long-term-modelling\macro_forecasts\DEU_GDP_growth_Baseline</v>
      </c>
      <c r="F10" s="6" t="s">
        <v>136</v>
      </c>
      <c r="G10" s="7">
        <v>5.0112644592112732</v>
      </c>
      <c r="H10" s="7">
        <v>1.9195752505949399</v>
      </c>
      <c r="I10" s="7">
        <v>-0.97686739102555986</v>
      </c>
      <c r="J10" s="7">
        <v>2.3990496690811991</v>
      </c>
      <c r="K10" s="7">
        <v>1.5408165935436591</v>
      </c>
      <c r="L10" s="7">
        <v>0.81562705356339471</v>
      </c>
      <c r="M10" s="7">
        <v>1.7854860560823971</v>
      </c>
      <c r="N10" s="7">
        <v>2.0203669056618079</v>
      </c>
      <c r="O10" s="7">
        <v>1.886815675462761</v>
      </c>
      <c r="P10" s="7">
        <v>2.9036453614557312</v>
      </c>
      <c r="Q10" s="7">
        <v>1.686923311707123</v>
      </c>
      <c r="R10" s="7">
        <v>-0.20087353048698911</v>
      </c>
      <c r="S10" s="7">
        <v>-0.70293009643599413</v>
      </c>
      <c r="T10" s="7">
        <v>1.1839857098477899</v>
      </c>
      <c r="U10" s="7">
        <v>0.72610325863782244</v>
      </c>
      <c r="V10" s="7">
        <v>3.8135189609122651</v>
      </c>
      <c r="W10" s="7">
        <v>2.981979667486323</v>
      </c>
      <c r="X10" s="7">
        <v>0.95938986795915948</v>
      </c>
      <c r="Y10" s="7">
        <v>-5.6959902854701987</v>
      </c>
      <c r="Z10" s="7">
        <v>4.185273497011055</v>
      </c>
      <c r="AA10" s="7">
        <v>3.9143900090539359</v>
      </c>
      <c r="AB10" s="7">
        <v>0.42665449629530888</v>
      </c>
      <c r="AC10" s="7">
        <v>0.43241605585604409</v>
      </c>
      <c r="AD10" s="7">
        <v>2.2168745736450108</v>
      </c>
      <c r="AE10" s="7">
        <v>1.487336678024298</v>
      </c>
      <c r="AF10" s="7">
        <v>2.2298665979333832</v>
      </c>
      <c r="AG10" s="7">
        <v>2.6043501730953711</v>
      </c>
      <c r="AH10" s="7">
        <v>1.268020061495045</v>
      </c>
      <c r="AI10" s="7">
        <v>0.55529804105785008</v>
      </c>
      <c r="AJ10" s="7">
        <v>-4.9032589393442567</v>
      </c>
      <c r="AK10" s="7">
        <v>3.602322819916393</v>
      </c>
      <c r="AL10" s="7">
        <v>3.424313410245627</v>
      </c>
      <c r="AM10" s="7">
        <v>1.5678749586322649</v>
      </c>
      <c r="AN10" s="7">
        <v>1.4635589952380459</v>
      </c>
      <c r="AO10" s="7">
        <v>1.1528387881787561</v>
      </c>
      <c r="AP10" s="4">
        <v>1.0900000000000001</v>
      </c>
      <c r="AQ10" s="4">
        <v>1.1029166666666668</v>
      </c>
      <c r="AR10" s="4">
        <v>1.1158333333333335</v>
      </c>
      <c r="AS10" s="4">
        <v>1.1287500000000001</v>
      </c>
      <c r="AT10" s="4">
        <v>1.1416666666666668</v>
      </c>
      <c r="AU10" s="4">
        <v>1.1545833333333335</v>
      </c>
      <c r="AV10" s="4">
        <v>1.1675000000000002</v>
      </c>
      <c r="AW10" s="4">
        <v>1.1804166666666669</v>
      </c>
      <c r="AX10" s="4">
        <v>1.1933333333333336</v>
      </c>
      <c r="AY10" s="4">
        <v>1.2062500000000003</v>
      </c>
      <c r="AZ10" s="4">
        <v>1.2191666666666672</v>
      </c>
      <c r="BA10" s="4">
        <v>1.2320833333333339</v>
      </c>
      <c r="BB10" s="4">
        <v>1.2450000000000006</v>
      </c>
      <c r="BC10" s="4">
        <v>1.2579166666666672</v>
      </c>
      <c r="BD10" s="4">
        <v>1.2708333333333339</v>
      </c>
      <c r="BE10" s="4">
        <v>1.2837500000000006</v>
      </c>
      <c r="BF10" s="4">
        <v>1.2966666666666673</v>
      </c>
      <c r="BG10" s="4">
        <v>1.309583333333334</v>
      </c>
      <c r="BH10" s="4">
        <v>1.3225000000000007</v>
      </c>
      <c r="BI10" s="4">
        <v>1.3354166666666674</v>
      </c>
      <c r="BJ10" s="4">
        <v>1.348333333333334</v>
      </c>
      <c r="BK10" s="4">
        <v>1.3612500000000007</v>
      </c>
      <c r="BL10" s="4">
        <v>1.3741666666666674</v>
      </c>
      <c r="BM10" s="4">
        <v>1.3870833333333341</v>
      </c>
      <c r="BN10" s="4">
        <v>1.4000000000000008</v>
      </c>
    </row>
    <row r="11" spans="1:66" x14ac:dyDescent="0.25">
      <c r="A11" s="6" t="str" cm="1">
        <f t="array" ref="A11">_xll.SJWrite(E11,$B$2:$C$2,B11:C11,$G$2:$BN$2,G11:BN11)</f>
        <v>2021-06-25 10:43:48</v>
      </c>
      <c r="B11" s="6" t="s">
        <v>95</v>
      </c>
      <c r="C11" s="6" t="s">
        <v>94</v>
      </c>
      <c r="D11" s="6" t="s">
        <v>49</v>
      </c>
      <c r="E11" s="6" t="str">
        <f t="shared" si="0"/>
        <v>sid=teams\long_term\long-term-modelling\macro_forecasts\ECU_GDP_growth_Baseline</v>
      </c>
      <c r="F11" s="6" t="s">
        <v>137</v>
      </c>
      <c r="G11" s="7">
        <v>5.1158013319638096</v>
      </c>
      <c r="H11" s="7">
        <v>3.6122931442080342</v>
      </c>
      <c r="I11" s="7">
        <v>2.0017644732438939</v>
      </c>
      <c r="J11" s="7">
        <v>4.2560171791583334</v>
      </c>
      <c r="K11" s="7">
        <v>2.2542625014303712</v>
      </c>
      <c r="L11" s="7">
        <v>1.7317591763652549</v>
      </c>
      <c r="M11" s="7">
        <v>4.3258257019497934</v>
      </c>
      <c r="N11" s="7">
        <v>3.2686630113875959</v>
      </c>
      <c r="O11" s="7">
        <v>-4.7401470287931406</v>
      </c>
      <c r="P11" s="7">
        <v>1.090597282885386</v>
      </c>
      <c r="Q11" s="7">
        <v>4.015798123310188</v>
      </c>
      <c r="R11" s="7">
        <v>4.0977548992125579</v>
      </c>
      <c r="S11" s="7">
        <v>2.7222208621998201</v>
      </c>
      <c r="T11" s="7">
        <v>8.2123876933342785</v>
      </c>
      <c r="U11" s="7">
        <v>5.2899332702006419</v>
      </c>
      <c r="V11" s="7">
        <v>4.405028341943984</v>
      </c>
      <c r="W11" s="7">
        <v>2.189722528298121</v>
      </c>
      <c r="X11" s="7">
        <v>6.3558657465495596</v>
      </c>
      <c r="Y11" s="7">
        <v>0.56774193548387863</v>
      </c>
      <c r="Z11" s="7">
        <v>3.5246893214560648</v>
      </c>
      <c r="AA11" s="7">
        <v>7.8681326463766474</v>
      </c>
      <c r="AB11" s="7">
        <v>5.6413623307345118</v>
      </c>
      <c r="AC11" s="7">
        <v>4.9470184270221651</v>
      </c>
      <c r="AD11" s="7">
        <v>3.7885292985520902</v>
      </c>
      <c r="AE11" s="7">
        <v>9.985022466298954E-2</v>
      </c>
      <c r="AF11" s="7">
        <v>-1.2269326683291839</v>
      </c>
      <c r="AG11" s="7">
        <v>2.3689297977320671</v>
      </c>
      <c r="AH11" s="7">
        <v>1.289531540673083</v>
      </c>
      <c r="AI11" s="7">
        <v>1.1131054249990949E-2</v>
      </c>
      <c r="AJ11" s="7">
        <v>-7.500104342019231</v>
      </c>
      <c r="AK11" s="7">
        <v>2.5027072554445922</v>
      </c>
      <c r="AL11" s="7">
        <v>1.297100598661816</v>
      </c>
      <c r="AM11" s="7">
        <v>1.6947679471580159</v>
      </c>
      <c r="AN11" s="7">
        <v>2.0197703899951458</v>
      </c>
      <c r="AO11" s="7">
        <v>2.2953200044677931</v>
      </c>
      <c r="AP11" s="4">
        <v>2.5</v>
      </c>
      <c r="AQ11" s="4">
        <v>2.4895833333333335</v>
      </c>
      <c r="AR11" s="4">
        <v>2.4791666666666665</v>
      </c>
      <c r="AS11" s="4">
        <v>2.46875</v>
      </c>
      <c r="AT11" s="4">
        <v>2.458333333333333</v>
      </c>
      <c r="AU11" s="4">
        <v>2.4479166666666665</v>
      </c>
      <c r="AV11" s="4">
        <v>2.4375</v>
      </c>
      <c r="AW11" s="4">
        <v>2.427083333333333</v>
      </c>
      <c r="AX11" s="4">
        <v>2.4166666666666665</v>
      </c>
      <c r="AY11" s="4">
        <v>2.4062499999999996</v>
      </c>
      <c r="AZ11" s="4">
        <v>2.395833333333333</v>
      </c>
      <c r="BA11" s="4">
        <v>2.3854166666666661</v>
      </c>
      <c r="BB11" s="4">
        <v>2.3749999999999996</v>
      </c>
      <c r="BC11" s="4">
        <v>2.364583333333333</v>
      </c>
      <c r="BD11" s="4">
        <v>2.3541666666666661</v>
      </c>
      <c r="BE11" s="4">
        <v>2.3437499999999996</v>
      </c>
      <c r="BF11" s="4">
        <v>2.3333333333333326</v>
      </c>
      <c r="BG11" s="4">
        <v>2.3229166666666661</v>
      </c>
      <c r="BH11" s="4">
        <v>2.3124999999999996</v>
      </c>
      <c r="BI11" s="4">
        <v>2.3020833333333326</v>
      </c>
      <c r="BJ11" s="4">
        <v>2.2916666666666661</v>
      </c>
      <c r="BK11" s="4">
        <v>2.2812499999999991</v>
      </c>
      <c r="BL11" s="4">
        <v>2.2708333333333326</v>
      </c>
      <c r="BM11" s="4">
        <v>2.2604166666666661</v>
      </c>
      <c r="BN11" s="4">
        <v>2.2499999999999991</v>
      </c>
    </row>
    <row r="12" spans="1:66" x14ac:dyDescent="0.25">
      <c r="A12" s="6" t="str" cm="1">
        <f t="array" ref="A12">_xll.SJWrite(E12,$B$2:$C$2,B12:C12,$G$2:$BN$2,G12:BN12)</f>
        <v>2021-06-25 10:43:48</v>
      </c>
      <c r="B12" s="6" t="s">
        <v>95</v>
      </c>
      <c r="C12" s="6" t="s">
        <v>94</v>
      </c>
      <c r="D12" s="6" t="s">
        <v>50</v>
      </c>
      <c r="E12" s="6" t="str">
        <f t="shared" si="0"/>
        <v>sid=teams\long_term\long-term-modelling\macro_forecasts\EGY_GDP_growth_Baseline</v>
      </c>
      <c r="F12" s="6" t="s">
        <v>138</v>
      </c>
      <c r="G12" s="7">
        <v>2.100050150451338</v>
      </c>
      <c r="H12" s="7">
        <v>0.29997631765914518</v>
      </c>
      <c r="I12" s="7">
        <v>2.8998434644209592</v>
      </c>
      <c r="J12" s="7">
        <v>4.1880901187248742</v>
      </c>
      <c r="K12" s="7">
        <v>4.4838696521065424</v>
      </c>
      <c r="L12" s="7">
        <v>4.878524810292606</v>
      </c>
      <c r="M12" s="7">
        <v>5.9192651536016614</v>
      </c>
      <c r="N12" s="7">
        <v>7.5428868602109622</v>
      </c>
      <c r="O12" s="7">
        <v>6.1094193143648834</v>
      </c>
      <c r="P12" s="7">
        <v>5.3832178598922198</v>
      </c>
      <c r="Q12" s="7">
        <v>3.5245096893335548</v>
      </c>
      <c r="R12" s="7">
        <v>3.1854900167657352</v>
      </c>
      <c r="S12" s="7">
        <v>3.1932819082006509</v>
      </c>
      <c r="T12" s="7">
        <v>4.0922031310469897</v>
      </c>
      <c r="U12" s="7">
        <v>4.4716979210169816</v>
      </c>
      <c r="V12" s="7">
        <v>6.8435985686845946</v>
      </c>
      <c r="W12" s="7">
        <v>7.0878428939059379</v>
      </c>
      <c r="X12" s="7">
        <v>7.1564308174760782</v>
      </c>
      <c r="Y12" s="7">
        <v>4.6736701472003261</v>
      </c>
      <c r="Z12" s="7">
        <v>5.1472375858506059</v>
      </c>
      <c r="AA12" s="7">
        <v>1.7644636160665921</v>
      </c>
      <c r="AB12" s="7">
        <v>2.2262693391839061</v>
      </c>
      <c r="AC12" s="7">
        <v>3.301927745152855</v>
      </c>
      <c r="AD12" s="7">
        <v>2.9160125192882358</v>
      </c>
      <c r="AE12" s="7">
        <v>4.3719274176425396</v>
      </c>
      <c r="AF12" s="7">
        <v>4.3465333829913133</v>
      </c>
      <c r="AG12" s="7">
        <v>4.0769989832247111</v>
      </c>
      <c r="AH12" s="7">
        <v>5.3141210374639813</v>
      </c>
      <c r="AI12" s="7">
        <v>5.5576838879159318</v>
      </c>
      <c r="AJ12" s="7">
        <v>3.569669475048598</v>
      </c>
      <c r="AK12" s="7">
        <v>2.4732178614337301</v>
      </c>
      <c r="AL12" s="7">
        <v>5.6624189975109873</v>
      </c>
      <c r="AM12" s="7">
        <v>5.6386866797816904</v>
      </c>
      <c r="AN12" s="7">
        <v>5.5852070682203436</v>
      </c>
      <c r="AO12" s="7">
        <v>5.7689358297858373</v>
      </c>
      <c r="AP12" s="4">
        <v>5.84</v>
      </c>
      <c r="AQ12" s="4">
        <v>5.6954545454545444</v>
      </c>
      <c r="AR12" s="4">
        <v>5.5509090909090899</v>
      </c>
      <c r="AS12" s="4">
        <v>5.4063636363636345</v>
      </c>
      <c r="AT12" s="4">
        <v>5.26181818181818</v>
      </c>
      <c r="AU12" s="4">
        <v>5.1172727272727245</v>
      </c>
      <c r="AV12" s="4">
        <v>4.97272727272727</v>
      </c>
      <c r="AW12" s="4">
        <v>4.8281818181818146</v>
      </c>
      <c r="AX12" s="4">
        <v>4.68363636363636</v>
      </c>
      <c r="AY12" s="4">
        <v>4.5390909090909046</v>
      </c>
      <c r="AZ12" s="4">
        <v>4.3945454545454501</v>
      </c>
      <c r="BA12" s="4">
        <v>4.2499999999999947</v>
      </c>
      <c r="BB12" s="7">
        <v>4.2618492814670006</v>
      </c>
      <c r="BC12" s="7">
        <v>4.2845036840844841</v>
      </c>
      <c r="BD12" s="7">
        <v>4.3191514214749196</v>
      </c>
      <c r="BE12" s="7">
        <v>4.3622256858581574</v>
      </c>
      <c r="BF12" s="7">
        <v>4.409907962388715</v>
      </c>
      <c r="BG12" s="7">
        <v>4.4583617649649909</v>
      </c>
      <c r="BH12" s="7">
        <v>4.5039669264252069</v>
      </c>
      <c r="BI12" s="7">
        <v>4.5435511580690147</v>
      </c>
      <c r="BJ12" s="7">
        <v>4.5746023259068744</v>
      </c>
      <c r="BK12" s="7">
        <v>4.595436365959138</v>
      </c>
      <c r="BL12" s="7">
        <v>4.605295424177136</v>
      </c>
      <c r="BM12" s="7">
        <v>4.6043588348922526</v>
      </c>
      <c r="BN12" s="7">
        <v>4.5936632758154516</v>
      </c>
    </row>
    <row r="13" spans="1:66" x14ac:dyDescent="0.25">
      <c r="A13" s="6" t="str" cm="1">
        <f t="array" ref="A13">_xll.SJWrite(E13,$B$2:$C$2,B13:C13,$G$2:$BN$2,G13:BN13)</f>
        <v>2021-06-25 10:43:48</v>
      </c>
      <c r="B13" s="6" t="s">
        <v>95</v>
      </c>
      <c r="C13" s="6" t="s">
        <v>94</v>
      </c>
      <c r="D13" s="6" t="s">
        <v>51</v>
      </c>
      <c r="E13" s="6" t="str">
        <f t="shared" si="0"/>
        <v>sid=teams\long_term\long-term-modelling\macro_forecasts\FRA_GDP_growth_Baseline</v>
      </c>
      <c r="F13" s="6" t="s">
        <v>139</v>
      </c>
      <c r="G13" s="7">
        <v>1.047767667146293</v>
      </c>
      <c r="H13" s="7">
        <v>1.5998128091990971</v>
      </c>
      <c r="I13" s="7">
        <v>-0.62905910918386043</v>
      </c>
      <c r="J13" s="7">
        <v>2.358674851175691</v>
      </c>
      <c r="K13" s="7">
        <v>2.1063663240155521</v>
      </c>
      <c r="L13" s="7">
        <v>1.4128678683435369</v>
      </c>
      <c r="M13" s="7">
        <v>2.3365507762471478</v>
      </c>
      <c r="N13" s="7">
        <v>3.5884130521046438</v>
      </c>
      <c r="O13" s="7">
        <v>3.4216745342786399</v>
      </c>
      <c r="P13" s="7">
        <v>3.923322829351128</v>
      </c>
      <c r="Q13" s="7">
        <v>1.983835415135937</v>
      </c>
      <c r="R13" s="7">
        <v>1.1355327110843529</v>
      </c>
      <c r="S13" s="7">
        <v>0.82348062773784925</v>
      </c>
      <c r="T13" s="7">
        <v>2.829377863782812</v>
      </c>
      <c r="U13" s="7">
        <v>1.6634276660222771</v>
      </c>
      <c r="V13" s="7">
        <v>2.4492719266832501</v>
      </c>
      <c r="W13" s="7">
        <v>2.4246870061392478</v>
      </c>
      <c r="X13" s="7">
        <v>0.25523446963142682</v>
      </c>
      <c r="Y13" s="7">
        <v>-2.8733069639218511</v>
      </c>
      <c r="Z13" s="7">
        <v>1.949334096810174</v>
      </c>
      <c r="AA13" s="7">
        <v>2.192406951014636</v>
      </c>
      <c r="AB13" s="7">
        <v>0.31318256980275022</v>
      </c>
      <c r="AC13" s="7">
        <v>0.57623276024940662</v>
      </c>
      <c r="AD13" s="7">
        <v>0.95660749506902842</v>
      </c>
      <c r="AE13" s="7">
        <v>1.112677170115872</v>
      </c>
      <c r="AF13" s="7">
        <v>1.095372385206717</v>
      </c>
      <c r="AG13" s="7">
        <v>2.2916951080773629</v>
      </c>
      <c r="AH13" s="7">
        <v>1.8648848237879709</v>
      </c>
      <c r="AI13" s="7">
        <v>1.4874791464682069</v>
      </c>
      <c r="AJ13" s="7">
        <v>-8.2316338474249466</v>
      </c>
      <c r="AK13" s="7">
        <v>5.8122904503997486</v>
      </c>
      <c r="AL13" s="7">
        <v>4.2175936184356333</v>
      </c>
      <c r="AM13" s="7">
        <v>1.711124434975986</v>
      </c>
      <c r="AN13" s="7">
        <v>1.482915327081713</v>
      </c>
      <c r="AO13" s="7">
        <v>1.3623742471306379</v>
      </c>
      <c r="AP13" s="4">
        <v>1.24</v>
      </c>
      <c r="AQ13" s="4">
        <v>1.2424999999999999</v>
      </c>
      <c r="AR13" s="4">
        <v>1.2449999999999999</v>
      </c>
      <c r="AS13" s="4">
        <v>1.2475000000000001</v>
      </c>
      <c r="AT13" s="4">
        <v>1.25</v>
      </c>
      <c r="AU13" s="4">
        <v>1.2524999999999999</v>
      </c>
      <c r="AV13" s="4">
        <v>1.2549999999999999</v>
      </c>
      <c r="AW13" s="4">
        <v>1.2575000000000001</v>
      </c>
      <c r="AX13" s="4">
        <v>1.26</v>
      </c>
      <c r="AY13" s="4">
        <v>1.2625</v>
      </c>
      <c r="AZ13" s="4">
        <v>1.2649999999999999</v>
      </c>
      <c r="BA13" s="4">
        <v>1.2675000000000001</v>
      </c>
      <c r="BB13" s="4">
        <v>1.27</v>
      </c>
      <c r="BC13" s="4">
        <v>1.2725</v>
      </c>
      <c r="BD13" s="4">
        <v>1.2749999999999999</v>
      </c>
      <c r="BE13" s="4">
        <v>1.2775000000000001</v>
      </c>
      <c r="BF13" s="4">
        <v>1.28</v>
      </c>
      <c r="BG13" s="4">
        <v>1.2825</v>
      </c>
      <c r="BH13" s="4">
        <v>1.2849999999999999</v>
      </c>
      <c r="BI13" s="4">
        <v>1.2875000000000001</v>
      </c>
      <c r="BJ13" s="4">
        <v>1.29</v>
      </c>
      <c r="BK13" s="4">
        <v>1.2925</v>
      </c>
      <c r="BL13" s="4">
        <v>1.2949999999999999</v>
      </c>
      <c r="BM13" s="4">
        <v>1.2975000000000001</v>
      </c>
      <c r="BN13" s="4">
        <v>1.3</v>
      </c>
    </row>
    <row r="14" spans="1:66" x14ac:dyDescent="0.25">
      <c r="A14" s="6" t="str" cm="1">
        <f t="array" ref="A14">_xll.SJWrite(E14,$B$2:$C$2,B14:C14,$G$2:$BN$2,G14:BN14)</f>
        <v>2021-06-25 10:43:48</v>
      </c>
      <c r="B14" s="6" t="s">
        <v>95</v>
      </c>
      <c r="C14" s="6" t="s">
        <v>94</v>
      </c>
      <c r="D14" s="6" t="s">
        <v>52</v>
      </c>
      <c r="E14" s="6" t="str">
        <f t="shared" si="0"/>
        <v>sid=teams\long_term\long-term-modelling\macro_forecasts\GBR_GDP_growth_Baseline</v>
      </c>
      <c r="F14" s="6" t="s">
        <v>140</v>
      </c>
      <c r="G14" s="7">
        <v>-1.1033477224511199</v>
      </c>
      <c r="H14" s="7">
        <v>0.40170288894780798</v>
      </c>
      <c r="I14" s="7">
        <v>2.4904925714191561</v>
      </c>
      <c r="J14" s="7">
        <v>3.8457823567289</v>
      </c>
      <c r="K14" s="7">
        <v>2.531429722984369</v>
      </c>
      <c r="L14" s="7">
        <v>2.4916089625351518</v>
      </c>
      <c r="M14" s="7">
        <v>4.9749225549491127</v>
      </c>
      <c r="N14" s="7">
        <v>3.7084138415597989</v>
      </c>
      <c r="O14" s="7">
        <v>3.2946484827544249</v>
      </c>
      <c r="P14" s="7">
        <v>3.5063555153279862</v>
      </c>
      <c r="Q14" s="7">
        <v>2.730464096519913</v>
      </c>
      <c r="R14" s="7">
        <v>2.178619672960314</v>
      </c>
      <c r="S14" s="7">
        <v>3.3220044309490331</v>
      </c>
      <c r="T14" s="7">
        <v>2.286218420622133</v>
      </c>
      <c r="U14" s="7">
        <v>2.95597735749904</v>
      </c>
      <c r="V14" s="7">
        <v>2.6935709371740608</v>
      </c>
      <c r="W14" s="7">
        <v>2.3603585108509462</v>
      </c>
      <c r="X14" s="7">
        <v>-0.27867502691747431</v>
      </c>
      <c r="Y14" s="7">
        <v>-4.1140044458558229</v>
      </c>
      <c r="Z14" s="7">
        <v>2.074329210065851</v>
      </c>
      <c r="AA14" s="7">
        <v>1.275652291469509</v>
      </c>
      <c r="AB14" s="7">
        <v>1.4304478759531001</v>
      </c>
      <c r="AC14" s="7">
        <v>2.1862152103304222</v>
      </c>
      <c r="AD14" s="7">
        <v>2.8627212594531048</v>
      </c>
      <c r="AE14" s="7">
        <v>2.3628632814652</v>
      </c>
      <c r="AF14" s="7">
        <v>1.7221893331898159</v>
      </c>
      <c r="AG14" s="7">
        <v>1.7406486429289549</v>
      </c>
      <c r="AH14" s="7">
        <v>1.252304637640034</v>
      </c>
      <c r="AI14" s="7">
        <v>1.434314288515703</v>
      </c>
      <c r="AJ14" s="7">
        <v>-9.9203225761906761</v>
      </c>
      <c r="AK14" s="7">
        <v>5.3439210215688426</v>
      </c>
      <c r="AL14" s="7">
        <v>5.0655568328991976</v>
      </c>
      <c r="AM14" s="7">
        <v>1.995844875346253</v>
      </c>
      <c r="AN14" s="7">
        <v>1.757173313779026</v>
      </c>
      <c r="AO14" s="7">
        <v>1.548897933764803</v>
      </c>
      <c r="AP14" s="4">
        <v>1.45</v>
      </c>
      <c r="AQ14" s="4">
        <v>1.45625</v>
      </c>
      <c r="AR14" s="4">
        <v>1.4624999999999999</v>
      </c>
      <c r="AS14" s="4">
        <v>1.46875</v>
      </c>
      <c r="AT14" s="4">
        <v>1.4750000000000001</v>
      </c>
      <c r="AU14" s="4">
        <v>1.48125</v>
      </c>
      <c r="AV14" s="4">
        <v>1.4875</v>
      </c>
      <c r="AW14" s="4">
        <v>1.4937499999999999</v>
      </c>
      <c r="AX14" s="4">
        <v>1.5</v>
      </c>
      <c r="AY14" s="4">
        <v>1.5062500000000001</v>
      </c>
      <c r="AZ14" s="4">
        <v>1.5125</v>
      </c>
      <c r="BA14" s="4">
        <v>1.51875</v>
      </c>
      <c r="BB14" s="4">
        <v>1.5250000000000001</v>
      </c>
      <c r="BC14" s="4">
        <v>1.53125</v>
      </c>
      <c r="BD14" s="4">
        <v>1.5375000000000001</v>
      </c>
      <c r="BE14" s="4">
        <v>1.5437500000000002</v>
      </c>
      <c r="BF14" s="4">
        <v>1.55</v>
      </c>
      <c r="BG14" s="4">
        <v>1.5562500000000001</v>
      </c>
      <c r="BH14" s="4">
        <v>1.5625000000000002</v>
      </c>
      <c r="BI14" s="4">
        <v>1.5687500000000001</v>
      </c>
      <c r="BJ14" s="4">
        <v>1.5750000000000002</v>
      </c>
      <c r="BK14" s="4">
        <v>1.5812500000000003</v>
      </c>
      <c r="BL14" s="4">
        <v>1.5875000000000001</v>
      </c>
      <c r="BM14" s="4">
        <v>1.5937500000000002</v>
      </c>
      <c r="BN14" s="4">
        <v>1.6</v>
      </c>
    </row>
    <row r="15" spans="1:66" x14ac:dyDescent="0.25">
      <c r="A15" s="6" t="str" cm="1">
        <f t="array" ref="A15">_xll.SJWrite(E15,$B$2:$C$2,B15:C15,$G$2:$BN$2,G15:BN15)</f>
        <v>2021-06-25 10:43:48</v>
      </c>
      <c r="B15" s="6" t="s">
        <v>95</v>
      </c>
      <c r="C15" s="6" t="s">
        <v>94</v>
      </c>
      <c r="D15" s="6" t="s">
        <v>53</v>
      </c>
      <c r="E15" s="6" t="str">
        <f t="shared" si="0"/>
        <v>sid=teams\long_term\long-term-modelling\macro_forecasts\HUN_GDP_growth_Baseline</v>
      </c>
      <c r="F15" s="6" t="s">
        <v>141</v>
      </c>
      <c r="G15" s="7">
        <v>-11.89203127080871</v>
      </c>
      <c r="H15" s="7">
        <v>-3.064177933287882</v>
      </c>
      <c r="I15" s="7">
        <v>-0.57613012692304677</v>
      </c>
      <c r="J15" s="7">
        <v>2.9471575719902439</v>
      </c>
      <c r="K15" s="7">
        <v>2.5412007451348861</v>
      </c>
      <c r="L15" s="7">
        <v>8.2411788904801497E-2</v>
      </c>
      <c r="M15" s="7">
        <v>3.1431015641285591</v>
      </c>
      <c r="N15" s="7">
        <v>3.8999989063747349</v>
      </c>
      <c r="O15" s="7">
        <v>3.0710344874044671</v>
      </c>
      <c r="P15" s="7">
        <v>4.4792038132912104</v>
      </c>
      <c r="Q15" s="7">
        <v>4.0740924642738818</v>
      </c>
      <c r="R15" s="7">
        <v>4.741264504999565</v>
      </c>
      <c r="S15" s="7">
        <v>4.0845209846291466</v>
      </c>
      <c r="T15" s="7">
        <v>4.8228853163557286</v>
      </c>
      <c r="U15" s="7">
        <v>4.2436190387902029</v>
      </c>
      <c r="V15" s="7">
        <v>4.031006578538654</v>
      </c>
      <c r="W15" s="7">
        <v>0.24217200001819261</v>
      </c>
      <c r="X15" s="7">
        <v>1.0583074580178931</v>
      </c>
      <c r="Y15" s="7">
        <v>-6.6995503430552938</v>
      </c>
      <c r="Z15" s="7">
        <v>1.1221652410687619</v>
      </c>
      <c r="AA15" s="7">
        <v>1.937120418499449</v>
      </c>
      <c r="AB15" s="7">
        <v>-1.3806231129762541</v>
      </c>
      <c r="AC15" s="7">
        <v>1.860722936875048</v>
      </c>
      <c r="AD15" s="7">
        <v>4.2289667450376536</v>
      </c>
      <c r="AE15" s="7">
        <v>3.81941637941281</v>
      </c>
      <c r="AF15" s="7">
        <v>2.140004482314195</v>
      </c>
      <c r="AG15" s="7">
        <v>4.3167753819044918</v>
      </c>
      <c r="AH15" s="7">
        <v>5.4053131986994796</v>
      </c>
      <c r="AI15" s="7">
        <v>4.5781898772502716</v>
      </c>
      <c r="AJ15" s="7">
        <v>-4.962502982288064</v>
      </c>
      <c r="AK15" s="7">
        <v>4.3000060003661522</v>
      </c>
      <c r="AL15" s="7">
        <v>5.9000081623581613</v>
      </c>
      <c r="AM15" s="7">
        <v>3.7999903422735399</v>
      </c>
      <c r="AN15" s="7">
        <v>3.200007872758337</v>
      </c>
      <c r="AO15" s="7">
        <v>2.6000013003365519</v>
      </c>
      <c r="AP15" s="4">
        <v>2.6</v>
      </c>
      <c r="AQ15" s="4">
        <v>2.5708333333333333</v>
      </c>
      <c r="AR15" s="4">
        <v>2.5416666666666665</v>
      </c>
      <c r="AS15" s="4">
        <v>2.5125000000000002</v>
      </c>
      <c r="AT15" s="4">
        <v>2.4833333333333334</v>
      </c>
      <c r="AU15" s="4">
        <v>2.4541666666666666</v>
      </c>
      <c r="AV15" s="4">
        <v>2.4249999999999998</v>
      </c>
      <c r="AW15" s="4">
        <v>2.395833333333333</v>
      </c>
      <c r="AX15" s="4">
        <v>2.3666666666666667</v>
      </c>
      <c r="AY15" s="4">
        <v>2.3374999999999999</v>
      </c>
      <c r="AZ15" s="4">
        <v>2.3083333333333331</v>
      </c>
      <c r="BA15" s="4">
        <v>2.2791666666666663</v>
      </c>
      <c r="BB15" s="4">
        <v>2.2499999999999996</v>
      </c>
      <c r="BC15" s="4">
        <v>2.2208333333333332</v>
      </c>
      <c r="BD15" s="4">
        <v>2.1916666666666664</v>
      </c>
      <c r="BE15" s="4">
        <v>2.1624999999999996</v>
      </c>
      <c r="BF15" s="4">
        <v>2.1333333333333329</v>
      </c>
      <c r="BG15" s="4">
        <v>2.1041666666666661</v>
      </c>
      <c r="BH15" s="4">
        <v>2.0749999999999993</v>
      </c>
      <c r="BI15" s="4">
        <v>2.0458333333333329</v>
      </c>
      <c r="BJ15" s="4">
        <v>2.0166666666666662</v>
      </c>
      <c r="BK15" s="4">
        <v>1.9874999999999994</v>
      </c>
      <c r="BL15" s="4">
        <v>1.9583333333333326</v>
      </c>
      <c r="BM15" s="4">
        <v>1.929166666666666</v>
      </c>
      <c r="BN15" s="4">
        <v>1.8999999999999995</v>
      </c>
    </row>
    <row r="16" spans="1:66" x14ac:dyDescent="0.25">
      <c r="A16" s="6" t="str" cm="1">
        <f t="array" ref="A16">_xll.SJWrite(E16,$B$2:$C$2,B16:C16,$G$2:$BN$2,G16:BN16)</f>
        <v>2021-06-25 10:43:48</v>
      </c>
      <c r="B16" s="6" t="s">
        <v>95</v>
      </c>
      <c r="C16" s="6" t="s">
        <v>94</v>
      </c>
      <c r="D16" s="6" t="s">
        <v>54</v>
      </c>
      <c r="E16" s="6" t="str">
        <f t="shared" si="0"/>
        <v>sid=teams\long_term\long-term-modelling\macro_forecasts\IDN_GDP_growth_Baseline</v>
      </c>
      <c r="F16" s="6" t="s">
        <v>142</v>
      </c>
      <c r="G16" s="7">
        <v>8.9283381939847306</v>
      </c>
      <c r="H16" s="7">
        <v>6.5226962401395028</v>
      </c>
      <c r="I16" s="7">
        <v>7.9558335665023128</v>
      </c>
      <c r="J16" s="7">
        <v>7.5399619593695011</v>
      </c>
      <c r="K16" s="7">
        <v>8.2201496976991972</v>
      </c>
      <c r="L16" s="7">
        <v>7.8179946873734094</v>
      </c>
      <c r="M16" s="7">
        <v>4.6998951049349147</v>
      </c>
      <c r="N16" s="7">
        <v>-13.126752545843971</v>
      </c>
      <c r="O16" s="7">
        <v>0.79115813909578225</v>
      </c>
      <c r="P16" s="7">
        <v>4.9786534240170646</v>
      </c>
      <c r="Q16" s="7">
        <v>3.643470083402756</v>
      </c>
      <c r="R16" s="7">
        <v>4.4994738826943603</v>
      </c>
      <c r="S16" s="7">
        <v>4.7803696289468123</v>
      </c>
      <c r="T16" s="7">
        <v>5.0308717107509624</v>
      </c>
      <c r="U16" s="7">
        <v>5.6925749694469294</v>
      </c>
      <c r="V16" s="7">
        <v>5.5009509994687464</v>
      </c>
      <c r="W16" s="7">
        <v>6.3450217316217472</v>
      </c>
      <c r="X16" s="7">
        <v>7.4417731502148587</v>
      </c>
      <c r="Y16" s="7">
        <v>4.7017685170506418</v>
      </c>
      <c r="Z16" s="7">
        <v>6.3776256856566738</v>
      </c>
      <c r="AA16" s="7">
        <v>6.1697842077100828</v>
      </c>
      <c r="AB16" s="7">
        <v>6.0300506530561524</v>
      </c>
      <c r="AC16" s="7">
        <v>5.5572636889100968</v>
      </c>
      <c r="AD16" s="7">
        <v>5.0066684257549898</v>
      </c>
      <c r="AE16" s="7">
        <v>4.8763223002212364</v>
      </c>
      <c r="AF16" s="7">
        <v>5.033069182801797</v>
      </c>
      <c r="AG16" s="7">
        <v>5.0697859013491664</v>
      </c>
      <c r="AH16" s="7">
        <v>5.1742915395502687</v>
      </c>
      <c r="AI16" s="7">
        <v>5.0181597150828594</v>
      </c>
      <c r="AJ16" s="7">
        <v>-2.0695434990643751</v>
      </c>
      <c r="AK16" s="7">
        <v>4.3017433891253232</v>
      </c>
      <c r="AL16" s="7">
        <v>5.805406881695574</v>
      </c>
      <c r="AM16" s="7">
        <v>5.6803241175545249</v>
      </c>
      <c r="AN16" s="7">
        <v>5.3734891157964482</v>
      </c>
      <c r="AO16" s="7">
        <v>5.2115922155455241</v>
      </c>
      <c r="AP16" s="7">
        <v>5.2162941736126678</v>
      </c>
      <c r="AQ16" s="4">
        <v>5.07</v>
      </c>
      <c r="AR16" s="4">
        <v>4.91</v>
      </c>
      <c r="AS16" s="4">
        <v>4.76</v>
      </c>
      <c r="AT16" s="7">
        <v>4.6008723995491607</v>
      </c>
      <c r="AU16" s="7">
        <v>4.7003709310015296</v>
      </c>
      <c r="AV16" s="7">
        <v>4.8155355671660516</v>
      </c>
      <c r="AW16" s="7">
        <v>4.9374048079840804</v>
      </c>
      <c r="AX16" s="7">
        <v>5.0560806210658171</v>
      </c>
      <c r="AY16" s="7">
        <v>5.1622358539169966</v>
      </c>
      <c r="AZ16" s="7">
        <v>5.2482760984421617</v>
      </c>
      <c r="BA16" s="7">
        <v>5.3090813390383573</v>
      </c>
      <c r="BB16" s="7">
        <v>5.3423247630973947</v>
      </c>
      <c r="BC16" s="7">
        <v>5.3484166402959943</v>
      </c>
      <c r="BD16" s="7">
        <v>5.3301521401351692</v>
      </c>
      <c r="BE16" s="7">
        <v>5.2921564025496082</v>
      </c>
      <c r="BF16" s="7">
        <v>5.2402215636082161</v>
      </c>
      <c r="BG16" s="7">
        <v>5.1806222172587013</v>
      </c>
      <c r="BH16" s="7">
        <v>5.1194811608723967</v>
      </c>
      <c r="BI16" s="7">
        <v>5.0622390395425043</v>
      </c>
      <c r="BJ16" s="7">
        <v>5.0132620393409164</v>
      </c>
      <c r="BK16" s="7">
        <v>4.9756029839482352</v>
      </c>
      <c r="BL16" s="7">
        <v>4.9509144971310093</v>
      </c>
      <c r="BM16" s="7">
        <v>4.9394992904005619</v>
      </c>
      <c r="BN16" s="7">
        <v>4.9404726846571378</v>
      </c>
    </row>
    <row r="17" spans="1:66" x14ac:dyDescent="0.25">
      <c r="A17" s="6" t="str" cm="1">
        <f t="array" ref="A17">_xll.SJWrite(E17,$B$2:$C$2,B17:C17,$G$2:$BN$2,G17:BN17)</f>
        <v>2021-06-25 10:43:48</v>
      </c>
      <c r="B17" s="6" t="s">
        <v>95</v>
      </c>
      <c r="C17" s="6" t="s">
        <v>94</v>
      </c>
      <c r="D17" s="6" t="s">
        <v>55</v>
      </c>
      <c r="E17" s="6" t="str">
        <f t="shared" si="0"/>
        <v>sid=teams\long_term\long-term-modelling\macro_forecasts\IND_GDP_growth_Baseline</v>
      </c>
      <c r="F17" s="6" t="s">
        <v>143</v>
      </c>
      <c r="G17" s="7">
        <v>1.0567108725493051</v>
      </c>
      <c r="H17" s="7">
        <v>5.4824302745954512</v>
      </c>
      <c r="I17" s="7">
        <v>4.750415147981335</v>
      </c>
      <c r="J17" s="7">
        <v>6.6588929249893569</v>
      </c>
      <c r="K17" s="7">
        <v>7.5746249645162864</v>
      </c>
      <c r="L17" s="7">
        <v>7.5497205392251576</v>
      </c>
      <c r="M17" s="7">
        <v>4.0496931297618666</v>
      </c>
      <c r="N17" s="7">
        <v>6.1843440237114189</v>
      </c>
      <c r="O17" s="7">
        <v>8.4629431808346478</v>
      </c>
      <c r="P17" s="7">
        <v>3.9750019884065901</v>
      </c>
      <c r="Q17" s="7">
        <v>4.9443905020280177</v>
      </c>
      <c r="R17" s="7">
        <v>3.9074186249146381</v>
      </c>
      <c r="S17" s="7">
        <v>7.9439713211992391</v>
      </c>
      <c r="T17" s="7">
        <v>7.8489648381491861</v>
      </c>
      <c r="U17" s="7">
        <v>9.284733278948476</v>
      </c>
      <c r="V17" s="7">
        <v>9.2641038631308135</v>
      </c>
      <c r="W17" s="7">
        <v>9.8013995266071916</v>
      </c>
      <c r="X17" s="7">
        <v>3.8908977231756352</v>
      </c>
      <c r="Y17" s="7">
        <v>8.4798498191724683</v>
      </c>
      <c r="Z17" s="7">
        <v>10.25997162644072</v>
      </c>
      <c r="AA17" s="7">
        <v>6.6382878268130829</v>
      </c>
      <c r="AB17" s="7">
        <v>5.4564101859705394</v>
      </c>
      <c r="AC17" s="7">
        <v>6.3860710168869739</v>
      </c>
      <c r="AD17" s="7">
        <v>7.4101885756787</v>
      </c>
      <c r="AE17" s="7">
        <v>7.9962612809862046</v>
      </c>
      <c r="AF17" s="7">
        <v>8.2563070111324244</v>
      </c>
      <c r="AG17" s="7">
        <v>6.7953939612566794</v>
      </c>
      <c r="AH17" s="7">
        <v>6.5330349086848214</v>
      </c>
      <c r="AI17" s="7">
        <v>4.041541577283092</v>
      </c>
      <c r="AJ17" s="7">
        <v>-7.9646406443150681</v>
      </c>
      <c r="AK17" s="7">
        <v>12.546118691494</v>
      </c>
      <c r="AL17" s="7">
        <v>6.932323489212977</v>
      </c>
      <c r="AM17" s="7">
        <v>6.816165461687218</v>
      </c>
      <c r="AN17" s="7">
        <v>6.6914923000371829</v>
      </c>
      <c r="AO17" s="7">
        <v>6.6230240105296554</v>
      </c>
      <c r="AP17" s="7">
        <v>6.5347629335788637</v>
      </c>
      <c r="AQ17" s="4">
        <v>6.33</v>
      </c>
      <c r="AR17" s="4">
        <v>6.13</v>
      </c>
      <c r="AS17" s="4">
        <v>5.92</v>
      </c>
      <c r="AT17" s="7">
        <v>5.7186869755661007</v>
      </c>
      <c r="AU17" s="7">
        <v>5.783242646938902</v>
      </c>
      <c r="AV17" s="7">
        <v>5.8490246293331438</v>
      </c>
      <c r="AW17" s="7">
        <v>5.9115948019107023</v>
      </c>
      <c r="AX17" s="7">
        <v>5.9681510937299009</v>
      </c>
      <c r="AY17" s="7">
        <v>6.0173001383546421</v>
      </c>
      <c r="AZ17" s="7">
        <v>6.0585244230942692</v>
      </c>
      <c r="BA17" s="7">
        <v>6.0916948308761931</v>
      </c>
      <c r="BB17" s="7">
        <v>6.1167878971073009</v>
      </c>
      <c r="BC17" s="7">
        <v>6.1338094346565342</v>
      </c>
      <c r="BD17" s="7">
        <v>6.1428450073329088</v>
      </c>
      <c r="BE17" s="7">
        <v>6.1441462934418212</v>
      </c>
      <c r="BF17" s="7">
        <v>6.1381910901998182</v>
      </c>
      <c r="BG17" s="7">
        <v>6.1256933255572577</v>
      </c>
      <c r="BH17" s="7">
        <v>6.1075687037378756</v>
      </c>
      <c r="BI17" s="7">
        <v>6.08487510030713</v>
      </c>
      <c r="BJ17" s="7">
        <v>6.0587471299584186</v>
      </c>
      <c r="BK17" s="7">
        <v>6.030337682439324</v>
      </c>
      <c r="BL17" s="7">
        <v>6.0007714512122936</v>
      </c>
      <c r="BM17" s="7">
        <v>5.9711099599223161</v>
      </c>
      <c r="BN17" s="7">
        <v>5.9423252190747178</v>
      </c>
    </row>
    <row r="18" spans="1:66" x14ac:dyDescent="0.25">
      <c r="A18" s="6" t="str" cm="1">
        <f t="array" ref="A18">_xll.SJWrite(E18,$B$2:$C$2,B18:C18,$G$2:$BN$2,G18:BN18)</f>
        <v>2021-06-25 10:43:48</v>
      </c>
      <c r="B18" s="6" t="s">
        <v>95</v>
      </c>
      <c r="C18" s="6" t="s">
        <v>94</v>
      </c>
      <c r="D18" s="6" t="s">
        <v>56</v>
      </c>
      <c r="E18" s="6" t="str">
        <f t="shared" si="0"/>
        <v>sid=teams\long_term\long-term-modelling\macro_forecasts\IRL_GDP_growth_Baseline</v>
      </c>
      <c r="F18" s="6" t="s">
        <v>144</v>
      </c>
      <c r="G18" s="7">
        <v>1.6417850388314339</v>
      </c>
      <c r="H18" s="7">
        <v>3.580242025944536</v>
      </c>
      <c r="I18" s="7">
        <v>2.3136705312778671</v>
      </c>
      <c r="J18" s="7">
        <v>5.893706572360724</v>
      </c>
      <c r="K18" s="7">
        <v>9.5932454520866841</v>
      </c>
      <c r="L18" s="7">
        <v>9.0914943614064825</v>
      </c>
      <c r="M18" s="7">
        <v>10.74751647486967</v>
      </c>
      <c r="N18" s="7">
        <v>8.8181745517198493</v>
      </c>
      <c r="O18" s="7">
        <v>10.006855687772401</v>
      </c>
      <c r="P18" s="7">
        <v>8.7419409883742425</v>
      </c>
      <c r="Q18" s="7">
        <v>5.6014191171454009</v>
      </c>
      <c r="R18" s="7">
        <v>5.8347331696601668</v>
      </c>
      <c r="S18" s="7">
        <v>3.7085421613933129</v>
      </c>
      <c r="T18" s="7">
        <v>6.3795721836996444</v>
      </c>
      <c r="U18" s="7">
        <v>5.7612713308691674</v>
      </c>
      <c r="V18" s="7">
        <v>5.0100452034153697</v>
      </c>
      <c r="W18" s="7">
        <v>5.2976404001753741</v>
      </c>
      <c r="X18" s="7">
        <v>-4.5262485509475088</v>
      </c>
      <c r="Y18" s="7">
        <v>-5.0163793060724826</v>
      </c>
      <c r="Z18" s="7">
        <v>1.462508543909169</v>
      </c>
      <c r="AA18" s="7">
        <v>0.51167335184614249</v>
      </c>
      <c r="AB18" s="7">
        <v>-0.1146043846409706</v>
      </c>
      <c r="AC18" s="7">
        <v>1.5141038052358671</v>
      </c>
      <c r="AD18" s="7">
        <v>8.5565652641192322</v>
      </c>
      <c r="AE18" s="7">
        <v>25.30479444095841</v>
      </c>
      <c r="AF18" s="7">
        <v>1.9822914309666211</v>
      </c>
      <c r="AG18" s="7">
        <v>9.4354583513681654</v>
      </c>
      <c r="AH18" s="7">
        <v>8.9476588050732442</v>
      </c>
      <c r="AI18" s="7">
        <v>5.9238604851232326</v>
      </c>
      <c r="AJ18" s="7">
        <v>2.475151996912528</v>
      </c>
      <c r="AK18" s="7">
        <v>4.2343418445496717</v>
      </c>
      <c r="AL18" s="7">
        <v>4.8404971000698396</v>
      </c>
      <c r="AM18" s="7">
        <v>3.7016843139423332</v>
      </c>
      <c r="AN18" s="7">
        <v>2.7967640173008901</v>
      </c>
      <c r="AO18" s="7">
        <v>2.6666312820723181</v>
      </c>
      <c r="AP18" s="4">
        <v>2.62</v>
      </c>
      <c r="AQ18" s="4">
        <v>2.5858333333333334</v>
      </c>
      <c r="AR18" s="4">
        <v>2.5516666666666667</v>
      </c>
      <c r="AS18" s="4">
        <v>2.5175000000000001</v>
      </c>
      <c r="AT18" s="4">
        <v>2.4833333333333334</v>
      </c>
      <c r="AU18" s="4">
        <v>2.4491666666666667</v>
      </c>
      <c r="AV18" s="4">
        <v>2.415</v>
      </c>
      <c r="AW18" s="4">
        <v>2.3808333333333334</v>
      </c>
      <c r="AX18" s="4">
        <v>2.3466666666666667</v>
      </c>
      <c r="AY18" s="4">
        <v>2.3125</v>
      </c>
      <c r="AZ18" s="4">
        <v>2.2783333333333333</v>
      </c>
      <c r="BA18" s="4">
        <v>2.2441666666666666</v>
      </c>
      <c r="BB18" s="4">
        <v>2.21</v>
      </c>
      <c r="BC18" s="4">
        <v>2.1758333333333328</v>
      </c>
      <c r="BD18" s="4">
        <v>2.1416666666666662</v>
      </c>
      <c r="BE18" s="4">
        <v>2.1074999999999995</v>
      </c>
      <c r="BF18" s="4">
        <v>2.0733333333333328</v>
      </c>
      <c r="BG18" s="4">
        <v>2.0391666666666661</v>
      </c>
      <c r="BH18" s="4">
        <v>2.0049999999999994</v>
      </c>
      <c r="BI18" s="4">
        <v>1.9708333333333328</v>
      </c>
      <c r="BJ18" s="4">
        <v>1.9366666666666661</v>
      </c>
      <c r="BK18" s="4">
        <v>1.9024999999999994</v>
      </c>
      <c r="BL18" s="4">
        <v>1.8683333333333327</v>
      </c>
      <c r="BM18" s="4">
        <v>1.8341666666666661</v>
      </c>
      <c r="BN18" s="4">
        <v>1.7999999999999994</v>
      </c>
    </row>
    <row r="19" spans="1:66" x14ac:dyDescent="0.25">
      <c r="A19" s="6" t="str" cm="1">
        <f t="array" ref="A19">_xll.SJWrite(E19,$B$2:$C$2,B19:C19,$G$2:$BN$2,G19:BN19)</f>
        <v>2021-06-25 10:43:48</v>
      </c>
      <c r="B19" s="6" t="s">
        <v>95</v>
      </c>
      <c r="C19" s="6" t="s">
        <v>94</v>
      </c>
      <c r="D19" s="6" t="s">
        <v>57</v>
      </c>
      <c r="E19" s="6" t="str">
        <f t="shared" si="0"/>
        <v>sid=teams\long_term\long-term-modelling\macro_forecasts\IRN_GDP_growth_Baseline</v>
      </c>
      <c r="F19" s="6" t="s">
        <v>145</v>
      </c>
      <c r="G19" s="7">
        <v>10.77395956482818</v>
      </c>
      <c r="H19" s="7">
        <v>2.107461212981399</v>
      </c>
      <c r="I19" s="7">
        <v>1.2565722512681841</v>
      </c>
      <c r="J19" s="7">
        <v>-1.489447832481938</v>
      </c>
      <c r="K19" s="7">
        <v>1.02277199215759</v>
      </c>
      <c r="L19" s="7">
        <v>6.2153517044644344</v>
      </c>
      <c r="M19" s="7">
        <v>-0.54982277642865451</v>
      </c>
      <c r="N19" s="7">
        <v>1.910112853980239</v>
      </c>
      <c r="O19" s="7">
        <v>0.30861715314640659</v>
      </c>
      <c r="P19" s="7">
        <v>6.8668157707228783</v>
      </c>
      <c r="Q19" s="7">
        <v>0.80606038209374287</v>
      </c>
      <c r="R19" s="7">
        <v>10.25331013625037</v>
      </c>
      <c r="S19" s="7">
        <v>9.2257203290930576</v>
      </c>
      <c r="T19" s="7">
        <v>4.3716769477703643</v>
      </c>
      <c r="U19" s="7">
        <v>3.1898040262633649</v>
      </c>
      <c r="V19" s="7">
        <v>4.9997952138487234</v>
      </c>
      <c r="W19" s="7">
        <v>8.1557735758423622</v>
      </c>
      <c r="X19" s="7">
        <v>0.25085646713778331</v>
      </c>
      <c r="Y19" s="7">
        <v>1.007385519265513</v>
      </c>
      <c r="Z19" s="7">
        <v>5.7979383107915394</v>
      </c>
      <c r="AA19" s="7">
        <v>2.6457179413744041</v>
      </c>
      <c r="AB19" s="7">
        <v>-7.4445569804884384</v>
      </c>
      <c r="AC19" s="7">
        <v>-0.19407355055902631</v>
      </c>
      <c r="AD19" s="7">
        <v>4.6034189355701249</v>
      </c>
      <c r="AE19" s="7">
        <v>-1.3206451097706571</v>
      </c>
      <c r="AF19" s="7">
        <v>13.39624439349161</v>
      </c>
      <c r="AG19" s="7">
        <v>3.7551902587606989</v>
      </c>
      <c r="AH19" s="7">
        <v>-6.0259721817505056</v>
      </c>
      <c r="AI19" s="7">
        <v>-6.7842145035565524</v>
      </c>
      <c r="AJ19" s="7">
        <v>1.51607927514259</v>
      </c>
      <c r="AK19" s="7">
        <v>2.5392916192473751</v>
      </c>
      <c r="AL19" s="7">
        <v>2.0957997250215632</v>
      </c>
      <c r="AM19" s="7">
        <v>2.0723867237559812</v>
      </c>
      <c r="AN19" s="7">
        <v>2.1050781448680671</v>
      </c>
      <c r="AO19" s="7">
        <v>2.0989210931452229</v>
      </c>
      <c r="AP19" s="7">
        <v>2.106712597134464</v>
      </c>
      <c r="AQ19" s="4">
        <v>2.14</v>
      </c>
      <c r="AR19" s="4">
        <v>2.17</v>
      </c>
      <c r="AS19" s="4">
        <v>2.19</v>
      </c>
      <c r="AT19" s="4">
        <v>2.2200000000000002</v>
      </c>
      <c r="AU19" s="4">
        <v>2.25</v>
      </c>
      <c r="AV19" s="4">
        <v>2.2799999999999998</v>
      </c>
      <c r="AW19" s="4">
        <v>2.31</v>
      </c>
      <c r="AX19" s="4">
        <v>2.34</v>
      </c>
      <c r="AY19" s="4">
        <v>2.36</v>
      </c>
      <c r="AZ19" s="4">
        <v>2.39</v>
      </c>
      <c r="BA19" s="7">
        <v>2.4230416929038161</v>
      </c>
      <c r="BB19" s="7">
        <v>2.458339751096084</v>
      </c>
      <c r="BC19" s="7">
        <v>2.4795631034926662</v>
      </c>
      <c r="BD19" s="7">
        <v>2.485064921964764</v>
      </c>
      <c r="BE19" s="7">
        <v>2.473575460938449</v>
      </c>
      <c r="BF19" s="7">
        <v>2.4453414992319011</v>
      </c>
      <c r="BG19" s="7">
        <v>2.402434686169741</v>
      </c>
      <c r="BH19" s="7">
        <v>2.3483105622663198</v>
      </c>
      <c r="BI19" s="7">
        <v>2.2869842848063371</v>
      </c>
      <c r="BJ19" s="7">
        <v>2.222238069346361</v>
      </c>
      <c r="BK19" s="7">
        <v>2.157139913605377</v>
      </c>
      <c r="BL19" s="7">
        <v>2.0939446489887099</v>
      </c>
      <c r="BM19" s="7">
        <v>2.0342744771767229</v>
      </c>
      <c r="BN19" s="7">
        <v>1.9793977428840039</v>
      </c>
    </row>
    <row r="20" spans="1:66" x14ac:dyDescent="0.25">
      <c r="A20" s="6" t="str" cm="1">
        <f t="array" ref="A20">_xll.SJWrite(E20,$B$2:$C$2,B20:C20,$G$2:$BN$2,G20:BN20)</f>
        <v>2021-06-25 10:43:48</v>
      </c>
      <c r="B20" s="6" t="s">
        <v>95</v>
      </c>
      <c r="C20" s="6" t="s">
        <v>94</v>
      </c>
      <c r="D20" s="6" t="s">
        <v>58</v>
      </c>
      <c r="E20" s="6" t="str">
        <f t="shared" si="0"/>
        <v>sid=teams\long_term\long-term-modelling\macro_forecasts\IRQ_GDP_growth_Baseline</v>
      </c>
      <c r="F20" s="6" t="s">
        <v>146</v>
      </c>
      <c r="O20" s="7">
        <v>24.752034945903659</v>
      </c>
      <c r="P20" s="7">
        <v>-4.3414990727245746</v>
      </c>
      <c r="Q20" s="7">
        <v>-6.5690073610052968</v>
      </c>
      <c r="R20" s="7">
        <v>-7.7969854015888407</v>
      </c>
      <c r="S20" s="7">
        <v>81.787346328741179</v>
      </c>
      <c r="T20" s="7">
        <v>53.385550604451517</v>
      </c>
      <c r="U20" s="7">
        <v>1.675227693463599</v>
      </c>
      <c r="V20" s="7">
        <v>5.6383013653123149</v>
      </c>
      <c r="W20" s="7">
        <v>1.8885374651453239</v>
      </c>
      <c r="X20" s="7">
        <v>8.2281130072985995</v>
      </c>
      <c r="Y20" s="7">
        <v>3.3792983499814082</v>
      </c>
      <c r="Z20" s="7">
        <v>6.4025641755581342</v>
      </c>
      <c r="AA20" s="7">
        <v>7.5464723266471578</v>
      </c>
      <c r="AB20" s="7">
        <v>13.93642560607125</v>
      </c>
      <c r="AC20" s="7">
        <v>7.6282910503652879</v>
      </c>
      <c r="AD20" s="7">
        <v>0.73849286857126106</v>
      </c>
      <c r="AE20" s="7">
        <v>2.5365823385615101</v>
      </c>
      <c r="AF20" s="7">
        <v>15.199114243766211</v>
      </c>
      <c r="AG20" s="7">
        <v>-3.398948733985208</v>
      </c>
      <c r="AH20" s="7">
        <v>0.82874180646732576</v>
      </c>
      <c r="AI20" s="7">
        <v>4.4608252059953113</v>
      </c>
      <c r="AJ20" s="7">
        <v>-10.88538013572871</v>
      </c>
      <c r="AK20" s="7">
        <v>1.1149109843443079</v>
      </c>
      <c r="AL20" s="7">
        <v>4.383038846380316</v>
      </c>
      <c r="AM20" s="7">
        <v>6.0302216896224836</v>
      </c>
      <c r="AN20" s="7">
        <v>4.4269562745216096</v>
      </c>
      <c r="AO20" s="7">
        <v>3.2271818942070318</v>
      </c>
      <c r="AP20" s="4">
        <v>3.3</v>
      </c>
      <c r="AQ20" s="4">
        <v>3.270833333333333</v>
      </c>
      <c r="AR20" s="4">
        <v>3.2416666666666663</v>
      </c>
      <c r="AS20" s="4">
        <v>3.2124999999999999</v>
      </c>
      <c r="AT20" s="4">
        <v>3.1833333333333331</v>
      </c>
      <c r="AU20" s="4">
        <v>3.1541666666666663</v>
      </c>
      <c r="AV20" s="4">
        <v>3.1249999999999996</v>
      </c>
      <c r="AW20" s="4">
        <v>3.0958333333333328</v>
      </c>
      <c r="AX20" s="4">
        <v>3.0666666666666664</v>
      </c>
      <c r="AY20" s="4">
        <v>3.0374999999999996</v>
      </c>
      <c r="AZ20" s="4">
        <v>3.0083333333333329</v>
      </c>
      <c r="BA20" s="4">
        <v>2.9791666666666661</v>
      </c>
      <c r="BB20" s="4">
        <v>2.9499999999999993</v>
      </c>
      <c r="BC20" s="4">
        <v>2.9208333333333325</v>
      </c>
      <c r="BD20" s="4">
        <v>2.8916666666666662</v>
      </c>
      <c r="BE20" s="4">
        <v>2.8624999999999994</v>
      </c>
      <c r="BF20" s="4">
        <v>2.8333333333333326</v>
      </c>
      <c r="BG20" s="4">
        <v>2.8041666666666658</v>
      </c>
      <c r="BH20" s="4">
        <v>2.7749999999999995</v>
      </c>
      <c r="BI20" s="4">
        <v>2.7458333333333327</v>
      </c>
      <c r="BJ20" s="4">
        <v>2.7166666666666659</v>
      </c>
      <c r="BK20" s="4">
        <v>2.6874999999999991</v>
      </c>
      <c r="BL20" s="4">
        <v>2.6583333333333323</v>
      </c>
      <c r="BM20" s="4">
        <v>2.6291666666666655</v>
      </c>
      <c r="BN20" s="4">
        <v>2.5999999999999992</v>
      </c>
    </row>
    <row r="21" spans="1:66" x14ac:dyDescent="0.25">
      <c r="A21" s="6" t="str" cm="1">
        <f t="array" ref="A21">_xll.SJWrite(E21,$B$2:$C$2,B21:C21,$G$2:$BN$2,G21:BN21)</f>
        <v>2021-06-25 10:43:48</v>
      </c>
      <c r="B21" s="6" t="s">
        <v>95</v>
      </c>
      <c r="C21" s="6" t="s">
        <v>94</v>
      </c>
      <c r="D21" s="6" t="s">
        <v>59</v>
      </c>
      <c r="E21" s="6" t="str">
        <f t="shared" si="0"/>
        <v>sid=teams\long_term\long-term-modelling\macro_forecasts\KAZ_GDP_growth_Baseline</v>
      </c>
      <c r="F21" s="6" t="s">
        <v>147</v>
      </c>
      <c r="I21" s="7">
        <v>-9.2000362626052592</v>
      </c>
      <c r="J21" s="7">
        <v>-12.579702314181279</v>
      </c>
      <c r="K21" s="7">
        <v>-8.1999959690873823</v>
      </c>
      <c r="L21" s="7">
        <v>0.49983899768744072</v>
      </c>
      <c r="M21" s="7">
        <v>1.700078401673855</v>
      </c>
      <c r="N21" s="7">
        <v>-1.900068021528234</v>
      </c>
      <c r="O21" s="7">
        <v>2.7000856397680022</v>
      </c>
      <c r="P21" s="7">
        <v>9.8000104235268282</v>
      </c>
      <c r="Q21" s="7">
        <v>13.49996763684223</v>
      </c>
      <c r="R21" s="7">
        <v>9.8000041820245123</v>
      </c>
      <c r="S21" s="7">
        <v>9.2999662404889207</v>
      </c>
      <c r="T21" s="7">
        <v>9.6000050686404705</v>
      </c>
      <c r="U21" s="7">
        <v>9.6999599676851123</v>
      </c>
      <c r="V21" s="7">
        <v>10.700090506798571</v>
      </c>
      <c r="W21" s="7">
        <v>8.9000201123674128</v>
      </c>
      <c r="X21" s="7">
        <v>3.2999877604189538</v>
      </c>
      <c r="Y21" s="7">
        <v>1.199986035602874</v>
      </c>
      <c r="Z21" s="7">
        <v>7.2999903826452606</v>
      </c>
      <c r="AA21" s="7">
        <v>7.3999742799356172</v>
      </c>
      <c r="AB21" s="7">
        <v>4.8000166909774267</v>
      </c>
      <c r="AC21" s="7">
        <v>5.9999636460265524</v>
      </c>
      <c r="AD21" s="7">
        <v>4.2000612432377293</v>
      </c>
      <c r="AE21" s="7">
        <v>1.1999435763208499</v>
      </c>
      <c r="AF21" s="7">
        <v>1.09999287579412</v>
      </c>
      <c r="AG21" s="7">
        <v>4.1000262719088854</v>
      </c>
      <c r="AH21" s="7">
        <v>4.1000481198670391</v>
      </c>
      <c r="AI21" s="7">
        <v>4.499975262045619</v>
      </c>
      <c r="AJ21" s="7">
        <v>-2.59757037045053</v>
      </c>
      <c r="AK21" s="7">
        <v>3.196254128208476</v>
      </c>
      <c r="AL21" s="7">
        <v>4.0048555938581032</v>
      </c>
      <c r="AM21" s="7">
        <v>4.7815853388697871</v>
      </c>
      <c r="AN21" s="7">
        <v>3.5012941914514211</v>
      </c>
      <c r="AO21" s="7">
        <v>3.5342601248382399</v>
      </c>
      <c r="AP21" s="7">
        <v>4.4306744139414267</v>
      </c>
      <c r="AQ21" s="4">
        <v>4.1100000000000003</v>
      </c>
      <c r="AR21" s="4">
        <v>3.79</v>
      </c>
      <c r="AS21" s="4">
        <v>3.46</v>
      </c>
      <c r="AT21" s="4">
        <v>3.14</v>
      </c>
      <c r="AU21" s="7">
        <v>3.184877801508712</v>
      </c>
      <c r="AV21" s="7">
        <v>3.2312055118101308</v>
      </c>
      <c r="AW21" s="7">
        <v>3.2816815919860081</v>
      </c>
      <c r="AX21" s="7">
        <v>3.3339550476885189</v>
      </c>
      <c r="AY21" s="7">
        <v>3.385674038926112</v>
      </c>
      <c r="AZ21" s="7">
        <v>3.4346749913863661</v>
      </c>
      <c r="BA21" s="7">
        <v>3.4791127742112238</v>
      </c>
      <c r="BB21" s="7">
        <v>3.5175444963137181</v>
      </c>
      <c r="BC21" s="7">
        <v>3.5489734777867099</v>
      </c>
      <c r="BD21" s="7">
        <v>3.5728583370268301</v>
      </c>
      <c r="BE21" s="7">
        <v>3.5890924526999162</v>
      </c>
      <c r="BF21" s="7">
        <v>3.5979597598554851</v>
      </c>
      <c r="BG21" s="7">
        <v>3.600073248095192</v>
      </c>
      <c r="BH21" s="7">
        <v>3.5963024937011312</v>
      </c>
      <c r="BI21" s="7">
        <v>3.5876961402665941</v>
      </c>
      <c r="BJ21" s="7">
        <v>3.5754045573762379</v>
      </c>
      <c r="BK21" s="7">
        <v>3.5606070559614622</v>
      </c>
      <c r="BL21" s="7">
        <v>3.5444471005959599</v>
      </c>
      <c r="BM21" s="7">
        <v>3.527977993796938</v>
      </c>
      <c r="BN21" s="7">
        <v>3.51212056465755</v>
      </c>
    </row>
    <row r="22" spans="1:66" x14ac:dyDescent="0.25">
      <c r="A22" s="6" t="str" cm="1">
        <f t="array" ref="A22">_xll.SJWrite(E22,$B$2:$C$2,B22:C22,$G$2:$BN$2,G22:BN22)</f>
        <v>2021-06-25 10:43:48</v>
      </c>
      <c r="B22" s="6" t="s">
        <v>95</v>
      </c>
      <c r="C22" s="6" t="s">
        <v>94</v>
      </c>
      <c r="D22" s="6" t="s">
        <v>60</v>
      </c>
      <c r="E22" s="6" t="str">
        <f t="shared" si="0"/>
        <v>sid=teams\long_term\long-term-modelling\macro_forecasts\KEN_GDP_growth_Baseline</v>
      </c>
      <c r="F22" s="6" t="s">
        <v>148</v>
      </c>
      <c r="G22" s="7">
        <v>1.3391316352592051</v>
      </c>
      <c r="H22" s="7">
        <v>-1.080194355516195</v>
      </c>
      <c r="I22" s="7">
        <v>-9.4681211230918105E-2</v>
      </c>
      <c r="J22" s="7">
        <v>2.5312456922299331</v>
      </c>
      <c r="K22" s="7">
        <v>4.287130765050895</v>
      </c>
      <c r="L22" s="7">
        <v>4.1479555660600242</v>
      </c>
      <c r="M22" s="7">
        <v>0.41106629668981037</v>
      </c>
      <c r="N22" s="7">
        <v>2.9822840206900509</v>
      </c>
      <c r="O22" s="7">
        <v>2.1991231439131291</v>
      </c>
      <c r="P22" s="7">
        <v>0.34700192290799681</v>
      </c>
      <c r="Q22" s="7">
        <v>3.9789114289744192</v>
      </c>
      <c r="R22" s="7">
        <v>0.48178118714625739</v>
      </c>
      <c r="S22" s="7">
        <v>2.9485150358439678</v>
      </c>
      <c r="T22" s="7">
        <v>4.6352315580997949</v>
      </c>
      <c r="U22" s="7">
        <v>5.6645275599057854</v>
      </c>
      <c r="V22" s="7">
        <v>5.8544944440581892</v>
      </c>
      <c r="W22" s="7">
        <v>6.8508816665893812</v>
      </c>
      <c r="X22" s="7">
        <v>0.23213769164014411</v>
      </c>
      <c r="Y22" s="7">
        <v>3.3069746971522651</v>
      </c>
      <c r="Z22" s="7">
        <v>8.4020965956510771</v>
      </c>
      <c r="AA22" s="7">
        <v>6.1118448603549869</v>
      </c>
      <c r="AB22" s="7">
        <v>4.5631035540052656</v>
      </c>
      <c r="AC22" s="7">
        <v>5.8786298681314797</v>
      </c>
      <c r="AD22" s="7">
        <v>5.3572701696272373</v>
      </c>
      <c r="AE22" s="7">
        <v>5.7183533349469906</v>
      </c>
      <c r="AF22" s="7">
        <v>5.8790221324995562</v>
      </c>
      <c r="AG22" s="7">
        <v>4.8057292998814116</v>
      </c>
      <c r="AH22" s="7">
        <v>6.3183046470455029</v>
      </c>
      <c r="AI22" s="7">
        <v>5.3658363538856113</v>
      </c>
      <c r="AJ22" s="7">
        <v>-0.12714608530670629</v>
      </c>
      <c r="AK22" s="7">
        <v>7.5599507425305754</v>
      </c>
      <c r="AL22" s="7">
        <v>5.7308729694900196</v>
      </c>
      <c r="AM22" s="7">
        <v>6.1393413752096837</v>
      </c>
      <c r="AN22" s="7">
        <v>6.0822366097317948</v>
      </c>
      <c r="AO22" s="7">
        <v>6.0974401065460704</v>
      </c>
      <c r="AP22" s="7">
        <v>6.108424572655502</v>
      </c>
      <c r="AQ22" s="4">
        <v>5.93</v>
      </c>
      <c r="AR22" s="4">
        <v>5.76</v>
      </c>
      <c r="AS22" s="4">
        <v>5.58</v>
      </c>
      <c r="AT22" s="4">
        <v>5.4</v>
      </c>
      <c r="AU22" s="7">
        <v>5.3944217385414106</v>
      </c>
      <c r="AV22" s="7">
        <v>5.3951588965105657</v>
      </c>
      <c r="AW22" s="7">
        <v>5.4008078434408802</v>
      </c>
      <c r="AX22" s="7">
        <v>5.4117036584601763</v>
      </c>
      <c r="AY22" s="7">
        <v>5.4278031719125153</v>
      </c>
      <c r="AZ22" s="7">
        <v>5.448749806465969</v>
      </c>
      <c r="BA22" s="7">
        <v>5.4739532597821494</v>
      </c>
      <c r="BB22" s="7">
        <v>5.5026750890885268</v>
      </c>
      <c r="BC22" s="7">
        <v>5.5341091025780997</v>
      </c>
      <c r="BD22" s="7">
        <v>5.5674492068643389</v>
      </c>
      <c r="BE22" s="7">
        <v>5.6019417779394232</v>
      </c>
      <c r="BF22" s="7">
        <v>5.63692256916557</v>
      </c>
      <c r="BG22" s="7">
        <v>5.6718395752179518</v>
      </c>
      <c r="BH22" s="7">
        <v>5.7062637739131006</v>
      </c>
      <c r="BI22" s="7">
        <v>5.739889818196886</v>
      </c>
      <c r="BJ22" s="7">
        <v>5.7725288022865584</v>
      </c>
      <c r="BK22" s="7">
        <v>5.8040952245837829</v>
      </c>
      <c r="BL22" s="7">
        <v>5.8345901885997984</v>
      </c>
      <c r="BM22" s="7">
        <v>5.8640827039308618</v>
      </c>
      <c r="BN22" s="7">
        <v>5.8926906843284499</v>
      </c>
    </row>
    <row r="23" spans="1:66" x14ac:dyDescent="0.25">
      <c r="A23" s="6" t="str" cm="1">
        <f t="array" ref="A23">_xll.SJWrite(E23,$B$2:$C$2,B23:C23,$G$2:$BN$2,G23:BN23)</f>
        <v>2021-06-25 10:43:48</v>
      </c>
      <c r="B23" s="6" t="s">
        <v>95</v>
      </c>
      <c r="C23" s="6" t="s">
        <v>94</v>
      </c>
      <c r="D23" s="6" t="s">
        <v>61</v>
      </c>
      <c r="E23" s="6" t="str">
        <f t="shared" si="0"/>
        <v>sid=teams\long_term\long-term-modelling\macro_forecasts\KOR_GDP_growth_Baseline</v>
      </c>
      <c r="F23" s="6" t="s">
        <v>149</v>
      </c>
      <c r="G23" s="7">
        <v>10.77803173428808</v>
      </c>
      <c r="H23" s="7">
        <v>6.1986626753648411</v>
      </c>
      <c r="I23" s="7">
        <v>6.8774728414418673</v>
      </c>
      <c r="J23" s="7">
        <v>9.2686472022191602</v>
      </c>
      <c r="K23" s="7">
        <v>9.6145653931996691</v>
      </c>
      <c r="L23" s="7">
        <v>7.8907033260066539</v>
      </c>
      <c r="M23" s="7">
        <v>6.1705659784146549</v>
      </c>
      <c r="N23" s="7">
        <v>-5.1294602746779443</v>
      </c>
      <c r="O23" s="7">
        <v>11.46692897240624</v>
      </c>
      <c r="P23" s="7">
        <v>9.0608464889998288</v>
      </c>
      <c r="Q23" s="7">
        <v>4.8523995715127999</v>
      </c>
      <c r="R23" s="7">
        <v>7.7251426754717301</v>
      </c>
      <c r="S23" s="7">
        <v>3.1472911937340919</v>
      </c>
      <c r="T23" s="7">
        <v>5.1973913632438196</v>
      </c>
      <c r="U23" s="7">
        <v>4.3085336840837476</v>
      </c>
      <c r="V23" s="7">
        <v>5.2643357074392272</v>
      </c>
      <c r="W23" s="7">
        <v>5.799548415032163</v>
      </c>
      <c r="X23" s="7">
        <v>3.0129848728116748</v>
      </c>
      <c r="Y23" s="7">
        <v>0.7926989895181924</v>
      </c>
      <c r="Z23" s="7">
        <v>6.8048249178367159</v>
      </c>
      <c r="AA23" s="7">
        <v>3.6856677821252681</v>
      </c>
      <c r="AB23" s="7">
        <v>2.4025309924618821</v>
      </c>
      <c r="AC23" s="7">
        <v>3.1647086364718469</v>
      </c>
      <c r="AD23" s="7">
        <v>3.2024537945736009</v>
      </c>
      <c r="AE23" s="7">
        <v>2.8091032682413308</v>
      </c>
      <c r="AF23" s="7">
        <v>2.9468817150862581</v>
      </c>
      <c r="AG23" s="7">
        <v>3.1596357401277642</v>
      </c>
      <c r="AH23" s="7">
        <v>2.9073980945717448</v>
      </c>
      <c r="AI23" s="7">
        <v>2.039348339654401</v>
      </c>
      <c r="AJ23" s="7">
        <v>-0.95777168377610966</v>
      </c>
      <c r="AK23" s="7">
        <v>3.5850503393966671</v>
      </c>
      <c r="AL23" s="7">
        <v>2.8031523545864578</v>
      </c>
      <c r="AM23" s="7">
        <v>2.551148011913229</v>
      </c>
      <c r="AN23" s="7">
        <v>2.3712422245185438</v>
      </c>
      <c r="AO23" s="7">
        <v>2.2866930120719831</v>
      </c>
      <c r="AP23" s="4">
        <v>2.29</v>
      </c>
      <c r="AQ23" s="4">
        <v>2.2654166666666669</v>
      </c>
      <c r="AR23" s="4">
        <v>2.2408333333333332</v>
      </c>
      <c r="AS23" s="4">
        <v>2.2162500000000001</v>
      </c>
      <c r="AT23" s="4">
        <v>2.1916666666666669</v>
      </c>
      <c r="AU23" s="4">
        <v>2.1670833333333337</v>
      </c>
      <c r="AV23" s="4">
        <v>2.1425000000000001</v>
      </c>
      <c r="AW23" s="4">
        <v>2.1179166666666669</v>
      </c>
      <c r="AX23" s="4">
        <v>2.0933333333333337</v>
      </c>
      <c r="AY23" s="4">
        <v>2.0687500000000005</v>
      </c>
      <c r="AZ23" s="4">
        <v>2.0441666666666669</v>
      </c>
      <c r="BA23" s="4">
        <v>2.0195833333333337</v>
      </c>
      <c r="BB23" s="4">
        <v>1.9950000000000006</v>
      </c>
      <c r="BC23" s="4">
        <v>1.9704166666666671</v>
      </c>
      <c r="BD23" s="4">
        <v>1.9458333333333337</v>
      </c>
      <c r="BE23" s="4">
        <v>1.9212500000000006</v>
      </c>
      <c r="BF23" s="4">
        <v>1.8966666666666672</v>
      </c>
      <c r="BG23" s="4">
        <v>1.872083333333334</v>
      </c>
      <c r="BH23" s="4">
        <v>1.8475000000000006</v>
      </c>
      <c r="BI23" s="4">
        <v>1.8229166666666674</v>
      </c>
      <c r="BJ23" s="4">
        <v>1.798333333333334</v>
      </c>
      <c r="BK23" s="4">
        <v>1.7737500000000006</v>
      </c>
      <c r="BL23" s="4">
        <v>1.7491666666666674</v>
      </c>
      <c r="BM23" s="4">
        <v>1.7245833333333342</v>
      </c>
      <c r="BN23" s="4">
        <v>1.7000000000000008</v>
      </c>
    </row>
    <row r="24" spans="1:66" x14ac:dyDescent="0.25">
      <c r="A24" s="6" t="str" cm="1">
        <f t="array" ref="A24">_xll.SJWrite(E24,$B$2:$C$2,B24:C24,$G$2:$BN$2,G24:BN24)</f>
        <v>2021-06-25 10:43:48</v>
      </c>
      <c r="B24" s="6" t="s">
        <v>95</v>
      </c>
      <c r="C24" s="6" t="s">
        <v>94</v>
      </c>
      <c r="D24" s="6" t="s">
        <v>62</v>
      </c>
      <c r="E24" s="6" t="str">
        <f t="shared" si="0"/>
        <v>sid=teams\long_term\long-term-modelling\macro_forecasts\LBY_GDP_growth_Baseline</v>
      </c>
      <c r="F24" s="6" t="s">
        <v>150</v>
      </c>
      <c r="G24" s="7">
        <v>15.65481807696341</v>
      </c>
      <c r="H24" s="7">
        <v>-2.7122997884557298</v>
      </c>
      <c r="I24" s="7">
        <v>-3.7632989050244698</v>
      </c>
      <c r="J24" s="7">
        <v>1.935056970401217</v>
      </c>
      <c r="K24" s="7">
        <v>-12.39689048621776</v>
      </c>
      <c r="L24" s="7">
        <v>2.6314362653846679</v>
      </c>
      <c r="M24" s="7">
        <v>-0.60577244791941709</v>
      </c>
      <c r="N24" s="7">
        <v>-0.37737186187836169</v>
      </c>
      <c r="O24" s="7">
        <v>0.46238662635604832</v>
      </c>
      <c r="P24" s="7">
        <v>3.6802973977695159</v>
      </c>
      <c r="Q24" s="7">
        <v>-1.7637316669227741</v>
      </c>
      <c r="R24" s="7">
        <v>-0.95939933259177046</v>
      </c>
      <c r="S24" s="7">
        <v>13.01768917590902</v>
      </c>
      <c r="T24" s="7">
        <v>4.4610415825595551</v>
      </c>
      <c r="U24" s="7">
        <v>11.87068004459306</v>
      </c>
      <c r="V24" s="7">
        <v>6.5000465048298706</v>
      </c>
      <c r="W24" s="7">
        <v>6.3540977879804839</v>
      </c>
      <c r="X24" s="7">
        <v>-18.121671398071459</v>
      </c>
      <c r="Y24" s="7">
        <v>-2.9886243158829711</v>
      </c>
      <c r="Z24" s="7">
        <v>3.1766895085066031</v>
      </c>
      <c r="AA24" s="7">
        <v>-66.657601305412015</v>
      </c>
      <c r="AB24" s="7">
        <v>124.7102258092212</v>
      </c>
      <c r="AC24" s="7">
        <v>-36.829436038514437</v>
      </c>
      <c r="AD24" s="7">
        <v>-53.01518175769673</v>
      </c>
      <c r="AE24" s="7">
        <v>-13.02780638516993</v>
      </c>
      <c r="AF24" s="7">
        <v>-7.3860272350503298</v>
      </c>
      <c r="AG24" s="7">
        <v>64.01630174204891</v>
      </c>
      <c r="AH24" s="7">
        <v>17.87576126674788</v>
      </c>
      <c r="AI24" s="7">
        <v>13.189220467884621</v>
      </c>
      <c r="AJ24" s="7">
        <v>-59.718824173817787</v>
      </c>
      <c r="AK24" s="7">
        <v>130.98540476837999</v>
      </c>
      <c r="AL24" s="7">
        <v>5.4395604395604424</v>
      </c>
      <c r="AM24" s="7">
        <v>4.8723293381969901</v>
      </c>
      <c r="AN24" s="7">
        <v>0.73824312333627962</v>
      </c>
      <c r="AO24" s="7">
        <v>4.4146143818482919</v>
      </c>
      <c r="AP24" s="4">
        <v>4.1900000000000004</v>
      </c>
      <c r="AQ24" s="4">
        <v>4.0987500000000008</v>
      </c>
      <c r="AR24" s="4">
        <v>4.0075000000000003</v>
      </c>
      <c r="AS24" s="4">
        <v>3.9162500000000002</v>
      </c>
      <c r="AT24" s="4">
        <v>3.8250000000000002</v>
      </c>
      <c r="AU24" s="4">
        <v>3.7337500000000006</v>
      </c>
      <c r="AV24" s="4">
        <v>3.6425000000000005</v>
      </c>
      <c r="AW24" s="4">
        <v>3.5512500000000005</v>
      </c>
      <c r="AX24" s="4">
        <v>3.4600000000000004</v>
      </c>
      <c r="AY24" s="4">
        <v>3.3687500000000004</v>
      </c>
      <c r="AZ24" s="4">
        <v>3.2775000000000003</v>
      </c>
      <c r="BA24" s="4">
        <v>3.1862500000000002</v>
      </c>
      <c r="BB24" s="4">
        <v>3.0950000000000006</v>
      </c>
      <c r="BC24" s="4">
        <v>3.0037500000000001</v>
      </c>
      <c r="BD24" s="4">
        <v>2.9125000000000005</v>
      </c>
      <c r="BE24" s="4">
        <v>2.8212500000000005</v>
      </c>
      <c r="BF24" s="4">
        <v>2.7300000000000004</v>
      </c>
      <c r="BG24" s="4">
        <v>2.6387500000000004</v>
      </c>
      <c r="BH24" s="4">
        <v>2.5475000000000003</v>
      </c>
      <c r="BI24" s="4">
        <v>2.4562500000000007</v>
      </c>
      <c r="BJ24" s="4">
        <v>2.3650000000000002</v>
      </c>
      <c r="BK24" s="4">
        <v>2.2737500000000006</v>
      </c>
      <c r="BL24" s="4">
        <v>2.1825000000000006</v>
      </c>
      <c r="BM24" s="4">
        <v>2.0912500000000005</v>
      </c>
      <c r="BN24" s="4">
        <v>2.0000000000000004</v>
      </c>
    </row>
    <row r="25" spans="1:66" x14ac:dyDescent="0.25">
      <c r="A25" s="6" t="str" cm="1">
        <f t="array" ref="A25">_xll.SJWrite(E25,$B$2:$C$2,B25:C25,$G$2:$BN$2,G25:BN25)</f>
        <v>2021-06-25 10:43:48</v>
      </c>
      <c r="B25" s="6" t="s">
        <v>95</v>
      </c>
      <c r="C25" s="6" t="s">
        <v>94</v>
      </c>
      <c r="D25" s="6" t="s">
        <v>63</v>
      </c>
      <c r="E25" s="6" t="str">
        <f t="shared" si="0"/>
        <v>sid=teams\long_term\long-term-modelling\macro_forecasts\LKA_GDP_growth_Baseline</v>
      </c>
      <c r="F25" s="6" t="s">
        <v>151</v>
      </c>
      <c r="G25" s="7">
        <v>10.820445826471749</v>
      </c>
      <c r="H25" s="7">
        <v>-3.1351046210935758</v>
      </c>
      <c r="I25" s="7">
        <v>7.476731629557265</v>
      </c>
      <c r="J25" s="7">
        <v>8.0355006937467</v>
      </c>
      <c r="K25" s="7">
        <v>6.0513127108198228</v>
      </c>
      <c r="L25" s="7">
        <v>12.161969355832159</v>
      </c>
      <c r="M25" s="7">
        <v>10.29127057013082</v>
      </c>
      <c r="N25" s="7">
        <v>-1.6459342526485179</v>
      </c>
      <c r="O25" s="7">
        <v>2.8793213416430601</v>
      </c>
      <c r="P25" s="7">
        <v>8.4176170009285567</v>
      </c>
      <c r="Q25" s="7">
        <v>-1.9480685990932891</v>
      </c>
      <c r="R25" s="7">
        <v>3.7266690900912498</v>
      </c>
      <c r="S25" s="7">
        <v>5.9403119792047487</v>
      </c>
      <c r="T25" s="7">
        <v>5.4451557628691916</v>
      </c>
      <c r="U25" s="7">
        <v>6.2419030852912671</v>
      </c>
      <c r="V25" s="7">
        <v>7.6681551475805474</v>
      </c>
      <c r="W25" s="7">
        <v>6.7968635931352486</v>
      </c>
      <c r="X25" s="7">
        <v>5.9500803665453628</v>
      </c>
      <c r="Y25" s="7">
        <v>3.538770584993967</v>
      </c>
      <c r="Z25" s="7">
        <v>8.0160668272226676</v>
      </c>
      <c r="AA25" s="7">
        <v>8.4047043268518742</v>
      </c>
      <c r="AB25" s="7">
        <v>9.1446225362160405</v>
      </c>
      <c r="AC25" s="7">
        <v>3.395655542846288</v>
      </c>
      <c r="AD25" s="7">
        <v>4.9607453289490566</v>
      </c>
      <c r="AE25" s="7">
        <v>5.0076316597919002</v>
      </c>
      <c r="AF25" s="7">
        <v>4.4866746918013067</v>
      </c>
      <c r="AG25" s="7">
        <v>3.578199235709389</v>
      </c>
      <c r="AH25" s="7">
        <v>3.2719851695933939</v>
      </c>
      <c r="AI25" s="7">
        <v>2.25516223883595</v>
      </c>
      <c r="AJ25" s="7">
        <v>-3.56903276722973</v>
      </c>
      <c r="AK25" s="7">
        <v>4.0056197871909616</v>
      </c>
      <c r="AL25" s="7">
        <v>4.1037612599206694</v>
      </c>
      <c r="AM25" s="7">
        <v>4.1015975152992157</v>
      </c>
      <c r="AN25" s="7">
        <v>4.1572646708370584</v>
      </c>
      <c r="AO25" s="7">
        <v>4.157658555419208</v>
      </c>
      <c r="AP25" s="7">
        <v>4.1562734089627851</v>
      </c>
      <c r="AQ25" s="4">
        <v>3.9</v>
      </c>
      <c r="AR25" s="4">
        <v>3.64</v>
      </c>
      <c r="AS25" s="4">
        <v>3.37</v>
      </c>
      <c r="AT25" s="7">
        <v>3.1064768405832059</v>
      </c>
      <c r="AU25" s="7">
        <v>3.1495737604082308</v>
      </c>
      <c r="AV25" s="7">
        <v>3.2088268949234329</v>
      </c>
      <c r="AW25" s="7">
        <v>3.2821341246281222</v>
      </c>
      <c r="AX25" s="7">
        <v>3.3657268875453279</v>
      </c>
      <c r="AY25" s="7">
        <v>3.4549556266433972</v>
      </c>
      <c r="AZ25" s="7">
        <v>3.5450204541699999</v>
      </c>
      <c r="BA25" s="7">
        <v>3.6315650157215269</v>
      </c>
      <c r="BB25" s="7">
        <v>3.7110913093455271</v>
      </c>
      <c r="BC25" s="7">
        <v>3.781186332810194</v>
      </c>
      <c r="BD25" s="7">
        <v>3.840576512587468</v>
      </c>
      <c r="BE25" s="7">
        <v>3.8890424871793172</v>
      </c>
      <c r="BF25" s="7">
        <v>3.9272354220681649</v>
      </c>
      <c r="BG25" s="7">
        <v>3.9564377454755828</v>
      </c>
      <c r="BH25" s="7">
        <v>3.9783075646749211</v>
      </c>
      <c r="BI25" s="7">
        <v>3.994638784655002</v>
      </c>
      <c r="BJ25" s="7">
        <v>4.0071598002819897</v>
      </c>
      <c r="BK25" s="7">
        <v>4.017384060096596</v>
      </c>
      <c r="BL25" s="7">
        <v>4.0265169795707934</v>
      </c>
      <c r="BM25" s="7">
        <v>4.0354164224918776</v>
      </c>
      <c r="BN25" s="7">
        <v>4.0445987126023653</v>
      </c>
    </row>
    <row r="26" spans="1:66" x14ac:dyDescent="0.25">
      <c r="A26" s="6" t="str" cm="1">
        <f t="array" ref="A26">_xll.SJWrite(E26,$B$2:$C$2,B26:C26,$G$2:$BN$2,G26:BN26)</f>
        <v>2021-06-25 10:43:48</v>
      </c>
      <c r="B26" s="6" t="s">
        <v>95</v>
      </c>
      <c r="C26" s="6" t="s">
        <v>94</v>
      </c>
      <c r="D26" s="6" t="s">
        <v>64</v>
      </c>
      <c r="E26" s="6" t="str">
        <f t="shared" si="0"/>
        <v>sid=teams\long_term\long-term-modelling\macro_forecasts\MEX_GDP_growth_Baseline</v>
      </c>
      <c r="F26" s="6" t="s">
        <v>152</v>
      </c>
      <c r="G26" s="7">
        <v>4.2146955992593096</v>
      </c>
      <c r="H26" s="7">
        <v>3.5411194709249472</v>
      </c>
      <c r="I26" s="7">
        <v>2.7375261503633119</v>
      </c>
      <c r="J26" s="7">
        <v>4.9410903667969519</v>
      </c>
      <c r="K26" s="7">
        <v>-6.2912336682333763</v>
      </c>
      <c r="L26" s="7">
        <v>6.7733216495010407</v>
      </c>
      <c r="M26" s="7">
        <v>6.8468394194024063</v>
      </c>
      <c r="N26" s="7">
        <v>5.1638586015353427</v>
      </c>
      <c r="O26" s="7">
        <v>2.7535587819139669</v>
      </c>
      <c r="P26" s="7">
        <v>4.9424610226374677</v>
      </c>
      <c r="Q26" s="7">
        <v>-0.40439436724265532</v>
      </c>
      <c r="R26" s="7">
        <v>-3.9827275395132311E-2</v>
      </c>
      <c r="S26" s="7">
        <v>1.446391554806836</v>
      </c>
      <c r="T26" s="7">
        <v>3.920616886596862</v>
      </c>
      <c r="U26" s="7">
        <v>2.307751244675416</v>
      </c>
      <c r="V26" s="7">
        <v>4.4951166804804821</v>
      </c>
      <c r="W26" s="7">
        <v>2.2914540451551169</v>
      </c>
      <c r="X26" s="7">
        <v>1.143572784112989</v>
      </c>
      <c r="Y26" s="7">
        <v>-5.2857479695049392</v>
      </c>
      <c r="Z26" s="7">
        <v>5.1181434599156139</v>
      </c>
      <c r="AA26" s="7">
        <v>3.6629470557540289</v>
      </c>
      <c r="AB26" s="7">
        <v>3.6423232031844499</v>
      </c>
      <c r="AC26" s="7">
        <v>1.35413319783908</v>
      </c>
      <c r="AD26" s="7">
        <v>2.8497547795411688</v>
      </c>
      <c r="AE26" s="7">
        <v>3.2931626152481459</v>
      </c>
      <c r="AF26" s="7">
        <v>2.63052585072252</v>
      </c>
      <c r="AG26" s="7">
        <v>2.11311730725452</v>
      </c>
      <c r="AH26" s="7">
        <v>2.1949800963014581</v>
      </c>
      <c r="AI26" s="7">
        <v>-5.4481523798000087E-2</v>
      </c>
      <c r="AJ26" s="7">
        <v>-8.2395144233236799</v>
      </c>
      <c r="AK26" s="7">
        <v>5.0043509439605449</v>
      </c>
      <c r="AL26" s="7">
        <v>3.001940027362227</v>
      </c>
      <c r="AM26" s="7">
        <v>2.1320955308573359</v>
      </c>
      <c r="AN26" s="7">
        <v>2.022987059918369</v>
      </c>
      <c r="AO26" s="7">
        <v>2.010980382322924</v>
      </c>
      <c r="AP26" s="4">
        <v>2.0099999999999998</v>
      </c>
      <c r="AQ26" s="4">
        <v>1.91</v>
      </c>
      <c r="AR26" s="4">
        <v>1.81</v>
      </c>
      <c r="AS26" s="4">
        <v>1.71</v>
      </c>
      <c r="AT26" s="4">
        <v>1.61</v>
      </c>
      <c r="AU26" s="7">
        <v>1.690012570218258</v>
      </c>
      <c r="AV26" s="7">
        <v>1.77555101852569</v>
      </c>
      <c r="AW26" s="7">
        <v>1.857187875271116</v>
      </c>
      <c r="AX26" s="7">
        <v>1.9317934977079789</v>
      </c>
      <c r="AY26" s="7">
        <v>1.9977623222622749</v>
      </c>
      <c r="AZ26" s="7">
        <v>2.0544071557782928</v>
      </c>
      <c r="BA26" s="7">
        <v>2.1014559531772998</v>
      </c>
      <c r="BB26" s="7">
        <v>2.138784449244469</v>
      </c>
      <c r="BC26" s="7">
        <v>2.1663602499357282</v>
      </c>
      <c r="BD26" s="7">
        <v>2.1843027641885731</v>
      </c>
      <c r="BE26" s="7">
        <v>2.1929635596618979</v>
      </c>
      <c r="BF26" s="7">
        <v>2.1929686216681792</v>
      </c>
      <c r="BG26" s="7">
        <v>2.185205842056881</v>
      </c>
      <c r="BH26" s="7">
        <v>2.1707696310834019</v>
      </c>
      <c r="BI26" s="7">
        <v>2.150885430156535</v>
      </c>
      <c r="BJ26" s="7">
        <v>2.1268344922372511</v>
      </c>
      <c r="BK26" s="7">
        <v>2.099890850259456</v>
      </c>
      <c r="BL26" s="7">
        <v>2.0712739209454161</v>
      </c>
      <c r="BM26" s="7">
        <v>2.042114794872596</v>
      </c>
      <c r="BN26" s="7">
        <v>2.0134323844450459</v>
      </c>
    </row>
    <row r="27" spans="1:66" x14ac:dyDescent="0.25">
      <c r="A27" s="6" t="str" cm="1">
        <f t="array" ref="A27">_xll.SJWrite(E27,$B$2:$C$2,B27:C27,$G$2:$BN$2,G27:BN27)</f>
        <v>2021-06-25 10:43:48</v>
      </c>
      <c r="B27" s="6" t="s">
        <v>95</v>
      </c>
      <c r="C27" s="6" t="s">
        <v>94</v>
      </c>
      <c r="D27" s="6" t="s">
        <v>65</v>
      </c>
      <c r="E27" s="6" t="str">
        <f t="shared" si="0"/>
        <v>sid=teams\long_term\long-term-modelling\macro_forecasts\MMR_GDP_growth_Baseline</v>
      </c>
      <c r="F27" s="6" t="s">
        <v>153</v>
      </c>
      <c r="O27" s="7">
        <v>8.4318647561882898</v>
      </c>
      <c r="P27" s="7">
        <v>12.418209670430841</v>
      </c>
      <c r="Q27" s="7">
        <v>12.46771849073694</v>
      </c>
      <c r="R27" s="7">
        <v>9.9275620354839944</v>
      </c>
      <c r="S27" s="7">
        <v>13.19604605417501</v>
      </c>
      <c r="T27" s="7">
        <v>15.31753721483309</v>
      </c>
      <c r="U27" s="7">
        <v>13.566987818888389</v>
      </c>
      <c r="V27" s="7">
        <v>13.30685632724364</v>
      </c>
      <c r="W27" s="7">
        <v>12.50049689561108</v>
      </c>
      <c r="X27" s="7">
        <v>7.5583904974640292</v>
      </c>
      <c r="Y27" s="7">
        <v>4.3854210852612097</v>
      </c>
      <c r="Z27" s="7">
        <v>5.2466499400235289</v>
      </c>
      <c r="AA27" s="7">
        <v>5.4713188036553886</v>
      </c>
      <c r="AB27" s="7">
        <v>6.485756889380645</v>
      </c>
      <c r="AC27" s="7">
        <v>7.8986604609862177</v>
      </c>
      <c r="AD27" s="7">
        <v>8.199842376772871</v>
      </c>
      <c r="AE27" s="7">
        <v>7.4726861695857627</v>
      </c>
      <c r="AF27" s="7">
        <v>6.4084129112253141</v>
      </c>
      <c r="AG27" s="7">
        <v>5.7500597918905383</v>
      </c>
      <c r="AH27" s="7">
        <v>6.4049758419636227</v>
      </c>
      <c r="AI27" s="7">
        <v>6.7504585976079667</v>
      </c>
      <c r="AJ27" s="7">
        <v>3.1894165322263079</v>
      </c>
      <c r="AK27" s="7">
        <v>-8.8938741797805037</v>
      </c>
      <c r="AL27" s="7">
        <v>1.4124840157553329</v>
      </c>
      <c r="AM27" s="7">
        <v>4.6524485345125433</v>
      </c>
      <c r="AN27" s="7">
        <v>5.0357667526765626</v>
      </c>
      <c r="AO27" s="7">
        <v>5.0355949020778779</v>
      </c>
      <c r="AP27" s="4">
        <v>5.0999999999999996</v>
      </c>
      <c r="AQ27" s="4">
        <v>5.0333333333333332</v>
      </c>
      <c r="AR27" s="4">
        <v>4.9666666666666659</v>
      </c>
      <c r="AS27" s="4">
        <v>4.8999999999999995</v>
      </c>
      <c r="AT27" s="4">
        <v>4.833333333333333</v>
      </c>
      <c r="AU27" s="4">
        <v>4.7666666666666657</v>
      </c>
      <c r="AV27" s="4">
        <v>4.6999999999999993</v>
      </c>
      <c r="AW27" s="4">
        <v>4.6333333333333329</v>
      </c>
      <c r="AX27" s="4">
        <v>4.5666666666666664</v>
      </c>
      <c r="AY27" s="4">
        <v>4.4999999999999991</v>
      </c>
      <c r="AZ27" s="4">
        <v>4.4333333333333327</v>
      </c>
      <c r="BA27" s="4">
        <v>4.3666666666666663</v>
      </c>
      <c r="BB27" s="4">
        <v>4.2999999999999989</v>
      </c>
      <c r="BC27" s="4">
        <v>4.2333333333333325</v>
      </c>
      <c r="BD27" s="4">
        <v>4.1666666666666661</v>
      </c>
      <c r="BE27" s="4">
        <v>4.0999999999999996</v>
      </c>
      <c r="BF27" s="4">
        <v>4.0333333333333323</v>
      </c>
      <c r="BG27" s="4">
        <v>3.9666666666666659</v>
      </c>
      <c r="BH27" s="4">
        <v>3.8999999999999995</v>
      </c>
      <c r="BI27" s="4">
        <v>3.8333333333333321</v>
      </c>
      <c r="BJ27" s="4">
        <v>3.7666666666666657</v>
      </c>
      <c r="BK27" s="4">
        <v>3.6999999999999993</v>
      </c>
      <c r="BL27" s="4">
        <v>3.6333333333333324</v>
      </c>
      <c r="BM27" s="4">
        <v>3.5666666666666655</v>
      </c>
      <c r="BN27" s="4">
        <v>3.4999999999999991</v>
      </c>
    </row>
    <row r="28" spans="1:66" x14ac:dyDescent="0.25">
      <c r="A28" s="6" t="str" cm="1">
        <f t="array" ref="A28">_xll.SJWrite(E28,$B$2:$C$2,B28:C28,$G$2:$BN$2,G28:BN28)</f>
        <v>2021-06-25 10:43:48</v>
      </c>
      <c r="B28" s="6" t="s">
        <v>95</v>
      </c>
      <c r="C28" s="6" t="s">
        <v>94</v>
      </c>
      <c r="D28" s="6" t="s">
        <v>66</v>
      </c>
      <c r="E28" s="6" t="str">
        <f t="shared" si="0"/>
        <v>sid=teams\long_term\long-term-modelling\macro_forecasts\NOR_GDP_growth_Baseline</v>
      </c>
      <c r="F28" s="6" t="s">
        <v>154</v>
      </c>
      <c r="G28" s="7">
        <v>3.0843570579150992</v>
      </c>
      <c r="H28" s="7">
        <v>3.5746164647419092</v>
      </c>
      <c r="I28" s="7">
        <v>2.845464945746667</v>
      </c>
      <c r="J28" s="7">
        <v>5.055202458016228</v>
      </c>
      <c r="K28" s="7">
        <v>4.1556466697452832</v>
      </c>
      <c r="L28" s="7">
        <v>5.0279454705049798</v>
      </c>
      <c r="M28" s="7">
        <v>5.2844332442147479</v>
      </c>
      <c r="N28" s="7">
        <v>2.624416796267504</v>
      </c>
      <c r="O28" s="7">
        <v>2.0130864431394668</v>
      </c>
      <c r="P28" s="7">
        <v>3.2047289481726748</v>
      </c>
      <c r="Q28" s="7">
        <v>2.0747665653335861</v>
      </c>
      <c r="R28" s="7">
        <v>1.4465025412027539</v>
      </c>
      <c r="S28" s="7">
        <v>0.91004195459924997</v>
      </c>
      <c r="T28" s="7">
        <v>3.9692931322081288</v>
      </c>
      <c r="U28" s="7">
        <v>2.6256771210709799</v>
      </c>
      <c r="V28" s="7">
        <v>2.3998117267348018</v>
      </c>
      <c r="W28" s="7">
        <v>2.9939785539336179</v>
      </c>
      <c r="X28" s="7">
        <v>0.47657452892442281</v>
      </c>
      <c r="Y28" s="7">
        <v>-1.72720119799995</v>
      </c>
      <c r="Z28" s="7">
        <v>0.70186086754393529</v>
      </c>
      <c r="AA28" s="7">
        <v>0.98165567032784118</v>
      </c>
      <c r="AB28" s="7">
        <v>2.7029944378127002</v>
      </c>
      <c r="AC28" s="7">
        <v>1.034009483829879</v>
      </c>
      <c r="AD28" s="7">
        <v>1.969447104573163</v>
      </c>
      <c r="AE28" s="7">
        <v>1.9671147383581331</v>
      </c>
      <c r="AF28" s="7">
        <v>1.0716934050541971</v>
      </c>
      <c r="AG28" s="7">
        <v>2.32329290376676</v>
      </c>
      <c r="AH28" s="7">
        <v>1.118768103158851</v>
      </c>
      <c r="AI28" s="7">
        <v>0.85174034159656298</v>
      </c>
      <c r="AJ28" s="7">
        <v>-0.76224063032724887</v>
      </c>
      <c r="AK28" s="7">
        <v>3.861000604467435</v>
      </c>
      <c r="AL28" s="7">
        <v>3.9941204814058828</v>
      </c>
      <c r="AM28" s="7">
        <v>2.8419488095207108</v>
      </c>
      <c r="AN28" s="7">
        <v>2.1124247325299721</v>
      </c>
      <c r="AO28" s="7">
        <v>1.92867783569679</v>
      </c>
      <c r="AP28" s="4">
        <v>1.74</v>
      </c>
      <c r="AQ28" s="4">
        <v>1.73</v>
      </c>
      <c r="AR28" s="4">
        <v>1.72</v>
      </c>
      <c r="AS28" s="4">
        <v>1.71</v>
      </c>
      <c r="AT28" s="4">
        <v>1.7</v>
      </c>
      <c r="AU28" s="4">
        <v>1.69</v>
      </c>
      <c r="AV28" s="4">
        <v>1.68</v>
      </c>
      <c r="AW28" s="4">
        <v>1.67</v>
      </c>
      <c r="AX28" s="4">
        <v>1.66</v>
      </c>
      <c r="AY28" s="4">
        <v>1.65</v>
      </c>
      <c r="AZ28" s="4">
        <v>1.64</v>
      </c>
      <c r="BA28" s="4">
        <v>1.63</v>
      </c>
      <c r="BB28" s="4">
        <v>1.62</v>
      </c>
      <c r="BC28" s="4">
        <v>1.6099999999999999</v>
      </c>
      <c r="BD28" s="4">
        <v>1.6</v>
      </c>
      <c r="BE28" s="4">
        <v>1.59</v>
      </c>
      <c r="BF28" s="4">
        <v>1.58</v>
      </c>
      <c r="BG28" s="4">
        <v>1.57</v>
      </c>
      <c r="BH28" s="4">
        <v>1.56</v>
      </c>
      <c r="BI28" s="4">
        <v>1.55</v>
      </c>
      <c r="BJ28" s="4">
        <v>1.54</v>
      </c>
      <c r="BK28" s="4">
        <v>1.53</v>
      </c>
      <c r="BL28" s="4">
        <v>1.52</v>
      </c>
      <c r="BM28" s="4">
        <v>1.51</v>
      </c>
      <c r="BN28" s="4">
        <v>1.5</v>
      </c>
    </row>
    <row r="29" spans="1:66" x14ac:dyDescent="0.25">
      <c r="A29" s="6" t="str" cm="1">
        <f t="array" ref="A29">_xll.SJWrite(E29,$B$2:$C$2,B29:C29,$G$2:$BN$2,G29:BN29)</f>
        <v>2021-06-25 10:43:48</v>
      </c>
      <c r="B29" s="6" t="s">
        <v>95</v>
      </c>
      <c r="C29" s="6" t="s">
        <v>94</v>
      </c>
      <c r="D29" s="6" t="s">
        <v>67</v>
      </c>
      <c r="E29" s="6" t="str">
        <f t="shared" si="0"/>
        <v>sid=teams\long_term\long-term-modelling\macro_forecasts\PAK_GDP_growth_Baseline</v>
      </c>
      <c r="F29" s="6" t="s">
        <v>155</v>
      </c>
      <c r="G29" s="7">
        <v>5.1266432071705559</v>
      </c>
      <c r="H29" s="7">
        <v>7.568977024041712</v>
      </c>
      <c r="I29" s="7">
        <v>2.097451411366924</v>
      </c>
      <c r="J29" s="7">
        <v>4.3687582438288963</v>
      </c>
      <c r="K29" s="7">
        <v>5.061971347842964</v>
      </c>
      <c r="L29" s="7">
        <v>6.5990316579956909</v>
      </c>
      <c r="M29" s="7">
        <v>1.7027398999312831</v>
      </c>
      <c r="N29" s="7">
        <v>3.4938945015840832</v>
      </c>
      <c r="O29" s="7">
        <v>4.1821178803965964</v>
      </c>
      <c r="P29" s="7">
        <v>3.907840672708685</v>
      </c>
      <c r="Q29" s="7">
        <v>1.967091929670683</v>
      </c>
      <c r="R29" s="7">
        <v>3.1119867771346899</v>
      </c>
      <c r="S29" s="7">
        <v>4.7258292403956181</v>
      </c>
      <c r="T29" s="7">
        <v>7.4826217122592409</v>
      </c>
      <c r="U29" s="7">
        <v>8.9584043131840208</v>
      </c>
      <c r="V29" s="7">
        <v>5.8182496427366504</v>
      </c>
      <c r="W29" s="7">
        <v>5.5365756929306009</v>
      </c>
      <c r="X29" s="7">
        <v>4.9881063051933072</v>
      </c>
      <c r="Y29" s="7">
        <v>0.36073761719002118</v>
      </c>
      <c r="Z29" s="7">
        <v>2.5804225879051179</v>
      </c>
      <c r="AA29" s="7">
        <v>3.6238594131154271</v>
      </c>
      <c r="AB29" s="7">
        <v>3.836699070429384</v>
      </c>
      <c r="AC29" s="7">
        <v>3.683109017070274</v>
      </c>
      <c r="AD29" s="7">
        <v>4.0533411548559606</v>
      </c>
      <c r="AE29" s="7">
        <v>4.0578209387044817</v>
      </c>
      <c r="AF29" s="7">
        <v>4.5632615821626921</v>
      </c>
      <c r="AG29" s="7">
        <v>5.2184981289579824</v>
      </c>
      <c r="AH29" s="7">
        <v>5.534272668127449</v>
      </c>
      <c r="AI29" s="7">
        <v>1.9110081033548281</v>
      </c>
      <c r="AJ29" s="7">
        <v>-0.38457349940421709</v>
      </c>
      <c r="AK29" s="7">
        <v>1.495875688947867</v>
      </c>
      <c r="AL29" s="7">
        <v>3.9697309196690118</v>
      </c>
      <c r="AM29" s="7">
        <v>4.5322315124503021</v>
      </c>
      <c r="AN29" s="7">
        <v>4.9993055314420554</v>
      </c>
      <c r="AO29" s="7">
        <v>5.0327945654720097</v>
      </c>
      <c r="AP29" s="4">
        <v>5.04</v>
      </c>
      <c r="AQ29" s="4">
        <v>4.62</v>
      </c>
      <c r="AR29" s="4">
        <v>4.1900000000000004</v>
      </c>
      <c r="AS29" s="4">
        <v>3.77</v>
      </c>
      <c r="AT29" s="7">
        <v>3.3382870057847569</v>
      </c>
      <c r="AU29" s="7">
        <v>3.2351011439818218</v>
      </c>
      <c r="AV29" s="7">
        <v>3.1421252251078609</v>
      </c>
      <c r="AW29" s="7">
        <v>3.065511455560177</v>
      </c>
      <c r="AX29" s="7">
        <v>3.006688798889634</v>
      </c>
      <c r="AY29" s="7">
        <v>2.962944484124463</v>
      </c>
      <c r="AZ29" s="7">
        <v>2.9287513392437958</v>
      </c>
      <c r="BA29" s="7">
        <v>2.8974396931282338</v>
      </c>
      <c r="BB29" s="7">
        <v>2.8628093256489962</v>
      </c>
      <c r="BC29" s="7">
        <v>2.8203586230192812</v>
      </c>
      <c r="BD29" s="7">
        <v>2.7679429909271751</v>
      </c>
      <c r="BE29" s="7">
        <v>2.705825391842787</v>
      </c>
      <c r="BF29" s="7">
        <v>2.6362144492278361</v>
      </c>
      <c r="BG29" s="7">
        <v>2.562475447597556</v>
      </c>
      <c r="BH29" s="7">
        <v>2.488235412771012</v>
      </c>
      <c r="BI29" s="7">
        <v>2.416587144567472</v>
      </c>
      <c r="BJ29" s="7">
        <v>2.349540991943933</v>
      </c>
      <c r="BK29" s="7">
        <v>2.2877958392189872</v>
      </c>
      <c r="BL29" s="7">
        <v>2.2308219610993159</v>
      </c>
      <c r="BM29" s="7">
        <v>2.1771847519687531</v>
      </c>
      <c r="BN29" s="7">
        <v>2.1250004605136041</v>
      </c>
    </row>
    <row r="30" spans="1:66" x14ac:dyDescent="0.25">
      <c r="A30" s="6" t="str" cm="1">
        <f t="array" ref="A30">_xll.SJWrite(E30,$B$2:$C$2,B30:C30,$G$2:$BN$2,G30:BN30)</f>
        <v>2021-06-25 10:43:48</v>
      </c>
      <c r="B30" s="6" t="s">
        <v>95</v>
      </c>
      <c r="C30" s="6" t="s">
        <v>94</v>
      </c>
      <c r="D30" s="6" t="s">
        <v>68</v>
      </c>
      <c r="E30" s="6" t="str">
        <f t="shared" si="0"/>
        <v>sid=teams\long_term\long-term-modelling\macro_forecasts\PER_GDP_growth_Baseline</v>
      </c>
      <c r="F30" s="6" t="s">
        <v>156</v>
      </c>
      <c r="G30" s="7">
        <v>2.218584357033015</v>
      </c>
      <c r="H30" s="7">
        <v>-0.54050912472394241</v>
      </c>
      <c r="I30" s="7">
        <v>5.2442262867086198</v>
      </c>
      <c r="J30" s="7">
        <v>12.307673325354431</v>
      </c>
      <c r="K30" s="7">
        <v>7.4113950473511769</v>
      </c>
      <c r="L30" s="7">
        <v>2.799484493903925</v>
      </c>
      <c r="M30" s="7">
        <v>6.4762947117058767</v>
      </c>
      <c r="N30" s="7">
        <v>-0.39153755583380973</v>
      </c>
      <c r="O30" s="7">
        <v>1.4949106430883321</v>
      </c>
      <c r="P30" s="7">
        <v>2.6948335543981021</v>
      </c>
      <c r="Q30" s="7">
        <v>0.61698948732720194</v>
      </c>
      <c r="R30" s="7">
        <v>5.4540005993407137</v>
      </c>
      <c r="S30" s="7">
        <v>4.1645989998854827</v>
      </c>
      <c r="T30" s="7">
        <v>4.9590377536727681</v>
      </c>
      <c r="U30" s="7">
        <v>6.2846480015207318</v>
      </c>
      <c r="V30" s="7">
        <v>7.5288990440594006</v>
      </c>
      <c r="W30" s="7">
        <v>8.5183877690955043</v>
      </c>
      <c r="X30" s="7">
        <v>9.1431467063714411</v>
      </c>
      <c r="Y30" s="7">
        <v>1.0492286263731549</v>
      </c>
      <c r="Z30" s="7">
        <v>8.4507521611871148</v>
      </c>
      <c r="AA30" s="7">
        <v>6.4522203044092397</v>
      </c>
      <c r="AB30" s="7">
        <v>5.950591079272427</v>
      </c>
      <c r="AC30" s="7">
        <v>5.837356297852403</v>
      </c>
      <c r="AD30" s="7">
        <v>2.3939147637523468</v>
      </c>
      <c r="AE30" s="7">
        <v>3.2735955633151899</v>
      </c>
      <c r="AF30" s="7">
        <v>4.3631752977152383</v>
      </c>
      <c r="AG30" s="7">
        <v>2.1245255451268101</v>
      </c>
      <c r="AH30" s="7">
        <v>3.962771023913469</v>
      </c>
      <c r="AI30" s="7">
        <v>2.2263398800353111</v>
      </c>
      <c r="AJ30" s="7">
        <v>-11.11515535062032</v>
      </c>
      <c r="AK30" s="7">
        <v>8.4980070417173472</v>
      </c>
      <c r="AL30" s="7">
        <v>5.1591441002317717</v>
      </c>
      <c r="AM30" s="7">
        <v>4.7509288316560214</v>
      </c>
      <c r="AN30" s="7">
        <v>3.3767101352956801</v>
      </c>
      <c r="AO30" s="7">
        <v>3.2524224951450131</v>
      </c>
      <c r="AP30" s="7">
        <v>3.2509492823522108</v>
      </c>
      <c r="AQ30" s="4">
        <v>3.11</v>
      </c>
      <c r="AR30" s="4">
        <v>2.98</v>
      </c>
      <c r="AS30" s="4">
        <v>2.84</v>
      </c>
      <c r="AT30" s="7">
        <v>2.701003443727767</v>
      </c>
      <c r="AU30" s="7">
        <v>2.746010898420614</v>
      </c>
      <c r="AV30" s="7">
        <v>2.802107727785597</v>
      </c>
      <c r="AW30" s="7">
        <v>2.8635985268145698</v>
      </c>
      <c r="AX30" s="7">
        <v>2.92485196202863</v>
      </c>
      <c r="AY30" s="7">
        <v>2.981774999004561</v>
      </c>
      <c r="AZ30" s="7">
        <v>3.032521707405067</v>
      </c>
      <c r="BA30" s="7">
        <v>3.077431736043756</v>
      </c>
      <c r="BB30" s="7">
        <v>3.1184007514886152</v>
      </c>
      <c r="BC30" s="7">
        <v>3.1579881930807301</v>
      </c>
      <c r="BD30" s="7">
        <v>3.1985642105558649</v>
      </c>
      <c r="BE30" s="7">
        <v>3.2417142842900759</v>
      </c>
      <c r="BF30" s="7">
        <v>3.2879983680414782</v>
      </c>
      <c r="BG30" s="7">
        <v>3.3370432211229151</v>
      </c>
      <c r="BH30" s="7">
        <v>3.3878626685737601</v>
      </c>
      <c r="BI30" s="7">
        <v>3.4392650156926048</v>
      </c>
      <c r="BJ30" s="7">
        <v>3.4902175495509451</v>
      </c>
      <c r="BK30" s="7">
        <v>3.5400809591155991</v>
      </c>
      <c r="BL30" s="7">
        <v>3.588682350934747</v>
      </c>
      <c r="BM30" s="7">
        <v>3.6362462692250301</v>
      </c>
      <c r="BN30" s="7">
        <v>3.6832364171509369</v>
      </c>
    </row>
    <row r="31" spans="1:66" x14ac:dyDescent="0.25">
      <c r="A31" s="6" t="str" cm="1">
        <f t="array" ref="A31">_xll.SJWrite(E31,$B$2:$C$2,B31:C31,$G$2:$BN$2,G31:BN31)</f>
        <v>2021-06-25 10:43:48</v>
      </c>
      <c r="B31" s="6" t="s">
        <v>95</v>
      </c>
      <c r="C31" s="6" t="s">
        <v>94</v>
      </c>
      <c r="D31" s="6" t="s">
        <v>69</v>
      </c>
      <c r="E31" s="6" t="str">
        <f t="shared" si="0"/>
        <v>sid=teams\long_term\long-term-modelling\macro_forecasts\PHL_GDP_growth_Baseline</v>
      </c>
      <c r="F31" s="6" t="s">
        <v>157</v>
      </c>
      <c r="G31" s="7">
        <v>-0.4364812019169273</v>
      </c>
      <c r="H31" s="7">
        <v>0.41769220742375879</v>
      </c>
      <c r="I31" s="7">
        <v>2.1819014803714731</v>
      </c>
      <c r="J31" s="7">
        <v>4.373744827521775</v>
      </c>
      <c r="K31" s="7">
        <v>4.6252261959523588</v>
      </c>
      <c r="L31" s="7">
        <v>5.8603546732633127</v>
      </c>
      <c r="M31" s="7">
        <v>5.1863786655979238</v>
      </c>
      <c r="N31" s="7">
        <v>-0.51406772604154494</v>
      </c>
      <c r="O31" s="7">
        <v>3.3463518140164128</v>
      </c>
      <c r="P31" s="7">
        <v>4.3824808356121459</v>
      </c>
      <c r="Q31" s="7">
        <v>3.04922566846757</v>
      </c>
      <c r="R31" s="7">
        <v>3.7162528235519692</v>
      </c>
      <c r="S31" s="7">
        <v>5.087002353369785</v>
      </c>
      <c r="T31" s="7">
        <v>6.5692202587920967</v>
      </c>
      <c r="U31" s="7">
        <v>4.9424237060283982</v>
      </c>
      <c r="V31" s="7">
        <v>5.3164233809571471</v>
      </c>
      <c r="W31" s="7">
        <v>6.5193489741147914</v>
      </c>
      <c r="X31" s="7">
        <v>4.3445044517862019</v>
      </c>
      <c r="Y31" s="7">
        <v>1.4482692816973901</v>
      </c>
      <c r="Z31" s="7">
        <v>7.3345214753307131</v>
      </c>
      <c r="AA31" s="7">
        <v>3.8582385687946812</v>
      </c>
      <c r="AB31" s="7">
        <v>6.8969881260675381</v>
      </c>
      <c r="AC31" s="7">
        <v>6.7504693362928414</v>
      </c>
      <c r="AD31" s="7">
        <v>6.3480411388012081</v>
      </c>
      <c r="AE31" s="7">
        <v>6.3483032480730506</v>
      </c>
      <c r="AF31" s="7">
        <v>7.1494659096746016</v>
      </c>
      <c r="AG31" s="7">
        <v>6.9309729136109333</v>
      </c>
      <c r="AH31" s="7">
        <v>6.3414722187613126</v>
      </c>
      <c r="AI31" s="7">
        <v>6.0405613081495391</v>
      </c>
      <c r="AJ31" s="7">
        <v>-9.5129671822974373</v>
      </c>
      <c r="AK31" s="7">
        <v>6.8895965363440004</v>
      </c>
      <c r="AL31" s="7">
        <v>6.5152940247023228</v>
      </c>
      <c r="AM31" s="7">
        <v>6.4911797133406779</v>
      </c>
      <c r="AN31" s="7">
        <v>6.5132181135804768</v>
      </c>
      <c r="AO31" s="7">
        <v>6.5153672073753546</v>
      </c>
      <c r="AP31" s="7">
        <v>6.5207670514644489</v>
      </c>
      <c r="AQ31" s="4">
        <v>6.42</v>
      </c>
      <c r="AR31" s="4">
        <v>6.33</v>
      </c>
      <c r="AS31" s="4">
        <v>6.23</v>
      </c>
      <c r="AT31" s="4">
        <v>6.13</v>
      </c>
      <c r="AU31" s="4">
        <v>6.03</v>
      </c>
      <c r="AV31" s="4">
        <v>5.94</v>
      </c>
      <c r="AW31" s="4">
        <v>5.84</v>
      </c>
      <c r="AX31" s="4">
        <v>5.74</v>
      </c>
      <c r="AY31" s="4">
        <v>5.64</v>
      </c>
      <c r="AZ31" s="4">
        <v>5.55</v>
      </c>
      <c r="BA31" s="4">
        <v>5.45</v>
      </c>
      <c r="BB31" s="7">
        <v>5.5109099101356307</v>
      </c>
      <c r="BC31" s="7">
        <v>5.5778925368533896</v>
      </c>
      <c r="BD31" s="7">
        <v>5.6489652827352188</v>
      </c>
      <c r="BE31" s="7">
        <v>5.7237293336701356</v>
      </c>
      <c r="BF31" s="7">
        <v>5.800863068748896</v>
      </c>
      <c r="BG31" s="7">
        <v>5.8788245324924659</v>
      </c>
      <c r="BH31" s="7">
        <v>5.9564314494064519</v>
      </c>
      <c r="BI31" s="7">
        <v>6.0331491649689539</v>
      </c>
      <c r="BJ31" s="7">
        <v>6.1090693422693576</v>
      </c>
      <c r="BK31" s="7">
        <v>6.1846764381783714</v>
      </c>
      <c r="BL31" s="7">
        <v>6.2605457375045859</v>
      </c>
      <c r="BM31" s="7">
        <v>6.3370991355789386</v>
      </c>
      <c r="BN31" s="7">
        <v>6.4144878372387026</v>
      </c>
    </row>
    <row r="32" spans="1:66" x14ac:dyDescent="0.25">
      <c r="A32" s="6" t="str" cm="1">
        <f t="array" ref="A32">_xll.SJWrite(E32,$B$2:$C$2,B32:C32,$G$2:$BN$2,G32:BN32)</f>
        <v>2021-06-25 10:43:48</v>
      </c>
      <c r="B32" s="6" t="s">
        <v>95</v>
      </c>
      <c r="C32" s="6" t="s">
        <v>94</v>
      </c>
      <c r="D32" s="6" t="s">
        <v>70</v>
      </c>
      <c r="E32" s="6" t="str">
        <f t="shared" si="0"/>
        <v>sid=teams\long_term\long-term-modelling\macro_forecasts\POL_GDP_growth_Baseline</v>
      </c>
      <c r="F32" s="6" t="s">
        <v>158</v>
      </c>
      <c r="G32" s="7">
        <v>-7.0055676526023287</v>
      </c>
      <c r="H32" s="7">
        <v>2.0328976222149908</v>
      </c>
      <c r="I32" s="7">
        <v>4.2873891666416641</v>
      </c>
      <c r="J32" s="7">
        <v>5.2389064010538444</v>
      </c>
      <c r="K32" s="7">
        <v>6.7277778139211097</v>
      </c>
      <c r="L32" s="7">
        <v>6.2390658469176019</v>
      </c>
      <c r="M32" s="7">
        <v>7.0864226148604548</v>
      </c>
      <c r="N32" s="7">
        <v>4.9816755609850327</v>
      </c>
      <c r="O32" s="7">
        <v>4.5241857445583511</v>
      </c>
      <c r="P32" s="7">
        <v>4.2598072246799124</v>
      </c>
      <c r="Q32" s="7">
        <v>1.2054963891308781</v>
      </c>
      <c r="R32" s="7">
        <v>1.4428772397452989</v>
      </c>
      <c r="S32" s="7">
        <v>3.4988641236417539</v>
      </c>
      <c r="T32" s="7">
        <v>4.9831632023412897</v>
      </c>
      <c r="U32" s="7">
        <v>3.5064444351148309</v>
      </c>
      <c r="V32" s="7">
        <v>6.1312068531933717</v>
      </c>
      <c r="W32" s="7">
        <v>7.0611255914208693</v>
      </c>
      <c r="X32" s="7">
        <v>4.2001327935916377</v>
      </c>
      <c r="Y32" s="7">
        <v>2.832476875642342</v>
      </c>
      <c r="Z32" s="7">
        <v>3.7405719463766922</v>
      </c>
      <c r="AA32" s="7">
        <v>4.7572865418952004</v>
      </c>
      <c r="AB32" s="7">
        <v>1.324913399343997</v>
      </c>
      <c r="AC32" s="7">
        <v>1.136349884428745</v>
      </c>
      <c r="AD32" s="7">
        <v>3.3785239075288409</v>
      </c>
      <c r="AE32" s="7">
        <v>4.2363317533899334</v>
      </c>
      <c r="AF32" s="7">
        <v>3.141951352221684</v>
      </c>
      <c r="AG32" s="7">
        <v>4.8307046347634266</v>
      </c>
      <c r="AH32" s="7">
        <v>5.3536951074230732</v>
      </c>
      <c r="AI32" s="7">
        <v>4.5411122483793864</v>
      </c>
      <c r="AJ32" s="7">
        <v>-2.7237081967671721</v>
      </c>
      <c r="AK32" s="7">
        <v>3.4671331687795131</v>
      </c>
      <c r="AL32" s="7">
        <v>4.5428225996970486</v>
      </c>
      <c r="AM32" s="7">
        <v>3.9772072702781709</v>
      </c>
      <c r="AN32" s="7">
        <v>3.012417860582461</v>
      </c>
      <c r="AO32" s="7">
        <v>2.8548262324650242</v>
      </c>
      <c r="AP32" s="4">
        <v>2.56</v>
      </c>
      <c r="AQ32" s="4">
        <v>2.5679166666666666</v>
      </c>
      <c r="AR32" s="4">
        <v>2.5758333333333332</v>
      </c>
      <c r="AS32" s="4">
        <v>2.5837500000000002</v>
      </c>
      <c r="AT32" s="4">
        <v>2.5916666666666668</v>
      </c>
      <c r="AU32" s="4">
        <v>2.5995833333333334</v>
      </c>
      <c r="AV32" s="4">
        <v>2.6074999999999999</v>
      </c>
      <c r="AW32" s="4">
        <v>2.6154166666666665</v>
      </c>
      <c r="AX32" s="4">
        <v>2.6233333333333335</v>
      </c>
      <c r="AY32" s="4">
        <v>2.6312500000000001</v>
      </c>
      <c r="AZ32" s="4">
        <v>2.6391666666666667</v>
      </c>
      <c r="BA32" s="4">
        <v>2.6470833333333332</v>
      </c>
      <c r="BB32" s="4">
        <v>2.6549999999999998</v>
      </c>
      <c r="BC32" s="4">
        <v>2.6629166666666668</v>
      </c>
      <c r="BD32" s="4">
        <v>2.6708333333333334</v>
      </c>
      <c r="BE32" s="4">
        <v>2.67875</v>
      </c>
      <c r="BF32" s="4">
        <v>2.6866666666666665</v>
      </c>
      <c r="BG32" s="4">
        <v>2.6945833333333331</v>
      </c>
      <c r="BH32" s="4">
        <v>2.7025000000000001</v>
      </c>
      <c r="BI32" s="4">
        <v>2.7104166666666667</v>
      </c>
      <c r="BJ32" s="4">
        <v>2.7183333333333333</v>
      </c>
      <c r="BK32" s="4">
        <v>2.7262499999999998</v>
      </c>
      <c r="BL32" s="4">
        <v>2.7341666666666664</v>
      </c>
      <c r="BM32" s="4">
        <v>2.7420833333333334</v>
      </c>
      <c r="BN32" s="4">
        <v>2.75</v>
      </c>
    </row>
    <row r="33" spans="1:66" x14ac:dyDescent="0.25">
      <c r="A33" s="6" t="str" cm="1">
        <f t="array" ref="A33">_xll.SJWrite(E33,$B$2:$C$2,B33:C33,$G$2:$BN$2,G33:BN33)</f>
        <v>2021-06-25 10:43:48</v>
      </c>
      <c r="B33" s="6" t="s">
        <v>95</v>
      </c>
      <c r="C33" s="6" t="s">
        <v>94</v>
      </c>
      <c r="D33" s="6" t="s">
        <v>71</v>
      </c>
      <c r="E33" s="6" t="str">
        <f t="shared" si="0"/>
        <v>sid=teams\long_term\long-term-modelling\macro_forecasts\QAT_GDP_growth_Baseline</v>
      </c>
      <c r="F33" s="6" t="s">
        <v>159</v>
      </c>
      <c r="G33" s="7">
        <v>-1.523576955234984</v>
      </c>
      <c r="H33" s="7">
        <v>10.4230401207531</v>
      </c>
      <c r="I33" s="7">
        <v>-0.88972966375785445</v>
      </c>
      <c r="J33" s="7">
        <v>1.928428933822635</v>
      </c>
      <c r="K33" s="7">
        <v>0.36123326728845218</v>
      </c>
      <c r="L33" s="7">
        <v>4.228912616918068</v>
      </c>
      <c r="M33" s="7">
        <v>27.745310911946781</v>
      </c>
      <c r="N33" s="7">
        <v>10.2525156635656</v>
      </c>
      <c r="O33" s="7">
        <v>3.767210345477956</v>
      </c>
      <c r="P33" s="7">
        <v>6.9455749519918619</v>
      </c>
      <c r="Q33" s="7">
        <v>4.5001108401684586</v>
      </c>
      <c r="R33" s="7">
        <v>6.8731438268986089</v>
      </c>
      <c r="S33" s="7">
        <v>3.9870318909620339</v>
      </c>
      <c r="T33" s="7">
        <v>19.22489596986625</v>
      </c>
      <c r="U33" s="7">
        <v>7.7916117429195131</v>
      </c>
      <c r="V33" s="7">
        <v>28.082839475000121</v>
      </c>
      <c r="W33" s="7">
        <v>18.190357282288971</v>
      </c>
      <c r="X33" s="7">
        <v>17.494325651977679</v>
      </c>
      <c r="Y33" s="7">
        <v>13.06266057625127</v>
      </c>
      <c r="Z33" s="7">
        <v>17.745783283806979</v>
      </c>
      <c r="AA33" s="7">
        <v>11.30240600843473</v>
      </c>
      <c r="AB33" s="7">
        <v>4.7300851373995867</v>
      </c>
      <c r="AC33" s="7">
        <v>5.5561036421851284</v>
      </c>
      <c r="AD33" s="7">
        <v>5.3343415977025188</v>
      </c>
      <c r="AE33" s="7">
        <v>4.7533237290295904</v>
      </c>
      <c r="AF33" s="7">
        <v>3.0641050321487562</v>
      </c>
      <c r="AG33" s="7">
        <v>-1.4975620908489251</v>
      </c>
      <c r="AH33" s="7">
        <v>1.2348319703155091</v>
      </c>
      <c r="AI33" s="7">
        <v>0.77486854507229364</v>
      </c>
      <c r="AJ33" s="7">
        <v>-2.6164666696406051</v>
      </c>
      <c r="AK33" s="7">
        <v>2.3572560672088239</v>
      </c>
      <c r="AL33" s="7">
        <v>3.6073585220898869</v>
      </c>
      <c r="AM33" s="7">
        <v>2.225952941108722</v>
      </c>
      <c r="AN33" s="7">
        <v>1.762690952317914</v>
      </c>
      <c r="AO33" s="7">
        <v>2.1537447976426538</v>
      </c>
      <c r="AP33" s="4">
        <v>1.92</v>
      </c>
      <c r="AQ33" s="4">
        <v>1.8983333333333332</v>
      </c>
      <c r="AR33" s="4">
        <v>1.8766666666666665</v>
      </c>
      <c r="AS33" s="4">
        <v>1.8549999999999998</v>
      </c>
      <c r="AT33" s="4">
        <v>1.833333333333333</v>
      </c>
      <c r="AU33" s="4">
        <v>1.8116666666666665</v>
      </c>
      <c r="AV33" s="4">
        <v>1.7899999999999998</v>
      </c>
      <c r="AW33" s="4">
        <v>1.7683333333333331</v>
      </c>
      <c r="AX33" s="4">
        <v>1.7466666666666664</v>
      </c>
      <c r="AY33" s="4">
        <v>1.7249999999999996</v>
      </c>
      <c r="AZ33" s="4">
        <v>1.7033333333333329</v>
      </c>
      <c r="BA33" s="4">
        <v>1.6816666666666662</v>
      </c>
      <c r="BB33" s="4">
        <v>1.6599999999999995</v>
      </c>
      <c r="BC33" s="4">
        <v>1.6383333333333328</v>
      </c>
      <c r="BD33" s="4">
        <v>1.6166666666666663</v>
      </c>
      <c r="BE33" s="4">
        <v>1.5949999999999995</v>
      </c>
      <c r="BF33" s="4">
        <v>1.5733333333333328</v>
      </c>
      <c r="BG33" s="4">
        <v>1.5516666666666661</v>
      </c>
      <c r="BH33" s="4">
        <v>1.5299999999999994</v>
      </c>
      <c r="BI33" s="4">
        <v>1.5083333333333326</v>
      </c>
      <c r="BJ33" s="4">
        <v>1.4866666666666659</v>
      </c>
      <c r="BK33" s="4">
        <v>1.4649999999999992</v>
      </c>
      <c r="BL33" s="4">
        <v>1.4433333333333325</v>
      </c>
      <c r="BM33" s="4">
        <v>1.421666666666666</v>
      </c>
      <c r="BN33" s="4">
        <v>1.399999999999999</v>
      </c>
    </row>
    <row r="34" spans="1:66" x14ac:dyDescent="0.25">
      <c r="A34" s="6" t="str" cm="1">
        <f t="array" ref="A34">_xll.SJWrite(E34,$B$2:$C$2,B34:C34,$G$2:$BN$2,G34:BN34)</f>
        <v>2021-06-25 10:43:48</v>
      </c>
      <c r="B34" s="6" t="s">
        <v>95</v>
      </c>
      <c r="C34" s="6" t="s">
        <v>94</v>
      </c>
      <c r="D34" s="6" t="s">
        <v>72</v>
      </c>
      <c r="E34" s="6" t="str">
        <f t="shared" si="0"/>
        <v>sid=teams\long_term\long-term-modelling\macro_forecasts\SAU_GDP_growth_Baseline</v>
      </c>
      <c r="F34" s="6" t="s">
        <v>160</v>
      </c>
      <c r="G34" s="7">
        <v>15.007757001714699</v>
      </c>
      <c r="H34" s="7">
        <v>3.9876937640515919</v>
      </c>
      <c r="I34" s="7">
        <v>-1.36398118646639</v>
      </c>
      <c r="J34" s="7">
        <v>0.55913614619065299</v>
      </c>
      <c r="K34" s="7">
        <v>0.2118563048283395</v>
      </c>
      <c r="L34" s="7">
        <v>2.637644436981978</v>
      </c>
      <c r="M34" s="7">
        <v>1.103493404321787</v>
      </c>
      <c r="N34" s="7">
        <v>2.8933704014238781</v>
      </c>
      <c r="O34" s="7">
        <v>-3.7634024303073721</v>
      </c>
      <c r="P34" s="7">
        <v>5.6255802725888593</v>
      </c>
      <c r="Q34" s="7">
        <v>-1.2108938252853201</v>
      </c>
      <c r="R34" s="7">
        <v>-2.8194779588146872</v>
      </c>
      <c r="S34" s="7">
        <v>11.242547207125391</v>
      </c>
      <c r="T34" s="7">
        <v>7.9585185185185203</v>
      </c>
      <c r="U34" s="7">
        <v>5.5738524780132082</v>
      </c>
      <c r="V34" s="7">
        <v>2.7879677182685252</v>
      </c>
      <c r="W34" s="7">
        <v>1.8473868496630801</v>
      </c>
      <c r="X34" s="7">
        <v>6.2495171454744147</v>
      </c>
      <c r="Y34" s="7">
        <v>-2.0588036709445978</v>
      </c>
      <c r="Z34" s="7">
        <v>5.0393742542754749</v>
      </c>
      <c r="AA34" s="7">
        <v>9.9965670089560597</v>
      </c>
      <c r="AB34" s="7">
        <v>5.4117193488128601</v>
      </c>
      <c r="AC34" s="7">
        <v>2.6990899986937928</v>
      </c>
      <c r="AD34" s="7">
        <v>3.6524511487308731</v>
      </c>
      <c r="AE34" s="7">
        <v>4.1066082033998086</v>
      </c>
      <c r="AF34" s="7">
        <v>1.6705693765617591</v>
      </c>
      <c r="AG34" s="7">
        <v>-0.74156799703218867</v>
      </c>
      <c r="AH34" s="7">
        <v>2.434039173547919</v>
      </c>
      <c r="AI34" s="7">
        <v>0.33142157812919848</v>
      </c>
      <c r="AJ34" s="7">
        <v>-4.1472681746034814</v>
      </c>
      <c r="AK34" s="7">
        <v>2.9304478072030178</v>
      </c>
      <c r="AL34" s="7">
        <v>4.031130974321151</v>
      </c>
      <c r="AM34" s="7">
        <v>2.818263350396943</v>
      </c>
      <c r="AN34" s="7">
        <v>2.8257287774200219</v>
      </c>
      <c r="AO34" s="7">
        <v>2.763784887678677</v>
      </c>
      <c r="AP34" s="4">
        <v>2.77</v>
      </c>
      <c r="AQ34" s="4">
        <v>2.7295833333333333</v>
      </c>
      <c r="AR34" s="4">
        <v>2.6891666666666665</v>
      </c>
      <c r="AS34" s="4">
        <v>2.6487499999999997</v>
      </c>
      <c r="AT34" s="4">
        <v>2.6083333333333334</v>
      </c>
      <c r="AU34" s="4">
        <v>2.5679166666666666</v>
      </c>
      <c r="AV34" s="4">
        <v>2.5274999999999999</v>
      </c>
      <c r="AW34" s="4">
        <v>2.4870833333333331</v>
      </c>
      <c r="AX34" s="4">
        <v>2.4466666666666663</v>
      </c>
      <c r="AY34" s="4">
        <v>2.4062499999999996</v>
      </c>
      <c r="AZ34" s="4">
        <v>2.3658333333333328</v>
      </c>
      <c r="BA34" s="4">
        <v>2.3254166666666665</v>
      </c>
      <c r="BB34" s="4">
        <v>2.2849999999999997</v>
      </c>
      <c r="BC34" s="4">
        <v>2.2445833333333329</v>
      </c>
      <c r="BD34" s="4">
        <v>2.2041666666666662</v>
      </c>
      <c r="BE34" s="4">
        <v>2.1637499999999994</v>
      </c>
      <c r="BF34" s="4">
        <v>2.1233333333333331</v>
      </c>
      <c r="BG34" s="4">
        <v>2.0829166666666663</v>
      </c>
      <c r="BH34" s="4">
        <v>2.0424999999999995</v>
      </c>
      <c r="BI34" s="4">
        <v>2.0020833333333328</v>
      </c>
      <c r="BJ34" s="4">
        <v>1.961666666666666</v>
      </c>
      <c r="BK34" s="4">
        <v>1.9212499999999992</v>
      </c>
      <c r="BL34" s="4">
        <v>1.8808333333333327</v>
      </c>
      <c r="BM34" s="4">
        <v>1.8404166666666659</v>
      </c>
      <c r="BN34" s="4">
        <v>1.7999999999999994</v>
      </c>
    </row>
    <row r="35" spans="1:66" x14ac:dyDescent="0.25">
      <c r="A35" s="6" t="str" cm="1">
        <f t="array" ref="A35">_xll.SJWrite(E35,$B$2:$C$2,B35:C35,$G$2:$BN$2,G35:BN35)</f>
        <v>2021-06-25 10:43:48</v>
      </c>
      <c r="B35" s="6" t="s">
        <v>95</v>
      </c>
      <c r="C35" s="6" t="s">
        <v>94</v>
      </c>
      <c r="D35" s="6" t="s">
        <v>73</v>
      </c>
      <c r="E35" s="6" t="str">
        <f t="shared" si="0"/>
        <v>sid=teams\long_term\long-term-modelling\macro_forecasts\SGP_GDP_growth_Baseline</v>
      </c>
      <c r="F35" s="6" t="s">
        <v>161</v>
      </c>
      <c r="G35" s="7">
        <v>6.6882903596649612</v>
      </c>
      <c r="H35" s="7">
        <v>6.6394073503944551</v>
      </c>
      <c r="I35" s="7">
        <v>11.463267202569449</v>
      </c>
      <c r="J35" s="7">
        <v>11.09780083692846</v>
      </c>
      <c r="K35" s="7">
        <v>7.2010374622972773</v>
      </c>
      <c r="L35" s="7">
        <v>7.4710143942586127</v>
      </c>
      <c r="M35" s="7">
        <v>8.3201062383406743</v>
      </c>
      <c r="N35" s="7">
        <v>-2.1956658804847868</v>
      </c>
      <c r="O35" s="7">
        <v>5.7243137091045782</v>
      </c>
      <c r="P35" s="7">
        <v>9.0390185240598164</v>
      </c>
      <c r="Q35" s="7">
        <v>-1.069222444869022</v>
      </c>
      <c r="R35" s="7">
        <v>3.914877581568676</v>
      </c>
      <c r="S35" s="7">
        <v>4.5354728878949979</v>
      </c>
      <c r="T35" s="7">
        <v>9.8197551445186946</v>
      </c>
      <c r="U35" s="7">
        <v>7.3592123966797152</v>
      </c>
      <c r="V35" s="7">
        <v>9.0050918244750875</v>
      </c>
      <c r="W35" s="7">
        <v>9.0222012281530262</v>
      </c>
      <c r="X35" s="7">
        <v>1.868242964430133</v>
      </c>
      <c r="Y35" s="7">
        <v>0.1208475531746078</v>
      </c>
      <c r="Z35" s="7">
        <v>14.525672709618039</v>
      </c>
      <c r="AA35" s="7">
        <v>6.3379867052125283</v>
      </c>
      <c r="AB35" s="7">
        <v>4.4613812979117604</v>
      </c>
      <c r="AC35" s="7">
        <v>4.8374615054356029</v>
      </c>
      <c r="AD35" s="7">
        <v>3.9380250215506729</v>
      </c>
      <c r="AE35" s="7">
        <v>2.9883961601042901</v>
      </c>
      <c r="AF35" s="7">
        <v>3.329129707824396</v>
      </c>
      <c r="AG35" s="7">
        <v>4.5202621011516619</v>
      </c>
      <c r="AH35" s="7">
        <v>3.4975585969531102</v>
      </c>
      <c r="AI35" s="7">
        <v>1.34519578968717</v>
      </c>
      <c r="AJ35" s="7">
        <v>-5.3910828237933028</v>
      </c>
      <c r="AK35" s="7">
        <v>5.1978643562109239</v>
      </c>
      <c r="AL35" s="7">
        <v>3.23181332607192</v>
      </c>
      <c r="AM35" s="7">
        <v>2.7303034053717479</v>
      </c>
      <c r="AN35" s="7">
        <v>2.6427280538026121</v>
      </c>
      <c r="AO35" s="7">
        <v>2.4865540963102011</v>
      </c>
      <c r="AP35" s="4">
        <v>2.52</v>
      </c>
      <c r="AQ35" s="4">
        <v>2.4941666666666666</v>
      </c>
      <c r="AR35" s="4">
        <v>2.4683333333333333</v>
      </c>
      <c r="AS35" s="4">
        <v>2.4424999999999999</v>
      </c>
      <c r="AT35" s="4">
        <v>2.416666666666667</v>
      </c>
      <c r="AU35" s="4">
        <v>2.3908333333333336</v>
      </c>
      <c r="AV35" s="4">
        <v>2.3650000000000002</v>
      </c>
      <c r="AW35" s="4">
        <v>2.3391666666666668</v>
      </c>
      <c r="AX35" s="4">
        <v>2.3133333333333335</v>
      </c>
      <c r="AY35" s="4">
        <v>2.2875000000000005</v>
      </c>
      <c r="AZ35" s="4">
        <v>2.2616666666666672</v>
      </c>
      <c r="BA35" s="4">
        <v>2.2358333333333338</v>
      </c>
      <c r="BB35" s="4">
        <v>2.2100000000000004</v>
      </c>
      <c r="BC35" s="4">
        <v>2.184166666666667</v>
      </c>
      <c r="BD35" s="4">
        <v>2.1583333333333337</v>
      </c>
      <c r="BE35" s="4">
        <v>2.1325000000000007</v>
      </c>
      <c r="BF35" s="4">
        <v>2.1066666666666674</v>
      </c>
      <c r="BG35" s="4">
        <v>2.080833333333334</v>
      </c>
      <c r="BH35" s="4">
        <v>2.0550000000000006</v>
      </c>
      <c r="BI35" s="4">
        <v>2.0291666666666672</v>
      </c>
      <c r="BJ35" s="4">
        <v>2.0033333333333339</v>
      </c>
      <c r="BK35" s="4">
        <v>1.9775000000000007</v>
      </c>
      <c r="BL35" s="4">
        <v>1.9516666666666675</v>
      </c>
      <c r="BM35" s="4">
        <v>1.9258333333333342</v>
      </c>
      <c r="BN35" s="4">
        <v>1.9000000000000008</v>
      </c>
    </row>
    <row r="36" spans="1:66" x14ac:dyDescent="0.25">
      <c r="A36" s="6" t="str" cm="1">
        <f t="array" ref="A36">_xll.SJWrite(E36,$B$2:$C$2,B36:C36,$G$2:$BN$2,G36:BN36)</f>
        <v>2021-06-25 10:43:48</v>
      </c>
      <c r="B36" s="6" t="s">
        <v>95</v>
      </c>
      <c r="C36" s="6" t="s">
        <v>94</v>
      </c>
      <c r="D36" s="6" t="s">
        <v>74</v>
      </c>
      <c r="E36" s="6" t="str">
        <f t="shared" si="0"/>
        <v>sid=teams\long_term\long-term-modelling\macro_forecasts\THA_GDP_growth_Baseline</v>
      </c>
      <c r="F36" s="6" t="s">
        <v>162</v>
      </c>
      <c r="G36" s="7">
        <v>8.4025990964819783</v>
      </c>
      <c r="H36" s="7">
        <v>9.2298479056259985</v>
      </c>
      <c r="I36" s="7">
        <v>8.6759945624826251</v>
      </c>
      <c r="J36" s="7">
        <v>7.996950032595973</v>
      </c>
      <c r="K36" s="7">
        <v>8.12042199744889</v>
      </c>
      <c r="L36" s="7">
        <v>5.6519388898533807</v>
      </c>
      <c r="M36" s="7">
        <v>-2.7536846193633719</v>
      </c>
      <c r="N36" s="7">
        <v>-7.6339791470650287</v>
      </c>
      <c r="O36" s="7">
        <v>4.5722434843347592</v>
      </c>
      <c r="P36" s="7">
        <v>4.4552280493889818</v>
      </c>
      <c r="Q36" s="7">
        <v>3.444364511131659</v>
      </c>
      <c r="R36" s="7">
        <v>6.148994730799795</v>
      </c>
      <c r="S36" s="7">
        <v>7.189258143573718</v>
      </c>
      <c r="T36" s="7">
        <v>6.2892420731618603</v>
      </c>
      <c r="U36" s="7">
        <v>4.187685979079081</v>
      </c>
      <c r="V36" s="7">
        <v>4.9678839001896744</v>
      </c>
      <c r="W36" s="7">
        <v>5.4351061787609067</v>
      </c>
      <c r="X36" s="7">
        <v>1.7256983933061849</v>
      </c>
      <c r="Y36" s="7">
        <v>-0.69063102275644939</v>
      </c>
      <c r="Z36" s="7">
        <v>7.5134287307580214</v>
      </c>
      <c r="AA36" s="7">
        <v>0.8400952334677525</v>
      </c>
      <c r="AB36" s="7">
        <v>7.2427351003907736</v>
      </c>
      <c r="AC36" s="7">
        <v>2.6875753974583421</v>
      </c>
      <c r="AD36" s="7">
        <v>0.98445760214567191</v>
      </c>
      <c r="AE36" s="7">
        <v>3.134068233736897</v>
      </c>
      <c r="AF36" s="7">
        <v>3.435093258050514</v>
      </c>
      <c r="AG36" s="7">
        <v>4.1776920343199464</v>
      </c>
      <c r="AH36" s="7">
        <v>4.1895956506568188</v>
      </c>
      <c r="AI36" s="7">
        <v>2.266461735918091</v>
      </c>
      <c r="AJ36" s="7">
        <v>-6.0872277619883448</v>
      </c>
      <c r="AK36" s="7">
        <v>2.5638453199254618</v>
      </c>
      <c r="AL36" s="7">
        <v>5.6398821253524689</v>
      </c>
      <c r="AM36" s="7">
        <v>3.778778643796588</v>
      </c>
      <c r="AN36" s="7">
        <v>3.470535445130118</v>
      </c>
      <c r="AO36" s="7">
        <v>3.6489047843893729</v>
      </c>
      <c r="AP36" s="4">
        <v>3.65</v>
      </c>
      <c r="AQ36" s="4">
        <v>3.5812499999999998</v>
      </c>
      <c r="AR36" s="4">
        <v>3.5124999999999997</v>
      </c>
      <c r="AS36" s="4">
        <v>3.4437500000000001</v>
      </c>
      <c r="AT36" s="4">
        <v>3.375</v>
      </c>
      <c r="AU36" s="4">
        <v>3.3062499999999999</v>
      </c>
      <c r="AV36" s="4">
        <v>3.2374999999999998</v>
      </c>
      <c r="AW36" s="4">
        <v>3.1687499999999997</v>
      </c>
      <c r="AX36" s="4">
        <v>3.0999999999999996</v>
      </c>
      <c r="AY36" s="4">
        <v>3.03125</v>
      </c>
      <c r="AZ36" s="4">
        <v>2.9624999999999999</v>
      </c>
      <c r="BA36" s="4">
        <v>2.8937499999999998</v>
      </c>
      <c r="BB36" s="4">
        <v>2.8249999999999997</v>
      </c>
      <c r="BC36" s="4">
        <v>2.7562499999999996</v>
      </c>
      <c r="BD36" s="4">
        <v>2.6875</v>
      </c>
      <c r="BE36" s="4">
        <v>2.6187499999999999</v>
      </c>
      <c r="BF36" s="4">
        <v>2.5499999999999998</v>
      </c>
      <c r="BG36" s="4">
        <v>2.4812499999999997</v>
      </c>
      <c r="BH36" s="4">
        <v>2.4124999999999996</v>
      </c>
      <c r="BI36" s="4">
        <v>2.34375</v>
      </c>
      <c r="BJ36" s="4">
        <v>2.2749999999999999</v>
      </c>
      <c r="BK36" s="4">
        <v>2.2062499999999998</v>
      </c>
      <c r="BL36" s="4">
        <v>2.1374999999999997</v>
      </c>
      <c r="BM36" s="4">
        <v>2.0687499999999996</v>
      </c>
      <c r="BN36" s="4">
        <v>1.9999999999999998</v>
      </c>
    </row>
    <row r="37" spans="1:66" x14ac:dyDescent="0.25">
      <c r="A37" s="6" t="str" cm="1">
        <f t="array" ref="A37">_xll.SJWrite(E37,$B$2:$C$2,B37:C37,$G$2:$BN$2,G37:BN37)</f>
        <v>2021-06-25 10:43:48</v>
      </c>
      <c r="B37" s="6" t="s">
        <v>95</v>
      </c>
      <c r="C37" s="6" t="s">
        <v>94</v>
      </c>
      <c r="D37" s="6" t="s">
        <v>75</v>
      </c>
      <c r="E37" s="6" t="str">
        <f t="shared" si="0"/>
        <v>sid=teams\long_term\long-term-modelling\macro_forecasts\TUN_GDP_growth_Baseline</v>
      </c>
      <c r="F37" s="6" t="s">
        <v>163</v>
      </c>
      <c r="G37" s="7">
        <v>4.13614987279316</v>
      </c>
      <c r="H37" s="7">
        <v>8.0103646122524417</v>
      </c>
      <c r="I37" s="7">
        <v>2.4778093834607162</v>
      </c>
      <c r="J37" s="7">
        <v>3.6251755735402291</v>
      </c>
      <c r="K37" s="7">
        <v>2.6721745304330908</v>
      </c>
      <c r="L37" s="7">
        <v>6.8554724335198269</v>
      </c>
      <c r="M37" s="7">
        <v>5.7243712310633974</v>
      </c>
      <c r="N37" s="7">
        <v>4.9636904927520042</v>
      </c>
      <c r="O37" s="7">
        <v>6.0172299536116469</v>
      </c>
      <c r="P37" s="7">
        <v>4.298037254656828</v>
      </c>
      <c r="Q37" s="7">
        <v>3.7972862827827751</v>
      </c>
      <c r="R37" s="7">
        <v>1.323386761513246</v>
      </c>
      <c r="S37" s="7">
        <v>4.7024230129242506</v>
      </c>
      <c r="T37" s="7">
        <v>6.2350328732529334</v>
      </c>
      <c r="U37" s="7">
        <v>3.485798598303202</v>
      </c>
      <c r="V37" s="7">
        <v>5.2436681914493244</v>
      </c>
      <c r="W37" s="7">
        <v>6.7096919863774076</v>
      </c>
      <c r="X37" s="7">
        <v>4.2388870276656174</v>
      </c>
      <c r="Y37" s="7">
        <v>3.043117884872371</v>
      </c>
      <c r="Z37" s="7">
        <v>3.5113927375402199</v>
      </c>
      <c r="AA37" s="7">
        <v>-1.917373721354376</v>
      </c>
      <c r="AB37" s="7">
        <v>4.0875723571451639</v>
      </c>
      <c r="AC37" s="7">
        <v>2.8225681175630069</v>
      </c>
      <c r="AD37" s="7">
        <v>2.871991660497653</v>
      </c>
      <c r="AE37" s="7">
        <v>1.183692651119062</v>
      </c>
      <c r="AF37" s="7">
        <v>1.229353537112843</v>
      </c>
      <c r="AG37" s="7">
        <v>1.9184170908308711</v>
      </c>
      <c r="AH37" s="7">
        <v>2.7151358271316761</v>
      </c>
      <c r="AI37" s="7">
        <v>0.98064728199087625</v>
      </c>
      <c r="AJ37" s="7">
        <v>-8.7997938396017883</v>
      </c>
      <c r="AK37" s="7">
        <v>3.8101753394506281</v>
      </c>
      <c r="AL37" s="7">
        <v>2.4325602051487931</v>
      </c>
      <c r="AM37" s="7">
        <v>1.995776282849171</v>
      </c>
      <c r="AN37" s="7">
        <v>1.8429135585783301</v>
      </c>
      <c r="AO37" s="7">
        <v>1.7624407582938371</v>
      </c>
      <c r="AP37" s="4">
        <v>1.78</v>
      </c>
      <c r="AQ37" s="4">
        <v>1.8308333333333333</v>
      </c>
      <c r="AR37" s="4">
        <v>1.8816666666666666</v>
      </c>
      <c r="AS37" s="4">
        <v>1.9324999999999999</v>
      </c>
      <c r="AT37" s="4">
        <v>1.9833333333333332</v>
      </c>
      <c r="AU37" s="4">
        <v>2.0341666666666667</v>
      </c>
      <c r="AV37" s="4">
        <v>2.085</v>
      </c>
      <c r="AW37" s="4">
        <v>2.1358333333333333</v>
      </c>
      <c r="AX37" s="4">
        <v>2.1866666666666665</v>
      </c>
      <c r="AY37" s="4">
        <v>2.2374999999999998</v>
      </c>
      <c r="AZ37" s="4">
        <v>2.2883333333333331</v>
      </c>
      <c r="BA37" s="4">
        <v>2.3391666666666664</v>
      </c>
      <c r="BB37" s="4">
        <v>2.3899999999999997</v>
      </c>
      <c r="BC37" s="4">
        <v>2.440833333333333</v>
      </c>
      <c r="BD37" s="4">
        <v>2.4916666666666663</v>
      </c>
      <c r="BE37" s="4">
        <v>2.5424999999999995</v>
      </c>
      <c r="BF37" s="4">
        <v>2.5933333333333328</v>
      </c>
      <c r="BG37" s="4">
        <v>2.6441666666666661</v>
      </c>
      <c r="BH37" s="4">
        <v>2.6949999999999994</v>
      </c>
      <c r="BI37" s="4">
        <v>2.7458333333333327</v>
      </c>
      <c r="BJ37" s="4">
        <v>2.796666666666666</v>
      </c>
      <c r="BK37" s="4">
        <v>2.8474999999999993</v>
      </c>
      <c r="BL37" s="4">
        <v>2.8983333333333325</v>
      </c>
      <c r="BM37" s="4">
        <v>2.9491666666666658</v>
      </c>
      <c r="BN37" s="4">
        <v>2.9999999999999991</v>
      </c>
    </row>
    <row r="38" spans="1:66" x14ac:dyDescent="0.25">
      <c r="A38" s="6" t="str" cm="1">
        <f t="array" ref="A38">_xll.SJWrite(E38,$B$2:$C$2,B38:C38,$G$2:$BN$2,G38:BN38)</f>
        <v>2021-06-25 10:43:48</v>
      </c>
      <c r="B38" s="6" t="s">
        <v>95</v>
      </c>
      <c r="C38" s="6" t="s">
        <v>94</v>
      </c>
      <c r="D38" s="6" t="s">
        <v>76</v>
      </c>
      <c r="E38" s="6" t="str">
        <f t="shared" si="0"/>
        <v>sid=teams\long_term\long-term-modelling\macro_forecasts\TUR_GDP_growth_Baseline</v>
      </c>
      <c r="F38" s="6" t="s">
        <v>164</v>
      </c>
      <c r="G38" s="7">
        <v>0.92610691081382868</v>
      </c>
      <c r="H38" s="7">
        <v>5.984405684604388</v>
      </c>
      <c r="I38" s="7">
        <v>8.042328622437612</v>
      </c>
      <c r="J38" s="7">
        <v>-5.4560399693532213</v>
      </c>
      <c r="K38" s="7">
        <v>7.1900592850728362</v>
      </c>
      <c r="L38" s="7">
        <v>7.0071730647912389</v>
      </c>
      <c r="M38" s="7">
        <v>7.5276212935062592</v>
      </c>
      <c r="N38" s="7">
        <v>3.0923782738669252</v>
      </c>
      <c r="O38" s="7">
        <v>-3.2631405670292319</v>
      </c>
      <c r="P38" s="7">
        <v>6.9333182074686972</v>
      </c>
      <c r="Q38" s="7">
        <v>-5.7499982998633126</v>
      </c>
      <c r="R38" s="7">
        <v>6.447711913691867</v>
      </c>
      <c r="S38" s="7">
        <v>5.7631171887603472</v>
      </c>
      <c r="T38" s="7">
        <v>9.7959366788438196</v>
      </c>
      <c r="U38" s="7">
        <v>8.9923450774189728</v>
      </c>
      <c r="V38" s="7">
        <v>6.9479508868368622</v>
      </c>
      <c r="W38" s="7">
        <v>5.0432413755113981</v>
      </c>
      <c r="X38" s="7">
        <v>0.8152018458839505</v>
      </c>
      <c r="Y38" s="7">
        <v>-4.8232879692066017</v>
      </c>
      <c r="Z38" s="7">
        <v>8.4273179844391208</v>
      </c>
      <c r="AA38" s="7">
        <v>11.1998020491578</v>
      </c>
      <c r="AB38" s="7">
        <v>4.789062049299897</v>
      </c>
      <c r="AC38" s="7">
        <v>8.4852536374361076</v>
      </c>
      <c r="AD38" s="7">
        <v>4.9398647228122483</v>
      </c>
      <c r="AE38" s="7">
        <v>6.0848479824252344</v>
      </c>
      <c r="AF38" s="7">
        <v>3.3231093832418508</v>
      </c>
      <c r="AG38" s="7">
        <v>7.5020168406191754</v>
      </c>
      <c r="AH38" s="7">
        <v>2.958954545721038</v>
      </c>
      <c r="AI38" s="7">
        <v>0.91621396927350496</v>
      </c>
      <c r="AJ38" s="7">
        <v>1.7937852310365929</v>
      </c>
      <c r="AK38" s="7">
        <v>6.0426159355217779</v>
      </c>
      <c r="AL38" s="7">
        <v>3.4986382858606562</v>
      </c>
      <c r="AM38" s="7">
        <v>3.4995656477908592</v>
      </c>
      <c r="AN38" s="7">
        <v>3.5447114798096808</v>
      </c>
      <c r="AO38" s="7">
        <v>3.5228027843102079</v>
      </c>
      <c r="AP38" s="4">
        <v>3.51</v>
      </c>
      <c r="AQ38" s="4">
        <v>3.4845833333333331</v>
      </c>
      <c r="AR38" s="4">
        <v>3.4591666666666665</v>
      </c>
      <c r="AS38" s="4">
        <v>3.4337499999999999</v>
      </c>
      <c r="AT38" s="4">
        <v>3.4083333333333332</v>
      </c>
      <c r="AU38" s="4">
        <v>3.3829166666666661</v>
      </c>
      <c r="AV38" s="4">
        <v>3.3574999999999995</v>
      </c>
      <c r="AW38" s="4">
        <v>3.3320833333333328</v>
      </c>
      <c r="AX38" s="4">
        <v>3.3066666666666662</v>
      </c>
      <c r="AY38" s="4">
        <v>3.2812499999999996</v>
      </c>
      <c r="AZ38" s="4">
        <v>3.2558333333333329</v>
      </c>
      <c r="BA38" s="4">
        <v>3.2304166666666663</v>
      </c>
      <c r="BB38" s="4">
        <v>3.2049999999999992</v>
      </c>
      <c r="BC38" s="4">
        <v>3.1795833333333325</v>
      </c>
      <c r="BD38" s="4">
        <v>3.1541666666666659</v>
      </c>
      <c r="BE38" s="4">
        <v>3.1287499999999993</v>
      </c>
      <c r="BF38" s="4">
        <v>3.1033333333333326</v>
      </c>
      <c r="BG38" s="4">
        <v>3.077916666666666</v>
      </c>
      <c r="BH38" s="4">
        <v>3.0524999999999993</v>
      </c>
      <c r="BI38" s="4">
        <v>3.0270833333333327</v>
      </c>
      <c r="BJ38" s="4">
        <v>3.001666666666666</v>
      </c>
      <c r="BK38" s="4">
        <v>2.9762499999999994</v>
      </c>
      <c r="BL38" s="4">
        <v>2.9508333333333323</v>
      </c>
      <c r="BM38" s="4">
        <v>2.9254166666666657</v>
      </c>
      <c r="BN38" s="4">
        <v>2.899999999999999</v>
      </c>
    </row>
    <row r="39" spans="1:66" x14ac:dyDescent="0.25">
      <c r="A39" s="6" t="str" cm="1">
        <f t="array" ref="A39">_xll.SJWrite(E39,$B$2:$C$2,B39:C39,$G$2:$BN$2,G39:BN39)</f>
        <v>2021-06-25 10:43:48</v>
      </c>
      <c r="B39" s="6" t="s">
        <v>95</v>
      </c>
      <c r="C39" s="6" t="s">
        <v>94</v>
      </c>
      <c r="D39" s="6" t="s">
        <v>77</v>
      </c>
      <c r="E39" s="6" t="str">
        <f t="shared" si="0"/>
        <v>sid=teams\long_term\long-term-modelling\macro_forecasts\TWN_GDP_growth_Baseline</v>
      </c>
      <c r="F39" s="6" t="s">
        <v>165</v>
      </c>
      <c r="G39" s="7">
        <v>8.3718605038695095</v>
      </c>
      <c r="H39" s="7">
        <v>8.3101492601360238</v>
      </c>
      <c r="I39" s="7">
        <v>6.8139722997177188</v>
      </c>
      <c r="J39" s="7">
        <v>7.502855279446452</v>
      </c>
      <c r="K39" s="7">
        <v>6.4984746849455322</v>
      </c>
      <c r="L39" s="7">
        <v>6.1767258776695977</v>
      </c>
      <c r="M39" s="7">
        <v>6.0513327756263502</v>
      </c>
      <c r="N39" s="7">
        <v>4.2047542950856656</v>
      </c>
      <c r="O39" s="7">
        <v>6.732088929793778</v>
      </c>
      <c r="P39" s="7">
        <v>6.3143632604754307</v>
      </c>
      <c r="Q39" s="7">
        <v>-1.4015692628074119</v>
      </c>
      <c r="R39" s="7">
        <v>5.481445225136472</v>
      </c>
      <c r="S39" s="7">
        <v>4.2245804762303996</v>
      </c>
      <c r="T39" s="7">
        <v>6.9516490793552146</v>
      </c>
      <c r="U39" s="7">
        <v>5.383461671323575</v>
      </c>
      <c r="V39" s="7">
        <v>5.7705952500491708</v>
      </c>
      <c r="W39" s="7">
        <v>6.8505209640974174</v>
      </c>
      <c r="X39" s="7">
        <v>0.79911944864208273</v>
      </c>
      <c r="Y39" s="7">
        <v>-1.6129584478534851</v>
      </c>
      <c r="Z39" s="7">
        <v>10.24540672212289</v>
      </c>
      <c r="AA39" s="7">
        <v>3.6740987688978599</v>
      </c>
      <c r="AB39" s="7">
        <v>2.2214837358084378</v>
      </c>
      <c r="AC39" s="7">
        <v>2.4836009837825519</v>
      </c>
      <c r="AD39" s="7">
        <v>4.7192585621160577</v>
      </c>
      <c r="AE39" s="7">
        <v>1.465780061541166</v>
      </c>
      <c r="AF39" s="7">
        <v>2.165074805449962</v>
      </c>
      <c r="AG39" s="7">
        <v>3.3113703178589748</v>
      </c>
      <c r="AH39" s="7">
        <v>2.7867421604612419</v>
      </c>
      <c r="AI39" s="7">
        <v>2.964433556252799</v>
      </c>
      <c r="AJ39" s="7">
        <v>3.1084719484189232</v>
      </c>
      <c r="AK39" s="7">
        <v>4.7485006038006539</v>
      </c>
      <c r="AL39" s="7">
        <v>3.0434482702067278</v>
      </c>
      <c r="AM39" s="7">
        <v>2.504396819965149</v>
      </c>
      <c r="AN39" s="7">
        <v>2.285836154874032</v>
      </c>
      <c r="AO39" s="7">
        <v>2.0493312884668269</v>
      </c>
      <c r="AP39" s="7">
        <v>2.051096950327147</v>
      </c>
      <c r="AQ39" s="4">
        <v>2.1800000000000002</v>
      </c>
      <c r="AR39" s="4">
        <v>2.3199999999999998</v>
      </c>
      <c r="AS39" s="4">
        <v>2.4500000000000002</v>
      </c>
      <c r="AT39" s="7">
        <v>2.579780141644505</v>
      </c>
      <c r="AU39" s="7">
        <v>2.51343023853341</v>
      </c>
      <c r="AV39" s="7">
        <v>2.4336905344682691</v>
      </c>
      <c r="AW39" s="7">
        <v>2.3417446720754849</v>
      </c>
      <c r="AX39" s="7">
        <v>2.2392649506942419</v>
      </c>
      <c r="AY39" s="7">
        <v>2.128174093255808</v>
      </c>
      <c r="AZ39" s="7">
        <v>2.0104532955761201</v>
      </c>
      <c r="BA39" s="7">
        <v>1.887996960595117</v>
      </c>
      <c r="BB39" s="7">
        <v>1.7625113537482311</v>
      </c>
      <c r="BC39" s="7">
        <v>1.635452263795401</v>
      </c>
      <c r="BD39" s="7">
        <v>1.5079954901713319</v>
      </c>
      <c r="BE39" s="7">
        <v>1.3810334521744849</v>
      </c>
      <c r="BF39" s="7">
        <v>1.2551912674590331</v>
      </c>
      <c r="BG39" s="7">
        <v>1.1308561218244859</v>
      </c>
      <c r="BH39" s="7">
        <v>1.0082145069345569</v>
      </c>
      <c r="BI39" s="7">
        <v>0.88729281415300676</v>
      </c>
      <c r="BJ39" s="7">
        <v>0.76799774010929411</v>
      </c>
      <c r="BK39" s="7">
        <v>0.65015390476634849</v>
      </c>
      <c r="BL39" s="7">
        <v>0.53353694957252173</v>
      </c>
      <c r="BM39" s="7">
        <v>0.41790113552195862</v>
      </c>
      <c r="BN39" s="7">
        <v>0.303001079469567</v>
      </c>
    </row>
    <row r="40" spans="1:66" x14ac:dyDescent="0.25">
      <c r="A40" s="6" t="str" cm="1">
        <f t="array" ref="A40">_xll.SJWrite(E40,$B$2:$C$2,B40:C40,$G$2:$BN$2,G40:BN40)</f>
        <v>2021-06-25 10:43:48</v>
      </c>
      <c r="B40" s="6" t="s">
        <v>95</v>
      </c>
      <c r="C40" s="6" t="s">
        <v>94</v>
      </c>
      <c r="D40" s="6" t="s">
        <v>78</v>
      </c>
      <c r="E40" s="6" t="str">
        <f t="shared" si="0"/>
        <v>sid=teams\long_term\long-term-modelling\macro_forecasts\UKR_GDP_growth_Baseline</v>
      </c>
      <c r="F40" s="6" t="s">
        <v>166</v>
      </c>
      <c r="I40" s="7">
        <v>-14.20014493063816</v>
      </c>
      <c r="J40" s="7">
        <v>-22.900028865582598</v>
      </c>
      <c r="K40" s="7">
        <v>-12.20008227371263</v>
      </c>
      <c r="L40" s="7">
        <v>-9.9996841373791838</v>
      </c>
      <c r="M40" s="7">
        <v>-3.0000994378834971</v>
      </c>
      <c r="N40" s="7">
        <v>-1.9001157798253621</v>
      </c>
      <c r="O40" s="7">
        <v>-0.19977747862380821</v>
      </c>
      <c r="P40" s="7">
        <v>5.8999975362783008</v>
      </c>
      <c r="Q40" s="7">
        <v>8.7998371477593373</v>
      </c>
      <c r="R40" s="7">
        <v>5.2997621147729426</v>
      </c>
      <c r="S40" s="7">
        <v>9.5005051299884791</v>
      </c>
      <c r="T40" s="7">
        <v>11.79964115664394</v>
      </c>
      <c r="U40" s="7">
        <v>3.1002222738280678</v>
      </c>
      <c r="V40" s="7">
        <v>7.5999517335693101</v>
      </c>
      <c r="W40" s="7">
        <v>8.1999140235127008</v>
      </c>
      <c r="X40" s="7">
        <v>2.2000269475662471</v>
      </c>
      <c r="Y40" s="7">
        <v>-15.100111892745231</v>
      </c>
      <c r="Z40" s="7">
        <v>4.0999402747362126</v>
      </c>
      <c r="AA40" s="7">
        <v>5.4607626019805178</v>
      </c>
      <c r="AB40" s="7">
        <v>0.22413718065892321</v>
      </c>
      <c r="AC40" s="7">
        <v>1.809352179527046E-3</v>
      </c>
      <c r="AD40" s="7">
        <v>-6.5747049904648751</v>
      </c>
      <c r="AE40" s="7">
        <v>-9.7878208058006617</v>
      </c>
      <c r="AF40" s="7">
        <v>2.4168341147577488</v>
      </c>
      <c r="AG40" s="7">
        <v>2.4658648343862888</v>
      </c>
      <c r="AH40" s="7">
        <v>3.4052180886101402</v>
      </c>
      <c r="AI40" s="7">
        <v>3.233732422786884</v>
      </c>
      <c r="AJ40" s="7">
        <v>-4.2182319912615229</v>
      </c>
      <c r="AK40" s="7">
        <v>4.03947036721366</v>
      </c>
      <c r="AL40" s="7">
        <v>3.3961015984369509</v>
      </c>
      <c r="AM40" s="7">
        <v>3.4050752508983262</v>
      </c>
      <c r="AN40" s="7">
        <v>3.7990848525835559</v>
      </c>
      <c r="AO40" s="7">
        <v>4.0003604240527624</v>
      </c>
      <c r="AP40" s="4">
        <v>4</v>
      </c>
      <c r="AQ40" s="4">
        <v>3.85</v>
      </c>
      <c r="AR40" s="4">
        <v>3.7</v>
      </c>
      <c r="AS40" s="4">
        <v>3.55</v>
      </c>
      <c r="AT40" s="4">
        <v>3.4</v>
      </c>
      <c r="AU40" s="4">
        <v>3.25</v>
      </c>
      <c r="AV40" s="4">
        <v>3.1</v>
      </c>
      <c r="AW40" s="4">
        <v>2.95</v>
      </c>
      <c r="AX40" s="4">
        <v>2.8</v>
      </c>
      <c r="AY40" s="4">
        <v>2.6500000000000004</v>
      </c>
      <c r="AZ40" s="4">
        <v>2.5</v>
      </c>
      <c r="BA40" s="4">
        <v>2.35</v>
      </c>
      <c r="BB40" s="4">
        <v>2.2000000000000002</v>
      </c>
      <c r="BC40" s="4">
        <v>2.0499999999999998</v>
      </c>
      <c r="BD40" s="4">
        <v>1.9</v>
      </c>
      <c r="BE40" s="4">
        <v>1.75</v>
      </c>
      <c r="BF40" s="4">
        <v>1.6</v>
      </c>
      <c r="BG40" s="4">
        <v>1.4500000000000002</v>
      </c>
      <c r="BH40" s="4">
        <v>1.3000000000000003</v>
      </c>
      <c r="BI40" s="4">
        <v>1.1499999999999999</v>
      </c>
      <c r="BJ40" s="4">
        <v>1</v>
      </c>
      <c r="BK40" s="4">
        <v>0.85000000000000009</v>
      </c>
      <c r="BL40" s="4">
        <v>0.70000000000000018</v>
      </c>
      <c r="BM40" s="4">
        <v>0.55000000000000027</v>
      </c>
      <c r="BN40" s="4">
        <v>0.40000000000000036</v>
      </c>
    </row>
    <row r="41" spans="1:66" x14ac:dyDescent="0.25">
      <c r="A41" s="6" t="str" cm="1">
        <f t="array" ref="A41">_xll.SJWrite(E41,$B$2:$C$2,B41:C41,$G$2:$BN$2,G41:BN41)</f>
        <v>2021-06-25 10:43:48</v>
      </c>
      <c r="B41" s="6" t="s">
        <v>95</v>
      </c>
      <c r="C41" s="6" t="s">
        <v>94</v>
      </c>
      <c r="D41" s="6" t="s">
        <v>79</v>
      </c>
      <c r="E41" s="6" t="str">
        <f t="shared" si="0"/>
        <v>sid=teams\long_term\long-term-modelling\macro_forecasts\ZAF_GDP_growth_Baseline</v>
      </c>
      <c r="F41" s="6" t="s">
        <v>167</v>
      </c>
      <c r="G41" s="7">
        <v>-1.0177321912184569</v>
      </c>
      <c r="H41" s="7">
        <v>-2.1374849113250161</v>
      </c>
      <c r="I41" s="7">
        <v>1.2334589985578019</v>
      </c>
      <c r="J41" s="7">
        <v>3.2341510353532281</v>
      </c>
      <c r="K41" s="7">
        <v>3.1158832572722122</v>
      </c>
      <c r="L41" s="7">
        <v>4.3066104739208466</v>
      </c>
      <c r="M41" s="7">
        <v>2.6471134420915861</v>
      </c>
      <c r="N41" s="7">
        <v>0.516975773956041</v>
      </c>
      <c r="O41" s="7">
        <v>2.3583310608126462</v>
      </c>
      <c r="P41" s="7">
        <v>4.1545445826273184</v>
      </c>
      <c r="Q41" s="7">
        <v>2.7354441323776961</v>
      </c>
      <c r="R41" s="7">
        <v>3.6679978886354769</v>
      </c>
      <c r="S41" s="7">
        <v>2.948833724013356</v>
      </c>
      <c r="T41" s="7">
        <v>4.5548074635013416</v>
      </c>
      <c r="U41" s="7">
        <v>5.2770154182564699</v>
      </c>
      <c r="V41" s="7">
        <v>5.6038319698190184</v>
      </c>
      <c r="W41" s="7">
        <v>5.3602536828162073</v>
      </c>
      <c r="X41" s="7">
        <v>3.1910516450526449</v>
      </c>
      <c r="Y41" s="7">
        <v>-1.5380639444731561</v>
      </c>
      <c r="Z41" s="7">
        <v>3.039813419124537</v>
      </c>
      <c r="AA41" s="7">
        <v>3.284194744560609</v>
      </c>
      <c r="AB41" s="7">
        <v>2.2133278839852499</v>
      </c>
      <c r="AC41" s="7">
        <v>2.4852813434996568</v>
      </c>
      <c r="AD41" s="7">
        <v>1.8468441197640351</v>
      </c>
      <c r="AE41" s="7">
        <v>1.193821848095644</v>
      </c>
      <c r="AF41" s="7">
        <v>0.39912017335457239</v>
      </c>
      <c r="AG41" s="7">
        <v>1.4142832532090479</v>
      </c>
      <c r="AH41" s="7">
        <v>0.78718453323418647</v>
      </c>
      <c r="AI41" s="7">
        <v>0.15264553798013389</v>
      </c>
      <c r="AJ41" s="7">
        <v>-6.9595534302425381</v>
      </c>
      <c r="AK41" s="7">
        <v>3.0998307259671791</v>
      </c>
      <c r="AL41" s="7">
        <v>1.9702150619498979</v>
      </c>
      <c r="AM41" s="7">
        <v>1.4000928417696961</v>
      </c>
      <c r="AN41" s="7">
        <v>1.299765658014373</v>
      </c>
      <c r="AO41" s="7">
        <v>1.3001542234470249</v>
      </c>
      <c r="AP41" s="7">
        <v>1.300001871852952</v>
      </c>
      <c r="AQ41" s="4">
        <v>1.1299999999999999</v>
      </c>
      <c r="AR41" s="4">
        <v>0.96</v>
      </c>
      <c r="AS41" s="4">
        <v>0.79</v>
      </c>
      <c r="AT41" s="7">
        <v>0.61926971176156087</v>
      </c>
      <c r="AU41" s="7">
        <v>0.6483228029322774</v>
      </c>
      <c r="AV41" s="7">
        <v>0.68904786322718792</v>
      </c>
      <c r="AW41" s="7">
        <v>0.74072264326350279</v>
      </c>
      <c r="AX41" s="7">
        <v>0.80201374155972616</v>
      </c>
      <c r="AY41" s="7">
        <v>0.87121080517018612</v>
      </c>
      <c r="AZ41" s="7">
        <v>0.94639711243331703</v>
      </c>
      <c r="BA41" s="7">
        <v>1.025575768518294</v>
      </c>
      <c r="BB41" s="7">
        <v>1.106764112350866</v>
      </c>
      <c r="BC41" s="7">
        <v>1.1880646248638269</v>
      </c>
      <c r="BD41" s="7">
        <v>1.2677178461672161</v>
      </c>
      <c r="BE41" s="7">
        <v>1.3441410268118399</v>
      </c>
      <c r="BF41" s="7">
        <v>1.415955108210021</v>
      </c>
      <c r="BG41" s="7">
        <v>1.482001919938547</v>
      </c>
      <c r="BH41" s="7">
        <v>1.541353045605476</v>
      </c>
      <c r="BI41" s="7">
        <v>1.593311544309195</v>
      </c>
      <c r="BJ41" s="7">
        <v>1.637407555824488</v>
      </c>
      <c r="BK41" s="7">
        <v>1.6733887215368171</v>
      </c>
      <c r="BL41" s="7">
        <v>1.701206291932245</v>
      </c>
      <c r="BM41" s="7">
        <v>1.7209977473253699</v>
      </c>
      <c r="BN41" s="7">
        <v>1.733066720341192</v>
      </c>
    </row>
    <row r="42" spans="1:66" x14ac:dyDescent="0.25">
      <c r="A42" s="6" t="str" cm="1">
        <f t="array" ref="A42">_xll.SJWrite(E42,$B$2:$C$2,B42:C42,$G$2:$BN$2,G42:BN42)</f>
        <v>2021-06-25 10:43:48</v>
      </c>
      <c r="B42" s="6" t="s">
        <v>95</v>
      </c>
      <c r="C42" s="6" t="s">
        <v>94</v>
      </c>
      <c r="D42" s="6" t="s">
        <v>86</v>
      </c>
      <c r="E42" s="6" t="str">
        <f t="shared" si="0"/>
        <v>sid=teams\long_term\long-term-modelling\macro_forecasts\BGR_GDP_growth_Baseline</v>
      </c>
      <c r="F42" s="6" t="s">
        <v>168</v>
      </c>
      <c r="G42" s="7">
        <v>-10.75563836648614</v>
      </c>
      <c r="H42" s="7">
        <v>-8.4257740355385238</v>
      </c>
      <c r="I42" s="7">
        <v>-11.624993736533551</v>
      </c>
      <c r="J42" s="7">
        <v>-3.665589385949986</v>
      </c>
      <c r="K42" s="7">
        <v>-1.6008946175804279</v>
      </c>
      <c r="L42" s="7">
        <v>-8.0434847623889638</v>
      </c>
      <c r="M42" s="7">
        <v>-14.193023823075031</v>
      </c>
      <c r="N42" s="7">
        <v>4.2867701404286862</v>
      </c>
      <c r="O42" s="7">
        <v>-8.2810881535190557</v>
      </c>
      <c r="P42" s="7">
        <v>4.7808686004121137</v>
      </c>
      <c r="Q42" s="7">
        <v>3.8177176893259062</v>
      </c>
      <c r="R42" s="7">
        <v>5.9540288503569849</v>
      </c>
      <c r="S42" s="7">
        <v>5.1501555704536406</v>
      </c>
      <c r="T42" s="7">
        <v>6.4428059965015114</v>
      </c>
      <c r="U42" s="7">
        <v>7.1540469973890408</v>
      </c>
      <c r="V42" s="7">
        <v>6.8011122577686054</v>
      </c>
      <c r="W42" s="7">
        <v>6.5572450444888686</v>
      </c>
      <c r="X42" s="7">
        <v>6.0857189637149034</v>
      </c>
      <c r="Y42" s="7">
        <v>-3.3752418943144291</v>
      </c>
      <c r="Z42" s="7">
        <v>0.56027915663241501</v>
      </c>
      <c r="AA42" s="7">
        <v>2.3544792532134369</v>
      </c>
      <c r="AB42" s="7">
        <v>0.35692542765395352</v>
      </c>
      <c r="AC42" s="7">
        <v>0.3247293921732064</v>
      </c>
      <c r="AD42" s="7">
        <v>1.8863450434535081</v>
      </c>
      <c r="AE42" s="7">
        <v>3.9891079200316431</v>
      </c>
      <c r="AF42" s="7">
        <v>3.8204158367091119</v>
      </c>
      <c r="AG42" s="7">
        <v>3.5030611365008291</v>
      </c>
      <c r="AH42" s="7">
        <v>3.092912336242271</v>
      </c>
      <c r="AI42" s="7">
        <v>3.6940886500464791</v>
      </c>
      <c r="AJ42" s="7">
        <v>-3.8440181972275611</v>
      </c>
      <c r="AK42" s="7">
        <v>4.3998905852675074</v>
      </c>
      <c r="AL42" s="7">
        <v>4.3998059194565897</v>
      </c>
      <c r="AM42" s="7">
        <v>3.900208209399159</v>
      </c>
      <c r="AN42" s="7">
        <v>3.2000357845768379</v>
      </c>
      <c r="AO42" s="7">
        <v>3.040127603873199</v>
      </c>
      <c r="AP42" s="7">
        <v>2.799838470857452</v>
      </c>
      <c r="AQ42" s="7">
        <v>2.7792586996678641</v>
      </c>
      <c r="AR42" s="7">
        <v>2.6583647134334139</v>
      </c>
      <c r="AS42" s="7">
        <v>2.4609808382898279</v>
      </c>
      <c r="AT42" s="7">
        <v>2.180140544795961</v>
      </c>
      <c r="AU42" s="5">
        <f>AT42*0.93</f>
        <v>2.0275307066602437</v>
      </c>
      <c r="AV42" s="5">
        <f>AU42*0.93</f>
        <v>1.8856035571940268</v>
      </c>
      <c r="AW42" s="5">
        <f t="shared" ref="AW42:BN42" si="1">AV42*0.93</f>
        <v>1.753611308190445</v>
      </c>
      <c r="AX42" s="5">
        <f t="shared" si="1"/>
        <v>1.6308585166171139</v>
      </c>
      <c r="AY42" s="5">
        <f t="shared" si="1"/>
        <v>1.516698420453916</v>
      </c>
      <c r="AZ42" s="5">
        <f t="shared" si="1"/>
        <v>1.410529531022142</v>
      </c>
      <c r="BA42" s="5">
        <f t="shared" si="1"/>
        <v>1.311792463850592</v>
      </c>
      <c r="BB42" s="5">
        <f t="shared" si="1"/>
        <v>1.2199669913810507</v>
      </c>
      <c r="BC42" s="5">
        <f t="shared" si="1"/>
        <v>1.1345693019843772</v>
      </c>
      <c r="BD42" s="5">
        <f t="shared" si="1"/>
        <v>1.0551494508454708</v>
      </c>
      <c r="BE42" s="5">
        <f t="shared" si="1"/>
        <v>0.98128898928628794</v>
      </c>
      <c r="BF42" s="5">
        <f t="shared" si="1"/>
        <v>0.91259876003624785</v>
      </c>
      <c r="BG42" s="5">
        <f t="shared" si="1"/>
        <v>0.84871684683371051</v>
      </c>
      <c r="BH42" s="5">
        <f t="shared" si="1"/>
        <v>0.78930666755535084</v>
      </c>
      <c r="BI42" s="5">
        <f t="shared" si="1"/>
        <v>0.73405520082647635</v>
      </c>
      <c r="BJ42" s="5">
        <f t="shared" si="1"/>
        <v>0.68267133676862302</v>
      </c>
      <c r="BK42" s="5">
        <f t="shared" si="1"/>
        <v>0.63488434319481946</v>
      </c>
      <c r="BL42" s="5">
        <f t="shared" si="1"/>
        <v>0.59044243917118211</v>
      </c>
      <c r="BM42" s="5">
        <f t="shared" si="1"/>
        <v>0.54911146842919945</v>
      </c>
      <c r="BN42" s="5">
        <f t="shared" si="1"/>
        <v>0.51067366563915551</v>
      </c>
    </row>
    <row r="43" spans="1:66" x14ac:dyDescent="0.25">
      <c r="A43" s="6" t="str" cm="1">
        <f t="array" ref="A43">_xll.SJWrite(E43,$B$2:$C$2,B43:C43,$G$2:$BN$2,G43:BN43)</f>
        <v>2021-06-25 10:43:48</v>
      </c>
      <c r="B43" s="6" t="s">
        <v>95</v>
      </c>
      <c r="C43" s="6" t="s">
        <v>94</v>
      </c>
      <c r="D43" s="6" t="s">
        <v>89</v>
      </c>
      <c r="E43" s="6" t="str">
        <f t="shared" si="0"/>
        <v>sid=teams\long_term\long-term-modelling\macro_forecasts\MLT_GDP_growth_Baseline</v>
      </c>
      <c r="F43" s="6" t="s">
        <v>169</v>
      </c>
      <c r="Q43" s="7">
        <v>-1.174718729318325</v>
      </c>
      <c r="R43" s="7">
        <v>2.5615268709191512</v>
      </c>
      <c r="S43" s="7">
        <v>4.0646425073457282</v>
      </c>
      <c r="T43" s="7">
        <v>0.14117647058824459</v>
      </c>
      <c r="U43" s="7">
        <v>3.3834586466165328</v>
      </c>
      <c r="V43" s="7">
        <v>2.5151515151515151</v>
      </c>
      <c r="W43" s="7">
        <v>4.7738693467336724</v>
      </c>
      <c r="X43" s="7">
        <v>3.8228240936662332</v>
      </c>
      <c r="Y43" s="7">
        <v>-1.1277173913043499</v>
      </c>
      <c r="Z43" s="7">
        <v>5.5379964270990678</v>
      </c>
      <c r="AA43" s="7">
        <v>0.46874999999999561</v>
      </c>
      <c r="AB43" s="7">
        <v>4.1213063763608124</v>
      </c>
      <c r="AC43" s="7">
        <v>5.4767239233258547</v>
      </c>
      <c r="AD43" s="7">
        <v>7.6233183856502018</v>
      </c>
      <c r="AE43" s="7">
        <v>9.6162280701754366</v>
      </c>
      <c r="AF43" s="7">
        <v>4.0612183655096556</v>
      </c>
      <c r="AG43" s="7">
        <v>8.1514947611265995</v>
      </c>
      <c r="AH43" s="7">
        <v>5.1728735223535827</v>
      </c>
      <c r="AI43" s="7">
        <v>5.5438181357221339</v>
      </c>
      <c r="AJ43" s="7">
        <v>-7.0061654255745074</v>
      </c>
      <c r="AK43" s="7">
        <v>4.666781470638881</v>
      </c>
      <c r="AL43" s="7">
        <v>5.5774925962487556</v>
      </c>
      <c r="AM43" s="7">
        <v>4.6049555867227809</v>
      </c>
      <c r="AN43" s="7">
        <v>4.5288640595902976</v>
      </c>
      <c r="AO43" s="7">
        <v>4.5036699209007214</v>
      </c>
      <c r="AP43" s="5">
        <f>AO43*0.97</f>
        <v>4.3685598232736993</v>
      </c>
      <c r="AQ43" s="5">
        <f>AP43*0.97</f>
        <v>4.237503028575488</v>
      </c>
      <c r="AR43" s="5">
        <f t="shared" ref="AR43:BN43" si="2">AQ43*0.97</f>
        <v>4.1103779377182237</v>
      </c>
      <c r="AS43" s="5">
        <f t="shared" si="2"/>
        <v>3.9870665995866768</v>
      </c>
      <c r="AT43" s="5">
        <f t="shared" si="2"/>
        <v>3.8674546015990763</v>
      </c>
      <c r="AU43" s="5">
        <f t="shared" si="2"/>
        <v>3.7514309635511038</v>
      </c>
      <c r="AV43" s="5">
        <f t="shared" si="2"/>
        <v>3.6388880346445704</v>
      </c>
      <c r="AW43" s="5">
        <f t="shared" si="2"/>
        <v>3.5297213936052332</v>
      </c>
      <c r="AX43" s="5">
        <f t="shared" si="2"/>
        <v>3.4238297517970762</v>
      </c>
      <c r="AY43" s="5">
        <f t="shared" si="2"/>
        <v>3.3211148592431639</v>
      </c>
      <c r="AZ43" s="5">
        <f t="shared" si="2"/>
        <v>3.2214814134658689</v>
      </c>
      <c r="BA43" s="5">
        <f t="shared" si="2"/>
        <v>3.1248369710618928</v>
      </c>
      <c r="BB43" s="5">
        <f t="shared" si="2"/>
        <v>3.0310918619300358</v>
      </c>
      <c r="BC43" s="5">
        <f t="shared" si="2"/>
        <v>2.9401591060721346</v>
      </c>
      <c r="BD43" s="5">
        <f t="shared" si="2"/>
        <v>2.8519543328899704</v>
      </c>
      <c r="BE43" s="5">
        <f t="shared" si="2"/>
        <v>2.7663957029032713</v>
      </c>
      <c r="BF43" s="5">
        <f t="shared" si="2"/>
        <v>2.683403831816173</v>
      </c>
      <c r="BG43" s="5">
        <f t="shared" si="2"/>
        <v>2.6029017168616879</v>
      </c>
      <c r="BH43" s="5">
        <f t="shared" si="2"/>
        <v>2.5248146653558372</v>
      </c>
      <c r="BI43" s="5">
        <f t="shared" si="2"/>
        <v>2.4490702253951619</v>
      </c>
      <c r="BJ43" s="5">
        <f t="shared" si="2"/>
        <v>2.3755981186333068</v>
      </c>
      <c r="BK43" s="5">
        <f t="shared" si="2"/>
        <v>2.3043301750743077</v>
      </c>
      <c r="BL43" s="5">
        <f t="shared" si="2"/>
        <v>2.2352002698220783</v>
      </c>
      <c r="BM43" s="5">
        <f t="shared" si="2"/>
        <v>2.168144261727416</v>
      </c>
      <c r="BN43" s="5">
        <f t="shared" si="2"/>
        <v>2.1030999338755936</v>
      </c>
    </row>
    <row r="44" spans="1:66" x14ac:dyDescent="0.25">
      <c r="A44" s="6" t="str" cm="1">
        <f t="array" ref="A44">_xll.SJWrite(E44,$B$2:$C$2,B44:C44,$G$2:$BN$2,G44:BN44)</f>
        <v>2021-06-25 10:43:48</v>
      </c>
      <c r="B44" s="6" t="s">
        <v>95</v>
      </c>
      <c r="C44" s="6" t="s">
        <v>94</v>
      </c>
      <c r="D44" s="6" t="s">
        <v>90</v>
      </c>
      <c r="E44" s="6" t="str">
        <f t="shared" si="0"/>
        <v>sid=teams\long_term\long-term-modelling\macro_forecasts\ROU_GDP_growth_Baseline</v>
      </c>
      <c r="F44" s="6" t="s">
        <v>170</v>
      </c>
      <c r="G44" s="7">
        <v>-12.927063299867481</v>
      </c>
      <c r="H44" s="7">
        <v>-8.7662554502867085</v>
      </c>
      <c r="I44" s="7">
        <v>1.5276136494357879</v>
      </c>
      <c r="J44" s="7">
        <v>3.9319144553027652</v>
      </c>
      <c r="K44" s="7">
        <v>7.1381849535683486</v>
      </c>
      <c r="L44" s="7">
        <v>3.948299546268164</v>
      </c>
      <c r="M44" s="7">
        <v>-6.0531227821939311</v>
      </c>
      <c r="N44" s="7">
        <v>-4.8174311296559917</v>
      </c>
      <c r="O44" s="7">
        <v>-1.149934317901347</v>
      </c>
      <c r="P44" s="7">
        <v>2.9206119089687288</v>
      </c>
      <c r="Q44" s="7">
        <v>5.2184056461197503</v>
      </c>
      <c r="R44" s="7">
        <v>5.7028706098912973</v>
      </c>
      <c r="S44" s="7">
        <v>2.3410599084420669</v>
      </c>
      <c r="T44" s="7">
        <v>10.428174569924</v>
      </c>
      <c r="U44" s="7">
        <v>4.6680986345719164</v>
      </c>
      <c r="V44" s="7">
        <v>8.0288714447432916</v>
      </c>
      <c r="W44" s="7">
        <v>7.2337584571652744</v>
      </c>
      <c r="X44" s="7">
        <v>9.3075461646587634</v>
      </c>
      <c r="Y44" s="7">
        <v>-5.5173962763263473</v>
      </c>
      <c r="Z44" s="7">
        <v>-3.9011907573365918</v>
      </c>
      <c r="AA44" s="7">
        <v>1.906016830634671</v>
      </c>
      <c r="AB44" s="7">
        <v>2.0406026298421138</v>
      </c>
      <c r="AC44" s="7">
        <v>3.7710326727469878</v>
      </c>
      <c r="AD44" s="7">
        <v>3.608672200413543</v>
      </c>
      <c r="AE44" s="7">
        <v>2.9537024316526939</v>
      </c>
      <c r="AF44" s="7">
        <v>4.7029904625454977</v>
      </c>
      <c r="AG44" s="7">
        <v>7.3194421340144764</v>
      </c>
      <c r="AH44" s="7">
        <v>4.4745316086063136</v>
      </c>
      <c r="AI44" s="7">
        <v>4.1274661478617913</v>
      </c>
      <c r="AJ44" s="7">
        <v>-3.8999704686974002</v>
      </c>
      <c r="AK44" s="7">
        <v>6.000074134036737</v>
      </c>
      <c r="AL44" s="7">
        <v>4.8005477702838917</v>
      </c>
      <c r="AM44" s="7">
        <v>3.7999698620110771</v>
      </c>
      <c r="AN44" s="7">
        <v>3.700469947032436</v>
      </c>
      <c r="AO44" s="7">
        <v>3.499825008749569</v>
      </c>
      <c r="AP44" s="5">
        <f>AO44*0.99</f>
        <v>3.4648267586620731</v>
      </c>
      <c r="AQ44" s="5">
        <f>AP44*0.99</f>
        <v>3.4301784910754525</v>
      </c>
      <c r="AR44" s="5">
        <f t="shared" ref="AR44:BN44" si="3">AQ44*0.99</f>
        <v>3.3958767061646977</v>
      </c>
      <c r="AS44" s="5">
        <f t="shared" si="3"/>
        <v>3.3619179391030509</v>
      </c>
      <c r="AT44" s="5">
        <f t="shared" si="3"/>
        <v>3.3282987597120206</v>
      </c>
      <c r="AU44" s="5">
        <f t="shared" si="3"/>
        <v>3.2950157721149003</v>
      </c>
      <c r="AV44" s="5">
        <f t="shared" si="3"/>
        <v>3.2620656143937512</v>
      </c>
      <c r="AW44" s="5">
        <f t="shared" si="3"/>
        <v>3.2294449582498137</v>
      </c>
      <c r="AX44" s="5">
        <f t="shared" si="3"/>
        <v>3.1971505086673155</v>
      </c>
      <c r="AY44" s="5">
        <f t="shared" si="3"/>
        <v>3.1651790035806422</v>
      </c>
      <c r="AZ44" s="5">
        <f t="shared" si="3"/>
        <v>3.1335272135448355</v>
      </c>
      <c r="BA44" s="5">
        <f t="shared" si="3"/>
        <v>3.1021919414093873</v>
      </c>
      <c r="BB44" s="5">
        <f t="shared" si="3"/>
        <v>3.0711700219952935</v>
      </c>
      <c r="BC44" s="5">
        <f t="shared" si="3"/>
        <v>3.0404583217753407</v>
      </c>
      <c r="BD44" s="5">
        <f t="shared" si="3"/>
        <v>3.0100537385575872</v>
      </c>
      <c r="BE44" s="5">
        <f t="shared" si="3"/>
        <v>2.9799532011720111</v>
      </c>
      <c r="BF44" s="5">
        <f t="shared" si="3"/>
        <v>2.950153669160291</v>
      </c>
      <c r="BG44" s="5">
        <f t="shared" si="3"/>
        <v>2.920652132468688</v>
      </c>
      <c r="BH44" s="5">
        <f t="shared" si="3"/>
        <v>2.8914456111440012</v>
      </c>
      <c r="BI44" s="5">
        <f t="shared" si="3"/>
        <v>2.8625311550325612</v>
      </c>
      <c r="BJ44" s="5">
        <f t="shared" si="3"/>
        <v>2.8339058434822357</v>
      </c>
      <c r="BK44" s="5">
        <f t="shared" si="3"/>
        <v>2.8055667850474135</v>
      </c>
      <c r="BL44" s="5">
        <f t="shared" si="3"/>
        <v>2.7775111171969393</v>
      </c>
      <c r="BM44" s="5">
        <f t="shared" si="3"/>
        <v>2.7497360060249698</v>
      </c>
      <c r="BN44" s="5">
        <f t="shared" si="3"/>
        <v>2.7222386459647199</v>
      </c>
    </row>
  </sheetData>
  <mergeCells count="1">
    <mergeCell ref="C1:D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9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BJ1"/>
    </sheetView>
  </sheetViews>
  <sheetFormatPr defaultRowHeight="15" x14ac:dyDescent="0.25"/>
  <cols>
    <col min="1" max="1" width="11.5703125" style="1" customWidth="1"/>
    <col min="2" max="2" width="53.85546875" customWidth="1"/>
    <col min="3" max="62" width="10.42578125" bestFit="1" customWidth="1"/>
  </cols>
  <sheetData>
    <row r="1" spans="1:62" x14ac:dyDescent="0.25">
      <c r="A1" s="1" t="s">
        <v>40</v>
      </c>
      <c r="B1" s="1" t="s">
        <v>0</v>
      </c>
      <c r="C1" s="3">
        <v>33239</v>
      </c>
      <c r="D1" s="3">
        <v>33604</v>
      </c>
      <c r="E1" s="3">
        <v>33970</v>
      </c>
      <c r="F1" s="3">
        <v>34335</v>
      </c>
      <c r="G1" s="3">
        <v>34700</v>
      </c>
      <c r="H1" s="3">
        <v>35065</v>
      </c>
      <c r="I1" s="3">
        <v>35431</v>
      </c>
      <c r="J1" s="3">
        <v>35796</v>
      </c>
      <c r="K1" s="3">
        <v>36161</v>
      </c>
      <c r="L1" s="3">
        <v>36526</v>
      </c>
      <c r="M1" s="3">
        <v>36892</v>
      </c>
      <c r="N1" s="3">
        <v>37257</v>
      </c>
      <c r="O1" s="3">
        <v>37622</v>
      </c>
      <c r="P1" s="3">
        <v>37987</v>
      </c>
      <c r="Q1" s="3">
        <v>38353</v>
      </c>
      <c r="R1" s="3">
        <v>38718</v>
      </c>
      <c r="S1" s="3">
        <v>39083</v>
      </c>
      <c r="T1" s="3">
        <v>39448</v>
      </c>
      <c r="U1" s="3">
        <v>39814</v>
      </c>
      <c r="V1" s="3">
        <v>40179</v>
      </c>
      <c r="W1" s="3">
        <v>40544</v>
      </c>
      <c r="X1" s="3">
        <v>40909</v>
      </c>
      <c r="Y1" s="3">
        <v>41275</v>
      </c>
      <c r="Z1" s="3">
        <v>41640</v>
      </c>
      <c r="AA1" s="3">
        <v>42005</v>
      </c>
      <c r="AB1" s="3">
        <v>42370</v>
      </c>
      <c r="AC1" s="3">
        <v>42736</v>
      </c>
      <c r="AD1" s="3">
        <v>43101</v>
      </c>
      <c r="AE1" s="3">
        <v>43466</v>
      </c>
      <c r="AF1" s="3">
        <v>43831</v>
      </c>
      <c r="AG1" s="3">
        <v>44197</v>
      </c>
      <c r="AH1" s="3">
        <v>44562</v>
      </c>
      <c r="AI1" s="3">
        <v>44927</v>
      </c>
      <c r="AJ1" s="3">
        <v>45292</v>
      </c>
      <c r="AK1" s="3">
        <v>45658</v>
      </c>
      <c r="AL1" s="3">
        <v>46023</v>
      </c>
      <c r="AM1" s="3">
        <v>46388</v>
      </c>
      <c r="AN1" s="3">
        <v>46753</v>
      </c>
      <c r="AO1" s="3">
        <v>47119</v>
      </c>
      <c r="AP1" s="3">
        <v>47484</v>
      </c>
      <c r="AQ1" s="3">
        <v>47849</v>
      </c>
      <c r="AR1" s="3">
        <v>48214</v>
      </c>
      <c r="AS1" s="3">
        <v>48580</v>
      </c>
      <c r="AT1" s="3">
        <v>48945</v>
      </c>
      <c r="AU1" s="3">
        <v>49310</v>
      </c>
      <c r="AV1" s="3">
        <v>49675</v>
      </c>
      <c r="AW1" s="3">
        <v>50041</v>
      </c>
      <c r="AX1" s="3">
        <v>50406</v>
      </c>
      <c r="AY1" s="3">
        <v>50771</v>
      </c>
      <c r="AZ1" s="3">
        <v>51136</v>
      </c>
      <c r="BA1" s="3">
        <v>51502</v>
      </c>
      <c r="BB1" s="3">
        <v>51867</v>
      </c>
      <c r="BC1" s="3">
        <v>52232</v>
      </c>
      <c r="BD1" s="3">
        <v>52597</v>
      </c>
      <c r="BE1" s="3">
        <v>52963</v>
      </c>
      <c r="BF1" s="3">
        <v>53328</v>
      </c>
      <c r="BG1" s="3">
        <v>53693</v>
      </c>
      <c r="BH1" s="3">
        <v>54058</v>
      </c>
      <c r="BI1" s="3">
        <v>54424</v>
      </c>
      <c r="BJ1" s="3">
        <v>54789</v>
      </c>
    </row>
    <row r="2" spans="1:62" x14ac:dyDescent="0.25">
      <c r="A2" s="1" t="s">
        <v>41</v>
      </c>
      <c r="B2" s="1" t="s">
        <v>1</v>
      </c>
      <c r="C2" s="2">
        <v>12.08359049834624</v>
      </c>
      <c r="D2" s="2">
        <v>11.40248077995609</v>
      </c>
      <c r="E2" s="2">
        <v>10.969230135519229</v>
      </c>
      <c r="F2" s="2">
        <v>10.51082176917366</v>
      </c>
      <c r="G2" s="2">
        <v>10.36351093323273</v>
      </c>
      <c r="H2" s="2">
        <v>11.207540367232349</v>
      </c>
      <c r="I2" s="2">
        <v>7.2743272289390148</v>
      </c>
      <c r="J2" s="2">
        <v>4.6912378548846334</v>
      </c>
      <c r="K2" s="2">
        <v>2.181370343710642</v>
      </c>
      <c r="L2" s="2">
        <v>3.0546184341113451</v>
      </c>
      <c r="M2" s="2">
        <v>4.2060666476787301</v>
      </c>
      <c r="N2" s="2">
        <v>13.66563715006115</v>
      </c>
      <c r="O2" s="2">
        <v>2.98984798274684</v>
      </c>
      <c r="P2" s="2">
        <v>10.95305707602305</v>
      </c>
      <c r="Q2" s="2">
        <v>15.028842435864039</v>
      </c>
      <c r="R2" s="2">
        <v>11.54780198671863</v>
      </c>
      <c r="S2" s="2">
        <v>14.01016393913117</v>
      </c>
      <c r="T2" s="2">
        <v>11.166152711972609</v>
      </c>
      <c r="U2" s="2">
        <v>0.85807406448898949</v>
      </c>
      <c r="V2" s="2">
        <v>4.8592735145537747</v>
      </c>
      <c r="W2" s="2">
        <v>3.4725089852412521</v>
      </c>
      <c r="X2" s="2">
        <v>8.5418036966691702</v>
      </c>
      <c r="Y2" s="2">
        <v>4.9547555985265834</v>
      </c>
      <c r="Z2" s="2">
        <v>4.822700556615156</v>
      </c>
      <c r="AA2" s="2">
        <v>0.94318603787597599</v>
      </c>
      <c r="AB2" s="2">
        <v>-2.5799489896017209</v>
      </c>
      <c r="AC2" s="2">
        <v>-0.1497835061927355</v>
      </c>
      <c r="AD2" s="2">
        <v>-1.999899154155482</v>
      </c>
      <c r="AE2" s="2">
        <v>-0.6000578833971093</v>
      </c>
      <c r="AF2" s="2">
        <v>-3.9747140121124351</v>
      </c>
      <c r="AG2" s="2">
        <v>0.37261891125202062</v>
      </c>
      <c r="AH2" s="2">
        <v>2.380472872276163</v>
      </c>
      <c r="AI2" s="2">
        <v>3.450310803367707</v>
      </c>
      <c r="AJ2" s="2">
        <v>3.7548329847246098</v>
      </c>
      <c r="AK2" s="2">
        <v>3.883465490488347</v>
      </c>
      <c r="AL2" s="2">
        <v>3.72535298234058</v>
      </c>
      <c r="AM2" s="2">
        <v>1.3339861692916339</v>
      </c>
      <c r="AN2" s="2">
        <v>1.4643585974548401</v>
      </c>
      <c r="AO2" s="2">
        <v>1.664116567625662</v>
      </c>
      <c r="AP2" s="2">
        <v>1.890517528473445</v>
      </c>
      <c r="AQ2" s="2">
        <v>2.0887108098764711</v>
      </c>
      <c r="AR2" s="2">
        <v>2.2336937986542789</v>
      </c>
      <c r="AS2" s="2">
        <v>2.3440528806740519</v>
      </c>
      <c r="AT2" s="2">
        <v>2.461008166483047</v>
      </c>
      <c r="AU2" s="2">
        <v>2.6133533068673391</v>
      </c>
      <c r="AV2" s="2">
        <v>2.7966873060398361</v>
      </c>
      <c r="AW2" s="2">
        <v>2.9806386035447829</v>
      </c>
      <c r="AX2" s="2">
        <v>3.134772151418197</v>
      </c>
      <c r="AY2" s="2">
        <v>3.2510548912744852</v>
      </c>
      <c r="AZ2" s="2">
        <v>3.3463994190492841</v>
      </c>
      <c r="BA2" s="2">
        <v>3.44610769512812</v>
      </c>
      <c r="BB2" s="2">
        <v>3.5633350969504818</v>
      </c>
      <c r="BC2" s="2">
        <v>3.690614759195654</v>
      </c>
      <c r="BD2" s="2">
        <v>3.808172151190981</v>
      </c>
      <c r="BE2" s="2">
        <v>3.90043896569372</v>
      </c>
      <c r="BF2" s="2">
        <v>3.967171972047812</v>
      </c>
      <c r="BG2" s="2">
        <v>4.0215260471244463</v>
      </c>
      <c r="BH2" s="2">
        <v>4.078328334515291</v>
      </c>
      <c r="BI2" s="2">
        <v>4.1427469728315458</v>
      </c>
      <c r="BJ2" s="2">
        <v>4.2078459015243652</v>
      </c>
    </row>
    <row r="3" spans="1:62" s="1" customForma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4">
        <v>3.73</v>
      </c>
      <c r="AM3" s="4">
        <v>3.7028571428571428</v>
      </c>
      <c r="AN3" s="4">
        <v>3.6757142857142857</v>
      </c>
      <c r="AO3" s="4">
        <v>3.6485714285714286</v>
      </c>
      <c r="AP3" s="4">
        <v>3.6214285714285714</v>
      </c>
      <c r="AQ3" s="4">
        <v>3.5942857142857143</v>
      </c>
      <c r="AR3" s="4">
        <v>3.5671428571428576</v>
      </c>
      <c r="AS3" s="4">
        <v>3.5400000000000005</v>
      </c>
      <c r="AT3" s="4">
        <v>3.5128571428571433</v>
      </c>
      <c r="AU3" s="4">
        <v>3.4857142857142862</v>
      </c>
      <c r="AV3" s="4">
        <v>3.4585714285714291</v>
      </c>
      <c r="AW3" s="4">
        <v>3.4314285714285719</v>
      </c>
      <c r="AX3" s="4">
        <v>3.4042857142857148</v>
      </c>
      <c r="AY3" s="4">
        <v>3.3771428571428577</v>
      </c>
      <c r="AZ3" s="4">
        <v>3.3500000000000005</v>
      </c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25">
      <c r="A4" s="1" t="s">
        <v>42</v>
      </c>
      <c r="B4" s="1" t="s">
        <v>2</v>
      </c>
      <c r="C4" s="2">
        <v>2.1411881359813418</v>
      </c>
      <c r="D4" s="2">
        <v>3.095153103424253</v>
      </c>
      <c r="E4" s="2">
        <v>-2.850217883323403E-2</v>
      </c>
      <c r="F4" s="2">
        <v>7.3626278475986906</v>
      </c>
      <c r="G4" s="2">
        <v>6.5797755991628293</v>
      </c>
      <c r="H4" s="2">
        <v>5.3402752913296769</v>
      </c>
      <c r="I4" s="2">
        <v>8.5529670037020722</v>
      </c>
      <c r="J4" s="2">
        <v>0.79102227645269085</v>
      </c>
      <c r="K4" s="2">
        <v>3.751126939416682</v>
      </c>
      <c r="L4" s="2">
        <v>12.32867832271449</v>
      </c>
      <c r="M4" s="2">
        <v>1.284313159709916</v>
      </c>
      <c r="N4" s="2">
        <v>2.4783993032427181</v>
      </c>
      <c r="O4" s="2">
        <v>8.8132348775082683</v>
      </c>
      <c r="P4" s="2">
        <v>9.576956907343682</v>
      </c>
      <c r="Q4" s="2">
        <v>4.8668081133083074</v>
      </c>
      <c r="R4" s="2">
        <v>9.8315772534006474</v>
      </c>
      <c r="S4" s="2">
        <v>3.2311859570653301</v>
      </c>
      <c r="T4" s="2">
        <v>3.214088952386263</v>
      </c>
      <c r="U4" s="2">
        <v>-5.2283028597794328</v>
      </c>
      <c r="V4" s="2">
        <v>1.594211199572326</v>
      </c>
      <c r="W4" s="2">
        <v>6.9307674960535248</v>
      </c>
      <c r="X4" s="2">
        <v>4.4841827768014042</v>
      </c>
      <c r="Y4" s="2">
        <v>5.0536992338292563</v>
      </c>
      <c r="Z4" s="2">
        <v>4.2846163699244544</v>
      </c>
      <c r="AA4" s="2">
        <v>5.1057851747221106</v>
      </c>
      <c r="AB4" s="2">
        <v>3.0610232626081761</v>
      </c>
      <c r="AC4" s="2">
        <v>2.3733930520318141</v>
      </c>
      <c r="AD4" s="2">
        <v>1.189989962271998</v>
      </c>
      <c r="AE4" s="2">
        <v>1.677452898600307</v>
      </c>
      <c r="AF4" s="2">
        <v>-5.9235934493291893</v>
      </c>
      <c r="AG4" s="2">
        <v>3.092503325656915</v>
      </c>
      <c r="AH4" s="2">
        <v>2.5876541839523699</v>
      </c>
      <c r="AI4" s="2">
        <v>2.576482999269647</v>
      </c>
      <c r="AJ4" s="2">
        <v>2.5809896760413009</v>
      </c>
      <c r="AK4" s="2">
        <v>2.586744301129174</v>
      </c>
      <c r="AL4" s="2">
        <v>2.591056594790309</v>
      </c>
      <c r="AM4" s="2">
        <v>1.729773736074502</v>
      </c>
      <c r="AN4" s="2">
        <v>1.8148160341095121</v>
      </c>
      <c r="AO4" s="2">
        <v>1.9431623051234579</v>
      </c>
      <c r="AP4" s="2">
        <v>2.1085041345996198</v>
      </c>
      <c r="AQ4" s="2">
        <v>2.2960148939088931</v>
      </c>
      <c r="AR4" s="2">
        <v>2.4884188963870462</v>
      </c>
      <c r="AS4" s="2">
        <v>2.671172840991876</v>
      </c>
      <c r="AT4" s="2">
        <v>2.835152762754412</v>
      </c>
      <c r="AU4" s="2">
        <v>2.9766984434522752</v>
      </c>
      <c r="AV4" s="2">
        <v>3.095898692630783</v>
      </c>
      <c r="AW4" s="2">
        <v>3.1943582876547971</v>
      </c>
      <c r="AX4" s="2">
        <v>3.2734596084795342</v>
      </c>
      <c r="AY4" s="2">
        <v>3.333599078976857</v>
      </c>
      <c r="AZ4" s="2">
        <v>3.3743426176410019</v>
      </c>
      <c r="BA4" s="2">
        <v>3.395108557780357</v>
      </c>
      <c r="BB4" s="2">
        <v>3.3959112702860672</v>
      </c>
      <c r="BC4" s="2">
        <v>3.3778261123297071</v>
      </c>
      <c r="BD4" s="2">
        <v>3.3430511792913009</v>
      </c>
      <c r="BE4" s="2">
        <v>3.2946336192416941</v>
      </c>
      <c r="BF4" s="2">
        <v>3.2360328487339269</v>
      </c>
      <c r="BG4" s="2">
        <v>3.1706993446744209</v>
      </c>
      <c r="BH4" s="2">
        <v>3.101785730665263</v>
      </c>
      <c r="BI4" s="2">
        <v>3.0320223798701922</v>
      </c>
      <c r="BJ4" s="2">
        <v>2.9637218050796221</v>
      </c>
    </row>
    <row r="5" spans="1:62" s="1" customFormat="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4">
        <v>2.59</v>
      </c>
      <c r="AM5" s="4">
        <v>2.4904166666666665</v>
      </c>
      <c r="AN5" s="4">
        <v>2.3908333333333331</v>
      </c>
      <c r="AO5" s="4">
        <v>2.2912499999999998</v>
      </c>
      <c r="AP5" s="4">
        <v>2.1916666666666664</v>
      </c>
      <c r="AQ5" s="4">
        <v>2.0920833333333335</v>
      </c>
      <c r="AR5" s="4">
        <v>1.9925000000000002</v>
      </c>
      <c r="AS5" s="4">
        <v>1.8929166666666668</v>
      </c>
      <c r="AT5" s="4">
        <v>1.7933333333333334</v>
      </c>
      <c r="AU5" s="4">
        <v>1.6937500000000001</v>
      </c>
      <c r="AV5" s="4">
        <v>1.5941666666666667</v>
      </c>
      <c r="AW5" s="4">
        <v>1.4945833333333336</v>
      </c>
      <c r="AX5" s="4">
        <v>1.3950000000000002</v>
      </c>
      <c r="AY5" s="4">
        <v>1.2954166666666669</v>
      </c>
      <c r="AZ5" s="4">
        <v>1.1958333333333337</v>
      </c>
      <c r="BA5" s="4">
        <v>1.0962500000000004</v>
      </c>
      <c r="BB5" s="4">
        <v>0.99666666666666703</v>
      </c>
      <c r="BC5" s="4">
        <v>0.89708333333333368</v>
      </c>
      <c r="BD5" s="4">
        <v>0.79750000000000032</v>
      </c>
      <c r="BE5" s="4">
        <v>0.69791666666666718</v>
      </c>
      <c r="BF5" s="4">
        <v>0.59833333333333383</v>
      </c>
      <c r="BG5" s="4">
        <v>0.49875000000000069</v>
      </c>
      <c r="BH5" s="4">
        <v>0.39916666666666734</v>
      </c>
      <c r="BI5" s="4">
        <v>0.29958333333333398</v>
      </c>
      <c r="BJ5" s="4">
        <v>0.20000000000000062</v>
      </c>
    </row>
    <row r="6" spans="1:62" s="1" customForma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5">
        <v>2.591056594790309</v>
      </c>
      <c r="AM6" s="5">
        <v>2.5160565947903089</v>
      </c>
      <c r="AN6" s="5">
        <v>2.4410565947903087</v>
      </c>
      <c r="AO6" s="5">
        <v>2.3660565947903085</v>
      </c>
      <c r="AP6" s="5">
        <v>2.2910565947903083</v>
      </c>
      <c r="AQ6" s="5">
        <v>2.2160565947903081</v>
      </c>
      <c r="AR6" s="5">
        <v>2.141056594790308</v>
      </c>
      <c r="AS6" s="5">
        <v>2.0660565947903078</v>
      </c>
      <c r="AT6" s="5">
        <v>1.9910565947903078</v>
      </c>
      <c r="AU6" s="5">
        <v>1.9160565947903079</v>
      </c>
      <c r="AV6" s="5">
        <v>1.8410565947903079</v>
      </c>
      <c r="AW6" s="5">
        <v>1.766056594790308</v>
      </c>
      <c r="AX6" s="5">
        <v>1.691056594790308</v>
      </c>
      <c r="AY6" s="5">
        <v>1.6160565947903081</v>
      </c>
      <c r="AZ6" s="5">
        <v>1.5410565947903081</v>
      </c>
      <c r="BA6" s="5">
        <v>1.4660565947903081</v>
      </c>
      <c r="BB6" s="5">
        <v>1.3910565947903082</v>
      </c>
      <c r="BC6" s="5">
        <v>1.3160565947903082</v>
      </c>
      <c r="BD6" s="5">
        <v>1.2410565947903083</v>
      </c>
      <c r="BE6" s="5">
        <v>1.1660565947903083</v>
      </c>
      <c r="BF6" s="5">
        <v>1.0910565947903084</v>
      </c>
      <c r="BG6" s="5">
        <v>1.0160565947903084</v>
      </c>
      <c r="BH6" s="5">
        <v>0.94105659479030845</v>
      </c>
      <c r="BI6" s="5">
        <v>0.8660565947903085</v>
      </c>
      <c r="BJ6" s="5">
        <v>0.79105659479030854</v>
      </c>
    </row>
    <row r="7" spans="1:62" x14ac:dyDescent="0.25">
      <c r="A7" s="1" t="s">
        <v>43</v>
      </c>
      <c r="B7" s="1" t="s">
        <v>3</v>
      </c>
      <c r="C7" s="2">
        <v>10.498243624277359</v>
      </c>
      <c r="D7" s="2">
        <v>10.299140669103419</v>
      </c>
      <c r="E7" s="2">
        <v>6.2510824301234891</v>
      </c>
      <c r="F7" s="2">
        <v>5.8295462286275912</v>
      </c>
      <c r="G7" s="2">
        <v>-2.8450182296336108</v>
      </c>
      <c r="H7" s="2">
        <v>5.5265835364266769</v>
      </c>
      <c r="I7" s="2">
        <v>8.1107745293024216</v>
      </c>
      <c r="J7" s="2">
        <v>3.85038161606106</v>
      </c>
      <c r="K7" s="2">
        <v>-3.3854910379949028</v>
      </c>
      <c r="L7" s="2">
        <v>-0.78900641416532746</v>
      </c>
      <c r="M7" s="2">
        <v>-4.4089458200335052</v>
      </c>
      <c r="N7" s="2">
        <v>-10.894408177944401</v>
      </c>
      <c r="O7" s="2">
        <v>8.955461189984625</v>
      </c>
      <c r="P7" s="2">
        <v>8.9110800295449479</v>
      </c>
      <c r="Q7" s="2">
        <v>8.851715572596186</v>
      </c>
      <c r="R7" s="2">
        <v>8.0470631902676892</v>
      </c>
      <c r="S7" s="2">
        <v>9.007815279669229</v>
      </c>
      <c r="T7" s="2">
        <v>4.0571242059159962</v>
      </c>
      <c r="U7" s="2">
        <v>-5.9184827620307301</v>
      </c>
      <c r="V7" s="2">
        <v>10.125428455523551</v>
      </c>
      <c r="W7" s="2">
        <v>6.0039610811842836</v>
      </c>
      <c r="X7" s="2">
        <v>-1.02647506549125</v>
      </c>
      <c r="Y7" s="2">
        <v>2.4053072840113381</v>
      </c>
      <c r="Z7" s="2">
        <v>-2.512607456618277</v>
      </c>
      <c r="AA7" s="2">
        <v>2.7311456829359089</v>
      </c>
      <c r="AB7" s="2">
        <v>-2.0802869628974601</v>
      </c>
      <c r="AC7" s="2">
        <v>2.8184883322623029</v>
      </c>
      <c r="AD7" s="2">
        <v>-2.5654262861548149</v>
      </c>
      <c r="AE7" s="2">
        <v>-2.088010681662444</v>
      </c>
      <c r="AF7" s="2">
        <v>-9.9557416768521918</v>
      </c>
      <c r="AG7" s="2">
        <v>5.8390733125422756</v>
      </c>
      <c r="AH7" s="2">
        <v>2.4752392791870692</v>
      </c>
      <c r="AI7" s="2">
        <v>2.0600855832427101</v>
      </c>
      <c r="AJ7" s="2">
        <v>1.7117169289571521</v>
      </c>
      <c r="AK7" s="2">
        <v>1.6340869396882509</v>
      </c>
      <c r="AL7" s="2">
        <v>1.534005683369899</v>
      </c>
      <c r="AM7" s="2">
        <v>0.48932912556347569</v>
      </c>
      <c r="AN7" s="2">
        <v>0.54088368329585634</v>
      </c>
      <c r="AO7" s="2">
        <v>0.62853066498762544</v>
      </c>
      <c r="AP7" s="2">
        <v>0.75723040056416835</v>
      </c>
      <c r="AQ7" s="2">
        <v>0.92041337308099713</v>
      </c>
      <c r="AR7" s="2">
        <v>1.103542975615124</v>
      </c>
      <c r="AS7" s="2">
        <v>1.2886461010405801</v>
      </c>
      <c r="AT7" s="2">
        <v>1.4585264045936519</v>
      </c>
      <c r="AU7" s="2">
        <v>1.5998323739149889</v>
      </c>
      <c r="AV7" s="2">
        <v>1.704645166690177</v>
      </c>
      <c r="AW7" s="2">
        <v>1.770663676186679</v>
      </c>
      <c r="AX7" s="2">
        <v>1.800334036973084</v>
      </c>
      <c r="AY7" s="2">
        <v>1.7993851885597321</v>
      </c>
      <c r="AZ7" s="2">
        <v>1.775215378680439</v>
      </c>
      <c r="BA7" s="2">
        <v>1.7354709133372559</v>
      </c>
      <c r="BB7" s="2">
        <v>1.687016757678883</v>
      </c>
      <c r="BC7" s="2">
        <v>1.635360202671698</v>
      </c>
      <c r="BD7" s="2">
        <v>1.5844814558691129</v>
      </c>
      <c r="BE7" s="2">
        <v>1.536961166285167</v>
      </c>
      <c r="BF7" s="2">
        <v>1.4942739679256081</v>
      </c>
      <c r="BG7" s="2">
        <v>1.457129728484041</v>
      </c>
      <c r="BH7" s="2">
        <v>1.4257768824010419</v>
      </c>
      <c r="BI7" s="2">
        <v>1.4002216470307971</v>
      </c>
      <c r="BJ7" s="2">
        <v>1.380352572249244</v>
      </c>
    </row>
    <row r="8" spans="1:62" s="1" customForma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4">
        <v>1.2</v>
      </c>
      <c r="AN8" s="4">
        <v>1.1000000000000001</v>
      </c>
      <c r="AO8" s="4">
        <v>1.1499999999999999</v>
      </c>
      <c r="AP8" s="4">
        <v>1.2</v>
      </c>
      <c r="AQ8" s="4">
        <v>1.23</v>
      </c>
      <c r="AR8" s="4">
        <v>1.26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spans="1:62" x14ac:dyDescent="0.25">
      <c r="A9" t="s">
        <v>44</v>
      </c>
      <c r="B9" s="1" t="s">
        <v>4</v>
      </c>
      <c r="C9" s="1"/>
      <c r="D9" s="1"/>
      <c r="E9" s="2">
        <v>-23.096008629989221</v>
      </c>
      <c r="F9" s="2">
        <v>-19.680179548323739</v>
      </c>
      <c r="G9" s="2">
        <v>-13.028292001397119</v>
      </c>
      <c r="H9" s="2">
        <v>2.530120481927689</v>
      </c>
      <c r="I9" s="2">
        <v>8.8915001958480122</v>
      </c>
      <c r="J9" s="2">
        <v>6.0071942446043192</v>
      </c>
      <c r="K9" s="2">
        <v>11.40142517814726</v>
      </c>
      <c r="L9" s="2">
        <v>6.2138288151081467</v>
      </c>
      <c r="M9" s="2">
        <v>6.495554918267854</v>
      </c>
      <c r="N9" s="2">
        <v>9.438535074727362</v>
      </c>
      <c r="O9" s="2">
        <v>10.199311023622061</v>
      </c>
      <c r="P9" s="2">
        <v>9.2553310260131703</v>
      </c>
      <c r="Q9" s="2">
        <v>27.968526466380549</v>
      </c>
      <c r="R9" s="2">
        <v>34.46458516329951</v>
      </c>
      <c r="S9" s="2">
        <v>25.464695053150429</v>
      </c>
      <c r="T9" s="2">
        <v>10.588346665404471</v>
      </c>
      <c r="U9" s="2">
        <v>9.3691148775894462</v>
      </c>
      <c r="V9" s="2">
        <v>4.7900442218134831</v>
      </c>
      <c r="W9" s="2">
        <v>-1.572244836986969</v>
      </c>
      <c r="X9" s="2">
        <v>2.2006374260130408</v>
      </c>
      <c r="Y9" s="2">
        <v>5.8434808434808527</v>
      </c>
      <c r="Z9" s="2">
        <v>2.7990178884601762</v>
      </c>
      <c r="AA9" s="2">
        <v>1.050907602019935</v>
      </c>
      <c r="AB9" s="2">
        <v>-3.065910318746623</v>
      </c>
      <c r="AC9" s="2">
        <v>0.15326738191445699</v>
      </c>
      <c r="AD9" s="2">
        <v>1.5025041736227209</v>
      </c>
      <c r="AE9" s="2">
        <v>2.2169682017543879</v>
      </c>
      <c r="AF9" s="2">
        <v>-4.29083838959472</v>
      </c>
      <c r="AG9" s="2">
        <v>2.3186578403558529</v>
      </c>
      <c r="AH9" s="2">
        <v>1.694451100537431</v>
      </c>
      <c r="AI9" s="2">
        <v>1.703244917194024</v>
      </c>
      <c r="AJ9" s="2">
        <v>1.717746739921888</v>
      </c>
      <c r="AK9" s="2">
        <v>1.727784466208959</v>
      </c>
      <c r="AL9" s="2">
        <v>1.7400204708290621</v>
      </c>
      <c r="AM9" s="2">
        <v>0.63382033098511315</v>
      </c>
      <c r="AN9" s="2">
        <v>0.66319678041062424</v>
      </c>
      <c r="AO9" s="2">
        <v>0.71604945079282167</v>
      </c>
      <c r="AP9" s="2">
        <v>0.79812172502240486</v>
      </c>
      <c r="AQ9" s="2">
        <v>0.90909671272956238</v>
      </c>
      <c r="AR9" s="2">
        <v>1.0454242758049399</v>
      </c>
      <c r="AS9" s="2">
        <v>1.202628747620293</v>
      </c>
      <c r="AT9" s="2">
        <v>1.376358382966147</v>
      </c>
      <c r="AU9" s="2">
        <v>1.562401433538652</v>
      </c>
      <c r="AV9" s="2">
        <v>1.7562968472211169</v>
      </c>
      <c r="AW9" s="2">
        <v>1.9530748945023819</v>
      </c>
      <c r="AX9" s="2">
        <v>2.1473478710370748</v>
      </c>
      <c r="AY9" s="2">
        <v>2.3336880283172161</v>
      </c>
      <c r="AZ9" s="2">
        <v>2.5071013281674941</v>
      </c>
      <c r="BA9" s="2">
        <v>2.6634236049648319</v>
      </c>
      <c r="BB9" s="2">
        <v>2.7995557856383519</v>
      </c>
      <c r="BC9" s="2">
        <v>2.913542196253216</v>
      </c>
      <c r="BD9" s="2">
        <v>3.0045415319557289</v>
      </c>
      <c r="BE9" s="2">
        <v>3.0727425740659791</v>
      </c>
      <c r="BF9" s="2">
        <v>3.1192559913033162</v>
      </c>
      <c r="BG9" s="2">
        <v>3.14599114776275</v>
      </c>
      <c r="BH9" s="2">
        <v>3.155514934638282</v>
      </c>
      <c r="BI9" s="2">
        <v>3.1508894924262791</v>
      </c>
      <c r="BJ9" s="2">
        <v>3.135492050458311</v>
      </c>
    </row>
    <row r="10" spans="1:62" s="1" customForma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4">
        <v>1.7</v>
      </c>
      <c r="AN10" s="4">
        <v>1.65</v>
      </c>
      <c r="AO10" s="4">
        <v>1.6</v>
      </c>
      <c r="AP10" s="4">
        <v>1.56</v>
      </c>
      <c r="AQ10" s="4">
        <v>1.52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s="1" customFormat="1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>
        <v>1.7</v>
      </c>
      <c r="AN11" s="5">
        <v>1.65</v>
      </c>
      <c r="AO11" s="5">
        <v>1.6</v>
      </c>
      <c r="AP11" s="5">
        <v>1.56</v>
      </c>
      <c r="AQ11" s="5">
        <v>1.52</v>
      </c>
      <c r="AR11" s="5">
        <v>1.47</v>
      </c>
      <c r="AS11" s="5">
        <v>1.43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x14ac:dyDescent="0.25">
      <c r="A12" s="1" t="s">
        <v>45</v>
      </c>
      <c r="B12" s="1" t="s">
        <v>5</v>
      </c>
      <c r="C12" s="2">
        <v>1.0315414584235021</v>
      </c>
      <c r="D12" s="2">
        <v>-0.46676566772970718</v>
      </c>
      <c r="E12" s="2">
        <v>4.6649241209955061</v>
      </c>
      <c r="F12" s="2">
        <v>5.3344197118500469</v>
      </c>
      <c r="G12" s="2">
        <v>4.4167607069065076</v>
      </c>
      <c r="H12" s="2">
        <v>2.208806898661742</v>
      </c>
      <c r="I12" s="2">
        <v>3.3947443547962308</v>
      </c>
      <c r="J12" s="2">
        <v>0.33816658222554091</v>
      </c>
      <c r="K12" s="2">
        <v>0.46793702954159849</v>
      </c>
      <c r="L12" s="2">
        <v>4.388066607455321</v>
      </c>
      <c r="M12" s="2">
        <v>1.3898671652798229</v>
      </c>
      <c r="N12" s="2">
        <v>3.0533037361985649</v>
      </c>
      <c r="O12" s="2">
        <v>1.14100701182942</v>
      </c>
      <c r="P12" s="2">
        <v>5.7598760015813211</v>
      </c>
      <c r="Q12" s="2">
        <v>3.202135212660862</v>
      </c>
      <c r="R12" s="2">
        <v>3.961902658531868</v>
      </c>
      <c r="S12" s="2">
        <v>6.0698728454845918</v>
      </c>
      <c r="T12" s="2">
        <v>5.0943422678595418</v>
      </c>
      <c r="U12" s="2">
        <v>-0.12577777354283451</v>
      </c>
      <c r="V12" s="2">
        <v>7.5285025998187196</v>
      </c>
      <c r="W12" s="2">
        <v>3.9740563945131591</v>
      </c>
      <c r="X12" s="2">
        <v>1.920894312412003</v>
      </c>
      <c r="Y12" s="2">
        <v>3.0049566294919621</v>
      </c>
      <c r="Z12" s="2">
        <v>0.50396260922576097</v>
      </c>
      <c r="AA12" s="2">
        <v>-3.5456346799304539</v>
      </c>
      <c r="AB12" s="2">
        <v>-3.276008083111825</v>
      </c>
      <c r="AC12" s="2">
        <v>1.3228843386445139</v>
      </c>
      <c r="AD12" s="2">
        <v>1.783880903490775</v>
      </c>
      <c r="AE12" s="2">
        <v>1.4113394695918879</v>
      </c>
      <c r="AF12" s="2">
        <v>-4.0590497662544411</v>
      </c>
      <c r="AG12" s="2">
        <v>3.654522363430579</v>
      </c>
      <c r="AH12" s="2">
        <v>2.5646582261600099</v>
      </c>
      <c r="AI12" s="2">
        <v>2.14133632389033</v>
      </c>
      <c r="AJ12" s="2">
        <v>2.0144960975105208</v>
      </c>
      <c r="AK12" s="2">
        <v>2.015270509510914</v>
      </c>
      <c r="AL12" s="2">
        <v>2.0152134857230219</v>
      </c>
      <c r="AM12" s="2">
        <v>1.351648563189034</v>
      </c>
      <c r="AN12" s="2">
        <v>1.4079894692523349</v>
      </c>
      <c r="AO12" s="2">
        <v>1.5008476273275839</v>
      </c>
      <c r="AP12" s="2">
        <v>1.6312910212861631</v>
      </c>
      <c r="AQ12" s="2">
        <v>1.790027591118637</v>
      </c>
      <c r="AR12" s="2">
        <v>1.96139989184605</v>
      </c>
      <c r="AS12" s="2">
        <v>2.128188247976404</v>
      </c>
      <c r="AT12" s="2">
        <v>2.2757417449519761</v>
      </c>
      <c r="AU12" s="2">
        <v>2.3945194762998061</v>
      </c>
      <c r="AV12" s="2">
        <v>2.4807860203701182</v>
      </c>
      <c r="AW12" s="2">
        <v>2.535761506356859</v>
      </c>
      <c r="AX12" s="2">
        <v>2.563856149593668</v>
      </c>
      <c r="AY12" s="2">
        <v>2.5706931648852742</v>
      </c>
      <c r="AZ12" s="2">
        <v>2.5614901030672321</v>
      </c>
      <c r="BA12" s="2">
        <v>2.540117820416476</v>
      </c>
      <c r="BB12" s="2">
        <v>2.5088868462296081</v>
      </c>
      <c r="BC12" s="2">
        <v>2.4689002491187222</v>
      </c>
      <c r="BD12" s="2">
        <v>2.4207013494213392</v>
      </c>
      <c r="BE12" s="2">
        <v>2.3649371609078429</v>
      </c>
      <c r="BF12" s="2">
        <v>2.3028289448186361</v>
      </c>
      <c r="BG12" s="2">
        <v>2.2363500823679772</v>
      </c>
      <c r="BH12" s="2">
        <v>2.1681191050933362</v>
      </c>
      <c r="BI12" s="2">
        <v>2.1010933810766019</v>
      </c>
      <c r="BJ12" s="2">
        <v>2.0381835022392991</v>
      </c>
    </row>
    <row r="13" spans="1:62" s="1" customFormat="1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4">
        <v>2.0699999999999998</v>
      </c>
      <c r="AN13" s="4">
        <v>2.11</v>
      </c>
      <c r="AO13" s="4">
        <v>2.16</v>
      </c>
      <c r="AP13" s="4">
        <v>2.21</v>
      </c>
      <c r="AQ13" s="4">
        <v>2.2599999999999998</v>
      </c>
      <c r="AR13" s="4">
        <v>2.2999999999999998</v>
      </c>
      <c r="AS13" s="4">
        <v>2.35</v>
      </c>
      <c r="AT13" s="4">
        <v>2.4</v>
      </c>
      <c r="AU13" s="4">
        <v>2.4500000000000002</v>
      </c>
      <c r="AV13" s="4">
        <v>2.4900000000000002</v>
      </c>
      <c r="AW13" s="4">
        <v>2.54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x14ac:dyDescent="0.25">
      <c r="A14" s="1" t="s">
        <v>46</v>
      </c>
      <c r="B14" s="1" t="s">
        <v>6</v>
      </c>
      <c r="C14" s="2">
        <v>8.4010718239926128</v>
      </c>
      <c r="D14" s="2">
        <v>14.233705595665009</v>
      </c>
      <c r="E14" s="2">
        <v>14.023099049415141</v>
      </c>
      <c r="F14" s="2">
        <v>13.031001247605809</v>
      </c>
      <c r="G14" s="2">
        <v>11.011594476081839</v>
      </c>
      <c r="H14" s="2">
        <v>9.9821623627604836</v>
      </c>
      <c r="I14" s="2">
        <v>9.1625901158464593</v>
      </c>
      <c r="J14" s="2">
        <v>7.8845267811318953</v>
      </c>
      <c r="K14" s="2">
        <v>7.9478195646224492</v>
      </c>
      <c r="L14" s="2">
        <v>8.4973727403501176</v>
      </c>
      <c r="M14" s="2">
        <v>8.37553786984504</v>
      </c>
      <c r="N14" s="2">
        <v>9.0497568932593087</v>
      </c>
      <c r="O14" s="2">
        <v>10.13467696226731</v>
      </c>
      <c r="P14" s="2">
        <v>10.15514321935478</v>
      </c>
      <c r="Q14" s="2">
        <v>11.32958402110518</v>
      </c>
      <c r="R14" s="2">
        <v>12.731531934012059</v>
      </c>
      <c r="S14" s="2">
        <v>14.087803207645351</v>
      </c>
      <c r="T14" s="2">
        <v>9.6508948244075512</v>
      </c>
      <c r="U14" s="2">
        <v>9.3354797800515819</v>
      </c>
      <c r="V14" s="2">
        <v>10.82332621248749</v>
      </c>
      <c r="W14" s="2">
        <v>9.4670666168315432</v>
      </c>
      <c r="X14" s="2">
        <v>7.8718638849904599</v>
      </c>
      <c r="Y14" s="2">
        <v>7.772491846892482</v>
      </c>
      <c r="Z14" s="2">
        <v>7.4079072726777051</v>
      </c>
      <c r="AA14" s="2">
        <v>7.0311822978436744</v>
      </c>
      <c r="AB14" s="2">
        <v>6.8713590646819256</v>
      </c>
      <c r="AC14" s="2">
        <v>6.9462991776371164</v>
      </c>
      <c r="AD14" s="2">
        <v>6.725014743456259</v>
      </c>
      <c r="AE14" s="2">
        <v>5.8221170326098859</v>
      </c>
      <c r="AF14" s="2">
        <v>2.270456080456706</v>
      </c>
      <c r="AG14" s="2">
        <v>8.4367559814722668</v>
      </c>
      <c r="AH14" s="2">
        <v>5.5736069063207827</v>
      </c>
      <c r="AI14" s="2">
        <v>5.438728041785823</v>
      </c>
      <c r="AJ14" s="2">
        <v>5.2734092170270586</v>
      </c>
      <c r="AK14" s="2">
        <v>5.1205446212079453</v>
      </c>
      <c r="AL14" s="2">
        <v>4.862704830163378</v>
      </c>
      <c r="AM14" s="2">
        <v>5.2488586805687021</v>
      </c>
      <c r="AN14" s="2">
        <v>5.2411232055519008</v>
      </c>
      <c r="AO14" s="2">
        <v>5.2238205362350243</v>
      </c>
      <c r="AP14" s="2">
        <v>5.1920959099724939</v>
      </c>
      <c r="AQ14" s="2">
        <v>5.1443307012766226</v>
      </c>
      <c r="AR14" s="2">
        <v>5.0814515691167017</v>
      </c>
      <c r="AS14" s="2">
        <v>5.0059141799124518</v>
      </c>
      <c r="AT14" s="2">
        <v>4.9207517527612774</v>
      </c>
      <c r="AU14" s="2">
        <v>4.8288982269594882</v>
      </c>
      <c r="AV14" s="2">
        <v>4.7328275170599454</v>
      </c>
      <c r="AW14" s="2">
        <v>4.6344446417149854</v>
      </c>
      <c r="AX14" s="2">
        <v>4.5351271535427173</v>
      </c>
      <c r="AY14" s="2">
        <v>4.4358263098017048</v>
      </c>
      <c r="AZ14" s="2">
        <v>4.3371701566512044</v>
      </c>
      <c r="BA14" s="2">
        <v>4.2395440185151401</v>
      </c>
      <c r="BB14" s="2">
        <v>4.1431466866702849</v>
      </c>
      <c r="BC14" s="2">
        <v>4.0480307533330873</v>
      </c>
      <c r="BD14" s="2">
        <v>3.9541362546124499</v>
      </c>
      <c r="BE14" s="2">
        <v>3.8613229241320819</v>
      </c>
      <c r="BF14" s="2">
        <v>3.769401933335637</v>
      </c>
      <c r="BG14" s="2">
        <v>3.678165186255455</v>
      </c>
      <c r="BH14" s="2">
        <v>3.5874095206287042</v>
      </c>
      <c r="BI14" s="2">
        <v>3.4969539737929272</v>
      </c>
      <c r="BJ14" s="2">
        <v>3.4066496969467508</v>
      </c>
    </row>
    <row r="15" spans="1:62" s="1" customFormat="1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4">
        <v>4.8600000000000003</v>
      </c>
      <c r="AM15" s="4">
        <v>4.7512500000000006</v>
      </c>
      <c r="AN15" s="4">
        <v>4.6425000000000001</v>
      </c>
      <c r="AO15" s="4">
        <v>4.5337500000000004</v>
      </c>
      <c r="AP15" s="4">
        <v>4.4250000000000007</v>
      </c>
      <c r="AQ15" s="4">
        <v>4.3162500000000001</v>
      </c>
      <c r="AR15" s="4">
        <v>4.2075000000000005</v>
      </c>
      <c r="AS15" s="4">
        <v>4.0987500000000008</v>
      </c>
      <c r="AT15" s="4">
        <v>3.99</v>
      </c>
      <c r="AU15" s="4">
        <v>3.8812500000000005</v>
      </c>
      <c r="AV15" s="4">
        <v>3.7725000000000004</v>
      </c>
      <c r="AW15" s="4">
        <v>3.6637500000000003</v>
      </c>
      <c r="AX15" s="4">
        <v>3.5550000000000006</v>
      </c>
      <c r="AY15" s="4">
        <v>3.44625</v>
      </c>
      <c r="AZ15" s="4">
        <v>3.3375000000000004</v>
      </c>
      <c r="BA15" s="4">
        <v>3.2287500000000002</v>
      </c>
      <c r="BB15" s="4">
        <v>3.12</v>
      </c>
      <c r="BC15" s="4">
        <v>3.0112500000000004</v>
      </c>
      <c r="BD15" s="4">
        <v>2.9025000000000003</v>
      </c>
      <c r="BE15" s="4">
        <v>2.7937500000000002</v>
      </c>
      <c r="BF15" s="4">
        <v>2.6850000000000005</v>
      </c>
      <c r="BG15" s="4">
        <v>2.5762500000000004</v>
      </c>
      <c r="BH15" s="4">
        <v>2.4675000000000002</v>
      </c>
      <c r="BI15" s="4">
        <v>2.3587500000000001</v>
      </c>
      <c r="BJ15" s="4">
        <v>2.2500000000000004</v>
      </c>
    </row>
    <row r="16" spans="1:62" x14ac:dyDescent="0.25">
      <c r="A16" s="1" t="s">
        <v>47</v>
      </c>
      <c r="B16" s="1" t="s">
        <v>7</v>
      </c>
      <c r="C16" s="2">
        <v>2.3719240753497179</v>
      </c>
      <c r="D16" s="2">
        <v>4.3532557057776478</v>
      </c>
      <c r="E16" s="2">
        <v>5.7101611378294503</v>
      </c>
      <c r="F16" s="2">
        <v>5.1473459842622971</v>
      </c>
      <c r="G16" s="2">
        <v>5.202439141538262</v>
      </c>
      <c r="H16" s="2">
        <v>2.055854636800869</v>
      </c>
      <c r="I16" s="2">
        <v>3.4302926822315389</v>
      </c>
      <c r="J16" s="2">
        <v>0.56978449150801858</v>
      </c>
      <c r="K16" s="2">
        <v>-4.2040162835735977</v>
      </c>
      <c r="L16" s="2">
        <v>2.924862975852061</v>
      </c>
      <c r="M16" s="2">
        <v>1.677898121170718</v>
      </c>
      <c r="N16" s="2">
        <v>2.5039808651041722</v>
      </c>
      <c r="O16" s="2">
        <v>3.9182716677201408</v>
      </c>
      <c r="P16" s="2">
        <v>5.3330223750507777</v>
      </c>
      <c r="Q16" s="2">
        <v>4.7065551066869826</v>
      </c>
      <c r="R16" s="2">
        <v>6.7170629286417594</v>
      </c>
      <c r="S16" s="2">
        <v>6.7380004222511891</v>
      </c>
      <c r="T16" s="2">
        <v>3.2832756706800299</v>
      </c>
      <c r="U16" s="2">
        <v>1.1399807169083731</v>
      </c>
      <c r="V16" s="2">
        <v>4.4944883997668938</v>
      </c>
      <c r="W16" s="2">
        <v>6.9478919817355536</v>
      </c>
      <c r="X16" s="2">
        <v>3.9126357671611429</v>
      </c>
      <c r="Y16" s="2">
        <v>5.1339935199567144</v>
      </c>
      <c r="Z16" s="2">
        <v>4.499163701852682</v>
      </c>
      <c r="AA16" s="2">
        <v>2.955769649048734</v>
      </c>
      <c r="AB16" s="2">
        <v>2.087382501627943</v>
      </c>
      <c r="AC16" s="2">
        <v>1.35923913771212</v>
      </c>
      <c r="AD16" s="2">
        <v>2.5644474602326328</v>
      </c>
      <c r="AE16" s="2">
        <v>3.281116804526429</v>
      </c>
      <c r="AF16" s="2">
        <v>-6.8473939065495593</v>
      </c>
      <c r="AG16" s="2">
        <v>5.149862529864313</v>
      </c>
      <c r="AH16" s="2">
        <v>3.6168974779754</v>
      </c>
      <c r="AI16" s="2">
        <v>3.9533340934665211</v>
      </c>
      <c r="AJ16" s="2">
        <v>3.845000476152594</v>
      </c>
      <c r="AK16" s="2">
        <v>3.8449996397841302</v>
      </c>
      <c r="AL16" s="2">
        <v>3.6450003657618968</v>
      </c>
      <c r="AM16" s="2">
        <v>2.6255512126450502</v>
      </c>
      <c r="AN16" s="2">
        <v>2.6681257968105498</v>
      </c>
      <c r="AO16" s="2">
        <v>2.739212827090221</v>
      </c>
      <c r="AP16" s="2">
        <v>2.8429407111737248</v>
      </c>
      <c r="AQ16" s="2">
        <v>2.9746958470354912</v>
      </c>
      <c r="AR16" s="2">
        <v>3.1234515812576191</v>
      </c>
      <c r="AS16" s="2">
        <v>3.2748933231602</v>
      </c>
      <c r="AT16" s="2">
        <v>3.4144568895552401</v>
      </c>
      <c r="AU16" s="2">
        <v>3.529721245392814</v>
      </c>
      <c r="AV16" s="2">
        <v>3.6119119793822212</v>
      </c>
      <c r="AW16" s="2">
        <v>3.6565182362664932</v>
      </c>
      <c r="AX16" s="2">
        <v>3.6631808531696559</v>
      </c>
      <c r="AY16" s="2">
        <v>3.6350778994034272</v>
      </c>
      <c r="AZ16" s="2">
        <v>3.5780360895056869</v>
      </c>
      <c r="BA16" s="2">
        <v>3.4995582616586418</v>
      </c>
      <c r="BB16" s="2">
        <v>3.407901795089785</v>
      </c>
      <c r="BC16" s="2">
        <v>3.311287855596134</v>
      </c>
      <c r="BD16" s="2">
        <v>3.2172768214820739</v>
      </c>
      <c r="BE16" s="2">
        <v>3.1323148542496071</v>
      </c>
      <c r="BF16" s="2">
        <v>3.0614394938432099</v>
      </c>
      <c r="BG16" s="2">
        <v>3.008125069620426</v>
      </c>
      <c r="BH16" s="2">
        <v>2.9742476286202191</v>
      </c>
      <c r="BI16" s="2">
        <v>2.9601505109548398</v>
      </c>
      <c r="BJ16" s="2">
        <v>2.9647932844486751</v>
      </c>
    </row>
    <row r="17" spans="1:62" s="1" customForma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4">
        <v>3.45</v>
      </c>
      <c r="AN17" s="4">
        <v>3.25</v>
      </c>
      <c r="AO17" s="4">
        <v>3.04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x14ac:dyDescent="0.25">
      <c r="A18" s="1" t="s">
        <v>48</v>
      </c>
      <c r="B18" s="1" t="s">
        <v>8</v>
      </c>
      <c r="C18" s="2">
        <v>5.0112644592112732</v>
      </c>
      <c r="D18" s="2">
        <v>1.9195752505949399</v>
      </c>
      <c r="E18" s="2">
        <v>-0.97686739102555986</v>
      </c>
      <c r="F18" s="2">
        <v>2.3990496690811991</v>
      </c>
      <c r="G18" s="2">
        <v>1.5408165935436591</v>
      </c>
      <c r="H18" s="2">
        <v>0.81562705356339471</v>
      </c>
      <c r="I18" s="2">
        <v>1.7854860560823971</v>
      </c>
      <c r="J18" s="2">
        <v>2.0203669056618079</v>
      </c>
      <c r="K18" s="2">
        <v>1.886815675462761</v>
      </c>
      <c r="L18" s="2">
        <v>2.9036453614557312</v>
      </c>
      <c r="M18" s="2">
        <v>1.686923311707123</v>
      </c>
      <c r="N18" s="2">
        <v>-0.20087353048698911</v>
      </c>
      <c r="O18" s="2">
        <v>-0.70293009643599413</v>
      </c>
      <c r="P18" s="2">
        <v>1.1839857098477899</v>
      </c>
      <c r="Q18" s="2">
        <v>0.72610325863782244</v>
      </c>
      <c r="R18" s="2">
        <v>3.8135189609122651</v>
      </c>
      <c r="S18" s="2">
        <v>2.981979667486323</v>
      </c>
      <c r="T18" s="2">
        <v>0.95938986795915948</v>
      </c>
      <c r="U18" s="2">
        <v>-5.6959902854701987</v>
      </c>
      <c r="V18" s="2">
        <v>4.185273497011055</v>
      </c>
      <c r="W18" s="2">
        <v>3.9143900090539359</v>
      </c>
      <c r="X18" s="2">
        <v>0.42665449629530888</v>
      </c>
      <c r="Y18" s="2">
        <v>0.43241605585604409</v>
      </c>
      <c r="Z18" s="2">
        <v>2.2168745736450108</v>
      </c>
      <c r="AA18" s="2">
        <v>1.487336678024298</v>
      </c>
      <c r="AB18" s="2">
        <v>2.2298665979333832</v>
      </c>
      <c r="AC18" s="2">
        <v>2.6043501730953711</v>
      </c>
      <c r="AD18" s="2">
        <v>1.268020061495045</v>
      </c>
      <c r="AE18" s="2">
        <v>0.55529804105785008</v>
      </c>
      <c r="AF18" s="2">
        <v>-4.9032589393442567</v>
      </c>
      <c r="AG18" s="2">
        <v>3.602322819916393</v>
      </c>
      <c r="AH18" s="2">
        <v>3.424313410245627</v>
      </c>
      <c r="AI18" s="2">
        <v>1.5678749586322649</v>
      </c>
      <c r="AJ18" s="2">
        <v>1.4635589952380459</v>
      </c>
      <c r="AK18" s="2">
        <v>1.1528387881787561</v>
      </c>
      <c r="AL18" s="2">
        <v>1.0901857072954659</v>
      </c>
      <c r="AM18" s="2">
        <v>1.2707875664542461</v>
      </c>
      <c r="AN18" s="2">
        <v>1.252333866580813</v>
      </c>
      <c r="AO18" s="2">
        <v>1.2283136138950821</v>
      </c>
      <c r="AP18" s="2">
        <v>1.20076413644874</v>
      </c>
      <c r="AQ18" s="2">
        <v>1.171565189575041</v>
      </c>
      <c r="AR18" s="2">
        <v>1.142250831169811</v>
      </c>
      <c r="AS18" s="2">
        <v>1.1139195701842299</v>
      </c>
      <c r="AT18" s="2">
        <v>1.087225166332217</v>
      </c>
      <c r="AU18" s="2">
        <v>1.06242557309173</v>
      </c>
      <c r="AV18" s="2">
        <v>1.039466869167782</v>
      </c>
      <c r="AW18" s="2">
        <v>1.0180814529951121</v>
      </c>
      <c r="AX18" s="2">
        <v>0.9978840754985896</v>
      </c>
      <c r="AY18" s="2">
        <v>0.97845437317172212</v>
      </c>
      <c r="AZ18" s="2">
        <v>0.95939957189301595</v>
      </c>
      <c r="BA18" s="2">
        <v>0.94039536036589766</v>
      </c>
      <c r="BB18" s="2">
        <v>0.92120624049361055</v>
      </c>
      <c r="BC18" s="2">
        <v>0.9016888370849685</v>
      </c>
      <c r="BD18" s="2">
        <v>0.88178275228312231</v>
      </c>
      <c r="BE18" s="2">
        <v>0.86149375797024419</v>
      </c>
      <c r="BF18" s="2">
        <v>0.84087366873131231</v>
      </c>
      <c r="BG18" s="2">
        <v>0.82000037811482684</v>
      </c>
      <c r="BH18" s="2">
        <v>0.79896049907741684</v>
      </c>
      <c r="BI18" s="2">
        <v>0.77783600895262595</v>
      </c>
      <c r="BJ18" s="2">
        <v>0.75669538932974234</v>
      </c>
    </row>
    <row r="19" spans="1:62" s="1" customForma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4">
        <v>1.0900000000000001</v>
      </c>
      <c r="AM19" s="4">
        <v>1.1029166666666668</v>
      </c>
      <c r="AN19" s="4">
        <v>1.1158333333333335</v>
      </c>
      <c r="AO19" s="4">
        <v>1.1287500000000001</v>
      </c>
      <c r="AP19" s="4">
        <v>1.1416666666666668</v>
      </c>
      <c r="AQ19" s="4">
        <v>1.1545833333333335</v>
      </c>
      <c r="AR19" s="4">
        <v>1.1675000000000002</v>
      </c>
      <c r="AS19" s="4">
        <v>1.1804166666666669</v>
      </c>
      <c r="AT19" s="4">
        <v>1.1933333333333336</v>
      </c>
      <c r="AU19" s="4">
        <v>1.2062500000000003</v>
      </c>
      <c r="AV19" s="4">
        <v>1.2191666666666672</v>
      </c>
      <c r="AW19" s="4">
        <v>1.2320833333333339</v>
      </c>
      <c r="AX19" s="4">
        <v>1.2450000000000006</v>
      </c>
      <c r="AY19" s="4">
        <v>1.2579166666666672</v>
      </c>
      <c r="AZ19" s="4">
        <v>1.2708333333333339</v>
      </c>
      <c r="BA19" s="4">
        <v>1.2837500000000006</v>
      </c>
      <c r="BB19" s="4">
        <v>1.2966666666666673</v>
      </c>
      <c r="BC19" s="4">
        <v>1.309583333333334</v>
      </c>
      <c r="BD19" s="4">
        <v>1.3225000000000007</v>
      </c>
      <c r="BE19" s="4">
        <v>1.3354166666666674</v>
      </c>
      <c r="BF19" s="4">
        <v>1.348333333333334</v>
      </c>
      <c r="BG19" s="4">
        <v>1.3612500000000007</v>
      </c>
      <c r="BH19" s="4">
        <v>1.3741666666666674</v>
      </c>
      <c r="BI19" s="4">
        <v>1.3870833333333341</v>
      </c>
      <c r="BJ19" s="4">
        <v>1.4000000000000008</v>
      </c>
    </row>
    <row r="20" spans="1:62" x14ac:dyDescent="0.25">
      <c r="A20" s="1" t="s">
        <v>49</v>
      </c>
      <c r="B20" s="1" t="s">
        <v>9</v>
      </c>
      <c r="C20" s="2">
        <v>5.1158013319638096</v>
      </c>
      <c r="D20" s="2">
        <v>3.6122931442080342</v>
      </c>
      <c r="E20" s="2">
        <v>2.0017644732438939</v>
      </c>
      <c r="F20" s="2">
        <v>4.2560171791583334</v>
      </c>
      <c r="G20" s="2">
        <v>2.2542625014303712</v>
      </c>
      <c r="H20" s="2">
        <v>1.7317591763652549</v>
      </c>
      <c r="I20" s="2">
        <v>4.3258257019497934</v>
      </c>
      <c r="J20" s="2">
        <v>3.2686630113875959</v>
      </c>
      <c r="K20" s="2">
        <v>-4.7401470287931406</v>
      </c>
      <c r="L20" s="2">
        <v>1.090597282885386</v>
      </c>
      <c r="M20" s="2">
        <v>4.015798123310188</v>
      </c>
      <c r="N20" s="2">
        <v>4.0977548992125579</v>
      </c>
      <c r="O20" s="2">
        <v>2.7222208621998201</v>
      </c>
      <c r="P20" s="2">
        <v>8.2123876933342785</v>
      </c>
      <c r="Q20" s="2">
        <v>5.2899332702006419</v>
      </c>
      <c r="R20" s="2">
        <v>4.405028341943984</v>
      </c>
      <c r="S20" s="2">
        <v>2.189722528298121</v>
      </c>
      <c r="T20" s="2">
        <v>6.3558657465495596</v>
      </c>
      <c r="U20" s="2">
        <v>0.56774193548387863</v>
      </c>
      <c r="V20" s="2">
        <v>3.5246893214560648</v>
      </c>
      <c r="W20" s="2">
        <v>7.8681326463766474</v>
      </c>
      <c r="X20" s="2">
        <v>5.6413623307345118</v>
      </c>
      <c r="Y20" s="2">
        <v>4.9470184270221651</v>
      </c>
      <c r="Z20" s="2">
        <v>3.7885292985520902</v>
      </c>
      <c r="AA20" s="2">
        <v>9.985022466298954E-2</v>
      </c>
      <c r="AB20" s="2">
        <v>-1.2269326683291839</v>
      </c>
      <c r="AC20" s="2">
        <v>2.3689297977320671</v>
      </c>
      <c r="AD20" s="2">
        <v>1.289531540673083</v>
      </c>
      <c r="AE20" s="2">
        <v>1.1131054249990949E-2</v>
      </c>
      <c r="AF20" s="2">
        <v>-7.500104342019231</v>
      </c>
      <c r="AG20" s="2">
        <v>2.5027072554445922</v>
      </c>
      <c r="AH20" s="2">
        <v>1.297100598661816</v>
      </c>
      <c r="AI20" s="2">
        <v>1.6947679471580159</v>
      </c>
      <c r="AJ20" s="2">
        <v>2.0197703899951458</v>
      </c>
      <c r="AK20" s="2">
        <v>2.2953200044677931</v>
      </c>
      <c r="AL20" s="2">
        <v>2.5017743080198769</v>
      </c>
      <c r="AM20" s="2">
        <v>0.71506501403666434</v>
      </c>
      <c r="AN20" s="2">
        <v>0.71303888176181829</v>
      </c>
      <c r="AO20" s="2">
        <v>0.70788883508292599</v>
      </c>
      <c r="AP20" s="2">
        <v>0.70728417466634497</v>
      </c>
      <c r="AQ20" s="2">
        <v>0.71685576962101649</v>
      </c>
      <c r="AR20" s="2">
        <v>0.74003678253342642</v>
      </c>
      <c r="AS20" s="2">
        <v>0.77818256413983988</v>
      </c>
      <c r="AT20" s="2">
        <v>0.83086005304489063</v>
      </c>
      <c r="AU20" s="2">
        <v>0.8962313618883222</v>
      </c>
      <c r="AV20" s="2">
        <v>0.97147559583614651</v>
      </c>
      <c r="AW20" s="2">
        <v>1.053206225317638</v>
      </c>
      <c r="AX20" s="2">
        <v>1.137852199484257</v>
      </c>
      <c r="AY20" s="2">
        <v>1.221980736645278</v>
      </c>
      <c r="AZ20" s="2">
        <v>1.3025486244556459</v>
      </c>
      <c r="BA20" s="2">
        <v>1.3770767715746151</v>
      </c>
      <c r="BB20" s="2">
        <v>1.443749444935172</v>
      </c>
      <c r="BC20" s="2">
        <v>1.5014449153806451</v>
      </c>
      <c r="BD20" s="2">
        <v>1.5497080272861119</v>
      </c>
      <c r="BE20" s="2">
        <v>1.588677519765636</v>
      </c>
      <c r="BF20" s="2">
        <v>1.618981869504488</v>
      </c>
      <c r="BG20" s="2">
        <v>1.641617184900479</v>
      </c>
      <c r="BH20" s="2">
        <v>1.657819494973811</v>
      </c>
      <c r="BI20" s="2">
        <v>1.668941905971177</v>
      </c>
      <c r="BJ20" s="2">
        <v>1.67634480681107</v>
      </c>
    </row>
    <row r="21" spans="1:62" s="1" customForma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4">
        <v>2.5</v>
      </c>
      <c r="AM21" s="4">
        <v>2.4895833333333335</v>
      </c>
      <c r="AN21" s="4">
        <v>2.4791666666666665</v>
      </c>
      <c r="AO21" s="4">
        <v>2.46875</v>
      </c>
      <c r="AP21" s="4">
        <v>2.458333333333333</v>
      </c>
      <c r="AQ21" s="4">
        <v>2.4479166666666665</v>
      </c>
      <c r="AR21" s="4">
        <v>2.4375</v>
      </c>
      <c r="AS21" s="4">
        <v>2.427083333333333</v>
      </c>
      <c r="AT21" s="4">
        <v>2.4166666666666665</v>
      </c>
      <c r="AU21" s="4">
        <v>2.4062499999999996</v>
      </c>
      <c r="AV21" s="4">
        <v>2.395833333333333</v>
      </c>
      <c r="AW21" s="4">
        <v>2.3854166666666661</v>
      </c>
      <c r="AX21" s="4">
        <v>2.3749999999999996</v>
      </c>
      <c r="AY21" s="4">
        <v>2.364583333333333</v>
      </c>
      <c r="AZ21" s="4">
        <v>2.3541666666666661</v>
      </c>
      <c r="BA21" s="4">
        <v>2.3437499999999996</v>
      </c>
      <c r="BB21" s="4">
        <v>2.3333333333333326</v>
      </c>
      <c r="BC21" s="4">
        <v>2.3229166666666661</v>
      </c>
      <c r="BD21" s="4">
        <v>2.3124999999999996</v>
      </c>
      <c r="BE21" s="4">
        <v>2.3020833333333326</v>
      </c>
      <c r="BF21" s="4">
        <v>2.2916666666666661</v>
      </c>
      <c r="BG21" s="4">
        <v>2.2812499999999991</v>
      </c>
      <c r="BH21" s="4">
        <v>2.2708333333333326</v>
      </c>
      <c r="BI21" s="4">
        <v>2.2604166666666661</v>
      </c>
      <c r="BJ21" s="4">
        <v>2.2499999999999991</v>
      </c>
    </row>
    <row r="22" spans="1:62" x14ac:dyDescent="0.25">
      <c r="A22" s="1" t="s">
        <v>50</v>
      </c>
      <c r="B22" s="1" t="s">
        <v>10</v>
      </c>
      <c r="C22" s="2">
        <v>2.100050150451338</v>
      </c>
      <c r="D22" s="2">
        <v>0.29997631765914518</v>
      </c>
      <c r="E22" s="2">
        <v>2.8998434644209592</v>
      </c>
      <c r="F22" s="2">
        <v>4.1880901187248742</v>
      </c>
      <c r="G22" s="2">
        <v>4.4838696521065424</v>
      </c>
      <c r="H22" s="2">
        <v>4.878524810292606</v>
      </c>
      <c r="I22" s="2">
        <v>5.9192651536016614</v>
      </c>
      <c r="J22" s="2">
        <v>7.5428868602109622</v>
      </c>
      <c r="K22" s="2">
        <v>6.1094193143648834</v>
      </c>
      <c r="L22" s="2">
        <v>5.3832178598922198</v>
      </c>
      <c r="M22" s="2">
        <v>3.5245096893335548</v>
      </c>
      <c r="N22" s="2">
        <v>3.1854900167657352</v>
      </c>
      <c r="O22" s="2">
        <v>3.1932819082006509</v>
      </c>
      <c r="P22" s="2">
        <v>4.0922031310469897</v>
      </c>
      <c r="Q22" s="2">
        <v>4.4716979210169816</v>
      </c>
      <c r="R22" s="2">
        <v>6.8435985686845946</v>
      </c>
      <c r="S22" s="2">
        <v>7.0878428939059379</v>
      </c>
      <c r="T22" s="2">
        <v>7.1564308174760782</v>
      </c>
      <c r="U22" s="2">
        <v>4.6736701472003261</v>
      </c>
      <c r="V22" s="2">
        <v>5.1472375858506059</v>
      </c>
      <c r="W22" s="2">
        <v>1.7644636160665921</v>
      </c>
      <c r="X22" s="2">
        <v>2.2262693391839061</v>
      </c>
      <c r="Y22" s="2">
        <v>3.301927745152855</v>
      </c>
      <c r="Z22" s="2">
        <v>2.9160125192882358</v>
      </c>
      <c r="AA22" s="2">
        <v>4.3719274176425396</v>
      </c>
      <c r="AB22" s="2">
        <v>4.3465333829913133</v>
      </c>
      <c r="AC22" s="2">
        <v>4.0769989832247111</v>
      </c>
      <c r="AD22" s="2">
        <v>5.3141210374639813</v>
      </c>
      <c r="AE22" s="2">
        <v>5.5576838879159318</v>
      </c>
      <c r="AF22" s="2">
        <v>3.569669475048598</v>
      </c>
      <c r="AG22" s="2">
        <v>2.4732178614337301</v>
      </c>
      <c r="AH22" s="2">
        <v>5.6624189975109873</v>
      </c>
      <c r="AI22" s="2">
        <v>5.6386866797816904</v>
      </c>
      <c r="AJ22" s="2">
        <v>5.5852070682203436</v>
      </c>
      <c r="AK22" s="2">
        <v>5.7689358297858373</v>
      </c>
      <c r="AL22" s="2">
        <v>5.8422637767888697</v>
      </c>
      <c r="AM22" s="2">
        <v>4.8439793772326212</v>
      </c>
      <c r="AN22" s="2">
        <v>4.7995618101726478</v>
      </c>
      <c r="AO22" s="2">
        <v>4.7334665654664931</v>
      </c>
      <c r="AP22" s="2">
        <v>4.6530103521831734</v>
      </c>
      <c r="AQ22" s="2">
        <v>4.5661779056151994</v>
      </c>
      <c r="AR22" s="2">
        <v>4.4807266529481637</v>
      </c>
      <c r="AS22" s="2">
        <v>4.4034247520318814</v>
      </c>
      <c r="AT22" s="2">
        <v>4.3395239546622832</v>
      </c>
      <c r="AU22" s="2">
        <v>4.2925029728218433</v>
      </c>
      <c r="AV22" s="2">
        <v>4.2640560904033009</v>
      </c>
      <c r="AW22" s="2">
        <v>4.2542613546714847</v>
      </c>
      <c r="AX22" s="2">
        <v>4.2618492814670006</v>
      </c>
      <c r="AY22" s="2">
        <v>4.2845036840844841</v>
      </c>
      <c r="AZ22" s="2">
        <v>4.3191514214749196</v>
      </c>
      <c r="BA22" s="2">
        <v>4.3622256858581574</v>
      </c>
      <c r="BB22" s="2">
        <v>4.409907962388715</v>
      </c>
      <c r="BC22" s="2">
        <v>4.4583617649649909</v>
      </c>
      <c r="BD22" s="2">
        <v>4.5039669264252069</v>
      </c>
      <c r="BE22" s="2">
        <v>4.5435511580690147</v>
      </c>
      <c r="BF22" s="2">
        <v>4.5746023259068744</v>
      </c>
      <c r="BG22" s="2">
        <v>4.595436365959138</v>
      </c>
      <c r="BH22" s="2">
        <v>4.605295424177136</v>
      </c>
      <c r="BI22" s="2">
        <v>4.6043588348922526</v>
      </c>
      <c r="BJ22" s="2">
        <v>4.5936632758154516</v>
      </c>
    </row>
    <row r="23" spans="1:62" s="1" customFormat="1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4">
        <v>5.84</v>
      </c>
      <c r="AM23" s="4">
        <v>5.6954545454545444</v>
      </c>
      <c r="AN23" s="4">
        <v>5.5509090909090899</v>
      </c>
      <c r="AO23" s="4">
        <v>5.4063636363636345</v>
      </c>
      <c r="AP23" s="4">
        <v>5.26181818181818</v>
      </c>
      <c r="AQ23" s="4">
        <v>5.1172727272727245</v>
      </c>
      <c r="AR23" s="4">
        <v>4.97272727272727</v>
      </c>
      <c r="AS23" s="4">
        <v>4.8281818181818146</v>
      </c>
      <c r="AT23" s="4">
        <v>4.68363636363636</v>
      </c>
      <c r="AU23" s="4">
        <v>4.5390909090909046</v>
      </c>
      <c r="AV23" s="4">
        <v>4.3945454545454501</v>
      </c>
      <c r="AW23" s="4">
        <v>4.2499999999999947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x14ac:dyDescent="0.25">
      <c r="A24" s="1" t="s">
        <v>51</v>
      </c>
      <c r="B24" s="1" t="s">
        <v>11</v>
      </c>
      <c r="C24" s="2">
        <v>1.047767667146293</v>
      </c>
      <c r="D24" s="2">
        <v>1.5998128091990971</v>
      </c>
      <c r="E24" s="2">
        <v>-0.62905910918386043</v>
      </c>
      <c r="F24" s="2">
        <v>2.358674851175691</v>
      </c>
      <c r="G24" s="2">
        <v>2.1063663240155521</v>
      </c>
      <c r="H24" s="2">
        <v>1.4128678683435369</v>
      </c>
      <c r="I24" s="2">
        <v>2.3365507762471478</v>
      </c>
      <c r="J24" s="2">
        <v>3.5884130521046438</v>
      </c>
      <c r="K24" s="2">
        <v>3.4216745342786399</v>
      </c>
      <c r="L24" s="2">
        <v>3.923322829351128</v>
      </c>
      <c r="M24" s="2">
        <v>1.983835415135937</v>
      </c>
      <c r="N24" s="2">
        <v>1.1355327110843529</v>
      </c>
      <c r="O24" s="2">
        <v>0.82348062773784925</v>
      </c>
      <c r="P24" s="2">
        <v>2.829377863782812</v>
      </c>
      <c r="Q24" s="2">
        <v>1.6634276660222771</v>
      </c>
      <c r="R24" s="2">
        <v>2.4492719266832501</v>
      </c>
      <c r="S24" s="2">
        <v>2.4246870061392478</v>
      </c>
      <c r="T24" s="2">
        <v>0.25523446963142682</v>
      </c>
      <c r="U24" s="2">
        <v>-2.8733069639218511</v>
      </c>
      <c r="V24" s="2">
        <v>1.949334096810174</v>
      </c>
      <c r="W24" s="2">
        <v>2.192406951014636</v>
      </c>
      <c r="X24" s="2">
        <v>0.31318256980275022</v>
      </c>
      <c r="Y24" s="2">
        <v>0.57623276024940662</v>
      </c>
      <c r="Z24" s="2">
        <v>0.95660749506902842</v>
      </c>
      <c r="AA24" s="2">
        <v>1.112677170115872</v>
      </c>
      <c r="AB24" s="2">
        <v>1.095372385206717</v>
      </c>
      <c r="AC24" s="2">
        <v>2.2916951080773629</v>
      </c>
      <c r="AD24" s="2">
        <v>1.8648848237879709</v>
      </c>
      <c r="AE24" s="2">
        <v>1.4874791464682069</v>
      </c>
      <c r="AF24" s="2">
        <v>-8.2316338474249466</v>
      </c>
      <c r="AG24" s="2">
        <v>5.8122904503997486</v>
      </c>
      <c r="AH24" s="2">
        <v>4.2175936184356333</v>
      </c>
      <c r="AI24" s="2">
        <v>1.711124434975986</v>
      </c>
      <c r="AJ24" s="2">
        <v>1.482915327081713</v>
      </c>
      <c r="AK24" s="2">
        <v>1.3623742471306379</v>
      </c>
      <c r="AL24" s="2">
        <v>1.2424556483570099</v>
      </c>
      <c r="AM24" s="2">
        <v>1.397207514717014</v>
      </c>
      <c r="AN24" s="2">
        <v>1.3823268229534951</v>
      </c>
      <c r="AO24" s="2">
        <v>1.3631855780929849</v>
      </c>
      <c r="AP24" s="2">
        <v>1.3419657321202649</v>
      </c>
      <c r="AQ24" s="2">
        <v>1.3200057584343841</v>
      </c>
      <c r="AR24" s="2">
        <v>1.2979985597093351</v>
      </c>
      <c r="AS24" s="2">
        <v>1.2761979912073509</v>
      </c>
      <c r="AT24" s="2">
        <v>1.2546025323424641</v>
      </c>
      <c r="AU24" s="2">
        <v>1.23309730102994</v>
      </c>
      <c r="AV24" s="2">
        <v>1.211548634258985</v>
      </c>
      <c r="AW24" s="2">
        <v>1.1898554428052319</v>
      </c>
      <c r="AX24" s="2">
        <v>1.167967300349293</v>
      </c>
      <c r="AY24" s="2">
        <v>1.145881049132313</v>
      </c>
      <c r="AZ24" s="2">
        <v>1.123626669124711</v>
      </c>
      <c r="BA24" s="2">
        <v>1.101250543449428</v>
      </c>
      <c r="BB24" s="2">
        <v>1.0788011752941531</v>
      </c>
      <c r="BC24" s="2">
        <v>1.0563196482527459</v>
      </c>
      <c r="BD24" s="2">
        <v>1.0338350824341089</v>
      </c>
      <c r="BE24" s="2">
        <v>1.0113641254100969</v>
      </c>
      <c r="BF24" s="2">
        <v>0.98891302724197772</v>
      </c>
      <c r="BG24" s="2">
        <v>0.96648087720208053</v>
      </c>
      <c r="BH24" s="2">
        <v>0.94406290165398588</v>
      </c>
      <c r="BI24" s="2">
        <v>0.92165314696703859</v>
      </c>
      <c r="BJ24" s="2">
        <v>0.89924626599735547</v>
      </c>
    </row>
    <row r="25" spans="1:62" s="1" customFormat="1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4">
        <v>1.24</v>
      </c>
      <c r="AM25" s="4">
        <v>1.2424999999999999</v>
      </c>
      <c r="AN25" s="4">
        <v>1.2449999999999999</v>
      </c>
      <c r="AO25" s="4">
        <v>1.2475000000000001</v>
      </c>
      <c r="AP25" s="4">
        <v>1.25</v>
      </c>
      <c r="AQ25" s="4">
        <v>1.2524999999999999</v>
      </c>
      <c r="AR25" s="4">
        <v>1.2549999999999999</v>
      </c>
      <c r="AS25" s="4">
        <v>1.2575000000000001</v>
      </c>
      <c r="AT25" s="4">
        <v>1.26</v>
      </c>
      <c r="AU25" s="4">
        <v>1.2625</v>
      </c>
      <c r="AV25" s="4">
        <v>1.2649999999999999</v>
      </c>
      <c r="AW25" s="4">
        <v>1.2675000000000001</v>
      </c>
      <c r="AX25" s="4">
        <v>1.27</v>
      </c>
      <c r="AY25" s="4">
        <v>1.2725</v>
      </c>
      <c r="AZ25" s="4">
        <v>1.2749999999999999</v>
      </c>
      <c r="BA25" s="4">
        <v>1.2775000000000001</v>
      </c>
      <c r="BB25" s="4">
        <v>1.28</v>
      </c>
      <c r="BC25" s="4">
        <v>1.2825</v>
      </c>
      <c r="BD25" s="4">
        <v>1.2849999999999999</v>
      </c>
      <c r="BE25" s="4">
        <v>1.2875000000000001</v>
      </c>
      <c r="BF25" s="4">
        <v>1.29</v>
      </c>
      <c r="BG25" s="4">
        <v>1.2925</v>
      </c>
      <c r="BH25" s="4">
        <v>1.2949999999999999</v>
      </c>
      <c r="BI25" s="4">
        <v>1.2975000000000001</v>
      </c>
      <c r="BJ25" s="4">
        <v>1.3</v>
      </c>
    </row>
    <row r="26" spans="1:62" x14ac:dyDescent="0.25">
      <c r="A26" s="1" t="s">
        <v>52</v>
      </c>
      <c r="B26" s="1" t="s">
        <v>12</v>
      </c>
      <c r="C26" s="2">
        <v>-1.1033477224511199</v>
      </c>
      <c r="D26" s="2">
        <v>0.40170288894780798</v>
      </c>
      <c r="E26" s="2">
        <v>2.4904925714191561</v>
      </c>
      <c r="F26" s="2">
        <v>3.8457823567289</v>
      </c>
      <c r="G26" s="2">
        <v>2.531429722984369</v>
      </c>
      <c r="H26" s="2">
        <v>2.4916089625351518</v>
      </c>
      <c r="I26" s="2">
        <v>4.9749225549491127</v>
      </c>
      <c r="J26" s="2">
        <v>3.7084138415597989</v>
      </c>
      <c r="K26" s="2">
        <v>3.2946484827544249</v>
      </c>
      <c r="L26" s="2">
        <v>3.5063555153279862</v>
      </c>
      <c r="M26" s="2">
        <v>2.730464096519913</v>
      </c>
      <c r="N26" s="2">
        <v>2.178619672960314</v>
      </c>
      <c r="O26" s="2">
        <v>3.3220044309490331</v>
      </c>
      <c r="P26" s="2">
        <v>2.286218420622133</v>
      </c>
      <c r="Q26" s="2">
        <v>2.95597735749904</v>
      </c>
      <c r="R26" s="2">
        <v>2.6935709371740608</v>
      </c>
      <c r="S26" s="2">
        <v>2.3603585108509462</v>
      </c>
      <c r="T26" s="2">
        <v>-0.27867502691747431</v>
      </c>
      <c r="U26" s="2">
        <v>-4.1140044458558229</v>
      </c>
      <c r="V26" s="2">
        <v>2.074329210065851</v>
      </c>
      <c r="W26" s="2">
        <v>1.275652291469509</v>
      </c>
      <c r="X26" s="2">
        <v>1.4304478759531001</v>
      </c>
      <c r="Y26" s="2">
        <v>2.1862152103304222</v>
      </c>
      <c r="Z26" s="2">
        <v>2.8627212594531048</v>
      </c>
      <c r="AA26" s="2">
        <v>2.3628632814652</v>
      </c>
      <c r="AB26" s="2">
        <v>1.7221893331898159</v>
      </c>
      <c r="AC26" s="2">
        <v>1.7406486429289549</v>
      </c>
      <c r="AD26" s="2">
        <v>1.252304637640034</v>
      </c>
      <c r="AE26" s="2">
        <v>1.434314288515703</v>
      </c>
      <c r="AF26" s="2">
        <v>-9.9203225761906761</v>
      </c>
      <c r="AG26" s="2">
        <v>5.3439210215688426</v>
      </c>
      <c r="AH26" s="2">
        <v>5.0655568328991976</v>
      </c>
      <c r="AI26" s="2">
        <v>1.995844875346253</v>
      </c>
      <c r="AJ26" s="2">
        <v>1.757173313779026</v>
      </c>
      <c r="AK26" s="2">
        <v>1.548897933764803</v>
      </c>
      <c r="AL26" s="2">
        <v>1.449053165532854</v>
      </c>
      <c r="AM26" s="2">
        <v>1.3701833236342329</v>
      </c>
      <c r="AN26" s="2">
        <v>1.330610267558008</v>
      </c>
      <c r="AO26" s="2">
        <v>1.2773485179456761</v>
      </c>
      <c r="AP26" s="2">
        <v>1.2168179402382679</v>
      </c>
      <c r="AQ26" s="2">
        <v>1.155002683873718</v>
      </c>
      <c r="AR26" s="2">
        <v>1.0965733415298831</v>
      </c>
      <c r="AS26" s="2">
        <v>1.044384066689741</v>
      </c>
      <c r="AT26" s="2">
        <v>0.99938869842102207</v>
      </c>
      <c r="AU26" s="2">
        <v>0.96091568437923769</v>
      </c>
      <c r="AV26" s="2">
        <v>0.92717863333380279</v>
      </c>
      <c r="AW26" s="2">
        <v>0.89587759993037253</v>
      </c>
      <c r="AX26" s="2">
        <v>0.86475901206286565</v>
      </c>
      <c r="AY26" s="2">
        <v>0.8320384006929693</v>
      </c>
      <c r="AZ26" s="2">
        <v>0.79663709515278569</v>
      </c>
      <c r="BA26" s="2">
        <v>0.7582301345139264</v>
      </c>
      <c r="BB26" s="2">
        <v>0.71713907103658769</v>
      </c>
      <c r="BC26" s="2">
        <v>0.67412524043612976</v>
      </c>
      <c r="BD26" s="2">
        <v>0.6301454881690205</v>
      </c>
      <c r="BE26" s="2">
        <v>0.58612550699663757</v>
      </c>
      <c r="BF26" s="2">
        <v>0.54279013264491027</v>
      </c>
      <c r="BG26" s="2">
        <v>0.50057019308473727</v>
      </c>
      <c r="BH26" s="2">
        <v>0.4595864678415218</v>
      </c>
      <c r="BI26" s="2">
        <v>0.41969645950290507</v>
      </c>
      <c r="BJ26" s="2">
        <v>0.38058090283552559</v>
      </c>
    </row>
    <row r="27" spans="1:62" s="1" customFormat="1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4">
        <v>1.45</v>
      </c>
      <c r="AM27" s="4">
        <v>1.45625</v>
      </c>
      <c r="AN27" s="4">
        <v>1.4624999999999999</v>
      </c>
      <c r="AO27" s="4">
        <v>1.46875</v>
      </c>
      <c r="AP27" s="4">
        <v>1.4750000000000001</v>
      </c>
      <c r="AQ27" s="4">
        <v>1.48125</v>
      </c>
      <c r="AR27" s="4">
        <v>1.4875</v>
      </c>
      <c r="AS27" s="4">
        <v>1.4937499999999999</v>
      </c>
      <c r="AT27" s="4">
        <v>1.5</v>
      </c>
      <c r="AU27" s="4">
        <v>1.5062500000000001</v>
      </c>
      <c r="AV27" s="4">
        <v>1.5125</v>
      </c>
      <c r="AW27" s="4">
        <v>1.51875</v>
      </c>
      <c r="AX27" s="4">
        <v>1.5250000000000001</v>
      </c>
      <c r="AY27" s="4">
        <v>1.53125</v>
      </c>
      <c r="AZ27" s="4">
        <v>1.5375000000000001</v>
      </c>
      <c r="BA27" s="4">
        <v>1.5437500000000002</v>
      </c>
      <c r="BB27" s="4">
        <v>1.55</v>
      </c>
      <c r="BC27" s="4">
        <v>1.5562500000000001</v>
      </c>
      <c r="BD27" s="4">
        <v>1.5625000000000002</v>
      </c>
      <c r="BE27" s="4">
        <v>1.5687500000000001</v>
      </c>
      <c r="BF27" s="4">
        <v>1.5750000000000002</v>
      </c>
      <c r="BG27" s="4">
        <v>1.5812500000000003</v>
      </c>
      <c r="BH27" s="4">
        <v>1.5875000000000001</v>
      </c>
      <c r="BI27" s="4">
        <v>1.5937500000000002</v>
      </c>
      <c r="BJ27" s="4">
        <v>1.6</v>
      </c>
    </row>
    <row r="28" spans="1:62" x14ac:dyDescent="0.25">
      <c r="A28" s="1" t="s">
        <v>53</v>
      </c>
      <c r="B28" s="1" t="s">
        <v>13</v>
      </c>
      <c r="C28" s="2">
        <v>-11.89203127080871</v>
      </c>
      <c r="D28" s="2">
        <v>-3.064177933287882</v>
      </c>
      <c r="E28" s="2">
        <v>-0.57613012692304677</v>
      </c>
      <c r="F28" s="2">
        <v>2.9471575719902439</v>
      </c>
      <c r="G28" s="2">
        <v>2.5412007451348861</v>
      </c>
      <c r="H28" s="2">
        <v>8.2411788904801497E-2</v>
      </c>
      <c r="I28" s="2">
        <v>3.1431015641285591</v>
      </c>
      <c r="J28" s="2">
        <v>3.8999989063747349</v>
      </c>
      <c r="K28" s="2">
        <v>3.0710344874044671</v>
      </c>
      <c r="L28" s="2">
        <v>4.4792038132912104</v>
      </c>
      <c r="M28" s="2">
        <v>4.0740924642738818</v>
      </c>
      <c r="N28" s="2">
        <v>4.741264504999565</v>
      </c>
      <c r="O28" s="2">
        <v>4.0845209846291466</v>
      </c>
      <c r="P28" s="2">
        <v>4.8228853163557286</v>
      </c>
      <c r="Q28" s="2">
        <v>4.2436190387902029</v>
      </c>
      <c r="R28" s="2">
        <v>4.031006578538654</v>
      </c>
      <c r="S28" s="2">
        <v>0.24217200001819261</v>
      </c>
      <c r="T28" s="2">
        <v>1.0583074580178931</v>
      </c>
      <c r="U28" s="2">
        <v>-6.6995503430552938</v>
      </c>
      <c r="V28" s="2">
        <v>1.1221652410687619</v>
      </c>
      <c r="W28" s="2">
        <v>1.937120418499449</v>
      </c>
      <c r="X28" s="2">
        <v>-1.3806231129762541</v>
      </c>
      <c r="Y28" s="2">
        <v>1.860722936875048</v>
      </c>
      <c r="Z28" s="2">
        <v>4.2289667450376536</v>
      </c>
      <c r="AA28" s="2">
        <v>3.81941637941281</v>
      </c>
      <c r="AB28" s="2">
        <v>2.140004482314195</v>
      </c>
      <c r="AC28" s="2">
        <v>4.3167753819044918</v>
      </c>
      <c r="AD28" s="2">
        <v>5.4053131986994796</v>
      </c>
      <c r="AE28" s="2">
        <v>4.5781898772502716</v>
      </c>
      <c r="AF28" s="2">
        <v>-4.962502982288064</v>
      </c>
      <c r="AG28" s="2">
        <v>4.3000060003661522</v>
      </c>
      <c r="AH28" s="2">
        <v>5.9000081623581613</v>
      </c>
      <c r="AI28" s="2">
        <v>3.7999903422735399</v>
      </c>
      <c r="AJ28" s="2">
        <v>3.200007872758337</v>
      </c>
      <c r="AK28" s="2">
        <v>2.6000013003365519</v>
      </c>
      <c r="AL28" s="2">
        <v>2.5999971695078279</v>
      </c>
      <c r="AM28" s="2">
        <v>3.1397043106755622</v>
      </c>
      <c r="AN28" s="2">
        <v>3.1439590868222571</v>
      </c>
      <c r="AO28" s="2">
        <v>3.159571924098437</v>
      </c>
      <c r="AP28" s="2">
        <v>3.190034767851913</v>
      </c>
      <c r="AQ28" s="2">
        <v>3.2369951203714109</v>
      </c>
      <c r="AR28" s="2">
        <v>3.3002156812299792</v>
      </c>
      <c r="AS28" s="2">
        <v>3.3777384390004879</v>
      </c>
      <c r="AT28" s="2">
        <v>3.4662206253470269</v>
      </c>
      <c r="AU28" s="2">
        <v>3.5613939694366441</v>
      </c>
      <c r="AV28" s="2">
        <v>3.658589084366604</v>
      </c>
      <c r="AW28" s="2">
        <v>3.753264136137346</v>
      </c>
      <c r="AX28" s="2">
        <v>3.8414809665402672</v>
      </c>
      <c r="AY28" s="2">
        <v>3.92028164107181</v>
      </c>
      <c r="AZ28" s="2">
        <v>3.9879324987074578</v>
      </c>
      <c r="BA28" s="2">
        <v>4.0440193673173752</v>
      </c>
      <c r="BB28" s="2">
        <v>4.0893947208981984</v>
      </c>
      <c r="BC28" s="2">
        <v>4.1259933247404854</v>
      </c>
      <c r="BD28" s="2">
        <v>4.1565457551300264</v>
      </c>
      <c r="BE28" s="2">
        <v>4.1842279342612088</v>
      </c>
      <c r="BF28" s="2">
        <v>4.2122888536125558</v>
      </c>
      <c r="BG28" s="2">
        <v>4.2436978866261299</v>
      </c>
      <c r="BH28" s="2">
        <v>4.2808479502973276</v>
      </c>
      <c r="BI28" s="2">
        <v>4.325342136398902</v>
      </c>
      <c r="BJ28" s="2">
        <v>4.3778804774273539</v>
      </c>
    </row>
    <row r="29" spans="1:62" s="1" customFormat="1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4">
        <v>2.6</v>
      </c>
      <c r="AM29" s="4">
        <v>2.5708333333333333</v>
      </c>
      <c r="AN29" s="4">
        <v>2.5416666666666665</v>
      </c>
      <c r="AO29" s="4">
        <v>2.5125000000000002</v>
      </c>
      <c r="AP29" s="4">
        <v>2.4833333333333334</v>
      </c>
      <c r="AQ29" s="4">
        <v>2.4541666666666666</v>
      </c>
      <c r="AR29" s="4">
        <v>2.4249999999999998</v>
      </c>
      <c r="AS29" s="4">
        <v>2.395833333333333</v>
      </c>
      <c r="AT29" s="4">
        <v>2.3666666666666667</v>
      </c>
      <c r="AU29" s="4">
        <v>2.3374999999999999</v>
      </c>
      <c r="AV29" s="4">
        <v>2.3083333333333331</v>
      </c>
      <c r="AW29" s="4">
        <v>2.2791666666666663</v>
      </c>
      <c r="AX29" s="4">
        <v>2.2499999999999996</v>
      </c>
      <c r="AY29" s="4">
        <v>2.2208333333333332</v>
      </c>
      <c r="AZ29" s="4">
        <v>2.1916666666666664</v>
      </c>
      <c r="BA29" s="4">
        <v>2.1624999999999996</v>
      </c>
      <c r="BB29" s="4">
        <v>2.1333333333333329</v>
      </c>
      <c r="BC29" s="4">
        <v>2.1041666666666661</v>
      </c>
      <c r="BD29" s="4">
        <v>2.0749999999999993</v>
      </c>
      <c r="BE29" s="4">
        <v>2.0458333333333329</v>
      </c>
      <c r="BF29" s="4">
        <v>2.0166666666666662</v>
      </c>
      <c r="BG29" s="4">
        <v>1.9874999999999994</v>
      </c>
      <c r="BH29" s="4">
        <v>1.9583333333333326</v>
      </c>
      <c r="BI29" s="4">
        <v>1.929166666666666</v>
      </c>
      <c r="BJ29" s="4">
        <v>1.8999999999999995</v>
      </c>
    </row>
    <row r="30" spans="1:62" x14ac:dyDescent="0.25">
      <c r="A30" s="1" t="s">
        <v>54</v>
      </c>
      <c r="B30" s="1" t="s">
        <v>14</v>
      </c>
      <c r="C30" s="2">
        <v>8.9283381939847306</v>
      </c>
      <c r="D30" s="2">
        <v>6.5226962401395028</v>
      </c>
      <c r="E30" s="2">
        <v>7.9558335665023128</v>
      </c>
      <c r="F30" s="2">
        <v>7.5399619593695011</v>
      </c>
      <c r="G30" s="2">
        <v>8.2201496976991972</v>
      </c>
      <c r="H30" s="2">
        <v>7.8179946873734094</v>
      </c>
      <c r="I30" s="2">
        <v>4.6998951049349147</v>
      </c>
      <c r="J30" s="2">
        <v>-13.126752545843971</v>
      </c>
      <c r="K30" s="2">
        <v>0.79115813909578225</v>
      </c>
      <c r="L30" s="2">
        <v>4.9786534240170646</v>
      </c>
      <c r="M30" s="2">
        <v>3.643470083402756</v>
      </c>
      <c r="N30" s="2">
        <v>4.4994738826943603</v>
      </c>
      <c r="O30" s="2">
        <v>4.7803696289468123</v>
      </c>
      <c r="P30" s="2">
        <v>5.0308717107509624</v>
      </c>
      <c r="Q30" s="2">
        <v>5.6925749694469294</v>
      </c>
      <c r="R30" s="2">
        <v>5.5009509994687464</v>
      </c>
      <c r="S30" s="2">
        <v>6.3450217316217472</v>
      </c>
      <c r="T30" s="2">
        <v>7.4417731502148587</v>
      </c>
      <c r="U30" s="2">
        <v>4.7017685170506418</v>
      </c>
      <c r="V30" s="2">
        <v>6.3776256856566738</v>
      </c>
      <c r="W30" s="2">
        <v>6.1697842077100828</v>
      </c>
      <c r="X30" s="2">
        <v>6.0300506530561524</v>
      </c>
      <c r="Y30" s="2">
        <v>5.5572636889100968</v>
      </c>
      <c r="Z30" s="2">
        <v>5.0066684257549898</v>
      </c>
      <c r="AA30" s="2">
        <v>4.8763223002212364</v>
      </c>
      <c r="AB30" s="2">
        <v>5.033069182801797</v>
      </c>
      <c r="AC30" s="2">
        <v>5.0697859013491664</v>
      </c>
      <c r="AD30" s="2">
        <v>5.1742915395502687</v>
      </c>
      <c r="AE30" s="2">
        <v>5.0181597150828594</v>
      </c>
      <c r="AF30" s="2">
        <v>-2.0695434990643751</v>
      </c>
      <c r="AG30" s="2">
        <v>4.3017433891253232</v>
      </c>
      <c r="AH30" s="2">
        <v>5.805406881695574</v>
      </c>
      <c r="AI30" s="2">
        <v>5.6803241175545249</v>
      </c>
      <c r="AJ30" s="2">
        <v>5.3734891157964482</v>
      </c>
      <c r="AK30" s="2">
        <v>5.2115922155455241</v>
      </c>
      <c r="AL30" s="2">
        <v>5.2162941736126678</v>
      </c>
      <c r="AM30" s="2">
        <v>4.4376689074770326</v>
      </c>
      <c r="AN30" s="2">
        <v>4.4700294387997266</v>
      </c>
      <c r="AO30" s="2">
        <v>4.5233800633180721</v>
      </c>
      <c r="AP30" s="2">
        <v>4.6008723995491607</v>
      </c>
      <c r="AQ30" s="2">
        <v>4.7003709310015296</v>
      </c>
      <c r="AR30" s="2">
        <v>4.8155355671660516</v>
      </c>
      <c r="AS30" s="2">
        <v>4.9374048079840804</v>
      </c>
      <c r="AT30" s="2">
        <v>5.0560806210658171</v>
      </c>
      <c r="AU30" s="2">
        <v>5.1622358539169966</v>
      </c>
      <c r="AV30" s="2">
        <v>5.2482760984421617</v>
      </c>
      <c r="AW30" s="2">
        <v>5.3090813390383573</v>
      </c>
      <c r="AX30" s="2">
        <v>5.3423247630973947</v>
      </c>
      <c r="AY30" s="2">
        <v>5.3484166402959943</v>
      </c>
      <c r="AZ30" s="2">
        <v>5.3301521401351692</v>
      </c>
      <c r="BA30" s="2">
        <v>5.2921564025496082</v>
      </c>
      <c r="BB30" s="2">
        <v>5.2402215636082161</v>
      </c>
      <c r="BC30" s="2">
        <v>5.1806222172587013</v>
      </c>
      <c r="BD30" s="2">
        <v>5.1194811608723967</v>
      </c>
      <c r="BE30" s="2">
        <v>5.0622390395425043</v>
      </c>
      <c r="BF30" s="2">
        <v>5.0132620393409164</v>
      </c>
      <c r="BG30" s="2">
        <v>4.9756029839482352</v>
      </c>
      <c r="BH30" s="2">
        <v>4.9509144971310093</v>
      </c>
      <c r="BI30" s="2">
        <v>4.9394992904005619</v>
      </c>
      <c r="BJ30" s="2">
        <v>4.9404726846571378</v>
      </c>
    </row>
    <row r="31" spans="1:62" s="1" customFormat="1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4">
        <v>5.07</v>
      </c>
      <c r="AN31" s="4">
        <v>4.91</v>
      </c>
      <c r="AO31" s="4">
        <v>4.76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 x14ac:dyDescent="0.25">
      <c r="A32" s="1" t="s">
        <v>55</v>
      </c>
      <c r="B32" s="1" t="s">
        <v>15</v>
      </c>
      <c r="C32" s="2">
        <v>1.0567108725493051</v>
      </c>
      <c r="D32" s="2">
        <v>5.4824302745954512</v>
      </c>
      <c r="E32" s="2">
        <v>4.750415147981335</v>
      </c>
      <c r="F32" s="2">
        <v>6.6588929249893569</v>
      </c>
      <c r="G32" s="2">
        <v>7.5746249645162864</v>
      </c>
      <c r="H32" s="2">
        <v>7.5497205392251576</v>
      </c>
      <c r="I32" s="2">
        <v>4.0496931297618666</v>
      </c>
      <c r="J32" s="2">
        <v>6.1843440237114189</v>
      </c>
      <c r="K32" s="2">
        <v>8.4629431808346478</v>
      </c>
      <c r="L32" s="2">
        <v>3.9750019884065901</v>
      </c>
      <c r="M32" s="2">
        <v>4.9443905020280177</v>
      </c>
      <c r="N32" s="2">
        <v>3.9074186249146381</v>
      </c>
      <c r="O32" s="2">
        <v>7.9439713211992391</v>
      </c>
      <c r="P32" s="2">
        <v>7.8489648381491861</v>
      </c>
      <c r="Q32" s="2">
        <v>9.284733278948476</v>
      </c>
      <c r="R32" s="2">
        <v>9.2641038631308135</v>
      </c>
      <c r="S32" s="2">
        <v>9.8013995266071916</v>
      </c>
      <c r="T32" s="2">
        <v>3.8908977231756352</v>
      </c>
      <c r="U32" s="2">
        <v>8.4798498191724683</v>
      </c>
      <c r="V32" s="2">
        <v>10.25997162644072</v>
      </c>
      <c r="W32" s="2">
        <v>6.6382878268130829</v>
      </c>
      <c r="X32" s="2">
        <v>5.4564101859705394</v>
      </c>
      <c r="Y32" s="2">
        <v>6.3860710168869739</v>
      </c>
      <c r="Z32" s="2">
        <v>7.4101885756787</v>
      </c>
      <c r="AA32" s="2">
        <v>7.9962612809862046</v>
      </c>
      <c r="AB32" s="2">
        <v>8.2563070111324244</v>
      </c>
      <c r="AC32" s="2">
        <v>6.7953939612566794</v>
      </c>
      <c r="AD32" s="2">
        <v>6.5330349086848214</v>
      </c>
      <c r="AE32" s="2">
        <v>4.041541577283092</v>
      </c>
      <c r="AF32" s="2">
        <v>-7.9646406443150681</v>
      </c>
      <c r="AG32" s="2">
        <v>12.546118691494</v>
      </c>
      <c r="AH32" s="2">
        <v>6.932323489212977</v>
      </c>
      <c r="AI32" s="2">
        <v>6.816165461687218</v>
      </c>
      <c r="AJ32" s="2">
        <v>6.6914923000371829</v>
      </c>
      <c r="AK32" s="2">
        <v>6.6230240105296554</v>
      </c>
      <c r="AL32" s="2">
        <v>6.5347629335788637</v>
      </c>
      <c r="AM32" s="2">
        <v>5.5820168427741734</v>
      </c>
      <c r="AN32" s="2">
        <v>5.6147746618252734</v>
      </c>
      <c r="AO32" s="2">
        <v>5.6608848849622362</v>
      </c>
      <c r="AP32" s="2">
        <v>5.7186869755661007</v>
      </c>
      <c r="AQ32" s="2">
        <v>5.783242646938902</v>
      </c>
      <c r="AR32" s="2">
        <v>5.8490246293331438</v>
      </c>
      <c r="AS32" s="2">
        <v>5.9115948019107023</v>
      </c>
      <c r="AT32" s="2">
        <v>5.9681510937299009</v>
      </c>
      <c r="AU32" s="2">
        <v>6.0173001383546421</v>
      </c>
      <c r="AV32" s="2">
        <v>6.0585244230942692</v>
      </c>
      <c r="AW32" s="2">
        <v>6.0916948308761931</v>
      </c>
      <c r="AX32" s="2">
        <v>6.1167878971073009</v>
      </c>
      <c r="AY32" s="2">
        <v>6.1338094346565342</v>
      </c>
      <c r="AZ32" s="2">
        <v>6.1428450073329088</v>
      </c>
      <c r="BA32" s="2">
        <v>6.1441462934418212</v>
      </c>
      <c r="BB32" s="2">
        <v>6.1381910901998182</v>
      </c>
      <c r="BC32" s="2">
        <v>6.1256933255572577</v>
      </c>
      <c r="BD32" s="2">
        <v>6.1075687037378756</v>
      </c>
      <c r="BE32" s="2">
        <v>6.08487510030713</v>
      </c>
      <c r="BF32" s="2">
        <v>6.0587471299584186</v>
      </c>
      <c r="BG32" s="2">
        <v>6.030337682439324</v>
      </c>
      <c r="BH32" s="2">
        <v>6.0007714512122936</v>
      </c>
      <c r="BI32" s="2">
        <v>5.9711099599223161</v>
      </c>
      <c r="BJ32" s="2">
        <v>5.9423252190747178</v>
      </c>
    </row>
    <row r="33" spans="1:62" s="1" customFormat="1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M33" s="4">
        <v>6.33</v>
      </c>
      <c r="AN33" s="4">
        <v>6.13</v>
      </c>
      <c r="AO33" s="4">
        <v>5.92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x14ac:dyDescent="0.25">
      <c r="A34" s="1" t="s">
        <v>56</v>
      </c>
      <c r="B34" s="1" t="s">
        <v>16</v>
      </c>
      <c r="C34" s="2">
        <v>1.6417850388314339</v>
      </c>
      <c r="D34" s="2">
        <v>3.580242025944536</v>
      </c>
      <c r="E34" s="2">
        <v>2.3136705312778671</v>
      </c>
      <c r="F34" s="2">
        <v>5.893706572360724</v>
      </c>
      <c r="G34" s="2">
        <v>9.5932454520866841</v>
      </c>
      <c r="H34" s="2">
        <v>9.0914943614064825</v>
      </c>
      <c r="I34" s="2">
        <v>10.74751647486967</v>
      </c>
      <c r="J34" s="2">
        <v>8.8181745517198493</v>
      </c>
      <c r="K34" s="2">
        <v>10.006855687772401</v>
      </c>
      <c r="L34" s="2">
        <v>8.7419409883742425</v>
      </c>
      <c r="M34" s="2">
        <v>5.6014191171454009</v>
      </c>
      <c r="N34" s="2">
        <v>5.8347331696601668</v>
      </c>
      <c r="O34" s="2">
        <v>3.7085421613933129</v>
      </c>
      <c r="P34" s="2">
        <v>6.3795721836996444</v>
      </c>
      <c r="Q34" s="2">
        <v>5.7612713308691674</v>
      </c>
      <c r="R34" s="2">
        <v>5.0100452034153697</v>
      </c>
      <c r="S34" s="2">
        <v>5.2976404001753741</v>
      </c>
      <c r="T34" s="2">
        <v>-4.5262485509475088</v>
      </c>
      <c r="U34" s="2">
        <v>-5.0163793060724826</v>
      </c>
      <c r="V34" s="2">
        <v>1.462508543909169</v>
      </c>
      <c r="W34" s="2">
        <v>0.51167335184614249</v>
      </c>
      <c r="X34" s="2">
        <v>-0.1146043846409706</v>
      </c>
      <c r="Y34" s="2">
        <v>1.5141038052358671</v>
      </c>
      <c r="Z34" s="2">
        <v>8.5565652641192322</v>
      </c>
      <c r="AA34" s="2">
        <v>25.30479444095841</v>
      </c>
      <c r="AB34" s="2">
        <v>1.9822914309666211</v>
      </c>
      <c r="AC34" s="2">
        <v>9.4354583513681654</v>
      </c>
      <c r="AD34" s="2">
        <v>8.9476588050732442</v>
      </c>
      <c r="AE34" s="2">
        <v>5.9238604851232326</v>
      </c>
      <c r="AF34" s="2">
        <v>2.475151996912528</v>
      </c>
      <c r="AG34" s="2">
        <v>4.2343418445496717</v>
      </c>
      <c r="AH34" s="2">
        <v>4.8404971000698396</v>
      </c>
      <c r="AI34" s="2">
        <v>3.7016843139423332</v>
      </c>
      <c r="AJ34" s="2">
        <v>2.7967640173008901</v>
      </c>
      <c r="AK34" s="2">
        <v>2.6666312820723181</v>
      </c>
      <c r="AL34" s="2">
        <v>2.6227481870350071</v>
      </c>
      <c r="AM34" s="2">
        <v>4.3867436443446373</v>
      </c>
      <c r="AN34" s="2">
        <v>4.4161853255836547</v>
      </c>
      <c r="AO34" s="2">
        <v>4.4520934754169517</v>
      </c>
      <c r="AP34" s="2">
        <v>4.4806538872116164</v>
      </c>
      <c r="AQ34" s="2">
        <v>4.4946275027455407</v>
      </c>
      <c r="AR34" s="2">
        <v>4.4926963374153139</v>
      </c>
      <c r="AS34" s="2">
        <v>4.4778635750787998</v>
      </c>
      <c r="AT34" s="2">
        <v>4.4555222268484407</v>
      </c>
      <c r="AU34" s="2">
        <v>4.4316622349942492</v>
      </c>
      <c r="AV34" s="2">
        <v>4.4115045265215258</v>
      </c>
      <c r="AW34" s="2">
        <v>4.3986778666907256</v>
      </c>
      <c r="AX34" s="2">
        <v>4.3949187489206842</v>
      </c>
      <c r="AY34" s="2">
        <v>4.4001878445250497</v>
      </c>
      <c r="AZ34" s="2">
        <v>4.4130576578982783</v>
      </c>
      <c r="BA34" s="2">
        <v>4.431225662263838</v>
      </c>
      <c r="BB34" s="2">
        <v>4.4520322888777386</v>
      </c>
      <c r="BC34" s="2">
        <v>4.4729006045672648</v>
      </c>
      <c r="BD34" s="2">
        <v>4.491653559783515</v>
      </c>
      <c r="BE34" s="2">
        <v>4.5066980031465143</v>
      </c>
      <c r="BF34" s="2">
        <v>4.5170884899194519</v>
      </c>
      <c r="BG34" s="2">
        <v>4.5224975043820947</v>
      </c>
      <c r="BH34" s="2">
        <v>4.5231233861954054</v>
      </c>
      <c r="BI34" s="2">
        <v>4.5195654150443687</v>
      </c>
      <c r="BJ34" s="2">
        <v>4.5126898529570516</v>
      </c>
    </row>
    <row r="35" spans="1:62" s="1" customForma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4">
        <v>2.62</v>
      </c>
      <c r="AM35" s="4">
        <v>2.5858333333333334</v>
      </c>
      <c r="AN35" s="4">
        <v>2.5516666666666667</v>
      </c>
      <c r="AO35" s="4">
        <v>2.5175000000000001</v>
      </c>
      <c r="AP35" s="4">
        <v>2.4833333333333334</v>
      </c>
      <c r="AQ35" s="4">
        <v>2.4491666666666667</v>
      </c>
      <c r="AR35" s="4">
        <v>2.415</v>
      </c>
      <c r="AS35" s="4">
        <v>2.3808333333333334</v>
      </c>
      <c r="AT35" s="4">
        <v>2.3466666666666667</v>
      </c>
      <c r="AU35" s="4">
        <v>2.3125</v>
      </c>
      <c r="AV35" s="4">
        <v>2.2783333333333333</v>
      </c>
      <c r="AW35" s="4">
        <v>2.2441666666666666</v>
      </c>
      <c r="AX35" s="4">
        <v>2.21</v>
      </c>
      <c r="AY35" s="4">
        <v>2.1758333333333328</v>
      </c>
      <c r="AZ35" s="4">
        <v>2.1416666666666662</v>
      </c>
      <c r="BA35" s="4">
        <v>2.1074999999999995</v>
      </c>
      <c r="BB35" s="4">
        <v>2.0733333333333328</v>
      </c>
      <c r="BC35" s="4">
        <v>2.0391666666666661</v>
      </c>
      <c r="BD35" s="4">
        <v>2.0049999999999994</v>
      </c>
      <c r="BE35" s="4">
        <v>1.9708333333333328</v>
      </c>
      <c r="BF35" s="4">
        <v>1.9366666666666661</v>
      </c>
      <c r="BG35" s="4">
        <v>1.9024999999999994</v>
      </c>
      <c r="BH35" s="4">
        <v>1.8683333333333327</v>
      </c>
      <c r="BI35" s="4">
        <v>1.8341666666666661</v>
      </c>
      <c r="BJ35" s="4">
        <v>1.7999999999999994</v>
      </c>
    </row>
    <row r="36" spans="1:62" x14ac:dyDescent="0.25">
      <c r="A36" s="1" t="s">
        <v>57</v>
      </c>
      <c r="B36" s="1" t="s">
        <v>17</v>
      </c>
      <c r="C36" s="2">
        <v>10.77395956482818</v>
      </c>
      <c r="D36" s="2">
        <v>2.107461212981399</v>
      </c>
      <c r="E36" s="2">
        <v>1.2565722512681841</v>
      </c>
      <c r="F36" s="2">
        <v>-1.489447832481938</v>
      </c>
      <c r="G36" s="2">
        <v>1.02277199215759</v>
      </c>
      <c r="H36" s="2">
        <v>6.2153517044644344</v>
      </c>
      <c r="I36" s="2">
        <v>-0.54982277642865451</v>
      </c>
      <c r="J36" s="2">
        <v>1.910112853980239</v>
      </c>
      <c r="K36" s="2">
        <v>0.30861715314640659</v>
      </c>
      <c r="L36" s="2">
        <v>6.8668157707228783</v>
      </c>
      <c r="M36" s="2">
        <v>0.80606038209374287</v>
      </c>
      <c r="N36" s="2">
        <v>10.25331013625037</v>
      </c>
      <c r="O36" s="2">
        <v>9.2257203290930576</v>
      </c>
      <c r="P36" s="2">
        <v>4.3716769477703643</v>
      </c>
      <c r="Q36" s="2">
        <v>3.1898040262633649</v>
      </c>
      <c r="R36" s="2">
        <v>4.9997952138487234</v>
      </c>
      <c r="S36" s="2">
        <v>8.1557735758423622</v>
      </c>
      <c r="T36" s="2">
        <v>0.25085646713778331</v>
      </c>
      <c r="U36" s="2">
        <v>1.007385519265513</v>
      </c>
      <c r="V36" s="2">
        <v>5.7979383107915394</v>
      </c>
      <c r="W36" s="2">
        <v>2.6457179413744041</v>
      </c>
      <c r="X36" s="2">
        <v>-7.4445569804884384</v>
      </c>
      <c r="Y36" s="2">
        <v>-0.19407355055902631</v>
      </c>
      <c r="Z36" s="2">
        <v>4.6034189355701249</v>
      </c>
      <c r="AA36" s="2">
        <v>-1.3206451097706571</v>
      </c>
      <c r="AB36" s="2">
        <v>13.39624439349161</v>
      </c>
      <c r="AC36" s="2">
        <v>3.7551902587606989</v>
      </c>
      <c r="AD36" s="2">
        <v>-6.0259721817505056</v>
      </c>
      <c r="AE36" s="2">
        <v>-6.7842145035565524</v>
      </c>
      <c r="AF36" s="2">
        <v>1.51607927514259</v>
      </c>
      <c r="AG36" s="2">
        <v>2.5392916192473751</v>
      </c>
      <c r="AH36" s="2">
        <v>2.0957997250215632</v>
      </c>
      <c r="AI36" s="2">
        <v>2.0723867237559812</v>
      </c>
      <c r="AJ36" s="2">
        <v>2.1050781448680671</v>
      </c>
      <c r="AK36" s="2">
        <v>2.0989210931452229</v>
      </c>
      <c r="AL36" s="2">
        <v>2.106712597134464</v>
      </c>
      <c r="AM36" s="2">
        <v>1.2618409847295451</v>
      </c>
      <c r="AN36" s="2">
        <v>1.3526817225955059</v>
      </c>
      <c r="AO36" s="2">
        <v>1.4844174484251129</v>
      </c>
      <c r="AP36" s="2">
        <v>1.645566878393012</v>
      </c>
      <c r="AQ36" s="2">
        <v>1.816216542900051</v>
      </c>
      <c r="AR36" s="2">
        <v>1.976821537475715</v>
      </c>
      <c r="AS36" s="2">
        <v>2.11442894504561</v>
      </c>
      <c r="AT36" s="2">
        <v>2.2245803967161142</v>
      </c>
      <c r="AU36" s="2">
        <v>2.3094433939677468</v>
      </c>
      <c r="AV36" s="2">
        <v>2.3740941693594309</v>
      </c>
      <c r="AW36" s="2">
        <v>2.4230416929038161</v>
      </c>
      <c r="AX36" s="2">
        <v>2.458339751096084</v>
      </c>
      <c r="AY36" s="2">
        <v>2.4795631034926662</v>
      </c>
      <c r="AZ36" s="2">
        <v>2.485064921964764</v>
      </c>
      <c r="BA36" s="2">
        <v>2.473575460938449</v>
      </c>
      <c r="BB36" s="2">
        <v>2.4453414992319011</v>
      </c>
      <c r="BC36" s="2">
        <v>2.402434686169741</v>
      </c>
      <c r="BD36" s="2">
        <v>2.3483105622663198</v>
      </c>
      <c r="BE36" s="2">
        <v>2.2869842848063371</v>
      </c>
      <c r="BF36" s="2">
        <v>2.222238069346361</v>
      </c>
      <c r="BG36" s="2">
        <v>2.157139913605377</v>
      </c>
      <c r="BH36" s="2">
        <v>2.0939446489887099</v>
      </c>
      <c r="BI36" s="2">
        <v>2.0342744771767229</v>
      </c>
      <c r="BJ36" s="2">
        <v>1.9793977428840039</v>
      </c>
    </row>
    <row r="37" spans="1:62" s="1" customForma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4">
        <v>2.14</v>
      </c>
      <c r="AN37" s="4">
        <v>2.17</v>
      </c>
      <c r="AO37" s="4">
        <v>2.19</v>
      </c>
      <c r="AP37" s="4">
        <v>2.2200000000000002</v>
      </c>
      <c r="AQ37" s="4">
        <v>2.25</v>
      </c>
      <c r="AR37" s="4">
        <v>2.2799999999999998</v>
      </c>
      <c r="AS37" s="4">
        <v>2.31</v>
      </c>
      <c r="AT37" s="4">
        <v>2.34</v>
      </c>
      <c r="AU37" s="4">
        <v>2.36</v>
      </c>
      <c r="AV37" s="4">
        <v>2.39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x14ac:dyDescent="0.25">
      <c r="A38" s="1" t="s">
        <v>58</v>
      </c>
      <c r="B38" s="1" t="s">
        <v>18</v>
      </c>
      <c r="C38" s="1"/>
      <c r="D38" s="1"/>
      <c r="E38" s="1"/>
      <c r="F38" s="1"/>
      <c r="G38" s="1"/>
      <c r="H38" s="1"/>
      <c r="I38" s="1"/>
      <c r="J38" s="1"/>
      <c r="K38" s="2">
        <v>24.752034945903659</v>
      </c>
      <c r="L38" s="2">
        <v>-4.3414990727245746</v>
      </c>
      <c r="M38" s="2">
        <v>-6.5690073610052968</v>
      </c>
      <c r="N38" s="2">
        <v>-7.7969854015888407</v>
      </c>
      <c r="O38" s="2">
        <v>81.787346328741179</v>
      </c>
      <c r="P38" s="2">
        <v>53.385550604451517</v>
      </c>
      <c r="Q38" s="2">
        <v>1.675227693463599</v>
      </c>
      <c r="R38" s="2">
        <v>5.6383013653123149</v>
      </c>
      <c r="S38" s="2">
        <v>1.8885374651453239</v>
      </c>
      <c r="T38" s="2">
        <v>8.2281130072985995</v>
      </c>
      <c r="U38" s="2">
        <v>3.3792983499814082</v>
      </c>
      <c r="V38" s="2">
        <v>6.4025641755581342</v>
      </c>
      <c r="W38" s="2">
        <v>7.5464723266471578</v>
      </c>
      <c r="X38" s="2">
        <v>13.93642560607125</v>
      </c>
      <c r="Y38" s="2">
        <v>7.6282910503652879</v>
      </c>
      <c r="Z38" s="2">
        <v>0.73849286857126106</v>
      </c>
      <c r="AA38" s="2">
        <v>2.5365823385615101</v>
      </c>
      <c r="AB38" s="2">
        <v>15.199114243766211</v>
      </c>
      <c r="AC38" s="2">
        <v>-3.398948733985208</v>
      </c>
      <c r="AD38" s="2">
        <v>0.82874180646732576</v>
      </c>
      <c r="AE38" s="2">
        <v>4.4608252059953113</v>
      </c>
      <c r="AF38" s="2">
        <v>-10.88538013572871</v>
      </c>
      <c r="AG38" s="2">
        <v>1.1149109843443079</v>
      </c>
      <c r="AH38" s="2">
        <v>4.383038846380316</v>
      </c>
      <c r="AI38" s="2">
        <v>6.0302216896224836</v>
      </c>
      <c r="AJ38" s="2">
        <v>4.4269562745216096</v>
      </c>
      <c r="AK38" s="2">
        <v>3.2271818942070318</v>
      </c>
      <c r="AL38" s="2">
        <v>3.3037104188736288</v>
      </c>
      <c r="AM38" s="2">
        <v>1.7547754405372371</v>
      </c>
      <c r="AN38" s="2">
        <v>1.420535469550543</v>
      </c>
      <c r="AO38" s="2">
        <v>0.93558178123736013</v>
      </c>
      <c r="AP38" s="2">
        <v>0.34497493541483237</v>
      </c>
      <c r="AQ38" s="2">
        <v>-0.30224088516862541</v>
      </c>
      <c r="AR38" s="2">
        <v>-0.96485579744918226</v>
      </c>
      <c r="AS38" s="2">
        <v>-1.6111081966942109</v>
      </c>
      <c r="AT38" s="2">
        <v>-2.217673999653158</v>
      </c>
      <c r="AU38" s="2">
        <v>-2.7702229421130649</v>
      </c>
      <c r="AV38" s="2">
        <v>-3.2645457378039922</v>
      </c>
      <c r="AW38" s="2">
        <v>-3.705976525593258</v>
      </c>
      <c r="AX38" s="2">
        <v>-4.1066526549650817</v>
      </c>
      <c r="AY38" s="2">
        <v>-4.4818744269717206</v>
      </c>
      <c r="AZ38" s="2">
        <v>-4.846947873537566</v>
      </c>
      <c r="BA38" s="2">
        <v>-5.2150578012177817</v>
      </c>
      <c r="BB38" s="2">
        <v>-5.5960476270362491</v>
      </c>
      <c r="BC38" s="2">
        <v>-5.9958610912566712</v>
      </c>
      <c r="BD38" s="2">
        <v>-6.4165420720826214</v>
      </c>
      <c r="BE38" s="2">
        <v>-6.8567507742478986</v>
      </c>
      <c r="BF38" s="2">
        <v>-7.3126757478359394</v>
      </c>
      <c r="BG38" s="2">
        <v>-7.7791271035515308</v>
      </c>
      <c r="BH38" s="2">
        <v>-8.2505867552896461</v>
      </c>
      <c r="BI38" s="2">
        <v>-8.7220591775325929</v>
      </c>
      <c r="BJ38" s="2">
        <v>-9.1896508530323935</v>
      </c>
    </row>
    <row r="39" spans="1:62" s="1" customFormat="1" x14ac:dyDescent="0.25"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4">
        <v>3.3</v>
      </c>
      <c r="AM39" s="4">
        <v>3.270833333333333</v>
      </c>
      <c r="AN39" s="4">
        <v>3.2416666666666663</v>
      </c>
      <c r="AO39" s="4">
        <v>3.2124999999999999</v>
      </c>
      <c r="AP39" s="4">
        <v>3.1833333333333331</v>
      </c>
      <c r="AQ39" s="4">
        <v>3.1541666666666663</v>
      </c>
      <c r="AR39" s="4">
        <v>3.1249999999999996</v>
      </c>
      <c r="AS39" s="4">
        <v>3.0958333333333328</v>
      </c>
      <c r="AT39" s="4">
        <v>3.0666666666666664</v>
      </c>
      <c r="AU39" s="4">
        <v>3.0374999999999996</v>
      </c>
      <c r="AV39" s="4">
        <v>3.0083333333333329</v>
      </c>
      <c r="AW39" s="4">
        <v>2.9791666666666661</v>
      </c>
      <c r="AX39" s="4">
        <v>2.9499999999999993</v>
      </c>
      <c r="AY39" s="4">
        <v>2.9208333333333325</v>
      </c>
      <c r="AZ39" s="4">
        <v>2.8916666666666662</v>
      </c>
      <c r="BA39" s="4">
        <v>2.8624999999999994</v>
      </c>
      <c r="BB39" s="4">
        <v>2.8333333333333326</v>
      </c>
      <c r="BC39" s="4">
        <v>2.8041666666666658</v>
      </c>
      <c r="BD39" s="4">
        <v>2.7749999999999995</v>
      </c>
      <c r="BE39" s="4">
        <v>2.7458333333333327</v>
      </c>
      <c r="BF39" s="4">
        <v>2.7166666666666659</v>
      </c>
      <c r="BG39" s="4">
        <v>2.6874999999999991</v>
      </c>
      <c r="BH39" s="4">
        <v>2.6583333333333323</v>
      </c>
      <c r="BI39" s="4">
        <v>2.6291666666666655</v>
      </c>
      <c r="BJ39" s="4">
        <v>2.5999999999999992</v>
      </c>
    </row>
    <row r="40" spans="1:62" x14ac:dyDescent="0.25">
      <c r="A40" s="1" t="s">
        <v>59</v>
      </c>
      <c r="B40" s="1" t="s">
        <v>19</v>
      </c>
      <c r="C40" s="1"/>
      <c r="D40" s="1"/>
      <c r="E40" s="2">
        <v>-9.2000362626052592</v>
      </c>
      <c r="F40" s="2">
        <v>-12.579702314181279</v>
      </c>
      <c r="G40" s="2">
        <v>-8.1999959690873823</v>
      </c>
      <c r="H40" s="2">
        <v>0.49983899768744072</v>
      </c>
      <c r="I40" s="2">
        <v>1.700078401673855</v>
      </c>
      <c r="J40" s="2">
        <v>-1.900068021528234</v>
      </c>
      <c r="K40" s="2">
        <v>2.7000856397680022</v>
      </c>
      <c r="L40" s="2">
        <v>9.8000104235268282</v>
      </c>
      <c r="M40" s="2">
        <v>13.49996763684223</v>
      </c>
      <c r="N40" s="2">
        <v>9.8000041820245123</v>
      </c>
      <c r="O40" s="2">
        <v>9.2999662404889207</v>
      </c>
      <c r="P40" s="2">
        <v>9.6000050686404705</v>
      </c>
      <c r="Q40" s="2">
        <v>9.6999599676851123</v>
      </c>
      <c r="R40" s="2">
        <v>10.700090506798571</v>
      </c>
      <c r="S40" s="2">
        <v>8.9000201123674128</v>
      </c>
      <c r="T40" s="2">
        <v>3.2999877604189538</v>
      </c>
      <c r="U40" s="2">
        <v>1.199986035602874</v>
      </c>
      <c r="V40" s="2">
        <v>7.2999903826452606</v>
      </c>
      <c r="W40" s="2">
        <v>7.3999742799356172</v>
      </c>
      <c r="X40" s="2">
        <v>4.8000166909774267</v>
      </c>
      <c r="Y40" s="2">
        <v>5.9999636460265524</v>
      </c>
      <c r="Z40" s="2">
        <v>4.2000612432377293</v>
      </c>
      <c r="AA40" s="2">
        <v>1.1999435763208499</v>
      </c>
      <c r="AB40" s="2">
        <v>1.09999287579412</v>
      </c>
      <c r="AC40" s="2">
        <v>4.1000262719088854</v>
      </c>
      <c r="AD40" s="2">
        <v>4.1000481198670391</v>
      </c>
      <c r="AE40" s="2">
        <v>4.499975262045619</v>
      </c>
      <c r="AF40" s="2">
        <v>-2.59757037045053</v>
      </c>
      <c r="AG40" s="2">
        <v>3.196254128208476</v>
      </c>
      <c r="AH40" s="2">
        <v>4.0048555938581032</v>
      </c>
      <c r="AI40" s="2">
        <v>4.7815853388697871</v>
      </c>
      <c r="AJ40" s="2">
        <v>3.5012941914514211</v>
      </c>
      <c r="AK40" s="2">
        <v>3.5342601248382399</v>
      </c>
      <c r="AL40" s="2">
        <v>4.4306744139414267</v>
      </c>
      <c r="AM40" s="2">
        <v>3.068938491661477</v>
      </c>
      <c r="AN40" s="2">
        <v>3.0876285121715701</v>
      </c>
      <c r="AO40" s="2">
        <v>3.112304173333591</v>
      </c>
      <c r="AP40" s="2">
        <v>3.144775606733496</v>
      </c>
      <c r="AQ40" s="2">
        <v>3.184877801508712</v>
      </c>
      <c r="AR40" s="2">
        <v>3.2312055118101308</v>
      </c>
      <c r="AS40" s="2">
        <v>3.2816815919860081</v>
      </c>
      <c r="AT40" s="2">
        <v>3.3339550476885189</v>
      </c>
      <c r="AU40" s="2">
        <v>3.385674038926112</v>
      </c>
      <c r="AV40" s="2">
        <v>3.4346749913863661</v>
      </c>
      <c r="AW40" s="2">
        <v>3.4791127742112238</v>
      </c>
      <c r="AX40" s="2">
        <v>3.5175444963137181</v>
      </c>
      <c r="AY40" s="2">
        <v>3.5489734777867099</v>
      </c>
      <c r="AZ40" s="2">
        <v>3.5728583370268301</v>
      </c>
      <c r="BA40" s="2">
        <v>3.5890924526999162</v>
      </c>
      <c r="BB40" s="2">
        <v>3.5979597598554851</v>
      </c>
      <c r="BC40" s="2">
        <v>3.600073248095192</v>
      </c>
      <c r="BD40" s="2">
        <v>3.5963024937011312</v>
      </c>
      <c r="BE40" s="2">
        <v>3.5876961402665941</v>
      </c>
      <c r="BF40" s="2">
        <v>3.5754045573762379</v>
      </c>
      <c r="BG40" s="2">
        <v>3.5606070559614622</v>
      </c>
      <c r="BH40" s="2">
        <v>3.5444471005959599</v>
      </c>
      <c r="BI40" s="2">
        <v>3.527977993796938</v>
      </c>
      <c r="BJ40" s="2">
        <v>3.51212056465755</v>
      </c>
    </row>
    <row r="41" spans="1:62" s="1" customFormat="1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4">
        <v>4.1100000000000003</v>
      </c>
      <c r="AN41" s="4">
        <v>3.79</v>
      </c>
      <c r="AO41" s="4">
        <v>3.46</v>
      </c>
      <c r="AP41" s="4">
        <v>3.14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x14ac:dyDescent="0.25">
      <c r="A42" s="1" t="s">
        <v>60</v>
      </c>
      <c r="B42" s="1" t="s">
        <v>20</v>
      </c>
      <c r="C42" s="2">
        <v>1.3391316352592051</v>
      </c>
      <c r="D42" s="2">
        <v>-1.080194355516195</v>
      </c>
      <c r="E42" s="2">
        <v>-9.4681211230918105E-2</v>
      </c>
      <c r="F42" s="2">
        <v>2.5312456922299331</v>
      </c>
      <c r="G42" s="2">
        <v>4.287130765050895</v>
      </c>
      <c r="H42" s="2">
        <v>4.1479555660600242</v>
      </c>
      <c r="I42" s="2">
        <v>0.41106629668981037</v>
      </c>
      <c r="J42" s="2">
        <v>2.9822840206900509</v>
      </c>
      <c r="K42" s="2">
        <v>2.1991231439131291</v>
      </c>
      <c r="L42" s="2">
        <v>0.34700192290799681</v>
      </c>
      <c r="M42" s="2">
        <v>3.9789114289744192</v>
      </c>
      <c r="N42" s="2">
        <v>0.48178118714625739</v>
      </c>
      <c r="O42" s="2">
        <v>2.9485150358439678</v>
      </c>
      <c r="P42" s="2">
        <v>4.6352315580997949</v>
      </c>
      <c r="Q42" s="2">
        <v>5.6645275599057854</v>
      </c>
      <c r="R42" s="2">
        <v>5.8544944440581892</v>
      </c>
      <c r="S42" s="2">
        <v>6.8508816665893812</v>
      </c>
      <c r="T42" s="2">
        <v>0.23213769164014411</v>
      </c>
      <c r="U42" s="2">
        <v>3.3069746971522651</v>
      </c>
      <c r="V42" s="2">
        <v>8.4020965956510771</v>
      </c>
      <c r="W42" s="2">
        <v>6.1118448603549869</v>
      </c>
      <c r="X42" s="2">
        <v>4.5631035540052656</v>
      </c>
      <c r="Y42" s="2">
        <v>5.8786298681314797</v>
      </c>
      <c r="Z42" s="2">
        <v>5.3572701696272373</v>
      </c>
      <c r="AA42" s="2">
        <v>5.7183533349469906</v>
      </c>
      <c r="AB42" s="2">
        <v>5.8790221324995562</v>
      </c>
      <c r="AC42" s="2">
        <v>4.8057292998814116</v>
      </c>
      <c r="AD42" s="2">
        <v>6.3183046470455029</v>
      </c>
      <c r="AE42" s="2">
        <v>5.3658363538856113</v>
      </c>
      <c r="AF42" s="2">
        <v>-0.12714608530670629</v>
      </c>
      <c r="AG42" s="2">
        <v>7.5599507425305754</v>
      </c>
      <c r="AH42" s="2">
        <v>5.7308729694900196</v>
      </c>
      <c r="AI42" s="2">
        <v>6.1393413752096837</v>
      </c>
      <c r="AJ42" s="2">
        <v>6.0822366097317948</v>
      </c>
      <c r="AK42" s="2">
        <v>6.0974401065460704</v>
      </c>
      <c r="AL42" s="2">
        <v>6.108424572655502</v>
      </c>
      <c r="AM42" s="2">
        <v>5.4164328322116262</v>
      </c>
      <c r="AN42" s="2">
        <v>5.4112597784746086</v>
      </c>
      <c r="AO42" s="2">
        <v>5.4040925070612644</v>
      </c>
      <c r="AP42" s="2">
        <v>5.3978273202675453</v>
      </c>
      <c r="AQ42" s="2">
        <v>5.3944217385414106</v>
      </c>
      <c r="AR42" s="2">
        <v>5.3951588965105657</v>
      </c>
      <c r="AS42" s="2">
        <v>5.4008078434408802</v>
      </c>
      <c r="AT42" s="2">
        <v>5.4117036584601763</v>
      </c>
      <c r="AU42" s="2">
        <v>5.4278031719125153</v>
      </c>
      <c r="AV42" s="2">
        <v>5.448749806465969</v>
      </c>
      <c r="AW42" s="2">
        <v>5.4739532597821494</v>
      </c>
      <c r="AX42" s="2">
        <v>5.5026750890885268</v>
      </c>
      <c r="AY42" s="2">
        <v>5.5341091025780997</v>
      </c>
      <c r="AZ42" s="2">
        <v>5.5674492068643389</v>
      </c>
      <c r="BA42" s="2">
        <v>5.6019417779394232</v>
      </c>
      <c r="BB42" s="2">
        <v>5.63692256916557</v>
      </c>
      <c r="BC42" s="2">
        <v>5.6718395752179518</v>
      </c>
      <c r="BD42" s="2">
        <v>5.7062637739131006</v>
      </c>
      <c r="BE42" s="2">
        <v>5.739889818196886</v>
      </c>
      <c r="BF42" s="2">
        <v>5.7725288022865584</v>
      </c>
      <c r="BG42" s="2">
        <v>5.8040952245837829</v>
      </c>
      <c r="BH42" s="2">
        <v>5.8345901885997984</v>
      </c>
      <c r="BI42" s="2">
        <v>5.8640827039308618</v>
      </c>
      <c r="BJ42" s="2">
        <v>5.8926906843284499</v>
      </c>
    </row>
    <row r="43" spans="1:62" s="1" customForma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4">
        <v>5.93</v>
      </c>
      <c r="AN43" s="4">
        <v>5.76</v>
      </c>
      <c r="AO43" s="4">
        <v>5.58</v>
      </c>
      <c r="AP43" s="4">
        <v>5.4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x14ac:dyDescent="0.25">
      <c r="A44" s="1" t="s">
        <v>61</v>
      </c>
      <c r="B44" s="1" t="s">
        <v>21</v>
      </c>
      <c r="C44" s="2">
        <v>10.77803173428808</v>
      </c>
      <c r="D44" s="2">
        <v>6.1986626753648411</v>
      </c>
      <c r="E44" s="2">
        <v>6.8774728414418673</v>
      </c>
      <c r="F44" s="2">
        <v>9.2686472022191602</v>
      </c>
      <c r="G44" s="2">
        <v>9.6145653931996691</v>
      </c>
      <c r="H44" s="2">
        <v>7.8907033260066539</v>
      </c>
      <c r="I44" s="2">
        <v>6.1705659784146549</v>
      </c>
      <c r="J44" s="2">
        <v>-5.1294602746779443</v>
      </c>
      <c r="K44" s="2">
        <v>11.46692897240624</v>
      </c>
      <c r="L44" s="2">
        <v>9.0608464889998288</v>
      </c>
      <c r="M44" s="2">
        <v>4.8523995715127999</v>
      </c>
      <c r="N44" s="2">
        <v>7.7251426754717301</v>
      </c>
      <c r="O44" s="2">
        <v>3.1472911937340919</v>
      </c>
      <c r="P44" s="2">
        <v>5.1973913632438196</v>
      </c>
      <c r="Q44" s="2">
        <v>4.3085336840837476</v>
      </c>
      <c r="R44" s="2">
        <v>5.2643357074392272</v>
      </c>
      <c r="S44" s="2">
        <v>5.799548415032163</v>
      </c>
      <c r="T44" s="2">
        <v>3.0129848728116748</v>
      </c>
      <c r="U44" s="2">
        <v>0.7926989895181924</v>
      </c>
      <c r="V44" s="2">
        <v>6.8048249178367159</v>
      </c>
      <c r="W44" s="2">
        <v>3.6856677821252681</v>
      </c>
      <c r="X44" s="2">
        <v>2.4025309924618821</v>
      </c>
      <c r="Y44" s="2">
        <v>3.1647086364718469</v>
      </c>
      <c r="Z44" s="2">
        <v>3.2024537945736009</v>
      </c>
      <c r="AA44" s="2">
        <v>2.8091032682413308</v>
      </c>
      <c r="AB44" s="2">
        <v>2.9468817150862581</v>
      </c>
      <c r="AC44" s="2">
        <v>3.1596357401277642</v>
      </c>
      <c r="AD44" s="2">
        <v>2.9073980945717448</v>
      </c>
      <c r="AE44" s="2">
        <v>2.039348339654401</v>
      </c>
      <c r="AF44" s="2">
        <v>-0.95777168377610966</v>
      </c>
      <c r="AG44" s="2">
        <v>3.5850503393966671</v>
      </c>
      <c r="AH44" s="2">
        <v>2.8031523545864578</v>
      </c>
      <c r="AI44" s="2">
        <v>2.551148011913229</v>
      </c>
      <c r="AJ44" s="2">
        <v>2.3712422245185438</v>
      </c>
      <c r="AK44" s="2">
        <v>2.2866930120719831</v>
      </c>
      <c r="AL44" s="2">
        <v>2.2866635676756841</v>
      </c>
      <c r="AM44" s="2">
        <v>2.197972284389849</v>
      </c>
      <c r="AN44" s="2">
        <v>2.1638161203593849</v>
      </c>
      <c r="AO44" s="2">
        <v>2.111710788762267</v>
      </c>
      <c r="AP44" s="2">
        <v>2.0411688172057301</v>
      </c>
      <c r="AQ44" s="2">
        <v>1.9527800908260671</v>
      </c>
      <c r="AR44" s="2">
        <v>1.8478858412370509</v>
      </c>
      <c r="AS44" s="2">
        <v>1.7283037017348239</v>
      </c>
      <c r="AT44" s="2">
        <v>1.596103877334798</v>
      </c>
      <c r="AU44" s="2">
        <v>1.4534338490483021</v>
      </c>
      <c r="AV44" s="2">
        <v>1.302387256617088</v>
      </c>
      <c r="AW44" s="2">
        <v>1.144911539089932</v>
      </c>
      <c r="AX44" s="2">
        <v>0.98274841757390874</v>
      </c>
      <c r="AY44" s="2">
        <v>0.81740124810618653</v>
      </c>
      <c r="AZ44" s="2">
        <v>0.65012353733191475</v>
      </c>
      <c r="BA44" s="2">
        <v>0.48192339776367282</v>
      </c>
      <c r="BB44" s="2">
        <v>0.31357933790143733</v>
      </c>
      <c r="BC44" s="2">
        <v>0.14566346678854811</v>
      </c>
      <c r="BD44" s="2">
        <v>-2.1431110374503511E-2</v>
      </c>
      <c r="BE44" s="2">
        <v>-0.18746125833946081</v>
      </c>
      <c r="BF44" s="2">
        <v>-0.35230507530600308</v>
      </c>
      <c r="BG44" s="2">
        <v>-0.51593484276093449</v>
      </c>
      <c r="BH44" s="2">
        <v>-0.67839258292483606</v>
      </c>
      <c r="BI44" s="2">
        <v>-0.83976875866634826</v>
      </c>
      <c r="BJ44" s="2">
        <v>-1.0001843430666459</v>
      </c>
    </row>
    <row r="45" spans="1:62" s="1" customForma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4">
        <v>2.29</v>
      </c>
      <c r="AM45" s="4">
        <v>2.2654166666666669</v>
      </c>
      <c r="AN45" s="4">
        <v>2.2408333333333332</v>
      </c>
      <c r="AO45" s="4">
        <v>2.2162500000000001</v>
      </c>
      <c r="AP45" s="4">
        <v>2.1916666666666669</v>
      </c>
      <c r="AQ45" s="4">
        <v>2.1670833333333337</v>
      </c>
      <c r="AR45" s="4">
        <v>2.1425000000000001</v>
      </c>
      <c r="AS45" s="4">
        <v>2.1179166666666669</v>
      </c>
      <c r="AT45" s="4">
        <v>2.0933333333333337</v>
      </c>
      <c r="AU45" s="4">
        <v>2.0687500000000005</v>
      </c>
      <c r="AV45" s="4">
        <v>2.0441666666666669</v>
      </c>
      <c r="AW45" s="4">
        <v>2.0195833333333337</v>
      </c>
      <c r="AX45" s="4">
        <v>1.9950000000000006</v>
      </c>
      <c r="AY45" s="4">
        <v>1.9704166666666671</v>
      </c>
      <c r="AZ45" s="4">
        <v>1.9458333333333337</v>
      </c>
      <c r="BA45" s="4">
        <v>1.9212500000000006</v>
      </c>
      <c r="BB45" s="4">
        <v>1.8966666666666672</v>
      </c>
      <c r="BC45" s="4">
        <v>1.872083333333334</v>
      </c>
      <c r="BD45" s="4">
        <v>1.8475000000000006</v>
      </c>
      <c r="BE45" s="4">
        <v>1.8229166666666674</v>
      </c>
      <c r="BF45" s="4">
        <v>1.798333333333334</v>
      </c>
      <c r="BG45" s="4">
        <v>1.7737500000000006</v>
      </c>
      <c r="BH45" s="4">
        <v>1.7491666666666674</v>
      </c>
      <c r="BI45" s="4">
        <v>1.7245833333333342</v>
      </c>
      <c r="BJ45" s="4">
        <v>1.7000000000000008</v>
      </c>
    </row>
    <row r="46" spans="1:62" x14ac:dyDescent="0.25">
      <c r="A46" s="1" t="s">
        <v>62</v>
      </c>
      <c r="B46" s="1" t="s">
        <v>22</v>
      </c>
      <c r="C46" s="2">
        <v>15.65481807696341</v>
      </c>
      <c r="D46" s="2">
        <v>-2.7122997884557298</v>
      </c>
      <c r="E46" s="2">
        <v>-3.7632989050244698</v>
      </c>
      <c r="F46" s="2">
        <v>1.935056970401217</v>
      </c>
      <c r="G46" s="2">
        <v>-12.39689048621776</v>
      </c>
      <c r="H46" s="2">
        <v>2.6314362653846679</v>
      </c>
      <c r="I46" s="2">
        <v>-0.60577244791941709</v>
      </c>
      <c r="J46" s="2">
        <v>-0.37737186187836169</v>
      </c>
      <c r="K46" s="2">
        <v>0.46238662635604832</v>
      </c>
      <c r="L46" s="2">
        <v>3.6802973977695159</v>
      </c>
      <c r="M46" s="2">
        <v>-1.7637316669227741</v>
      </c>
      <c r="N46" s="2">
        <v>-0.95939933259177046</v>
      </c>
      <c r="O46" s="2">
        <v>13.01768917590902</v>
      </c>
      <c r="P46" s="2">
        <v>4.4610415825595551</v>
      </c>
      <c r="Q46" s="2">
        <v>11.87068004459306</v>
      </c>
      <c r="R46" s="2">
        <v>6.5000465048298706</v>
      </c>
      <c r="S46" s="2">
        <v>6.3540977879804839</v>
      </c>
      <c r="T46" s="2">
        <v>-18.121671398071459</v>
      </c>
      <c r="U46" s="2">
        <v>-2.9886243158829711</v>
      </c>
      <c r="V46" s="2">
        <v>3.1766895085066031</v>
      </c>
      <c r="W46" s="2">
        <v>-66.657601305412015</v>
      </c>
      <c r="X46" s="2">
        <v>124.7102258092212</v>
      </c>
      <c r="Y46" s="2">
        <v>-36.829436038514437</v>
      </c>
      <c r="Z46" s="2">
        <v>-53.01518175769673</v>
      </c>
      <c r="AA46" s="2">
        <v>-13.02780638516993</v>
      </c>
      <c r="AB46" s="2">
        <v>-7.3860272350503298</v>
      </c>
      <c r="AC46" s="2">
        <v>64.01630174204891</v>
      </c>
      <c r="AD46" s="2">
        <v>17.87576126674788</v>
      </c>
      <c r="AE46" s="2">
        <v>13.189220467884621</v>
      </c>
      <c r="AF46" s="2">
        <v>-59.718824173817787</v>
      </c>
      <c r="AG46" s="2">
        <v>130.98540476837999</v>
      </c>
      <c r="AH46" s="2">
        <v>5.4395604395604424</v>
      </c>
      <c r="AI46" s="2">
        <v>4.8723293381969901</v>
      </c>
      <c r="AJ46" s="2">
        <v>0.73824312333627962</v>
      </c>
      <c r="AK46" s="2">
        <v>4.4146143818482919</v>
      </c>
      <c r="AL46" s="2">
        <v>4.1874746929410067</v>
      </c>
      <c r="AM46" s="2">
        <v>5.7992326447380282</v>
      </c>
      <c r="AN46" s="2">
        <v>4.9120463818399962</v>
      </c>
      <c r="AO46" s="2">
        <v>3.69645219530419</v>
      </c>
      <c r="AP46" s="2">
        <v>2.2217487455086449</v>
      </c>
      <c r="AQ46" s="2">
        <v>0.57933563743408634</v>
      </c>
      <c r="AR46" s="2">
        <v>-1.126899906770251</v>
      </c>
      <c r="AS46" s="2">
        <v>-2.7898446388835101</v>
      </c>
      <c r="AT46" s="2">
        <v>-4.3076760571671091</v>
      </c>
      <c r="AU46" s="2">
        <v>-5.5912496289375113</v>
      </c>
      <c r="AV46" s="2">
        <v>-6.570023186421281</v>
      </c>
      <c r="AW46" s="2">
        <v>-7.1962689762132834</v>
      </c>
      <c r="AX46" s="2">
        <v>-7.4474290130446263</v>
      </c>
      <c r="AY46" s="2">
        <v>-7.3265852776543632</v>
      </c>
      <c r="AZ46" s="2">
        <v>-6.8611327926915164</v>
      </c>
      <c r="BA46" s="2">
        <v>-6.0998515987920943</v>
      </c>
      <c r="BB46" s="2">
        <v>-5.1086654266825349</v>
      </c>
      <c r="BC46" s="2">
        <v>-3.9654444469022998</v>
      </c>
      <c r="BD46" s="2">
        <v>-2.7542528715184029</v>
      </c>
      <c r="BE46" s="2">
        <v>-1.559457459111435</v>
      </c>
      <c r="BF46" s="2">
        <v>-0.46010027995012642</v>
      </c>
      <c r="BG46" s="2">
        <v>0.47509949545481162</v>
      </c>
      <c r="BH46" s="2">
        <v>1.191810768796842</v>
      </c>
      <c r="BI46" s="2">
        <v>1.6529964611020631</v>
      </c>
      <c r="BJ46" s="2">
        <v>1.840522974760983</v>
      </c>
    </row>
    <row r="47" spans="1:62" s="1" customForma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4">
        <v>4.1900000000000004</v>
      </c>
      <c r="AM47" s="4">
        <v>4.0987500000000008</v>
      </c>
      <c r="AN47" s="4">
        <v>4.0075000000000003</v>
      </c>
      <c r="AO47" s="4">
        <v>3.9162500000000002</v>
      </c>
      <c r="AP47" s="4">
        <v>3.8250000000000002</v>
      </c>
      <c r="AQ47" s="4">
        <v>3.7337500000000006</v>
      </c>
      <c r="AR47" s="4">
        <v>3.6425000000000005</v>
      </c>
      <c r="AS47" s="4">
        <v>3.5512500000000005</v>
      </c>
      <c r="AT47" s="4">
        <v>3.4600000000000004</v>
      </c>
      <c r="AU47" s="4">
        <v>3.3687500000000004</v>
      </c>
      <c r="AV47" s="4">
        <v>3.2775000000000003</v>
      </c>
      <c r="AW47" s="4">
        <v>3.1862500000000002</v>
      </c>
      <c r="AX47" s="4">
        <v>3.0950000000000006</v>
      </c>
      <c r="AY47" s="4">
        <v>3.0037500000000001</v>
      </c>
      <c r="AZ47" s="4">
        <v>2.9125000000000005</v>
      </c>
      <c r="BA47" s="4">
        <v>2.8212500000000005</v>
      </c>
      <c r="BB47" s="4">
        <v>2.7300000000000004</v>
      </c>
      <c r="BC47" s="4">
        <v>2.6387500000000004</v>
      </c>
      <c r="BD47" s="4">
        <v>2.5475000000000003</v>
      </c>
      <c r="BE47" s="4">
        <v>2.4562500000000007</v>
      </c>
      <c r="BF47" s="4">
        <v>2.3650000000000002</v>
      </c>
      <c r="BG47" s="4">
        <v>2.2737500000000006</v>
      </c>
      <c r="BH47" s="4">
        <v>2.1825000000000006</v>
      </c>
      <c r="BI47" s="4">
        <v>2.0912500000000005</v>
      </c>
      <c r="BJ47" s="4">
        <v>2.0000000000000004</v>
      </c>
    </row>
    <row r="48" spans="1:62" x14ac:dyDescent="0.25">
      <c r="A48" s="1" t="s">
        <v>63</v>
      </c>
      <c r="B48" s="1" t="s">
        <v>23</v>
      </c>
      <c r="C48" s="2">
        <v>10.820445826471749</v>
      </c>
      <c r="D48" s="2">
        <v>-3.1351046210935758</v>
      </c>
      <c r="E48" s="2">
        <v>7.476731629557265</v>
      </c>
      <c r="F48" s="2">
        <v>8.0355006937467</v>
      </c>
      <c r="G48" s="2">
        <v>6.0513127108198228</v>
      </c>
      <c r="H48" s="2">
        <v>12.161969355832159</v>
      </c>
      <c r="I48" s="2">
        <v>10.29127057013082</v>
      </c>
      <c r="J48" s="2">
        <v>-1.6459342526485179</v>
      </c>
      <c r="K48" s="2">
        <v>2.8793213416430601</v>
      </c>
      <c r="L48" s="2">
        <v>8.4176170009285567</v>
      </c>
      <c r="M48" s="2">
        <v>-1.9480685990932891</v>
      </c>
      <c r="N48" s="2">
        <v>3.7266690900912498</v>
      </c>
      <c r="O48" s="2">
        <v>5.9403119792047487</v>
      </c>
      <c r="P48" s="2">
        <v>5.4451557628691916</v>
      </c>
      <c r="Q48" s="2">
        <v>6.2419030852912671</v>
      </c>
      <c r="R48" s="2">
        <v>7.6681551475805474</v>
      </c>
      <c r="S48" s="2">
        <v>6.7968635931352486</v>
      </c>
      <c r="T48" s="2">
        <v>5.9500803665453628</v>
      </c>
      <c r="U48" s="2">
        <v>3.538770584993967</v>
      </c>
      <c r="V48" s="2">
        <v>8.0160668272226676</v>
      </c>
      <c r="W48" s="2">
        <v>8.4047043268518742</v>
      </c>
      <c r="X48" s="2">
        <v>9.1446225362160405</v>
      </c>
      <c r="Y48" s="2">
        <v>3.395655542846288</v>
      </c>
      <c r="Z48" s="2">
        <v>4.9607453289490566</v>
      </c>
      <c r="AA48" s="2">
        <v>5.0076316597919002</v>
      </c>
      <c r="AB48" s="2">
        <v>4.4866746918013067</v>
      </c>
      <c r="AC48" s="2">
        <v>3.578199235709389</v>
      </c>
      <c r="AD48" s="2">
        <v>3.2719851695933939</v>
      </c>
      <c r="AE48" s="2">
        <v>2.25516223883595</v>
      </c>
      <c r="AF48" s="2">
        <v>-3.56903276722973</v>
      </c>
      <c r="AG48" s="2">
        <v>4.0056197871909616</v>
      </c>
      <c r="AH48" s="2">
        <v>4.1037612599206694</v>
      </c>
      <c r="AI48" s="2">
        <v>4.1015975152992157</v>
      </c>
      <c r="AJ48" s="2">
        <v>4.1572646708370584</v>
      </c>
      <c r="AK48" s="2">
        <v>4.157658555419208</v>
      </c>
      <c r="AL48" s="2">
        <v>4.1562734089627851</v>
      </c>
      <c r="AM48" s="2">
        <v>3.0570737257818341</v>
      </c>
      <c r="AN48" s="2">
        <v>3.0647870795156962</v>
      </c>
      <c r="AO48" s="2">
        <v>3.079257773819855</v>
      </c>
      <c r="AP48" s="2">
        <v>3.1064768405832059</v>
      </c>
      <c r="AQ48" s="2">
        <v>3.1495737604082308</v>
      </c>
      <c r="AR48" s="2">
        <v>3.2088268949234329</v>
      </c>
      <c r="AS48" s="2">
        <v>3.2821341246281222</v>
      </c>
      <c r="AT48" s="2">
        <v>3.3657268875453279</v>
      </c>
      <c r="AU48" s="2">
        <v>3.4549556266433972</v>
      </c>
      <c r="AV48" s="2">
        <v>3.5450204541699999</v>
      </c>
      <c r="AW48" s="2">
        <v>3.6315650157215269</v>
      </c>
      <c r="AX48" s="2">
        <v>3.7110913093455271</v>
      </c>
      <c r="AY48" s="2">
        <v>3.781186332810194</v>
      </c>
      <c r="AZ48" s="2">
        <v>3.840576512587468</v>
      </c>
      <c r="BA48" s="2">
        <v>3.8890424871793172</v>
      </c>
      <c r="BB48" s="2">
        <v>3.9272354220681649</v>
      </c>
      <c r="BC48" s="2">
        <v>3.9564377454755828</v>
      </c>
      <c r="BD48" s="2">
        <v>3.9783075646749211</v>
      </c>
      <c r="BE48" s="2">
        <v>3.994638784655002</v>
      </c>
      <c r="BF48" s="2">
        <v>4.0071598002819897</v>
      </c>
      <c r="BG48" s="2">
        <v>4.017384060096596</v>
      </c>
      <c r="BH48" s="2">
        <v>4.0265169795707934</v>
      </c>
      <c r="BI48" s="2">
        <v>4.0354164224918776</v>
      </c>
      <c r="BJ48" s="2">
        <v>4.0445987126023653</v>
      </c>
    </row>
    <row r="49" spans="1:62" s="1" customForma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4">
        <v>3.9</v>
      </c>
      <c r="AN49" s="4">
        <v>3.64</v>
      </c>
      <c r="AO49" s="4">
        <v>3.37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x14ac:dyDescent="0.25">
      <c r="A50" s="1" t="s">
        <v>64</v>
      </c>
      <c r="B50" s="1" t="s">
        <v>24</v>
      </c>
      <c r="C50" s="2">
        <v>4.2146955992593096</v>
      </c>
      <c r="D50" s="2">
        <v>3.5411194709249472</v>
      </c>
      <c r="E50" s="2">
        <v>2.7375261503633119</v>
      </c>
      <c r="F50" s="2">
        <v>4.9410903667969519</v>
      </c>
      <c r="G50" s="2">
        <v>-6.2912336682333763</v>
      </c>
      <c r="H50" s="2">
        <v>6.7733216495010407</v>
      </c>
      <c r="I50" s="2">
        <v>6.8468394194024063</v>
      </c>
      <c r="J50" s="2">
        <v>5.1638586015353427</v>
      </c>
      <c r="K50" s="2">
        <v>2.7535587819139669</v>
      </c>
      <c r="L50" s="2">
        <v>4.9424610226374677</v>
      </c>
      <c r="M50" s="2">
        <v>-0.40439436724265532</v>
      </c>
      <c r="N50" s="2">
        <v>-3.9827275395132311E-2</v>
      </c>
      <c r="O50" s="2">
        <v>1.446391554806836</v>
      </c>
      <c r="P50" s="2">
        <v>3.920616886596862</v>
      </c>
      <c r="Q50" s="2">
        <v>2.307751244675416</v>
      </c>
      <c r="R50" s="2">
        <v>4.4951166804804821</v>
      </c>
      <c r="S50" s="2">
        <v>2.2914540451551169</v>
      </c>
      <c r="T50" s="2">
        <v>1.143572784112989</v>
      </c>
      <c r="U50" s="2">
        <v>-5.2857479695049392</v>
      </c>
      <c r="V50" s="2">
        <v>5.1181434599156139</v>
      </c>
      <c r="W50" s="2">
        <v>3.6629470557540289</v>
      </c>
      <c r="X50" s="2">
        <v>3.6423232031844499</v>
      </c>
      <c r="Y50" s="2">
        <v>1.35413319783908</v>
      </c>
      <c r="Z50" s="2">
        <v>2.8497547795411688</v>
      </c>
      <c r="AA50" s="2">
        <v>3.2931626152481459</v>
      </c>
      <c r="AB50" s="2">
        <v>2.63052585072252</v>
      </c>
      <c r="AC50" s="2">
        <v>2.11311730725452</v>
      </c>
      <c r="AD50" s="2">
        <v>2.1949800963014581</v>
      </c>
      <c r="AE50" s="2">
        <v>-5.4481523798000087E-2</v>
      </c>
      <c r="AF50" s="2">
        <v>-8.2395144233236799</v>
      </c>
      <c r="AG50" s="2">
        <v>5.0043509439605449</v>
      </c>
      <c r="AH50" s="2">
        <v>3.001940027362227</v>
      </c>
      <c r="AI50" s="2">
        <v>2.1320955308573359</v>
      </c>
      <c r="AJ50" s="2">
        <v>2.022987059918369</v>
      </c>
      <c r="AK50" s="2">
        <v>2.010980382322924</v>
      </c>
      <c r="AL50" s="2">
        <v>2.0149193346013621</v>
      </c>
      <c r="AM50" s="2">
        <v>1.4212955201124089</v>
      </c>
      <c r="AN50" s="2">
        <v>1.466159659296018</v>
      </c>
      <c r="AO50" s="2">
        <v>1.528814621101837</v>
      </c>
      <c r="AP50" s="2">
        <v>1.605590843934124</v>
      </c>
      <c r="AQ50" s="2">
        <v>1.690012570218258</v>
      </c>
      <c r="AR50" s="2">
        <v>1.77555101852569</v>
      </c>
      <c r="AS50" s="2">
        <v>1.857187875271116</v>
      </c>
      <c r="AT50" s="2">
        <v>1.9317934977079789</v>
      </c>
      <c r="AU50" s="2">
        <v>1.9977623222622749</v>
      </c>
      <c r="AV50" s="2">
        <v>2.0544071557782928</v>
      </c>
      <c r="AW50" s="2">
        <v>2.1014559531772998</v>
      </c>
      <c r="AX50" s="2">
        <v>2.138784449244469</v>
      </c>
      <c r="AY50" s="2">
        <v>2.1663602499357282</v>
      </c>
      <c r="AZ50" s="2">
        <v>2.1843027641885731</v>
      </c>
      <c r="BA50" s="2">
        <v>2.1929635596618979</v>
      </c>
      <c r="BB50" s="2">
        <v>2.1929686216681792</v>
      </c>
      <c r="BC50" s="2">
        <v>2.185205842056881</v>
      </c>
      <c r="BD50" s="2">
        <v>2.1707696310834019</v>
      </c>
      <c r="BE50" s="2">
        <v>2.150885430156535</v>
      </c>
      <c r="BF50" s="2">
        <v>2.1268344922372511</v>
      </c>
      <c r="BG50" s="2">
        <v>2.099890850259456</v>
      </c>
      <c r="BH50" s="2">
        <v>2.0712739209454161</v>
      </c>
      <c r="BI50" s="2">
        <v>2.042114794872596</v>
      </c>
      <c r="BJ50" s="2">
        <v>2.0134323844450459</v>
      </c>
    </row>
    <row r="51" spans="1:62" s="1" customForma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4">
        <v>2.0099999999999998</v>
      </c>
      <c r="AM51" s="4">
        <v>1.91</v>
      </c>
      <c r="AN51" s="4">
        <v>1.81</v>
      </c>
      <c r="AO51" s="4">
        <v>1.71</v>
      </c>
      <c r="AP51" s="4">
        <v>1.61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x14ac:dyDescent="0.25">
      <c r="A52" s="1" t="s">
        <v>65</v>
      </c>
      <c r="B52" s="1" t="s">
        <v>25</v>
      </c>
      <c r="C52" s="1"/>
      <c r="D52" s="1"/>
      <c r="E52" s="1"/>
      <c r="F52" s="1"/>
      <c r="G52" s="1"/>
      <c r="H52" s="1"/>
      <c r="I52" s="1"/>
      <c r="J52" s="1"/>
      <c r="K52" s="2">
        <v>8.4318647561882898</v>
      </c>
      <c r="L52" s="2">
        <v>12.418209670430841</v>
      </c>
      <c r="M52" s="2">
        <v>12.46771849073694</v>
      </c>
      <c r="N52" s="2">
        <v>9.9275620354839944</v>
      </c>
      <c r="O52" s="2">
        <v>13.19604605417501</v>
      </c>
      <c r="P52" s="2">
        <v>15.31753721483309</v>
      </c>
      <c r="Q52" s="2">
        <v>13.566987818888389</v>
      </c>
      <c r="R52" s="2">
        <v>13.30685632724364</v>
      </c>
      <c r="S52" s="2">
        <v>12.50049689561108</v>
      </c>
      <c r="T52" s="2">
        <v>7.5583904974640292</v>
      </c>
      <c r="U52" s="2">
        <v>4.3854210852612097</v>
      </c>
      <c r="V52" s="2">
        <v>5.2466499400235289</v>
      </c>
      <c r="W52" s="2">
        <v>5.4713188036553886</v>
      </c>
      <c r="X52" s="2">
        <v>6.485756889380645</v>
      </c>
      <c r="Y52" s="2">
        <v>7.8986604609862177</v>
      </c>
      <c r="Z52" s="2">
        <v>8.199842376772871</v>
      </c>
      <c r="AA52" s="2">
        <v>7.4726861695857627</v>
      </c>
      <c r="AB52" s="2">
        <v>6.4084129112253141</v>
      </c>
      <c r="AC52" s="2">
        <v>5.7500597918905383</v>
      </c>
      <c r="AD52" s="2">
        <v>6.4049758419636227</v>
      </c>
      <c r="AE52" s="2">
        <v>6.7504585976079667</v>
      </c>
      <c r="AF52" s="2">
        <v>3.1894165322263079</v>
      </c>
      <c r="AG52" s="2">
        <v>-8.8938741797805037</v>
      </c>
      <c r="AH52" s="2">
        <v>1.4124840157553329</v>
      </c>
      <c r="AI52" s="2">
        <v>4.6524485345125433</v>
      </c>
      <c r="AJ52" s="2">
        <v>5.0357667526765626</v>
      </c>
      <c r="AK52" s="2">
        <v>5.0355949020778779</v>
      </c>
      <c r="AL52" s="2">
        <v>5.1014018320636456</v>
      </c>
      <c r="AM52" s="2">
        <v>2.704508229503944</v>
      </c>
      <c r="AN52" s="2">
        <v>2.5724425517822169</v>
      </c>
      <c r="AO52" s="2">
        <v>2.3473545415185981</v>
      </c>
      <c r="AP52" s="2">
        <v>2.0324637372779009</v>
      </c>
      <c r="AQ52" s="2">
        <v>1.6418460202928029</v>
      </c>
      <c r="AR52" s="2">
        <v>1.196842172286239</v>
      </c>
      <c r="AS52" s="2">
        <v>0.72214225217130945</v>
      </c>
      <c r="AT52" s="2">
        <v>0.24209643044521559</v>
      </c>
      <c r="AU52" s="2">
        <v>-0.22231740084848181</v>
      </c>
      <c r="AV52" s="2">
        <v>-0.65559381908339986</v>
      </c>
      <c r="AW52" s="2">
        <v>-1.048756507233684</v>
      </c>
      <c r="AX52" s="2">
        <v>-1.39941088214357</v>
      </c>
      <c r="AY52" s="2">
        <v>-1.710953046361219</v>
      </c>
      <c r="AZ52" s="2">
        <v>-1.9911757494222471</v>
      </c>
      <c r="BA52" s="2">
        <v>-2.2505485006071519</v>
      </c>
      <c r="BB52" s="2">
        <v>-2.500444210452812</v>
      </c>
      <c r="BC52" s="2">
        <v>-2.751546213886868</v>
      </c>
      <c r="BD52" s="2">
        <v>-3.0126077463373591</v>
      </c>
      <c r="BE52" s="2">
        <v>-3.2896626114332861</v>
      </c>
      <c r="BF52" s="2">
        <v>-3.585712118983686</v>
      </c>
      <c r="BG52" s="2">
        <v>-3.9008487833070871</v>
      </c>
      <c r="BH52" s="2">
        <v>-4.232728439104072</v>
      </c>
      <c r="BI52" s="2">
        <v>-4.5772729287872238</v>
      </c>
      <c r="BJ52" s="2">
        <v>-4.9294758687794982</v>
      </c>
    </row>
    <row r="53" spans="1:62" s="1" customFormat="1" x14ac:dyDescent="0.25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4">
        <v>5.0999999999999996</v>
      </c>
      <c r="AM53" s="4">
        <v>5.0333333333333332</v>
      </c>
      <c r="AN53" s="4">
        <v>4.9666666666666659</v>
      </c>
      <c r="AO53" s="4">
        <v>4.8999999999999995</v>
      </c>
      <c r="AP53" s="4">
        <v>4.833333333333333</v>
      </c>
      <c r="AQ53" s="4">
        <v>4.7666666666666657</v>
      </c>
      <c r="AR53" s="4">
        <v>4.6999999999999993</v>
      </c>
      <c r="AS53" s="4">
        <v>4.6333333333333329</v>
      </c>
      <c r="AT53" s="4">
        <v>4.5666666666666664</v>
      </c>
      <c r="AU53" s="4">
        <v>4.4999999999999991</v>
      </c>
      <c r="AV53" s="4">
        <v>4.4333333333333327</v>
      </c>
      <c r="AW53" s="4">
        <v>4.3666666666666663</v>
      </c>
      <c r="AX53" s="4">
        <v>4.2999999999999989</v>
      </c>
      <c r="AY53" s="4">
        <v>4.2333333333333325</v>
      </c>
      <c r="AZ53" s="4">
        <v>4.1666666666666661</v>
      </c>
      <c r="BA53" s="4">
        <v>4.0999999999999996</v>
      </c>
      <c r="BB53" s="4">
        <v>4.0333333333333323</v>
      </c>
      <c r="BC53" s="4">
        <v>3.9666666666666659</v>
      </c>
      <c r="BD53" s="4">
        <v>3.8999999999999995</v>
      </c>
      <c r="BE53" s="4">
        <v>3.8333333333333321</v>
      </c>
      <c r="BF53" s="4">
        <v>3.7666666666666657</v>
      </c>
      <c r="BG53" s="4">
        <v>3.6999999999999993</v>
      </c>
      <c r="BH53" s="4">
        <v>3.6333333333333324</v>
      </c>
      <c r="BI53" s="4">
        <v>3.5666666666666655</v>
      </c>
      <c r="BJ53" s="4">
        <v>3.4999999999999991</v>
      </c>
    </row>
    <row r="54" spans="1:62" x14ac:dyDescent="0.25">
      <c r="A54" s="1" t="s">
        <v>66</v>
      </c>
      <c r="B54" s="1" t="s">
        <v>26</v>
      </c>
      <c r="C54" s="2">
        <v>3.0843570579150992</v>
      </c>
      <c r="D54" s="2">
        <v>3.5746164647419092</v>
      </c>
      <c r="E54" s="2">
        <v>2.845464945746667</v>
      </c>
      <c r="F54" s="2">
        <v>5.055202458016228</v>
      </c>
      <c r="G54" s="2">
        <v>4.1556466697452832</v>
      </c>
      <c r="H54" s="2">
        <v>5.0279454705049798</v>
      </c>
      <c r="I54" s="2">
        <v>5.2844332442147479</v>
      </c>
      <c r="J54" s="2">
        <v>2.624416796267504</v>
      </c>
      <c r="K54" s="2">
        <v>2.0130864431394668</v>
      </c>
      <c r="L54" s="2">
        <v>3.2047289481726748</v>
      </c>
      <c r="M54" s="2">
        <v>2.0747665653335861</v>
      </c>
      <c r="N54" s="2">
        <v>1.4465025412027539</v>
      </c>
      <c r="O54" s="2">
        <v>0.91004195459924997</v>
      </c>
      <c r="P54" s="2">
        <v>3.9692931322081288</v>
      </c>
      <c r="Q54" s="2">
        <v>2.6256771210709799</v>
      </c>
      <c r="R54" s="2">
        <v>2.3998117267348018</v>
      </c>
      <c r="S54" s="2">
        <v>2.9939785539336179</v>
      </c>
      <c r="T54" s="2">
        <v>0.47657452892442281</v>
      </c>
      <c r="U54" s="2">
        <v>-1.72720119799995</v>
      </c>
      <c r="V54" s="2">
        <v>0.70186086754393529</v>
      </c>
      <c r="W54" s="2">
        <v>0.98165567032784118</v>
      </c>
      <c r="X54" s="2">
        <v>2.7029944378127002</v>
      </c>
      <c r="Y54" s="2">
        <v>1.034009483829879</v>
      </c>
      <c r="Z54" s="2">
        <v>1.969447104573163</v>
      </c>
      <c r="AA54" s="2">
        <v>1.9671147383581331</v>
      </c>
      <c r="AB54" s="2">
        <v>1.0716934050541971</v>
      </c>
      <c r="AC54" s="2">
        <v>2.32329290376676</v>
      </c>
      <c r="AD54" s="2">
        <v>1.118768103158851</v>
      </c>
      <c r="AE54" s="2">
        <v>0.85174034159656298</v>
      </c>
      <c r="AF54" s="2">
        <v>-0.76224063032724887</v>
      </c>
      <c r="AG54" s="2">
        <v>3.861000604467435</v>
      </c>
      <c r="AH54" s="2">
        <v>3.9941204814058828</v>
      </c>
      <c r="AI54" s="2">
        <v>2.8419488095207108</v>
      </c>
      <c r="AJ54" s="2">
        <v>2.1124247325299721</v>
      </c>
      <c r="AK54" s="2">
        <v>1.92867783569679</v>
      </c>
      <c r="AL54" s="2">
        <v>1.739709837604386</v>
      </c>
      <c r="AM54" s="2">
        <v>2.1796424628155009</v>
      </c>
      <c r="AN54" s="2">
        <v>2.1750210691800831</v>
      </c>
      <c r="AO54" s="2">
        <v>2.167483338395471</v>
      </c>
      <c r="AP54" s="2">
        <v>2.1564897781974679</v>
      </c>
      <c r="AQ54" s="2">
        <v>2.142159474077054</v>
      </c>
      <c r="AR54" s="2">
        <v>2.125433703466761</v>
      </c>
      <c r="AS54" s="2">
        <v>2.1077164475011401</v>
      </c>
      <c r="AT54" s="2">
        <v>2.0903894222929149</v>
      </c>
      <c r="AU54" s="2">
        <v>2.0744668846447212</v>
      </c>
      <c r="AV54" s="2">
        <v>2.060475739287781</v>
      </c>
      <c r="AW54" s="2">
        <v>2.0485164721982581</v>
      </c>
      <c r="AX54" s="2">
        <v>2.038409666408469</v>
      </c>
      <c r="AY54" s="2">
        <v>2.02984402500288</v>
      </c>
      <c r="AZ54" s="2">
        <v>2.0224806774482569</v>
      </c>
      <c r="BA54" s="2">
        <v>2.0160061386771839</v>
      </c>
      <c r="BB54" s="2">
        <v>2.010148244760757</v>
      </c>
      <c r="BC54" s="2">
        <v>2.0046746672989002</v>
      </c>
      <c r="BD54" s="2">
        <v>1.999388432349569</v>
      </c>
      <c r="BE54" s="2">
        <v>1.994126632441251</v>
      </c>
      <c r="BF54" s="2">
        <v>1.9887621931456321</v>
      </c>
      <c r="BG54" s="2">
        <v>1.983205841961855</v>
      </c>
      <c r="BH54" s="2">
        <v>1.9774056703164791</v>
      </c>
      <c r="BI54" s="2">
        <v>1.971343296066586</v>
      </c>
      <c r="BJ54" s="2">
        <v>1.9650272276535929</v>
      </c>
    </row>
    <row r="55" spans="1:62" s="1" customForma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4">
        <v>1.74</v>
      </c>
      <c r="AM55" s="4">
        <v>1.73</v>
      </c>
      <c r="AN55" s="4">
        <v>1.72</v>
      </c>
      <c r="AO55" s="4">
        <v>1.71</v>
      </c>
      <c r="AP55" s="4">
        <v>1.7</v>
      </c>
      <c r="AQ55" s="4">
        <v>1.69</v>
      </c>
      <c r="AR55" s="4">
        <v>1.68</v>
      </c>
      <c r="AS55" s="4">
        <v>1.67</v>
      </c>
      <c r="AT55" s="4">
        <v>1.66</v>
      </c>
      <c r="AU55" s="4">
        <v>1.65</v>
      </c>
      <c r="AV55" s="4">
        <v>1.64</v>
      </c>
      <c r="AW55" s="4">
        <v>1.63</v>
      </c>
      <c r="AX55" s="4">
        <v>1.62</v>
      </c>
      <c r="AY55" s="4">
        <v>1.6099999999999999</v>
      </c>
      <c r="AZ55" s="4">
        <v>1.6</v>
      </c>
      <c r="BA55" s="4">
        <v>1.59</v>
      </c>
      <c r="BB55" s="4">
        <v>1.58</v>
      </c>
      <c r="BC55" s="4">
        <v>1.57</v>
      </c>
      <c r="BD55" s="4">
        <v>1.56</v>
      </c>
      <c r="BE55" s="4">
        <v>1.55</v>
      </c>
      <c r="BF55" s="4">
        <v>1.54</v>
      </c>
      <c r="BG55" s="4">
        <v>1.53</v>
      </c>
      <c r="BH55" s="4">
        <v>1.52</v>
      </c>
      <c r="BI55" s="4">
        <v>1.51</v>
      </c>
      <c r="BJ55" s="4">
        <v>1.5</v>
      </c>
    </row>
    <row r="56" spans="1:62" x14ac:dyDescent="0.25">
      <c r="A56" s="1" t="s">
        <v>67</v>
      </c>
      <c r="B56" s="1" t="s">
        <v>27</v>
      </c>
      <c r="C56" s="2">
        <v>5.1266432071705559</v>
      </c>
      <c r="D56" s="2">
        <v>7.568977024041712</v>
      </c>
      <c r="E56" s="2">
        <v>2.097451411366924</v>
      </c>
      <c r="F56" s="2">
        <v>4.3687582438288963</v>
      </c>
      <c r="G56" s="2">
        <v>5.061971347842964</v>
      </c>
      <c r="H56" s="2">
        <v>6.5990316579956909</v>
      </c>
      <c r="I56" s="2">
        <v>1.7027398999312831</v>
      </c>
      <c r="J56" s="2">
        <v>3.4938945015840832</v>
      </c>
      <c r="K56" s="2">
        <v>4.1821178803965964</v>
      </c>
      <c r="L56" s="2">
        <v>3.907840672708685</v>
      </c>
      <c r="M56" s="2">
        <v>1.967091929670683</v>
      </c>
      <c r="N56" s="2">
        <v>3.1119867771346899</v>
      </c>
      <c r="O56" s="2">
        <v>4.7258292403956181</v>
      </c>
      <c r="P56" s="2">
        <v>7.4826217122592409</v>
      </c>
      <c r="Q56" s="2">
        <v>8.9584043131840208</v>
      </c>
      <c r="R56" s="2">
        <v>5.8182496427366504</v>
      </c>
      <c r="S56" s="2">
        <v>5.5365756929306009</v>
      </c>
      <c r="T56" s="2">
        <v>4.9881063051933072</v>
      </c>
      <c r="U56" s="2">
        <v>0.36073761719002118</v>
      </c>
      <c r="V56" s="2">
        <v>2.5804225879051179</v>
      </c>
      <c r="W56" s="2">
        <v>3.6238594131154271</v>
      </c>
      <c r="X56" s="2">
        <v>3.836699070429384</v>
      </c>
      <c r="Y56" s="2">
        <v>3.683109017070274</v>
      </c>
      <c r="Z56" s="2">
        <v>4.0533411548559606</v>
      </c>
      <c r="AA56" s="2">
        <v>4.0578209387044817</v>
      </c>
      <c r="AB56" s="2">
        <v>4.5632615821626921</v>
      </c>
      <c r="AC56" s="2">
        <v>5.2184981289579824</v>
      </c>
      <c r="AD56" s="2">
        <v>5.534272668127449</v>
      </c>
      <c r="AE56" s="2">
        <v>1.9110081033548281</v>
      </c>
      <c r="AF56" s="2">
        <v>-0.38457349940421709</v>
      </c>
      <c r="AG56" s="2">
        <v>1.495875688947867</v>
      </c>
      <c r="AH56" s="2">
        <v>3.9697309196690118</v>
      </c>
      <c r="AI56" s="2">
        <v>4.5322315124503021</v>
      </c>
      <c r="AJ56" s="2">
        <v>4.9993055314420554</v>
      </c>
      <c r="AK56" s="2">
        <v>5.0327945654720097</v>
      </c>
      <c r="AL56" s="2">
        <v>5.043459894300395</v>
      </c>
      <c r="AM56" s="2">
        <v>3.59417699572866</v>
      </c>
      <c r="AN56" s="2">
        <v>3.530961469307492</v>
      </c>
      <c r="AO56" s="2">
        <v>3.441267720683427</v>
      </c>
      <c r="AP56" s="2">
        <v>3.3382870057847569</v>
      </c>
      <c r="AQ56" s="2">
        <v>3.2351011439818218</v>
      </c>
      <c r="AR56" s="2">
        <v>3.1421252251078609</v>
      </c>
      <c r="AS56" s="2">
        <v>3.065511455560177</v>
      </c>
      <c r="AT56" s="2">
        <v>3.006688798889634</v>
      </c>
      <c r="AU56" s="2">
        <v>2.962944484124463</v>
      </c>
      <c r="AV56" s="2">
        <v>2.9287513392437958</v>
      </c>
      <c r="AW56" s="2">
        <v>2.8974396931282338</v>
      </c>
      <c r="AX56" s="2">
        <v>2.8628093256489962</v>
      </c>
      <c r="AY56" s="2">
        <v>2.8203586230192812</v>
      </c>
      <c r="AZ56" s="2">
        <v>2.7679429909271751</v>
      </c>
      <c r="BA56" s="2">
        <v>2.705825391842787</v>
      </c>
      <c r="BB56" s="2">
        <v>2.6362144492278361</v>
      </c>
      <c r="BC56" s="2">
        <v>2.562475447597556</v>
      </c>
      <c r="BD56" s="2">
        <v>2.488235412771012</v>
      </c>
      <c r="BE56" s="2">
        <v>2.416587144567472</v>
      </c>
      <c r="BF56" s="2">
        <v>2.349540991943933</v>
      </c>
      <c r="BG56" s="2">
        <v>2.2877958392189872</v>
      </c>
      <c r="BH56" s="2">
        <v>2.2308219610993159</v>
      </c>
      <c r="BI56" s="2">
        <v>2.1771847519687531</v>
      </c>
      <c r="BJ56" s="2">
        <v>2.1250004605136041</v>
      </c>
    </row>
    <row r="57" spans="1:62" s="1" customForma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4">
        <v>5.04</v>
      </c>
      <c r="AM57" s="4">
        <v>4.62</v>
      </c>
      <c r="AN57" s="4">
        <v>4.1900000000000004</v>
      </c>
      <c r="AO57" s="4">
        <v>3.77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x14ac:dyDescent="0.25">
      <c r="A58" s="1" t="s">
        <v>68</v>
      </c>
      <c r="B58" s="1" t="s">
        <v>28</v>
      </c>
      <c r="C58" s="2">
        <v>2.218584357033015</v>
      </c>
      <c r="D58" s="2">
        <v>-0.54050912472394241</v>
      </c>
      <c r="E58" s="2">
        <v>5.2442262867086198</v>
      </c>
      <c r="F58" s="2">
        <v>12.307673325354431</v>
      </c>
      <c r="G58" s="2">
        <v>7.4113950473511769</v>
      </c>
      <c r="H58" s="2">
        <v>2.799484493903925</v>
      </c>
      <c r="I58" s="2">
        <v>6.4762947117058767</v>
      </c>
      <c r="J58" s="2">
        <v>-0.39153755583380973</v>
      </c>
      <c r="K58" s="2">
        <v>1.4949106430883321</v>
      </c>
      <c r="L58" s="2">
        <v>2.6948335543981021</v>
      </c>
      <c r="M58" s="2">
        <v>0.61698948732720194</v>
      </c>
      <c r="N58" s="2">
        <v>5.4540005993407137</v>
      </c>
      <c r="O58" s="2">
        <v>4.1645989998854827</v>
      </c>
      <c r="P58" s="2">
        <v>4.9590377536727681</v>
      </c>
      <c r="Q58" s="2">
        <v>6.2846480015207318</v>
      </c>
      <c r="R58" s="2">
        <v>7.5288990440594006</v>
      </c>
      <c r="S58" s="2">
        <v>8.5183877690955043</v>
      </c>
      <c r="T58" s="2">
        <v>9.1431467063714411</v>
      </c>
      <c r="U58" s="2">
        <v>1.0492286263731549</v>
      </c>
      <c r="V58" s="2">
        <v>8.4507521611871148</v>
      </c>
      <c r="W58" s="2">
        <v>6.4522203044092397</v>
      </c>
      <c r="X58" s="2">
        <v>5.950591079272427</v>
      </c>
      <c r="Y58" s="2">
        <v>5.837356297852403</v>
      </c>
      <c r="Z58" s="2">
        <v>2.3939147637523468</v>
      </c>
      <c r="AA58" s="2">
        <v>3.2735955633151899</v>
      </c>
      <c r="AB58" s="2">
        <v>4.3631752977152383</v>
      </c>
      <c r="AC58" s="2">
        <v>2.1245255451268101</v>
      </c>
      <c r="AD58" s="2">
        <v>3.962771023913469</v>
      </c>
      <c r="AE58" s="2">
        <v>2.2263398800353111</v>
      </c>
      <c r="AF58" s="2">
        <v>-11.11515535062032</v>
      </c>
      <c r="AG58" s="2">
        <v>8.4980070417173472</v>
      </c>
      <c r="AH58" s="2">
        <v>5.1591441002317717</v>
      </c>
      <c r="AI58" s="2">
        <v>4.7509288316560214</v>
      </c>
      <c r="AJ58" s="2">
        <v>3.3767101352956801</v>
      </c>
      <c r="AK58" s="2">
        <v>3.2524224951450131</v>
      </c>
      <c r="AL58" s="2">
        <v>3.2509492823522108</v>
      </c>
      <c r="AM58" s="2">
        <v>2.6502289395486929</v>
      </c>
      <c r="AN58" s="2">
        <v>2.6556267072472828</v>
      </c>
      <c r="AO58" s="2">
        <v>2.6708815551641512</v>
      </c>
      <c r="AP58" s="2">
        <v>2.701003443727767</v>
      </c>
      <c r="AQ58" s="2">
        <v>2.746010898420614</v>
      </c>
      <c r="AR58" s="2">
        <v>2.802107727785597</v>
      </c>
      <c r="AS58" s="2">
        <v>2.8635985268145698</v>
      </c>
      <c r="AT58" s="2">
        <v>2.92485196202863</v>
      </c>
      <c r="AU58" s="2">
        <v>2.981774999004561</v>
      </c>
      <c r="AV58" s="2">
        <v>3.032521707405067</v>
      </c>
      <c r="AW58" s="2">
        <v>3.077431736043756</v>
      </c>
      <c r="AX58" s="2">
        <v>3.1184007514886152</v>
      </c>
      <c r="AY58" s="2">
        <v>3.1579881930807301</v>
      </c>
      <c r="AZ58" s="2">
        <v>3.1985642105558649</v>
      </c>
      <c r="BA58" s="2">
        <v>3.2417142842900759</v>
      </c>
      <c r="BB58" s="2">
        <v>3.2879983680414782</v>
      </c>
      <c r="BC58" s="2">
        <v>3.3370432211229151</v>
      </c>
      <c r="BD58" s="2">
        <v>3.3878626685737601</v>
      </c>
      <c r="BE58" s="2">
        <v>3.4392650156926048</v>
      </c>
      <c r="BF58" s="2">
        <v>3.4902175495509451</v>
      </c>
      <c r="BG58" s="2">
        <v>3.5400809591155991</v>
      </c>
      <c r="BH58" s="2">
        <v>3.588682350934747</v>
      </c>
      <c r="BI58" s="2">
        <v>3.6362462692250301</v>
      </c>
      <c r="BJ58" s="2">
        <v>3.6832364171509369</v>
      </c>
    </row>
    <row r="59" spans="1:62" s="1" customFormat="1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4">
        <v>3.11</v>
      </c>
      <c r="AN59" s="4">
        <v>2.98</v>
      </c>
      <c r="AO59" s="4">
        <v>2.84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x14ac:dyDescent="0.25">
      <c r="A60" s="1" t="s">
        <v>69</v>
      </c>
      <c r="B60" s="1" t="s">
        <v>29</v>
      </c>
      <c r="C60" s="2">
        <v>-0.4364812019169273</v>
      </c>
      <c r="D60" s="2">
        <v>0.41769220742375879</v>
      </c>
      <c r="E60" s="2">
        <v>2.1819014803714731</v>
      </c>
      <c r="F60" s="2">
        <v>4.373744827521775</v>
      </c>
      <c r="G60" s="2">
        <v>4.6252261959523588</v>
      </c>
      <c r="H60" s="2">
        <v>5.8603546732633127</v>
      </c>
      <c r="I60" s="2">
        <v>5.1863786655979238</v>
      </c>
      <c r="J60" s="2">
        <v>-0.51406772604154494</v>
      </c>
      <c r="K60" s="2">
        <v>3.3463518140164128</v>
      </c>
      <c r="L60" s="2">
        <v>4.3824808356121459</v>
      </c>
      <c r="M60" s="2">
        <v>3.04922566846757</v>
      </c>
      <c r="N60" s="2">
        <v>3.7162528235519692</v>
      </c>
      <c r="O60" s="2">
        <v>5.087002353369785</v>
      </c>
      <c r="P60" s="2">
        <v>6.5692202587920967</v>
      </c>
      <c r="Q60" s="2">
        <v>4.9424237060283982</v>
      </c>
      <c r="R60" s="2">
        <v>5.3164233809571471</v>
      </c>
      <c r="S60" s="2">
        <v>6.5193489741147914</v>
      </c>
      <c r="T60" s="2">
        <v>4.3445044517862019</v>
      </c>
      <c r="U60" s="2">
        <v>1.4482692816973901</v>
      </c>
      <c r="V60" s="2">
        <v>7.3345214753307131</v>
      </c>
      <c r="W60" s="2">
        <v>3.8582385687946812</v>
      </c>
      <c r="X60" s="2">
        <v>6.8969881260675381</v>
      </c>
      <c r="Y60" s="2">
        <v>6.7504693362928414</v>
      </c>
      <c r="Z60" s="2">
        <v>6.3480411388012081</v>
      </c>
      <c r="AA60" s="2">
        <v>6.3483032480730506</v>
      </c>
      <c r="AB60" s="2">
        <v>7.1494659096746016</v>
      </c>
      <c r="AC60" s="2">
        <v>6.9309729136109333</v>
      </c>
      <c r="AD60" s="2">
        <v>6.3414722187613126</v>
      </c>
      <c r="AE60" s="2">
        <v>6.0405613081495391</v>
      </c>
      <c r="AF60" s="2">
        <v>-9.5129671822974373</v>
      </c>
      <c r="AG60" s="2">
        <v>6.8895965363440004</v>
      </c>
      <c r="AH60" s="2">
        <v>6.5152940247023228</v>
      </c>
      <c r="AI60" s="2">
        <v>6.4911797133406779</v>
      </c>
      <c r="AJ60" s="2">
        <v>6.5132181135804768</v>
      </c>
      <c r="AK60" s="2">
        <v>6.5153672073753546</v>
      </c>
      <c r="AL60" s="2">
        <v>6.5207670514644489</v>
      </c>
      <c r="AM60" s="2">
        <v>4.8747282467397568</v>
      </c>
      <c r="AN60" s="2">
        <v>4.8842803387495692</v>
      </c>
      <c r="AO60" s="2">
        <v>4.9074683873170599</v>
      </c>
      <c r="AP60" s="2">
        <v>4.9511322663249757</v>
      </c>
      <c r="AQ60" s="2">
        <v>5.0140006669085579</v>
      </c>
      <c r="AR60" s="2">
        <v>5.0893625530648023</v>
      </c>
      <c r="AS60" s="2">
        <v>5.1688986824750316</v>
      </c>
      <c r="AT60" s="2">
        <v>5.2459816487433031</v>
      </c>
      <c r="AU60" s="2">
        <v>5.3174323411058211</v>
      </c>
      <c r="AV60" s="2">
        <v>5.3835599068875686</v>
      </c>
      <c r="AW60" s="2">
        <v>5.4469686107864854</v>
      </c>
      <c r="AX60" s="2">
        <v>5.5109099101356307</v>
      </c>
      <c r="AY60" s="2">
        <v>5.5778925368533896</v>
      </c>
      <c r="AZ60" s="2">
        <v>5.6489652827352188</v>
      </c>
      <c r="BA60" s="2">
        <v>5.7237293336701356</v>
      </c>
      <c r="BB60" s="2">
        <v>5.800863068748896</v>
      </c>
      <c r="BC60" s="2">
        <v>5.8788245324924659</v>
      </c>
      <c r="BD60" s="2">
        <v>5.9564314494064519</v>
      </c>
      <c r="BE60" s="2">
        <v>6.0331491649689539</v>
      </c>
      <c r="BF60" s="2">
        <v>6.1090693422693576</v>
      </c>
      <c r="BG60" s="2">
        <v>6.1846764381783714</v>
      </c>
      <c r="BH60" s="2">
        <v>6.2605457375045859</v>
      </c>
      <c r="BI60" s="2">
        <v>6.3370991355789386</v>
      </c>
      <c r="BJ60" s="2">
        <v>6.4144878372387026</v>
      </c>
    </row>
    <row r="61" spans="1:62" s="1" customFormat="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4">
        <v>6.42</v>
      </c>
      <c r="AN61" s="4">
        <v>6.33</v>
      </c>
      <c r="AO61" s="4">
        <v>6.23</v>
      </c>
      <c r="AP61" s="4">
        <v>6.13</v>
      </c>
      <c r="AQ61" s="4">
        <v>6.03</v>
      </c>
      <c r="AR61" s="4">
        <v>5.94</v>
      </c>
      <c r="AS61" s="4">
        <v>5.84</v>
      </c>
      <c r="AT61" s="4">
        <v>5.74</v>
      </c>
      <c r="AU61" s="4">
        <v>5.64</v>
      </c>
      <c r="AV61" s="4">
        <v>5.55</v>
      </c>
      <c r="AW61" s="4">
        <v>5.45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x14ac:dyDescent="0.25">
      <c r="A62" s="1" t="s">
        <v>70</v>
      </c>
      <c r="B62" s="1" t="s">
        <v>30</v>
      </c>
      <c r="C62" s="2">
        <v>-7.0055676526023287</v>
      </c>
      <c r="D62" s="2">
        <v>2.0328976222149908</v>
      </c>
      <c r="E62" s="2">
        <v>4.2873891666416641</v>
      </c>
      <c r="F62" s="2">
        <v>5.2389064010538444</v>
      </c>
      <c r="G62" s="2">
        <v>6.7277778139211097</v>
      </c>
      <c r="H62" s="2">
        <v>6.2390658469176019</v>
      </c>
      <c r="I62" s="2">
        <v>7.0864226148604548</v>
      </c>
      <c r="J62" s="2">
        <v>4.9816755609850327</v>
      </c>
      <c r="K62" s="2">
        <v>4.5241857445583511</v>
      </c>
      <c r="L62" s="2">
        <v>4.2598072246799124</v>
      </c>
      <c r="M62" s="2">
        <v>1.2054963891308781</v>
      </c>
      <c r="N62" s="2">
        <v>1.4428772397452989</v>
      </c>
      <c r="O62" s="2">
        <v>3.4988641236417539</v>
      </c>
      <c r="P62" s="2">
        <v>4.9831632023412897</v>
      </c>
      <c r="Q62" s="2">
        <v>3.5064444351148309</v>
      </c>
      <c r="R62" s="2">
        <v>6.1312068531933717</v>
      </c>
      <c r="S62" s="2">
        <v>7.0611255914208693</v>
      </c>
      <c r="T62" s="2">
        <v>4.2001327935916377</v>
      </c>
      <c r="U62" s="2">
        <v>2.832476875642342</v>
      </c>
      <c r="V62" s="2">
        <v>3.7405719463766922</v>
      </c>
      <c r="W62" s="2">
        <v>4.7572865418952004</v>
      </c>
      <c r="X62" s="2">
        <v>1.324913399343997</v>
      </c>
      <c r="Y62" s="2">
        <v>1.136349884428745</v>
      </c>
      <c r="Z62" s="2">
        <v>3.3785239075288409</v>
      </c>
      <c r="AA62" s="2">
        <v>4.2363317533899334</v>
      </c>
      <c r="AB62" s="2">
        <v>3.141951352221684</v>
      </c>
      <c r="AC62" s="2">
        <v>4.8307046347634266</v>
      </c>
      <c r="AD62" s="2">
        <v>5.3536951074230732</v>
      </c>
      <c r="AE62" s="2">
        <v>4.5411122483793864</v>
      </c>
      <c r="AF62" s="2">
        <v>-2.7237081967671721</v>
      </c>
      <c r="AG62" s="2">
        <v>3.4671331687795131</v>
      </c>
      <c r="AH62" s="2">
        <v>4.5428225996970486</v>
      </c>
      <c r="AI62" s="2">
        <v>3.9772072702781709</v>
      </c>
      <c r="AJ62" s="2">
        <v>3.012417860582461</v>
      </c>
      <c r="AK62" s="2">
        <v>2.8548262324650242</v>
      </c>
      <c r="AL62" s="2">
        <v>2.5640303742076709</v>
      </c>
      <c r="AM62" s="2">
        <v>3.0285882105527411</v>
      </c>
      <c r="AN62" s="2">
        <v>3.0391012686757262</v>
      </c>
      <c r="AO62" s="2">
        <v>3.0564548380799468</v>
      </c>
      <c r="AP62" s="2">
        <v>3.0788358664263882</v>
      </c>
      <c r="AQ62" s="2">
        <v>3.1038565924824009</v>
      </c>
      <c r="AR62" s="2">
        <v>3.1292718887213411</v>
      </c>
      <c r="AS62" s="2">
        <v>3.153512610241016</v>
      </c>
      <c r="AT62" s="2">
        <v>3.1759308551656318</v>
      </c>
      <c r="AU62" s="2">
        <v>3.1967516278387009</v>
      </c>
      <c r="AV62" s="2">
        <v>3.2168048372763991</v>
      </c>
      <c r="AW62" s="2">
        <v>3.237154688584809</v>
      </c>
      <c r="AX62" s="2">
        <v>3.2587464322725519</v>
      </c>
      <c r="AY62" s="2">
        <v>3.2821607584732959</v>
      </c>
      <c r="AZ62" s="2">
        <v>3.307518582257885</v>
      </c>
      <c r="BA62" s="2">
        <v>3.3345299679899298</v>
      </c>
      <c r="BB62" s="2">
        <v>3.3626438495273798</v>
      </c>
      <c r="BC62" s="2">
        <v>3.3912374160221859</v>
      </c>
      <c r="BD62" s="2">
        <v>3.419786255669699</v>
      </c>
      <c r="BE62" s="2">
        <v>3.4479738068441179</v>
      </c>
      <c r="BF62" s="2">
        <v>3.4757235202416581</v>
      </c>
      <c r="BG62" s="2">
        <v>3.5031612163187731</v>
      </c>
      <c r="BH62" s="2">
        <v>3.5305321730609411</v>
      </c>
      <c r="BI62" s="2">
        <v>3.5581044250925231</v>
      </c>
      <c r="BJ62" s="2">
        <v>3.586086857484716</v>
      </c>
    </row>
    <row r="63" spans="1:62" s="1" customFormat="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4">
        <v>2.56</v>
      </c>
      <c r="AM63" s="4">
        <v>2.5679166666666666</v>
      </c>
      <c r="AN63" s="4">
        <v>2.5758333333333332</v>
      </c>
      <c r="AO63" s="4">
        <v>2.5837500000000002</v>
      </c>
      <c r="AP63" s="4">
        <v>2.5916666666666668</v>
      </c>
      <c r="AQ63" s="4">
        <v>2.5995833333333334</v>
      </c>
      <c r="AR63" s="4">
        <v>2.6074999999999999</v>
      </c>
      <c r="AS63" s="4">
        <v>2.6154166666666665</v>
      </c>
      <c r="AT63" s="4">
        <v>2.6233333333333335</v>
      </c>
      <c r="AU63" s="4">
        <v>2.6312500000000001</v>
      </c>
      <c r="AV63" s="4">
        <v>2.6391666666666667</v>
      </c>
      <c r="AW63" s="4">
        <v>2.6470833333333332</v>
      </c>
      <c r="AX63" s="4">
        <v>2.6549999999999998</v>
      </c>
      <c r="AY63" s="4">
        <v>2.6629166666666668</v>
      </c>
      <c r="AZ63" s="4">
        <v>2.6708333333333334</v>
      </c>
      <c r="BA63" s="4">
        <v>2.67875</v>
      </c>
      <c r="BB63" s="4">
        <v>2.6866666666666665</v>
      </c>
      <c r="BC63" s="4">
        <v>2.6945833333333331</v>
      </c>
      <c r="BD63" s="4">
        <v>2.7025000000000001</v>
      </c>
      <c r="BE63" s="4">
        <v>2.7104166666666667</v>
      </c>
      <c r="BF63" s="4">
        <v>2.7183333333333333</v>
      </c>
      <c r="BG63" s="4">
        <v>2.7262499999999998</v>
      </c>
      <c r="BH63" s="4">
        <v>2.7341666666666664</v>
      </c>
      <c r="BI63" s="4">
        <v>2.7420833333333334</v>
      </c>
      <c r="BJ63" s="4">
        <v>2.75</v>
      </c>
    </row>
    <row r="64" spans="1:62" x14ac:dyDescent="0.25">
      <c r="A64" s="1" t="s">
        <v>71</v>
      </c>
      <c r="B64" s="1" t="s">
        <v>31</v>
      </c>
      <c r="C64" s="2">
        <v>-1.523576955234984</v>
      </c>
      <c r="D64" s="2">
        <v>10.4230401207531</v>
      </c>
      <c r="E64" s="2">
        <v>-0.88972966375785445</v>
      </c>
      <c r="F64" s="2">
        <v>1.928428933822635</v>
      </c>
      <c r="G64" s="2">
        <v>0.36123326728845218</v>
      </c>
      <c r="H64" s="2">
        <v>4.228912616918068</v>
      </c>
      <c r="I64" s="2">
        <v>27.745310911946781</v>
      </c>
      <c r="J64" s="2">
        <v>10.2525156635656</v>
      </c>
      <c r="K64" s="2">
        <v>3.767210345477956</v>
      </c>
      <c r="L64" s="2">
        <v>6.9455749519918619</v>
      </c>
      <c r="M64" s="2">
        <v>4.5001108401684586</v>
      </c>
      <c r="N64" s="2">
        <v>6.8731438268986089</v>
      </c>
      <c r="O64" s="2">
        <v>3.9870318909620339</v>
      </c>
      <c r="P64" s="2">
        <v>19.22489596986625</v>
      </c>
      <c r="Q64" s="2">
        <v>7.7916117429195131</v>
      </c>
      <c r="R64" s="2">
        <v>28.082839475000121</v>
      </c>
      <c r="S64" s="2">
        <v>18.190357282288971</v>
      </c>
      <c r="T64" s="2">
        <v>17.494325651977679</v>
      </c>
      <c r="U64" s="2">
        <v>13.06266057625127</v>
      </c>
      <c r="V64" s="2">
        <v>17.745783283806979</v>
      </c>
      <c r="W64" s="2">
        <v>11.30240600843473</v>
      </c>
      <c r="X64" s="2">
        <v>4.7300851373995867</v>
      </c>
      <c r="Y64" s="2">
        <v>5.5561036421851284</v>
      </c>
      <c r="Z64" s="2">
        <v>5.3343415977025188</v>
      </c>
      <c r="AA64" s="2">
        <v>4.7533237290295904</v>
      </c>
      <c r="AB64" s="2">
        <v>3.0641050321487562</v>
      </c>
      <c r="AC64" s="2">
        <v>-1.4975620908489251</v>
      </c>
      <c r="AD64" s="2">
        <v>1.2348319703155091</v>
      </c>
      <c r="AE64" s="2">
        <v>0.77486854507229364</v>
      </c>
      <c r="AF64" s="2">
        <v>-2.6164666696406051</v>
      </c>
      <c r="AG64" s="2">
        <v>2.3572560672088239</v>
      </c>
      <c r="AH64" s="2">
        <v>3.6073585220898869</v>
      </c>
      <c r="AI64" s="2">
        <v>2.225952941108722</v>
      </c>
      <c r="AJ64" s="2">
        <v>1.762690952317914</v>
      </c>
      <c r="AK64" s="2">
        <v>2.1537447976426538</v>
      </c>
      <c r="AL64" s="2">
        <v>1.920414052867603</v>
      </c>
      <c r="AM64" s="2">
        <v>1.19289106874616</v>
      </c>
      <c r="AN64" s="2">
        <v>1.3003035884384671</v>
      </c>
      <c r="AO64" s="2">
        <v>1.4714286881202021</v>
      </c>
      <c r="AP64" s="2">
        <v>1.711052194017437</v>
      </c>
      <c r="AQ64" s="2">
        <v>2.0155825741959181</v>
      </c>
      <c r="AR64" s="2">
        <v>2.3750030329793499</v>
      </c>
      <c r="AS64" s="2">
        <v>2.7753442448815062</v>
      </c>
      <c r="AT64" s="2">
        <v>3.20097585619683</v>
      </c>
      <c r="AU64" s="2">
        <v>3.6363587144991878</v>
      </c>
      <c r="AV64" s="2">
        <v>4.0671690047486386</v>
      </c>
      <c r="AW64" s="2">
        <v>4.4808743961699093</v>
      </c>
      <c r="AX64" s="2">
        <v>4.8669184776244379</v>
      </c>
      <c r="AY64" s="2">
        <v>5.2166776585783836</v>
      </c>
      <c r="AZ64" s="2">
        <v>5.5233229425114772</v>
      </c>
      <c r="BA64" s="2">
        <v>5.7816722021121869</v>
      </c>
      <c r="BB64" s="2">
        <v>5.9880738667331457</v>
      </c>
      <c r="BC64" s="2">
        <v>6.1403293557820149</v>
      </c>
      <c r="BD64" s="2">
        <v>6.2376417854458133</v>
      </c>
      <c r="BE64" s="2">
        <v>6.2805708786630277</v>
      </c>
      <c r="BF64" s="2">
        <v>6.2709750507236706</v>
      </c>
      <c r="BG64" s="2">
        <v>6.211927410137541</v>
      </c>
      <c r="BH64" s="2">
        <v>6.1075996508939134</v>
      </c>
      <c r="BI64" s="2">
        <v>5.9631143418529042</v>
      </c>
      <c r="BJ64" s="2">
        <v>5.7843708453156673</v>
      </c>
    </row>
    <row r="65" spans="1:62" s="1" customForma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4">
        <v>1.92</v>
      </c>
      <c r="AM65" s="4">
        <v>1.8983333333333332</v>
      </c>
      <c r="AN65" s="4">
        <v>1.8766666666666665</v>
      </c>
      <c r="AO65" s="4">
        <v>1.8549999999999998</v>
      </c>
      <c r="AP65" s="4">
        <v>1.833333333333333</v>
      </c>
      <c r="AQ65" s="4">
        <v>1.8116666666666665</v>
      </c>
      <c r="AR65" s="4">
        <v>1.7899999999999998</v>
      </c>
      <c r="AS65" s="4">
        <v>1.7683333333333331</v>
      </c>
      <c r="AT65" s="4">
        <v>1.7466666666666664</v>
      </c>
      <c r="AU65" s="4">
        <v>1.7249999999999996</v>
      </c>
      <c r="AV65" s="4">
        <v>1.7033333333333329</v>
      </c>
      <c r="AW65" s="4">
        <v>1.6816666666666662</v>
      </c>
      <c r="AX65" s="4">
        <v>1.6599999999999995</v>
      </c>
      <c r="AY65" s="4">
        <v>1.6383333333333328</v>
      </c>
      <c r="AZ65" s="4">
        <v>1.6166666666666663</v>
      </c>
      <c r="BA65" s="4">
        <v>1.5949999999999995</v>
      </c>
      <c r="BB65" s="4">
        <v>1.5733333333333328</v>
      </c>
      <c r="BC65" s="4">
        <v>1.5516666666666661</v>
      </c>
      <c r="BD65" s="4">
        <v>1.5299999999999994</v>
      </c>
      <c r="BE65" s="4">
        <v>1.5083333333333326</v>
      </c>
      <c r="BF65" s="4">
        <v>1.4866666666666659</v>
      </c>
      <c r="BG65" s="4">
        <v>1.4649999999999992</v>
      </c>
      <c r="BH65" s="4">
        <v>1.4433333333333325</v>
      </c>
      <c r="BI65" s="4">
        <v>1.421666666666666</v>
      </c>
      <c r="BJ65" s="4">
        <v>1.399999999999999</v>
      </c>
    </row>
    <row r="66" spans="1:62" x14ac:dyDescent="0.25">
      <c r="A66" s="1" t="s">
        <v>72</v>
      </c>
      <c r="B66" s="1" t="s">
        <v>32</v>
      </c>
      <c r="C66" s="2">
        <v>15.007757001714699</v>
      </c>
      <c r="D66" s="2">
        <v>3.9876937640515919</v>
      </c>
      <c r="E66" s="2">
        <v>-1.36398118646639</v>
      </c>
      <c r="F66" s="2">
        <v>0.55913614619065299</v>
      </c>
      <c r="G66" s="2">
        <v>0.2118563048283395</v>
      </c>
      <c r="H66" s="2">
        <v>2.637644436981978</v>
      </c>
      <c r="I66" s="2">
        <v>1.103493404321787</v>
      </c>
      <c r="J66" s="2">
        <v>2.8933704014238781</v>
      </c>
      <c r="K66" s="2">
        <v>-3.7634024303073721</v>
      </c>
      <c r="L66" s="2">
        <v>5.6255802725888593</v>
      </c>
      <c r="M66" s="2">
        <v>-1.2108938252853201</v>
      </c>
      <c r="N66" s="2">
        <v>-2.8194779588146872</v>
      </c>
      <c r="O66" s="2">
        <v>11.242547207125391</v>
      </c>
      <c r="P66" s="2">
        <v>7.9585185185185203</v>
      </c>
      <c r="Q66" s="2">
        <v>5.5738524780132082</v>
      </c>
      <c r="R66" s="2">
        <v>2.7879677182685252</v>
      </c>
      <c r="S66" s="2">
        <v>1.8473868496630801</v>
      </c>
      <c r="T66" s="2">
        <v>6.2495171454744147</v>
      </c>
      <c r="U66" s="2">
        <v>-2.0588036709445978</v>
      </c>
      <c r="V66" s="2">
        <v>5.0393742542754749</v>
      </c>
      <c r="W66" s="2">
        <v>9.9965670089560597</v>
      </c>
      <c r="X66" s="2">
        <v>5.4117193488128601</v>
      </c>
      <c r="Y66" s="2">
        <v>2.6990899986937928</v>
      </c>
      <c r="Z66" s="2">
        <v>3.6524511487308731</v>
      </c>
      <c r="AA66" s="2">
        <v>4.1066082033998086</v>
      </c>
      <c r="AB66" s="2">
        <v>1.6705693765617591</v>
      </c>
      <c r="AC66" s="2">
        <v>-0.74156799703218867</v>
      </c>
      <c r="AD66" s="2">
        <v>2.434039173547919</v>
      </c>
      <c r="AE66" s="2">
        <v>0.33142157812919848</v>
      </c>
      <c r="AF66" s="2">
        <v>-4.1472681746034814</v>
      </c>
      <c r="AG66" s="2">
        <v>2.9304478072030178</v>
      </c>
      <c r="AH66" s="2">
        <v>4.031130974321151</v>
      </c>
      <c r="AI66" s="2">
        <v>2.818263350396943</v>
      </c>
      <c r="AJ66" s="2">
        <v>2.8257287774200219</v>
      </c>
      <c r="AK66" s="2">
        <v>2.763784887678677</v>
      </c>
      <c r="AL66" s="2">
        <v>2.7686057097821899</v>
      </c>
      <c r="AM66" s="2">
        <v>1.860943005386861</v>
      </c>
      <c r="AN66" s="2">
        <v>1.8237387695590359</v>
      </c>
      <c r="AO66" s="2">
        <v>1.7671156761366551</v>
      </c>
      <c r="AP66" s="2">
        <v>1.698072412833618</v>
      </c>
      <c r="AQ66" s="2">
        <v>1.6238906819664221</v>
      </c>
      <c r="AR66" s="2">
        <v>1.551167826372613</v>
      </c>
      <c r="AS66" s="2">
        <v>1.4851476550177269</v>
      </c>
      <c r="AT66" s="2">
        <v>1.429364221660911</v>
      </c>
      <c r="AU66" s="2">
        <v>1.3855723065185901</v>
      </c>
      <c r="AV66" s="2">
        <v>1.3539095641382559</v>
      </c>
      <c r="AW66" s="2">
        <v>1.3332195075816951</v>
      </c>
      <c r="AX66" s="2">
        <v>1.32146073715802</v>
      </c>
      <c r="AY66" s="2">
        <v>1.316133889708482</v>
      </c>
      <c r="AZ66" s="2">
        <v>1.3146707801308111</v>
      </c>
      <c r="BA66" s="2">
        <v>1.3147470332917519</v>
      </c>
      <c r="BB66" s="2">
        <v>1.3144972859633339</v>
      </c>
      <c r="BC66" s="2">
        <v>1.312628418716244</v>
      </c>
      <c r="BD66" s="2">
        <v>1.308439589687538</v>
      </c>
      <c r="BE66" s="2">
        <v>1.3017671569420131</v>
      </c>
      <c r="BF66" s="2">
        <v>1.292877652139879</v>
      </c>
      <c r="BG66" s="2">
        <v>1.28233312862136</v>
      </c>
      <c r="BH66" s="2">
        <v>1.2708511761079679</v>
      </c>
      <c r="BI66" s="2">
        <v>1.259177621466101</v>
      </c>
      <c r="BJ66" s="2">
        <v>1.2479844308094461</v>
      </c>
    </row>
    <row r="67" spans="1:62" s="1" customForma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4">
        <v>2.77</v>
      </c>
      <c r="AM67" s="4">
        <v>2.7295833333333333</v>
      </c>
      <c r="AN67" s="4">
        <v>2.6891666666666665</v>
      </c>
      <c r="AO67" s="4">
        <v>2.6487499999999997</v>
      </c>
      <c r="AP67" s="4">
        <v>2.6083333333333334</v>
      </c>
      <c r="AQ67" s="4">
        <v>2.5679166666666666</v>
      </c>
      <c r="AR67" s="4">
        <v>2.5274999999999999</v>
      </c>
      <c r="AS67" s="4">
        <v>2.4870833333333331</v>
      </c>
      <c r="AT67" s="4">
        <v>2.4466666666666663</v>
      </c>
      <c r="AU67" s="4">
        <v>2.4062499999999996</v>
      </c>
      <c r="AV67" s="4">
        <v>2.3658333333333328</v>
      </c>
      <c r="AW67" s="4">
        <v>2.3254166666666665</v>
      </c>
      <c r="AX67" s="4">
        <v>2.2849999999999997</v>
      </c>
      <c r="AY67" s="4">
        <v>2.2445833333333329</v>
      </c>
      <c r="AZ67" s="4">
        <v>2.2041666666666662</v>
      </c>
      <c r="BA67" s="4">
        <v>2.1637499999999994</v>
      </c>
      <c r="BB67" s="4">
        <v>2.1233333333333331</v>
      </c>
      <c r="BC67" s="4">
        <v>2.0829166666666663</v>
      </c>
      <c r="BD67" s="4">
        <v>2.0424999999999995</v>
      </c>
      <c r="BE67" s="4">
        <v>2.0020833333333328</v>
      </c>
      <c r="BF67" s="4">
        <v>1.961666666666666</v>
      </c>
      <c r="BG67" s="4">
        <v>1.9212499999999992</v>
      </c>
      <c r="BH67" s="4">
        <v>1.8808333333333327</v>
      </c>
      <c r="BI67" s="4">
        <v>1.8404166666666659</v>
      </c>
      <c r="BJ67" s="4">
        <v>1.7999999999999994</v>
      </c>
    </row>
    <row r="68" spans="1:62" x14ac:dyDescent="0.25">
      <c r="A68" s="1" t="s">
        <v>73</v>
      </c>
      <c r="B68" s="1" t="s">
        <v>33</v>
      </c>
      <c r="C68" s="2">
        <v>6.6882903596649612</v>
      </c>
      <c r="D68" s="2">
        <v>6.6394073503944551</v>
      </c>
      <c r="E68" s="2">
        <v>11.463267202569449</v>
      </c>
      <c r="F68" s="2">
        <v>11.09780083692846</v>
      </c>
      <c r="G68" s="2">
        <v>7.2010374622972773</v>
      </c>
      <c r="H68" s="2">
        <v>7.4710143942586127</v>
      </c>
      <c r="I68" s="2">
        <v>8.3201062383406743</v>
      </c>
      <c r="J68" s="2">
        <v>-2.1956658804847868</v>
      </c>
      <c r="K68" s="2">
        <v>5.7243137091045782</v>
      </c>
      <c r="L68" s="2">
        <v>9.0390185240598164</v>
      </c>
      <c r="M68" s="2">
        <v>-1.069222444869022</v>
      </c>
      <c r="N68" s="2">
        <v>3.914877581568676</v>
      </c>
      <c r="O68" s="2">
        <v>4.5354728878949979</v>
      </c>
      <c r="P68" s="2">
        <v>9.8197551445186946</v>
      </c>
      <c r="Q68" s="2">
        <v>7.3592123966797152</v>
      </c>
      <c r="R68" s="2">
        <v>9.0050918244750875</v>
      </c>
      <c r="S68" s="2">
        <v>9.0222012281530262</v>
      </c>
      <c r="T68" s="2">
        <v>1.868242964430133</v>
      </c>
      <c r="U68" s="2">
        <v>0.1208475531746078</v>
      </c>
      <c r="V68" s="2">
        <v>14.525672709618039</v>
      </c>
      <c r="W68" s="2">
        <v>6.3379867052125283</v>
      </c>
      <c r="X68" s="2">
        <v>4.4613812979117604</v>
      </c>
      <c r="Y68" s="2">
        <v>4.8374615054356029</v>
      </c>
      <c r="Z68" s="2">
        <v>3.9380250215506729</v>
      </c>
      <c r="AA68" s="2">
        <v>2.9883961601042901</v>
      </c>
      <c r="AB68" s="2">
        <v>3.329129707824396</v>
      </c>
      <c r="AC68" s="2">
        <v>4.5202621011516619</v>
      </c>
      <c r="AD68" s="2">
        <v>3.4975585969531102</v>
      </c>
      <c r="AE68" s="2">
        <v>1.34519578968717</v>
      </c>
      <c r="AF68" s="2">
        <v>-5.3910828237933028</v>
      </c>
      <c r="AG68" s="2">
        <v>5.1978643562109239</v>
      </c>
      <c r="AH68" s="2">
        <v>3.23181332607192</v>
      </c>
      <c r="AI68" s="2">
        <v>2.7303034053717479</v>
      </c>
      <c r="AJ68" s="2">
        <v>2.6427280538026121</v>
      </c>
      <c r="AK68" s="2">
        <v>2.4865540963102011</v>
      </c>
      <c r="AL68" s="2">
        <v>2.5232962258518121</v>
      </c>
      <c r="AM68" s="2">
        <v>2.0564186390504169</v>
      </c>
      <c r="AN68" s="2">
        <v>2.0084557211602849</v>
      </c>
      <c r="AO68" s="2">
        <v>1.9312708981535029</v>
      </c>
      <c r="AP68" s="2">
        <v>1.8252132637088361</v>
      </c>
      <c r="AQ68" s="2">
        <v>1.6936126995581451</v>
      </c>
      <c r="AR68" s="2">
        <v>1.5420314888501709</v>
      </c>
      <c r="AS68" s="2">
        <v>1.3773820772962959</v>
      </c>
      <c r="AT68" s="2">
        <v>1.207021418886089</v>
      </c>
      <c r="AU68" s="2">
        <v>1.0379200072628161</v>
      </c>
      <c r="AV68" s="2">
        <v>0.87598272361262275</v>
      </c>
      <c r="AW68" s="2">
        <v>0.72557238248966982</v>
      </c>
      <c r="AX68" s="2">
        <v>0.58925878787601249</v>
      </c>
      <c r="AY68" s="2">
        <v>0.4677894099549107</v>
      </c>
      <c r="AZ68" s="2">
        <v>0.36025507531407541</v>
      </c>
      <c r="BA68" s="2">
        <v>0.26440717816260673</v>
      </c>
      <c r="BB68" s="2">
        <v>0.17707285697659</v>
      </c>
      <c r="BC68" s="2">
        <v>9.4611481335160619E-2</v>
      </c>
      <c r="BD68" s="2">
        <v>1.3359049943240111E-2</v>
      </c>
      <c r="BE68" s="2">
        <v>-6.9984479732987381E-2</v>
      </c>
      <c r="BF68" s="2">
        <v>-0.1580579015259542</v>
      </c>
      <c r="BG68" s="2">
        <v>-0.25265062435045887</v>
      </c>
      <c r="BH68" s="2">
        <v>-0.35462879813232823</v>
      </c>
      <c r="BI68" s="2">
        <v>-0.46396814483271598</v>
      </c>
      <c r="BJ68" s="2">
        <v>-0.5798757607753724</v>
      </c>
    </row>
    <row r="69" spans="1:62" s="1" customForma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4">
        <v>2.52</v>
      </c>
      <c r="AM69" s="4">
        <v>2.4941666666666666</v>
      </c>
      <c r="AN69" s="4">
        <v>2.4683333333333333</v>
      </c>
      <c r="AO69" s="4">
        <v>2.4424999999999999</v>
      </c>
      <c r="AP69" s="4">
        <v>2.416666666666667</v>
      </c>
      <c r="AQ69" s="4">
        <v>2.3908333333333336</v>
      </c>
      <c r="AR69" s="4">
        <v>2.3650000000000002</v>
      </c>
      <c r="AS69" s="4">
        <v>2.3391666666666668</v>
      </c>
      <c r="AT69" s="4">
        <v>2.3133333333333335</v>
      </c>
      <c r="AU69" s="4">
        <v>2.2875000000000005</v>
      </c>
      <c r="AV69" s="4">
        <v>2.2616666666666672</v>
      </c>
      <c r="AW69" s="4">
        <v>2.2358333333333338</v>
      </c>
      <c r="AX69" s="4">
        <v>2.2100000000000004</v>
      </c>
      <c r="AY69" s="4">
        <v>2.184166666666667</v>
      </c>
      <c r="AZ69" s="4">
        <v>2.1583333333333337</v>
      </c>
      <c r="BA69" s="4">
        <v>2.1325000000000007</v>
      </c>
      <c r="BB69" s="4">
        <v>2.1066666666666674</v>
      </c>
      <c r="BC69" s="4">
        <v>2.080833333333334</v>
      </c>
      <c r="BD69" s="4">
        <v>2.0550000000000006</v>
      </c>
      <c r="BE69" s="4">
        <v>2.0291666666666672</v>
      </c>
      <c r="BF69" s="4">
        <v>2.0033333333333339</v>
      </c>
      <c r="BG69" s="4">
        <v>1.9775000000000007</v>
      </c>
      <c r="BH69" s="4">
        <v>1.9516666666666675</v>
      </c>
      <c r="BI69" s="4">
        <v>1.9258333333333342</v>
      </c>
      <c r="BJ69" s="4">
        <v>1.9000000000000008</v>
      </c>
    </row>
    <row r="70" spans="1:62" x14ac:dyDescent="0.25">
      <c r="A70" s="1" t="s">
        <v>74</v>
      </c>
      <c r="B70" s="1" t="s">
        <v>34</v>
      </c>
      <c r="C70" s="2">
        <v>8.4025990964819783</v>
      </c>
      <c r="D70" s="2">
        <v>9.2298479056259985</v>
      </c>
      <c r="E70" s="2">
        <v>8.6759945624826251</v>
      </c>
      <c r="F70" s="2">
        <v>7.996950032595973</v>
      </c>
      <c r="G70" s="2">
        <v>8.12042199744889</v>
      </c>
      <c r="H70" s="2">
        <v>5.6519388898533807</v>
      </c>
      <c r="I70" s="2">
        <v>-2.7536846193633719</v>
      </c>
      <c r="J70" s="2">
        <v>-7.6339791470650287</v>
      </c>
      <c r="K70" s="2">
        <v>4.5722434843347592</v>
      </c>
      <c r="L70" s="2">
        <v>4.4552280493889818</v>
      </c>
      <c r="M70" s="2">
        <v>3.444364511131659</v>
      </c>
      <c r="N70" s="2">
        <v>6.148994730799795</v>
      </c>
      <c r="O70" s="2">
        <v>7.189258143573718</v>
      </c>
      <c r="P70" s="2">
        <v>6.2892420731618603</v>
      </c>
      <c r="Q70" s="2">
        <v>4.187685979079081</v>
      </c>
      <c r="R70" s="2">
        <v>4.9678839001896744</v>
      </c>
      <c r="S70" s="2">
        <v>5.4351061787609067</v>
      </c>
      <c r="T70" s="2">
        <v>1.7256983933061849</v>
      </c>
      <c r="U70" s="2">
        <v>-0.69063102275644939</v>
      </c>
      <c r="V70" s="2">
        <v>7.5134287307580214</v>
      </c>
      <c r="W70" s="2">
        <v>0.8400952334677525</v>
      </c>
      <c r="X70" s="2">
        <v>7.2427351003907736</v>
      </c>
      <c r="Y70" s="2">
        <v>2.6875753974583421</v>
      </c>
      <c r="Z70" s="2">
        <v>0.98445760214567191</v>
      </c>
      <c r="AA70" s="2">
        <v>3.134068233736897</v>
      </c>
      <c r="AB70" s="2">
        <v>3.435093258050514</v>
      </c>
      <c r="AC70" s="2">
        <v>4.1776920343199464</v>
      </c>
      <c r="AD70" s="2">
        <v>4.1895956506568188</v>
      </c>
      <c r="AE70" s="2">
        <v>2.266461735918091</v>
      </c>
      <c r="AF70" s="2">
        <v>-6.0872277619883448</v>
      </c>
      <c r="AG70" s="2">
        <v>2.5638453199254618</v>
      </c>
      <c r="AH70" s="2">
        <v>5.6398821253524689</v>
      </c>
      <c r="AI70" s="2">
        <v>3.778778643796588</v>
      </c>
      <c r="AJ70" s="2">
        <v>3.470535445130118</v>
      </c>
      <c r="AK70" s="2">
        <v>3.6489047843893729</v>
      </c>
      <c r="AL70" s="2">
        <v>3.6488744827563919</v>
      </c>
      <c r="AM70" s="2">
        <v>2.6418626370020348</v>
      </c>
      <c r="AN70" s="2">
        <v>2.543308381543063</v>
      </c>
      <c r="AO70" s="2">
        <v>2.3896854291077569</v>
      </c>
      <c r="AP70" s="2">
        <v>2.190241238214341</v>
      </c>
      <c r="AQ70" s="2">
        <v>1.959717887276113</v>
      </c>
      <c r="AR70" s="2">
        <v>1.715466742778027</v>
      </c>
      <c r="AS70" s="2">
        <v>1.474757293348183</v>
      </c>
      <c r="AT70" s="2">
        <v>1.252576786281878</v>
      </c>
      <c r="AU70" s="2">
        <v>1.060016897423921</v>
      </c>
      <c r="AV70" s="2">
        <v>0.90330643748561812</v>
      </c>
      <c r="AW70" s="2">
        <v>0.78352688009513116</v>
      </c>
      <c r="AX70" s="2">
        <v>0.69698944923306527</v>
      </c>
      <c r="AY70" s="2">
        <v>0.63617384584695458</v>
      </c>
      <c r="AZ70" s="2">
        <v>0.59106010322196312</v>
      </c>
      <c r="BA70" s="2">
        <v>0.5506460460219742</v>
      </c>
      <c r="BB70" s="2">
        <v>0.50443808699611736</v>
      </c>
      <c r="BC70" s="2">
        <v>0.44372815633089152</v>
      </c>
      <c r="BD70" s="2">
        <v>0.3625162935806614</v>
      </c>
      <c r="BE70" s="2">
        <v>0.25799786067075559</v>
      </c>
      <c r="BF70" s="2">
        <v>0.1305976275741472</v>
      </c>
      <c r="BG70" s="2">
        <v>-1.640801225502031E-2</v>
      </c>
      <c r="BH70" s="2">
        <v>-0.177591573732272</v>
      </c>
      <c r="BI70" s="2">
        <v>-0.34627679161971509</v>
      </c>
      <c r="BJ70" s="2">
        <v>-0.5155083566974028</v>
      </c>
    </row>
    <row r="71" spans="1:62" s="1" customForma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4">
        <v>3.65</v>
      </c>
      <c r="AM71" s="4">
        <v>3.5812499999999998</v>
      </c>
      <c r="AN71" s="4">
        <v>3.5124999999999997</v>
      </c>
      <c r="AO71" s="4">
        <v>3.4437500000000001</v>
      </c>
      <c r="AP71" s="4">
        <v>3.375</v>
      </c>
      <c r="AQ71" s="4">
        <v>3.3062499999999999</v>
      </c>
      <c r="AR71" s="4">
        <v>3.2374999999999998</v>
      </c>
      <c r="AS71" s="4">
        <v>3.1687499999999997</v>
      </c>
      <c r="AT71" s="4">
        <v>3.0999999999999996</v>
      </c>
      <c r="AU71" s="4">
        <v>3.03125</v>
      </c>
      <c r="AV71" s="4">
        <v>2.9624999999999999</v>
      </c>
      <c r="AW71" s="4">
        <v>2.8937499999999998</v>
      </c>
      <c r="AX71" s="4">
        <v>2.8249999999999997</v>
      </c>
      <c r="AY71" s="4">
        <v>2.7562499999999996</v>
      </c>
      <c r="AZ71" s="4">
        <v>2.6875</v>
      </c>
      <c r="BA71" s="4">
        <v>2.6187499999999999</v>
      </c>
      <c r="BB71" s="4">
        <v>2.5499999999999998</v>
      </c>
      <c r="BC71" s="4">
        <v>2.4812499999999997</v>
      </c>
      <c r="BD71" s="4">
        <v>2.4124999999999996</v>
      </c>
      <c r="BE71" s="4">
        <v>2.34375</v>
      </c>
      <c r="BF71" s="4">
        <v>2.2749999999999999</v>
      </c>
      <c r="BG71" s="4">
        <v>2.2062499999999998</v>
      </c>
      <c r="BH71" s="4">
        <v>2.1374999999999997</v>
      </c>
      <c r="BI71" s="4">
        <v>2.0687499999999996</v>
      </c>
      <c r="BJ71" s="4">
        <v>1.9999999999999998</v>
      </c>
    </row>
    <row r="72" spans="1:62" x14ac:dyDescent="0.25">
      <c r="A72" s="1" t="s">
        <v>75</v>
      </c>
      <c r="B72" s="1" t="s">
        <v>35</v>
      </c>
      <c r="C72" s="2">
        <v>4.13614987279316</v>
      </c>
      <c r="D72" s="2">
        <v>8.0103646122524417</v>
      </c>
      <c r="E72" s="2">
        <v>2.4778093834607162</v>
      </c>
      <c r="F72" s="2">
        <v>3.6251755735402291</v>
      </c>
      <c r="G72" s="2">
        <v>2.6721745304330908</v>
      </c>
      <c r="H72" s="2">
        <v>6.8554724335198269</v>
      </c>
      <c r="I72" s="2">
        <v>5.7243712310633974</v>
      </c>
      <c r="J72" s="2">
        <v>4.9636904927520042</v>
      </c>
      <c r="K72" s="2">
        <v>6.0172299536116469</v>
      </c>
      <c r="L72" s="2">
        <v>4.298037254656828</v>
      </c>
      <c r="M72" s="2">
        <v>3.7972862827827751</v>
      </c>
      <c r="N72" s="2">
        <v>1.323386761513246</v>
      </c>
      <c r="O72" s="2">
        <v>4.7024230129242506</v>
      </c>
      <c r="P72" s="2">
        <v>6.2350328732529334</v>
      </c>
      <c r="Q72" s="2">
        <v>3.485798598303202</v>
      </c>
      <c r="R72" s="2">
        <v>5.2436681914493244</v>
      </c>
      <c r="S72" s="2">
        <v>6.7096919863774076</v>
      </c>
      <c r="T72" s="2">
        <v>4.2388870276656174</v>
      </c>
      <c r="U72" s="2">
        <v>3.043117884872371</v>
      </c>
      <c r="V72" s="2">
        <v>3.5113927375402199</v>
      </c>
      <c r="W72" s="2">
        <v>-1.917373721354376</v>
      </c>
      <c r="X72" s="2">
        <v>4.0875723571451639</v>
      </c>
      <c r="Y72" s="2">
        <v>2.8225681175630069</v>
      </c>
      <c r="Z72" s="2">
        <v>2.871991660497653</v>
      </c>
      <c r="AA72" s="2">
        <v>1.183692651119062</v>
      </c>
      <c r="AB72" s="2">
        <v>1.229353537112843</v>
      </c>
      <c r="AC72" s="2">
        <v>1.9184170908308711</v>
      </c>
      <c r="AD72" s="2">
        <v>2.7151358271316761</v>
      </c>
      <c r="AE72" s="2">
        <v>0.98064728199087625</v>
      </c>
      <c r="AF72" s="2">
        <v>-8.7997938396017883</v>
      </c>
      <c r="AG72" s="2">
        <v>3.8101753394506281</v>
      </c>
      <c r="AH72" s="2">
        <v>2.4325602051487931</v>
      </c>
      <c r="AI72" s="2">
        <v>1.995776282849171</v>
      </c>
      <c r="AJ72" s="2">
        <v>1.8429135585783301</v>
      </c>
      <c r="AK72" s="2">
        <v>1.7624407582938371</v>
      </c>
      <c r="AL72" s="2">
        <v>1.77954776994218</v>
      </c>
      <c r="AM72" s="2">
        <v>0.98114940021165609</v>
      </c>
      <c r="AN72" s="2">
        <v>0.95606134739014692</v>
      </c>
      <c r="AO72" s="2">
        <v>0.91744204450190381</v>
      </c>
      <c r="AP72" s="2">
        <v>0.86897023684633368</v>
      </c>
      <c r="AQ72" s="2">
        <v>0.8136173819153214</v>
      </c>
      <c r="AR72" s="2">
        <v>0.75363970222701582</v>
      </c>
      <c r="AS72" s="2">
        <v>0.69066869611855708</v>
      </c>
      <c r="AT72" s="2">
        <v>0.62583519992580605</v>
      </c>
      <c r="AU72" s="2">
        <v>0.55989252334294193</v>
      </c>
      <c r="AV72" s="2">
        <v>0.49332284977454682</v>
      </c>
      <c r="AW72" s="2">
        <v>0.42642182919880872</v>
      </c>
      <c r="AX72" s="2">
        <v>0.35936192470460432</v>
      </c>
      <c r="AY72" s="2">
        <v>0.29223759815204531</v>
      </c>
      <c r="AZ72" s="2">
        <v>0.22509617228134721</v>
      </c>
      <c r="BA72" s="2">
        <v>0.15795804057878729</v>
      </c>
      <c r="BB72" s="2">
        <v>9.0829329468800069E-2</v>
      </c>
      <c r="BC72" s="2">
        <v>2.370944199965308E-2</v>
      </c>
      <c r="BD72" s="2">
        <v>-4.3404722752171658E-2</v>
      </c>
      <c r="BE72" s="2">
        <v>-0.1105166116070144</v>
      </c>
      <c r="BF72" s="2">
        <v>-0.17762907002403239</v>
      </c>
      <c r="BG72" s="2">
        <v>-0.24474405772458849</v>
      </c>
      <c r="BH72" s="2">
        <v>-0.31186269087825069</v>
      </c>
      <c r="BI72" s="2">
        <v>-0.37898541605086988</v>
      </c>
      <c r="BJ72" s="2">
        <v>-0.4461122115801075</v>
      </c>
    </row>
    <row r="73" spans="1:62" s="1" customForma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4">
        <v>1.78</v>
      </c>
      <c r="AM73" s="4">
        <v>1.8308333333333333</v>
      </c>
      <c r="AN73" s="4">
        <v>1.8816666666666666</v>
      </c>
      <c r="AO73" s="4">
        <v>1.9324999999999999</v>
      </c>
      <c r="AP73" s="4">
        <v>1.9833333333333332</v>
      </c>
      <c r="AQ73" s="4">
        <v>2.0341666666666667</v>
      </c>
      <c r="AR73" s="4">
        <v>2.085</v>
      </c>
      <c r="AS73" s="4">
        <v>2.1358333333333333</v>
      </c>
      <c r="AT73" s="4">
        <v>2.1866666666666665</v>
      </c>
      <c r="AU73" s="4">
        <v>2.2374999999999998</v>
      </c>
      <c r="AV73" s="4">
        <v>2.2883333333333331</v>
      </c>
      <c r="AW73" s="4">
        <v>2.3391666666666664</v>
      </c>
      <c r="AX73" s="4">
        <v>2.3899999999999997</v>
      </c>
      <c r="AY73" s="4">
        <v>2.440833333333333</v>
      </c>
      <c r="AZ73" s="4">
        <v>2.4916666666666663</v>
      </c>
      <c r="BA73" s="4">
        <v>2.5424999999999995</v>
      </c>
      <c r="BB73" s="4">
        <v>2.5933333333333328</v>
      </c>
      <c r="BC73" s="4">
        <v>2.6441666666666661</v>
      </c>
      <c r="BD73" s="4">
        <v>2.6949999999999994</v>
      </c>
      <c r="BE73" s="4">
        <v>2.7458333333333327</v>
      </c>
      <c r="BF73" s="4">
        <v>2.796666666666666</v>
      </c>
      <c r="BG73" s="4">
        <v>2.8474999999999993</v>
      </c>
      <c r="BH73" s="4">
        <v>2.8983333333333325</v>
      </c>
      <c r="BI73" s="4">
        <v>2.9491666666666658</v>
      </c>
      <c r="BJ73" s="4">
        <v>2.9999999999999991</v>
      </c>
    </row>
    <row r="74" spans="1:62" x14ac:dyDescent="0.25">
      <c r="A74" s="1" t="s">
        <v>76</v>
      </c>
      <c r="B74" s="1" t="s">
        <v>36</v>
      </c>
      <c r="C74" s="2">
        <v>0.92610691081382868</v>
      </c>
      <c r="D74" s="2">
        <v>5.984405684604388</v>
      </c>
      <c r="E74" s="2">
        <v>8.042328622437612</v>
      </c>
      <c r="F74" s="2">
        <v>-5.4560399693532213</v>
      </c>
      <c r="G74" s="2">
        <v>7.1900592850728362</v>
      </c>
      <c r="H74" s="2">
        <v>7.0071730647912389</v>
      </c>
      <c r="I74" s="2">
        <v>7.5276212935062592</v>
      </c>
      <c r="J74" s="2">
        <v>3.0923782738669252</v>
      </c>
      <c r="K74" s="2">
        <v>-3.2631405670292319</v>
      </c>
      <c r="L74" s="2">
        <v>6.9333182074686972</v>
      </c>
      <c r="M74" s="2">
        <v>-5.7499982998633126</v>
      </c>
      <c r="N74" s="2">
        <v>6.447711913691867</v>
      </c>
      <c r="O74" s="2">
        <v>5.7631171887603472</v>
      </c>
      <c r="P74" s="2">
        <v>9.7959366788438196</v>
      </c>
      <c r="Q74" s="2">
        <v>8.9923450774189728</v>
      </c>
      <c r="R74" s="2">
        <v>6.9479508868368622</v>
      </c>
      <c r="S74" s="2">
        <v>5.0432413755113981</v>
      </c>
      <c r="T74" s="2">
        <v>0.8152018458839505</v>
      </c>
      <c r="U74" s="2">
        <v>-4.8232879692066017</v>
      </c>
      <c r="V74" s="2">
        <v>8.4273179844391208</v>
      </c>
      <c r="W74" s="2">
        <v>11.1998020491578</v>
      </c>
      <c r="X74" s="2">
        <v>4.789062049299897</v>
      </c>
      <c r="Y74" s="2">
        <v>8.4852536374361076</v>
      </c>
      <c r="Z74" s="2">
        <v>4.9398647228122483</v>
      </c>
      <c r="AA74" s="2">
        <v>6.0848479824252344</v>
      </c>
      <c r="AB74" s="2">
        <v>3.3231093832418508</v>
      </c>
      <c r="AC74" s="2">
        <v>7.5020168406191754</v>
      </c>
      <c r="AD74" s="2">
        <v>2.958954545721038</v>
      </c>
      <c r="AE74" s="2">
        <v>0.91621396927350496</v>
      </c>
      <c r="AF74" s="2">
        <v>1.7937852310365929</v>
      </c>
      <c r="AG74" s="2">
        <v>6.0426159355217779</v>
      </c>
      <c r="AH74" s="2">
        <v>3.4986382858606562</v>
      </c>
      <c r="AI74" s="2">
        <v>3.4995656477908592</v>
      </c>
      <c r="AJ74" s="2">
        <v>3.5447114798096808</v>
      </c>
      <c r="AK74" s="2">
        <v>3.5228027843102079</v>
      </c>
      <c r="AL74" s="2">
        <v>3.5058088717313751</v>
      </c>
      <c r="AM74" s="2">
        <v>3.563484357574076</v>
      </c>
      <c r="AN74" s="2">
        <v>3.6711648140940412</v>
      </c>
      <c r="AO74" s="2">
        <v>3.821759859507345</v>
      </c>
      <c r="AP74" s="2">
        <v>3.999976990326104</v>
      </c>
      <c r="AQ74" s="2">
        <v>4.1891353649904586</v>
      </c>
      <c r="AR74" s="2">
        <v>4.3755832400066197</v>
      </c>
      <c r="AS74" s="2">
        <v>4.5497649124571096</v>
      </c>
      <c r="AT74" s="2">
        <v>4.7049995504877984</v>
      </c>
      <c r="AU74" s="2">
        <v>4.8358174951015798</v>
      </c>
      <c r="AV74" s="2">
        <v>4.937140136486029</v>
      </c>
      <c r="AW74" s="2">
        <v>5.0045472529253843</v>
      </c>
      <c r="AX74" s="2">
        <v>5.0351223947112436</v>
      </c>
      <c r="AY74" s="2">
        <v>5.0281995828619586</v>
      </c>
      <c r="AZ74" s="2">
        <v>4.9856077230609586</v>
      </c>
      <c r="BA74" s="2">
        <v>4.9113956067168729</v>
      </c>
      <c r="BB74" s="2">
        <v>4.8112648736250208</v>
      </c>
      <c r="BC74" s="2">
        <v>4.6919674690226287</v>
      </c>
      <c r="BD74" s="2">
        <v>4.5608119197279251</v>
      </c>
      <c r="BE74" s="2">
        <v>4.4252895115651114</v>
      </c>
      <c r="BF74" s="2">
        <v>4.2927589671323929</v>
      </c>
      <c r="BG74" s="2">
        <v>4.1701308198389242</v>
      </c>
      <c r="BH74" s="2">
        <v>4.0635371017470936</v>
      </c>
      <c r="BI74" s="2">
        <v>3.9780151794600371</v>
      </c>
      <c r="BJ74" s="2">
        <v>3.917251446424252</v>
      </c>
    </row>
    <row r="75" spans="1:62" s="1" customForma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4">
        <v>3.51</v>
      </c>
      <c r="AM75" s="4">
        <v>3.4845833333333331</v>
      </c>
      <c r="AN75" s="4">
        <v>3.4591666666666665</v>
      </c>
      <c r="AO75" s="4">
        <v>3.4337499999999999</v>
      </c>
      <c r="AP75" s="4">
        <v>3.4083333333333332</v>
      </c>
      <c r="AQ75" s="4">
        <v>3.3829166666666661</v>
      </c>
      <c r="AR75" s="4">
        <v>3.3574999999999995</v>
      </c>
      <c r="AS75" s="4">
        <v>3.3320833333333328</v>
      </c>
      <c r="AT75" s="4">
        <v>3.3066666666666662</v>
      </c>
      <c r="AU75" s="4">
        <v>3.2812499999999996</v>
      </c>
      <c r="AV75" s="4">
        <v>3.2558333333333329</v>
      </c>
      <c r="AW75" s="4">
        <v>3.2304166666666663</v>
      </c>
      <c r="AX75" s="4">
        <v>3.2049999999999992</v>
      </c>
      <c r="AY75" s="4">
        <v>3.1795833333333325</v>
      </c>
      <c r="AZ75" s="4">
        <v>3.1541666666666659</v>
      </c>
      <c r="BA75" s="4">
        <v>3.1287499999999993</v>
      </c>
      <c r="BB75" s="4">
        <v>3.1033333333333326</v>
      </c>
      <c r="BC75" s="4">
        <v>3.077916666666666</v>
      </c>
      <c r="BD75" s="4">
        <v>3.0524999999999993</v>
      </c>
      <c r="BE75" s="4">
        <v>3.0270833333333327</v>
      </c>
      <c r="BF75" s="4">
        <v>3.001666666666666</v>
      </c>
      <c r="BG75" s="4">
        <v>2.9762499999999994</v>
      </c>
      <c r="BH75" s="4">
        <v>2.9508333333333323</v>
      </c>
      <c r="BI75" s="4">
        <v>2.9254166666666657</v>
      </c>
      <c r="BJ75" s="4">
        <v>2.899999999999999</v>
      </c>
    </row>
    <row r="76" spans="1:62" x14ac:dyDescent="0.25">
      <c r="A76" s="1" t="s">
        <v>77</v>
      </c>
      <c r="B76" s="1" t="s">
        <v>37</v>
      </c>
      <c r="C76" s="2">
        <v>8.3718605038695095</v>
      </c>
      <c r="D76" s="2">
        <v>8.3101492601360238</v>
      </c>
      <c r="E76" s="2">
        <v>6.8139722997177188</v>
      </c>
      <c r="F76" s="2">
        <v>7.502855279446452</v>
      </c>
      <c r="G76" s="2">
        <v>6.4984746849455322</v>
      </c>
      <c r="H76" s="2">
        <v>6.1767258776695977</v>
      </c>
      <c r="I76" s="2">
        <v>6.0513327756263502</v>
      </c>
      <c r="J76" s="2">
        <v>4.2047542950856656</v>
      </c>
      <c r="K76" s="2">
        <v>6.732088929793778</v>
      </c>
      <c r="L76" s="2">
        <v>6.3143632604754307</v>
      </c>
      <c r="M76" s="2">
        <v>-1.4015692628074119</v>
      </c>
      <c r="N76" s="2">
        <v>5.481445225136472</v>
      </c>
      <c r="O76" s="2">
        <v>4.2245804762303996</v>
      </c>
      <c r="P76" s="2">
        <v>6.9516490793552146</v>
      </c>
      <c r="Q76" s="2">
        <v>5.383461671323575</v>
      </c>
      <c r="R76" s="2">
        <v>5.7705952500491708</v>
      </c>
      <c r="S76" s="2">
        <v>6.8505209640974174</v>
      </c>
      <c r="T76" s="2">
        <v>0.79911944864208273</v>
      </c>
      <c r="U76" s="2">
        <v>-1.6129584478534851</v>
      </c>
      <c r="V76" s="2">
        <v>10.24540672212289</v>
      </c>
      <c r="W76" s="2">
        <v>3.6740987688978599</v>
      </c>
      <c r="X76" s="2">
        <v>2.2214837358084378</v>
      </c>
      <c r="Y76" s="2">
        <v>2.4836009837825519</v>
      </c>
      <c r="Z76" s="2">
        <v>4.7192585621160577</v>
      </c>
      <c r="AA76" s="2">
        <v>1.465780061541166</v>
      </c>
      <c r="AB76" s="2">
        <v>2.165074805449962</v>
      </c>
      <c r="AC76" s="2">
        <v>3.3113703178589748</v>
      </c>
      <c r="AD76" s="2">
        <v>2.7867421604612419</v>
      </c>
      <c r="AE76" s="2">
        <v>2.964433556252799</v>
      </c>
      <c r="AF76" s="2">
        <v>3.1084719484189232</v>
      </c>
      <c r="AG76" s="2">
        <v>4.7485006038006539</v>
      </c>
      <c r="AH76" s="2">
        <v>3.0434482702067278</v>
      </c>
      <c r="AI76" s="2">
        <v>2.504396819965149</v>
      </c>
      <c r="AJ76" s="2">
        <v>2.285836154874032</v>
      </c>
      <c r="AK76" s="2">
        <v>2.0493312884668269</v>
      </c>
      <c r="AL76" s="2">
        <v>2.051096950327147</v>
      </c>
      <c r="AM76" s="2">
        <v>2.700066022540959</v>
      </c>
      <c r="AN76" s="2">
        <v>2.671729952373703</v>
      </c>
      <c r="AO76" s="2">
        <v>2.6323251093513629</v>
      </c>
      <c r="AP76" s="2">
        <v>2.579780141644505</v>
      </c>
      <c r="AQ76" s="2">
        <v>2.51343023853341</v>
      </c>
      <c r="AR76" s="2">
        <v>2.4336905344682691</v>
      </c>
      <c r="AS76" s="2">
        <v>2.3417446720754849</v>
      </c>
      <c r="AT76" s="2">
        <v>2.2392649506942419</v>
      </c>
      <c r="AU76" s="2">
        <v>2.128174093255808</v>
      </c>
      <c r="AV76" s="2">
        <v>2.0104532955761201</v>
      </c>
      <c r="AW76" s="2">
        <v>1.887996960595117</v>
      </c>
      <c r="AX76" s="2">
        <v>1.7625113537482311</v>
      </c>
      <c r="AY76" s="2">
        <v>1.635452263795401</v>
      </c>
      <c r="AZ76" s="2">
        <v>1.5079954901713319</v>
      </c>
      <c r="BA76" s="2">
        <v>1.3810334521744849</v>
      </c>
      <c r="BB76" s="2">
        <v>1.2551912674590331</v>
      </c>
      <c r="BC76" s="2">
        <v>1.1308561218244859</v>
      </c>
      <c r="BD76" s="2">
        <v>1.0082145069345569</v>
      </c>
      <c r="BE76" s="2">
        <v>0.88729281415300676</v>
      </c>
      <c r="BF76" s="2">
        <v>0.76799774010929411</v>
      </c>
      <c r="BG76" s="2">
        <v>0.65015390476634849</v>
      </c>
      <c r="BH76" s="2">
        <v>0.53353694957252173</v>
      </c>
      <c r="BI76" s="2">
        <v>0.41790113552195862</v>
      </c>
      <c r="BJ76" s="2">
        <v>0.303001079469567</v>
      </c>
    </row>
    <row r="77" spans="1:62" s="1" customForma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4">
        <v>2.1800000000000002</v>
      </c>
      <c r="AN77" s="4">
        <v>2.3199999999999998</v>
      </c>
      <c r="AO77" s="4">
        <v>2.4500000000000002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x14ac:dyDescent="0.25">
      <c r="A78" s="1" t="s">
        <v>78</v>
      </c>
      <c r="B78" s="1" t="s">
        <v>38</v>
      </c>
      <c r="C78" s="1"/>
      <c r="D78" s="1"/>
      <c r="E78" s="2">
        <v>-14.20014493063816</v>
      </c>
      <c r="F78" s="2">
        <v>-22.900028865582598</v>
      </c>
      <c r="G78" s="2">
        <v>-12.20008227371263</v>
      </c>
      <c r="H78" s="2">
        <v>-9.9996841373791838</v>
      </c>
      <c r="I78" s="2">
        <v>-3.0000994378834971</v>
      </c>
      <c r="J78" s="2">
        <v>-1.9001157798253621</v>
      </c>
      <c r="K78" s="2">
        <v>-0.19977747862380821</v>
      </c>
      <c r="L78" s="2">
        <v>5.8999975362783008</v>
      </c>
      <c r="M78" s="2">
        <v>8.7998371477593373</v>
      </c>
      <c r="N78" s="2">
        <v>5.2997621147729426</v>
      </c>
      <c r="O78" s="2">
        <v>9.5005051299884791</v>
      </c>
      <c r="P78" s="2">
        <v>11.79964115664394</v>
      </c>
      <c r="Q78" s="2">
        <v>3.1002222738280678</v>
      </c>
      <c r="R78" s="2">
        <v>7.5999517335693101</v>
      </c>
      <c r="S78" s="2">
        <v>8.1999140235127008</v>
      </c>
      <c r="T78" s="2">
        <v>2.2000269475662471</v>
      </c>
      <c r="U78" s="2">
        <v>-15.100111892745231</v>
      </c>
      <c r="V78" s="2">
        <v>4.0999402747362126</v>
      </c>
      <c r="W78" s="2">
        <v>5.4607626019805178</v>
      </c>
      <c r="X78" s="2">
        <v>0.22413718065892321</v>
      </c>
      <c r="Y78" s="2">
        <v>1.809352179527046E-3</v>
      </c>
      <c r="Z78" s="2">
        <v>-6.5747049904648751</v>
      </c>
      <c r="AA78" s="2">
        <v>-9.7878208058006617</v>
      </c>
      <c r="AB78" s="2">
        <v>2.4168341147577488</v>
      </c>
      <c r="AC78" s="2">
        <v>2.4658648343862888</v>
      </c>
      <c r="AD78" s="2">
        <v>3.4052180886101402</v>
      </c>
      <c r="AE78" s="2">
        <v>3.233732422786884</v>
      </c>
      <c r="AF78" s="2">
        <v>-4.2182319912615229</v>
      </c>
      <c r="AG78" s="2">
        <v>4.03947036721366</v>
      </c>
      <c r="AH78" s="2">
        <v>3.3961015984369509</v>
      </c>
      <c r="AI78" s="2">
        <v>3.4050752508983262</v>
      </c>
      <c r="AJ78" s="2">
        <v>3.7990848525835559</v>
      </c>
      <c r="AK78" s="2">
        <v>4.0003604240527624</v>
      </c>
      <c r="AL78" s="2">
        <v>4.0004398651080297</v>
      </c>
      <c r="AM78" s="2">
        <v>2.4466402334955011</v>
      </c>
      <c r="AN78" s="2">
        <v>2.2469582316114511</v>
      </c>
      <c r="AO78" s="2">
        <v>1.9615848170134951</v>
      </c>
      <c r="AP78" s="2">
        <v>1.61388227632866</v>
      </c>
      <c r="AQ78" s="2">
        <v>1.2327708623097069</v>
      </c>
      <c r="AR78" s="2">
        <v>0.84849677376599431</v>
      </c>
      <c r="AS78" s="2">
        <v>0.49069609621064098</v>
      </c>
      <c r="AT78" s="2">
        <v>0.18468065352958971</v>
      </c>
      <c r="AU78" s="2">
        <v>-4.9818734227535799E-2</v>
      </c>
      <c r="AV78" s="2">
        <v>-0.20096374725024899</v>
      </c>
      <c r="AW78" s="2">
        <v>-0.26470195952086328</v>
      </c>
      <c r="AX78" s="2">
        <v>-0.24534160196942881</v>
      </c>
      <c r="AY78" s="2">
        <v>-0.15401522384692609</v>
      </c>
      <c r="AZ78" s="2">
        <v>-7.7909606213566462E-3</v>
      </c>
      <c r="BA78" s="2">
        <v>0.1728049039092738</v>
      </c>
      <c r="BB78" s="2">
        <v>0.36542548104492312</v>
      </c>
      <c r="BC78" s="2">
        <v>0.5485272193689994</v>
      </c>
      <c r="BD78" s="2">
        <v>0.70290168393132291</v>
      </c>
      <c r="BE78" s="2">
        <v>0.81366976045877948</v>
      </c>
      <c r="BF78" s="2">
        <v>0.87102683602839903</v>
      </c>
      <c r="BG78" s="2">
        <v>0.87112530916169106</v>
      </c>
      <c r="BH78" s="2">
        <v>0.81573960257586009</v>
      </c>
      <c r="BI78" s="2">
        <v>0.7119858909916843</v>
      </c>
      <c r="BJ78" s="2">
        <v>0.57105136367603393</v>
      </c>
    </row>
    <row r="79" spans="1:62" s="1" customFormat="1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4">
        <v>4</v>
      </c>
      <c r="AM79" s="4">
        <v>3.85</v>
      </c>
      <c r="AN79" s="4">
        <v>3.7</v>
      </c>
      <c r="AO79" s="4">
        <v>3.55</v>
      </c>
      <c r="AP79" s="4">
        <v>3.4</v>
      </c>
      <c r="AQ79" s="4">
        <v>3.25</v>
      </c>
      <c r="AR79" s="4">
        <v>3.1</v>
      </c>
      <c r="AS79" s="4">
        <v>2.95</v>
      </c>
      <c r="AT79" s="4">
        <v>2.8</v>
      </c>
      <c r="AU79" s="4">
        <v>2.6500000000000004</v>
      </c>
      <c r="AV79" s="4">
        <v>2.5</v>
      </c>
      <c r="AW79" s="4">
        <v>2.35</v>
      </c>
      <c r="AX79" s="4">
        <v>2.2000000000000002</v>
      </c>
      <c r="AY79" s="4">
        <v>2.0499999999999998</v>
      </c>
      <c r="AZ79" s="4">
        <v>1.9</v>
      </c>
      <c r="BA79" s="4">
        <v>1.75</v>
      </c>
      <c r="BB79" s="4">
        <v>1.6</v>
      </c>
      <c r="BC79" s="4">
        <v>1.4500000000000002</v>
      </c>
      <c r="BD79" s="4">
        <v>1.3000000000000003</v>
      </c>
      <c r="BE79" s="4">
        <v>1.1499999999999999</v>
      </c>
      <c r="BF79" s="4">
        <v>1</v>
      </c>
      <c r="BG79" s="4">
        <v>0.85000000000000009</v>
      </c>
      <c r="BH79" s="4">
        <v>0.70000000000000018</v>
      </c>
      <c r="BI79" s="4">
        <v>0.55000000000000027</v>
      </c>
      <c r="BJ79" s="4">
        <v>0.40000000000000036</v>
      </c>
    </row>
    <row r="80" spans="1:62" x14ac:dyDescent="0.25">
      <c r="A80" s="1" t="s">
        <v>79</v>
      </c>
      <c r="B80" s="1" t="s">
        <v>39</v>
      </c>
      <c r="C80" s="2">
        <v>-1.0177321912184569</v>
      </c>
      <c r="D80" s="2">
        <v>-2.1374849113250161</v>
      </c>
      <c r="E80" s="2">
        <v>1.2334589985578019</v>
      </c>
      <c r="F80" s="2">
        <v>3.2341510353532281</v>
      </c>
      <c r="G80" s="2">
        <v>3.1158832572722122</v>
      </c>
      <c r="H80" s="2">
        <v>4.3066104739208466</v>
      </c>
      <c r="I80" s="2">
        <v>2.6471134420915861</v>
      </c>
      <c r="J80" s="2">
        <v>0.516975773956041</v>
      </c>
      <c r="K80" s="2">
        <v>2.3583310608126462</v>
      </c>
      <c r="L80" s="2">
        <v>4.1545445826273184</v>
      </c>
      <c r="M80" s="2">
        <v>2.7354441323776961</v>
      </c>
      <c r="N80" s="2">
        <v>3.6679978886354769</v>
      </c>
      <c r="O80" s="2">
        <v>2.948833724013356</v>
      </c>
      <c r="P80" s="2">
        <v>4.5548074635013416</v>
      </c>
      <c r="Q80" s="2">
        <v>5.2770154182564699</v>
      </c>
      <c r="R80" s="2">
        <v>5.6038319698190184</v>
      </c>
      <c r="S80" s="2">
        <v>5.3602536828162073</v>
      </c>
      <c r="T80" s="2">
        <v>3.1910516450526449</v>
      </c>
      <c r="U80" s="2">
        <v>-1.5380639444731561</v>
      </c>
      <c r="V80" s="2">
        <v>3.039813419124537</v>
      </c>
      <c r="W80" s="2">
        <v>3.284194744560609</v>
      </c>
      <c r="X80" s="2">
        <v>2.2133278839852499</v>
      </c>
      <c r="Y80" s="2">
        <v>2.4852813434996568</v>
      </c>
      <c r="Z80" s="2">
        <v>1.8468441197640351</v>
      </c>
      <c r="AA80" s="2">
        <v>1.193821848095644</v>
      </c>
      <c r="AB80" s="2">
        <v>0.39912017335457239</v>
      </c>
      <c r="AC80" s="2">
        <v>1.4142832532090479</v>
      </c>
      <c r="AD80" s="2">
        <v>0.78718453323418647</v>
      </c>
      <c r="AE80" s="2">
        <v>0.15264553798013389</v>
      </c>
      <c r="AF80" s="2">
        <v>-6.9595534302425381</v>
      </c>
      <c r="AG80" s="2">
        <v>3.0998307259671791</v>
      </c>
      <c r="AH80" s="2">
        <v>1.9702150619498979</v>
      </c>
      <c r="AI80" s="2">
        <v>1.4000928417696961</v>
      </c>
      <c r="AJ80" s="2">
        <v>1.299765658014373</v>
      </c>
      <c r="AK80" s="2">
        <v>1.3001542234470249</v>
      </c>
      <c r="AL80" s="2">
        <v>1.300001871852952</v>
      </c>
      <c r="AM80" s="2">
        <v>0.5922919191679199</v>
      </c>
      <c r="AN80" s="2">
        <v>0.59391146945131368</v>
      </c>
      <c r="AO80" s="2">
        <v>0.60167247457503237</v>
      </c>
      <c r="AP80" s="2">
        <v>0.61926971176156087</v>
      </c>
      <c r="AQ80" s="2">
        <v>0.6483228029322774</v>
      </c>
      <c r="AR80" s="2">
        <v>0.68904786322718792</v>
      </c>
      <c r="AS80" s="2">
        <v>0.74072264326350279</v>
      </c>
      <c r="AT80" s="2">
        <v>0.80201374155972616</v>
      </c>
      <c r="AU80" s="2">
        <v>0.87121080517018612</v>
      </c>
      <c r="AV80" s="2">
        <v>0.94639711243331703</v>
      </c>
      <c r="AW80" s="2">
        <v>1.025575768518294</v>
      </c>
      <c r="AX80" s="2">
        <v>1.106764112350866</v>
      </c>
      <c r="AY80" s="2">
        <v>1.1880646248638269</v>
      </c>
      <c r="AZ80" s="2">
        <v>1.2677178461672161</v>
      </c>
      <c r="BA80" s="2">
        <v>1.3441410268118399</v>
      </c>
      <c r="BB80" s="2">
        <v>1.415955108210021</v>
      </c>
      <c r="BC80" s="2">
        <v>1.482001919938547</v>
      </c>
      <c r="BD80" s="2">
        <v>1.541353045605476</v>
      </c>
      <c r="BE80" s="2">
        <v>1.593311544309195</v>
      </c>
      <c r="BF80" s="2">
        <v>1.637407555824488</v>
      </c>
      <c r="BG80" s="2">
        <v>1.6733887215368171</v>
      </c>
      <c r="BH80" s="2">
        <v>1.701206291932245</v>
      </c>
      <c r="BI80" s="2">
        <v>1.7209977473253699</v>
      </c>
      <c r="BJ80" s="2">
        <v>1.733066720341192</v>
      </c>
    </row>
    <row r="81" spans="1:63" s="1" customForma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4">
        <v>1.1299999999999999</v>
      </c>
      <c r="AN81" s="4">
        <v>0.96</v>
      </c>
      <c r="AO81" s="4">
        <v>0.79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3" x14ac:dyDescent="0.25">
      <c r="C82" s="3">
        <v>33239</v>
      </c>
      <c r="D82" s="3">
        <v>33604</v>
      </c>
      <c r="E82" s="3">
        <v>33970</v>
      </c>
      <c r="F82" s="3">
        <v>34335</v>
      </c>
      <c r="G82" s="3">
        <v>34700</v>
      </c>
      <c r="H82" s="3">
        <v>35065</v>
      </c>
      <c r="I82" s="3">
        <v>35431</v>
      </c>
      <c r="J82" s="3">
        <v>35796</v>
      </c>
      <c r="K82" s="3">
        <v>36161</v>
      </c>
      <c r="L82" s="3">
        <v>36526</v>
      </c>
      <c r="M82" s="3">
        <v>36892</v>
      </c>
      <c r="N82" s="3">
        <v>37257</v>
      </c>
      <c r="O82" s="3">
        <v>37622</v>
      </c>
      <c r="P82" s="3">
        <v>37987</v>
      </c>
      <c r="Q82" s="3">
        <v>38353</v>
      </c>
      <c r="R82" s="3">
        <v>38718</v>
      </c>
      <c r="S82" s="3">
        <v>39083</v>
      </c>
      <c r="T82" s="3">
        <v>39448</v>
      </c>
      <c r="U82" s="3">
        <v>39814</v>
      </c>
      <c r="V82" s="3">
        <v>40179</v>
      </c>
      <c r="W82" s="3">
        <v>40544</v>
      </c>
      <c r="X82" s="3">
        <v>40909</v>
      </c>
      <c r="Y82" s="3">
        <v>41275</v>
      </c>
      <c r="Z82" s="3">
        <v>41640</v>
      </c>
      <c r="AA82" s="3">
        <v>42005</v>
      </c>
      <c r="AB82" s="3">
        <v>42370</v>
      </c>
      <c r="AC82" s="3">
        <v>42736</v>
      </c>
      <c r="AD82" s="3">
        <v>43101</v>
      </c>
      <c r="AE82" s="3">
        <v>43466</v>
      </c>
      <c r="AF82" s="3">
        <v>43831</v>
      </c>
      <c r="AG82" s="3">
        <v>44197</v>
      </c>
      <c r="AH82" s="3">
        <v>44562</v>
      </c>
      <c r="AI82" s="3">
        <v>44927</v>
      </c>
      <c r="AJ82" s="3">
        <v>45292</v>
      </c>
      <c r="AK82" s="3">
        <v>45658</v>
      </c>
      <c r="AL82" s="3">
        <v>46023</v>
      </c>
      <c r="AM82" s="3">
        <v>46388</v>
      </c>
      <c r="AN82" s="3">
        <v>46753</v>
      </c>
      <c r="AO82" s="3">
        <v>47119</v>
      </c>
      <c r="AP82" s="3">
        <v>47484</v>
      </c>
      <c r="AQ82" s="3">
        <v>47849</v>
      </c>
      <c r="AR82" s="3">
        <v>48214</v>
      </c>
      <c r="AS82" s="3">
        <v>48580</v>
      </c>
      <c r="AT82" s="3">
        <v>48945</v>
      </c>
      <c r="AU82" s="3">
        <v>49310</v>
      </c>
      <c r="AV82" s="3">
        <v>49675</v>
      </c>
      <c r="AW82" s="3">
        <v>50041</v>
      </c>
      <c r="AX82" s="3">
        <v>50406</v>
      </c>
      <c r="AY82" s="3">
        <v>50771</v>
      </c>
      <c r="AZ82" s="3">
        <v>51136</v>
      </c>
      <c r="BA82" s="3">
        <v>51502</v>
      </c>
      <c r="BB82" s="3">
        <v>51867</v>
      </c>
      <c r="BC82" s="3">
        <v>52232</v>
      </c>
      <c r="BD82" s="3">
        <v>52597</v>
      </c>
      <c r="BE82" s="3">
        <v>52963</v>
      </c>
      <c r="BF82" s="3">
        <v>53328</v>
      </c>
      <c r="BG82" s="3">
        <v>53693</v>
      </c>
      <c r="BH82" s="3">
        <v>54058</v>
      </c>
      <c r="BI82" s="3">
        <v>54424</v>
      </c>
      <c r="BJ82" s="3">
        <v>54789</v>
      </c>
    </row>
    <row r="83" spans="1:63" x14ac:dyDescent="0.25">
      <c r="A83" s="1" t="s">
        <v>86</v>
      </c>
      <c r="B83" s="6" t="s">
        <v>80</v>
      </c>
      <c r="C83" s="7">
        <v>-10.75563836648614</v>
      </c>
      <c r="D83" s="7">
        <v>-8.4257740355385238</v>
      </c>
      <c r="E83" s="7">
        <v>-11.624993736533551</v>
      </c>
      <c r="F83" s="7">
        <v>-3.665589385949986</v>
      </c>
      <c r="G83" s="7">
        <v>-1.6008946175804279</v>
      </c>
      <c r="H83" s="7">
        <v>-8.0434847623889638</v>
      </c>
      <c r="I83" s="7">
        <v>-14.193023823075031</v>
      </c>
      <c r="J83" s="7">
        <v>4.2867701404286862</v>
      </c>
      <c r="K83" s="7">
        <v>-8.2810881535190557</v>
      </c>
      <c r="L83" s="7">
        <v>4.7808686004121137</v>
      </c>
      <c r="M83" s="7">
        <v>3.8177176893259062</v>
      </c>
      <c r="N83" s="7">
        <v>5.9540288503569849</v>
      </c>
      <c r="O83" s="7">
        <v>5.1501555704536406</v>
      </c>
      <c r="P83" s="7">
        <v>6.4428059965015114</v>
      </c>
      <c r="Q83" s="7">
        <v>7.1540469973890408</v>
      </c>
      <c r="R83" s="7">
        <v>6.8011122577686054</v>
      </c>
      <c r="S83" s="7">
        <v>6.5572450444888686</v>
      </c>
      <c r="T83" s="7">
        <v>6.0857189637149034</v>
      </c>
      <c r="U83" s="7">
        <v>-3.3752418943144291</v>
      </c>
      <c r="V83" s="7">
        <v>0.56027915663241501</v>
      </c>
      <c r="W83" s="7">
        <v>2.3544792532134369</v>
      </c>
      <c r="X83" s="7">
        <v>0.35692542765395352</v>
      </c>
      <c r="Y83" s="7">
        <v>0.3247293921732064</v>
      </c>
      <c r="Z83" s="7">
        <v>1.8863450434535081</v>
      </c>
      <c r="AA83" s="7">
        <v>3.9891079200316431</v>
      </c>
      <c r="AB83" s="7">
        <v>3.8204158367091119</v>
      </c>
      <c r="AC83" s="7">
        <v>3.5030611365008291</v>
      </c>
      <c r="AD83" s="7">
        <v>3.092912336242271</v>
      </c>
      <c r="AE83" s="7">
        <v>3.6940886500464791</v>
      </c>
      <c r="AF83" s="7">
        <v>-3.8440181972275611</v>
      </c>
      <c r="AG83" s="7">
        <v>4.3998905852675074</v>
      </c>
      <c r="AH83" s="7">
        <v>4.3998059194565897</v>
      </c>
      <c r="AI83" s="7">
        <v>3.900208209399159</v>
      </c>
      <c r="AJ83" s="7">
        <v>3.2000357845768379</v>
      </c>
      <c r="AK83" s="7">
        <v>3.040127603873199</v>
      </c>
      <c r="AL83" s="7">
        <v>2.799838470857452</v>
      </c>
      <c r="AM83" s="7">
        <v>2.7792586996678641</v>
      </c>
      <c r="AN83" s="7">
        <v>2.6583647134334139</v>
      </c>
      <c r="AO83" s="7">
        <v>2.4609808382898279</v>
      </c>
      <c r="AP83" s="7">
        <v>2.180140544795961</v>
      </c>
      <c r="AQ83" s="7">
        <v>1.8156209127589309</v>
      </c>
      <c r="AR83" s="7">
        <v>1.374118584149286</v>
      </c>
      <c r="AS83" s="7">
        <v>0.86861378811207146</v>
      </c>
      <c r="AT83" s="7">
        <v>0.31712461001163211</v>
      </c>
      <c r="AU83" s="7">
        <v>-0.25893967934251799</v>
      </c>
      <c r="AV83" s="7">
        <v>-0.83662035441030014</v>
      </c>
      <c r="AW83" s="7">
        <v>-1.393254462475835</v>
      </c>
      <c r="AX83" s="7">
        <v>-1.908157291020274</v>
      </c>
      <c r="AY83" s="7">
        <v>-2.364010157149099</v>
      </c>
      <c r="AZ83" s="7">
        <v>-2.747862015251112</v>
      </c>
      <c r="BA83" s="7">
        <v>-3.0516964113402878</v>
      </c>
      <c r="BB83" s="7">
        <v>-3.2725574491060172</v>
      </c>
      <c r="BC83" s="7">
        <v>-3.4122664668998941</v>
      </c>
      <c r="BD83" s="7">
        <v>-3.4767924369127461</v>
      </c>
      <c r="BE83" s="7">
        <v>-3.4753618420005239</v>
      </c>
      <c r="BF83" s="7">
        <v>-3.419406984779982</v>
      </c>
      <c r="BG83" s="7">
        <v>-3.3214552346869648</v>
      </c>
      <c r="BH83" s="7">
        <v>-3.1940563210202551</v>
      </c>
      <c r="BI83" s="7">
        <v>-3.048831801060103</v>
      </c>
      <c r="BJ83" s="7">
        <v>-2.895712129438976</v>
      </c>
    </row>
    <row r="84" spans="1:63" s="6" customFormat="1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5">
        <f>AP83*0.93</f>
        <v>2.0275307066602437</v>
      </c>
      <c r="AR84" s="5">
        <f>AQ84*0.93</f>
        <v>1.8856035571940268</v>
      </c>
      <c r="AS84" s="5">
        <f t="shared" ref="AS84:BJ84" si="0">AR84*0.93</f>
        <v>1.753611308190445</v>
      </c>
      <c r="AT84" s="5">
        <f t="shared" si="0"/>
        <v>1.6308585166171139</v>
      </c>
      <c r="AU84" s="5">
        <f t="shared" si="0"/>
        <v>1.516698420453916</v>
      </c>
      <c r="AV84" s="5">
        <f t="shared" si="0"/>
        <v>1.410529531022142</v>
      </c>
      <c r="AW84" s="5">
        <f t="shared" si="0"/>
        <v>1.311792463850592</v>
      </c>
      <c r="AX84" s="5">
        <f t="shared" si="0"/>
        <v>1.2199669913810507</v>
      </c>
      <c r="AY84" s="5">
        <f t="shared" si="0"/>
        <v>1.1345693019843772</v>
      </c>
      <c r="AZ84" s="5">
        <f t="shared" si="0"/>
        <v>1.0551494508454708</v>
      </c>
      <c r="BA84" s="5">
        <f t="shared" si="0"/>
        <v>0.98128898928628794</v>
      </c>
      <c r="BB84" s="5">
        <f t="shared" si="0"/>
        <v>0.91259876003624785</v>
      </c>
      <c r="BC84" s="5">
        <f t="shared" si="0"/>
        <v>0.84871684683371051</v>
      </c>
      <c r="BD84" s="5">
        <f t="shared" si="0"/>
        <v>0.78930666755535084</v>
      </c>
      <c r="BE84" s="5">
        <f t="shared" si="0"/>
        <v>0.73405520082647635</v>
      </c>
      <c r="BF84" s="5">
        <f t="shared" si="0"/>
        <v>0.68267133676862302</v>
      </c>
      <c r="BG84" s="5">
        <f t="shared" si="0"/>
        <v>0.63488434319481946</v>
      </c>
      <c r="BH84" s="5">
        <f t="shared" si="0"/>
        <v>0.59044243917118211</v>
      </c>
      <c r="BI84" s="5">
        <f t="shared" si="0"/>
        <v>0.54911146842919945</v>
      </c>
      <c r="BJ84" s="5">
        <f t="shared" si="0"/>
        <v>0.51067366563915551</v>
      </c>
    </row>
    <row r="85" spans="1:63" x14ac:dyDescent="0.25">
      <c r="A85" s="1" t="s">
        <v>87</v>
      </c>
      <c r="B85" s="6" t="s">
        <v>81</v>
      </c>
      <c r="C85" s="7">
        <v>0.73721220369740159</v>
      </c>
      <c r="D85" s="7">
        <v>9.3672596262103234</v>
      </c>
      <c r="E85" s="7">
        <v>0.70002058884084395</v>
      </c>
      <c r="F85" s="7">
        <v>5.8985892455530653</v>
      </c>
      <c r="G85" s="7">
        <v>9.9237378125301756</v>
      </c>
      <c r="H85" s="7">
        <v>1.247036093791154</v>
      </c>
      <c r="I85" s="7">
        <v>2.6368288663370709</v>
      </c>
      <c r="J85" s="7">
        <v>6.118482210766496</v>
      </c>
      <c r="K85" s="7">
        <v>4.9932308672453463</v>
      </c>
      <c r="L85" s="7">
        <v>5.9693567961165206</v>
      </c>
      <c r="M85" s="7">
        <v>3.9510414429890561</v>
      </c>
      <c r="N85" s="7">
        <v>3.718240033051035</v>
      </c>
      <c r="O85" s="7">
        <v>2.628958374825729</v>
      </c>
      <c r="P85" s="7">
        <v>5.0261983310692759</v>
      </c>
      <c r="Q85" s="7">
        <v>4.8534121704853384</v>
      </c>
      <c r="R85" s="7">
        <v>4.7109962406014949</v>
      </c>
      <c r="S85" s="7">
        <v>5.0992931672837472</v>
      </c>
      <c r="T85" s="7">
        <v>3.645583133173202</v>
      </c>
      <c r="U85" s="7">
        <v>-2.0135956329178968</v>
      </c>
      <c r="V85" s="7">
        <v>2.0129289956377638</v>
      </c>
      <c r="W85" s="7">
        <v>0.40185471406490869</v>
      </c>
      <c r="X85" s="7">
        <v>-3.448275862068972</v>
      </c>
      <c r="Y85" s="7">
        <v>-6.5529336734693846</v>
      </c>
      <c r="Z85" s="7">
        <v>-1.825627026104748</v>
      </c>
      <c r="AA85" s="7">
        <v>3.2151546750086801</v>
      </c>
      <c r="AB85" s="7">
        <v>6.437671886400631</v>
      </c>
      <c r="AC85" s="7">
        <v>5.1571398439147931</v>
      </c>
      <c r="AD85" s="7">
        <v>5.2401965700531461</v>
      </c>
      <c r="AE85" s="7">
        <v>3.0733311097346232</v>
      </c>
      <c r="AF85" s="7">
        <v>-5.1035502958580059</v>
      </c>
      <c r="AG85" s="7">
        <v>3.015393608729533</v>
      </c>
      <c r="AH85" s="7">
        <v>3.89653378729844</v>
      </c>
      <c r="AI85" s="7">
        <v>3.1131946656956839</v>
      </c>
      <c r="AJ85" s="7">
        <v>2.8249834473626172</v>
      </c>
      <c r="AK85" s="7">
        <v>2.6057093796952202</v>
      </c>
      <c r="AL85" s="7">
        <v>2.5060664379549902</v>
      </c>
      <c r="AM85" s="7">
        <v>2.4795415236124718</v>
      </c>
      <c r="AN85" s="7">
        <v>2.4495657909908708</v>
      </c>
      <c r="AO85" s="7">
        <v>2.406615662276002</v>
      </c>
      <c r="AP85" s="7">
        <v>2.3533060453707839</v>
      </c>
      <c r="AQ85" s="7">
        <v>2.2921099515276659</v>
      </c>
      <c r="AR85" s="7">
        <v>2.2252425592568681</v>
      </c>
      <c r="AS85" s="7">
        <v>2.1545597307653712</v>
      </c>
      <c r="AT85" s="7">
        <v>2.0814970578442171</v>
      </c>
      <c r="AU85" s="7">
        <v>2.0070596216820391</v>
      </c>
      <c r="AV85" s="7">
        <v>1.931859462136476</v>
      </c>
      <c r="AW85" s="7">
        <v>1.8561887334000551</v>
      </c>
      <c r="AX85" s="7">
        <v>1.780112099114328</v>
      </c>
      <c r="AY85" s="7">
        <v>1.703561649247787</v>
      </c>
      <c r="AZ85" s="7">
        <v>1.626420478149138</v>
      </c>
      <c r="BA85" s="7">
        <v>1.5485857526823299</v>
      </c>
      <c r="BB85" s="7">
        <v>1.470007339563395</v>
      </c>
      <c r="BC85" s="7">
        <v>1.3907027968364181</v>
      </c>
      <c r="BD85" s="7">
        <v>1.3107530600838579</v>
      </c>
      <c r="BE85" s="7">
        <v>1.230285146718213</v>
      </c>
      <c r="BF85" s="7">
        <v>1.149448682339882</v>
      </c>
      <c r="BG85" s="7">
        <v>1.0683922978374389</v>
      </c>
      <c r="BH85" s="7">
        <v>0.9872443762591665</v>
      </c>
      <c r="BI85" s="7">
        <v>0.90610070374048668</v>
      </c>
      <c r="BJ85" s="7">
        <v>0.82501970806769798</v>
      </c>
    </row>
    <row r="86" spans="1:63" x14ac:dyDescent="0.25">
      <c r="A86" s="1" t="s">
        <v>91</v>
      </c>
      <c r="B86" s="6" t="s">
        <v>82</v>
      </c>
      <c r="C86" s="6"/>
      <c r="D86" s="6"/>
      <c r="E86" s="7">
        <v>-7.9996875660476094</v>
      </c>
      <c r="F86" s="7">
        <v>5.9000674207805748</v>
      </c>
      <c r="G86" s="7">
        <v>6.6338440643436192</v>
      </c>
      <c r="H86" s="7">
        <v>5.8735339383325202</v>
      </c>
      <c r="I86" s="7">
        <v>6.645446684795564</v>
      </c>
      <c r="J86" s="7">
        <v>1.862079230413705</v>
      </c>
      <c r="K86" s="7">
        <v>-0.93555333384602868</v>
      </c>
      <c r="L86" s="7">
        <v>3.749218831877088</v>
      </c>
      <c r="M86" s="7">
        <v>2.9578803229499462</v>
      </c>
      <c r="N86" s="7">
        <v>5.6778540073839423</v>
      </c>
      <c r="O86" s="7">
        <v>5.6358465976885652</v>
      </c>
      <c r="P86" s="7">
        <v>4.1548532422763804</v>
      </c>
      <c r="Q86" s="7">
        <v>4.3085154592134911</v>
      </c>
      <c r="R86" s="7">
        <v>4.9928540824611964</v>
      </c>
      <c r="S86" s="7">
        <v>5.0681894064568134</v>
      </c>
      <c r="T86" s="7">
        <v>1.893090626621152</v>
      </c>
      <c r="U86" s="7">
        <v>-7.323451090360944</v>
      </c>
      <c r="V86" s="7">
        <v>-1.3164517641374049</v>
      </c>
      <c r="W86" s="7">
        <v>-0.1984844068784741</v>
      </c>
      <c r="X86" s="7">
        <v>-2.3918065294273978</v>
      </c>
      <c r="Y86" s="7">
        <v>-0.44669971785811219</v>
      </c>
      <c r="Z86" s="7">
        <v>-0.34171234852856669</v>
      </c>
      <c r="AA86" s="7">
        <v>2.4315513617350959</v>
      </c>
      <c r="AB86" s="7">
        <v>3.497889077965755</v>
      </c>
      <c r="AC86" s="7">
        <v>3.4396930105278671</v>
      </c>
      <c r="AD86" s="7">
        <v>2.807760529101988</v>
      </c>
      <c r="AE86" s="7">
        <v>2.8586713745001102</v>
      </c>
      <c r="AF86" s="7">
        <v>-9.0000312067656232</v>
      </c>
      <c r="AG86" s="7">
        <v>4.7001634640664758</v>
      </c>
      <c r="AH86" s="7">
        <v>4.9998498789478596</v>
      </c>
      <c r="AI86" s="7">
        <v>4.2000161169152284</v>
      </c>
      <c r="AJ86" s="7">
        <v>3.5000972942227149</v>
      </c>
      <c r="AK86" s="7">
        <v>3.699900693219194</v>
      </c>
      <c r="AL86" s="7">
        <v>3.000051135914616</v>
      </c>
      <c r="AM86" s="7">
        <v>2.6070984944000841</v>
      </c>
      <c r="AN86" s="7">
        <v>2.5603793780696549</v>
      </c>
      <c r="AO86" s="7">
        <v>2.4985090814671369</v>
      </c>
      <c r="AP86" s="7">
        <v>2.4322636614130029</v>
      </c>
      <c r="AQ86" s="7">
        <v>2.369713316576139</v>
      </c>
      <c r="AR86" s="7">
        <v>2.315893369814948</v>
      </c>
      <c r="AS86" s="7">
        <v>2.2729499717476291</v>
      </c>
      <c r="AT86" s="7">
        <v>2.2406341495635469</v>
      </c>
      <c r="AU86" s="7">
        <v>2.2169960019367001</v>
      </c>
      <c r="AV86" s="7">
        <v>2.1991362641397671</v>
      </c>
      <c r="AW86" s="7">
        <v>2.1838975707774821</v>
      </c>
      <c r="AX86" s="7">
        <v>2.1684140085908692</v>
      </c>
      <c r="AY86" s="7">
        <v>2.150476956891012</v>
      </c>
      <c r="AZ86" s="7">
        <v>2.1287112598831648</v>
      </c>
      <c r="BA86" s="7">
        <v>2.1025840470087149</v>
      </c>
      <c r="BB86" s="7">
        <v>2.0722868044173559</v>
      </c>
      <c r="BC86" s="7">
        <v>2.0385393766920501</v>
      </c>
      <c r="BD86" s="7">
        <v>2.0023637478135292</v>
      </c>
      <c r="BE86" s="7">
        <v>1.9648679874941339</v>
      </c>
      <c r="BF86" s="7">
        <v>1.9270693311068681</v>
      </c>
      <c r="BG86" s="7">
        <v>1.8897725857371479</v>
      </c>
      <c r="BH86" s="7">
        <v>1.8535080834418241</v>
      </c>
      <c r="BI86" s="7">
        <v>1.8185237568547841</v>
      </c>
      <c r="BJ86" s="7">
        <v>1.7848194091421019</v>
      </c>
    </row>
    <row r="87" spans="1:63" x14ac:dyDescent="0.25">
      <c r="A87" s="1" t="s">
        <v>88</v>
      </c>
      <c r="B87" s="6" t="s">
        <v>83</v>
      </c>
      <c r="C87" s="7">
        <v>8.6478738652651757</v>
      </c>
      <c r="D87" s="7">
        <v>1.81764878334798</v>
      </c>
      <c r="E87" s="7">
        <v>4.2038583357327797</v>
      </c>
      <c r="F87" s="7">
        <v>3.8178133922814879</v>
      </c>
      <c r="G87" s="7">
        <v>1.4328172825267329</v>
      </c>
      <c r="H87" s="7">
        <v>1.517536954430154</v>
      </c>
      <c r="I87" s="7">
        <v>5.9363287812863366</v>
      </c>
      <c r="J87" s="7">
        <v>6.490179333902657</v>
      </c>
      <c r="K87" s="7">
        <v>8.4202085004009497</v>
      </c>
      <c r="L87" s="7">
        <v>8.4425190194421074</v>
      </c>
      <c r="M87" s="7">
        <v>2.5333723082919151</v>
      </c>
      <c r="N87" s="7">
        <v>3.8170356995786969</v>
      </c>
      <c r="O87" s="7">
        <v>1.6323915298712239</v>
      </c>
      <c r="P87" s="7">
        <v>3.611636494641091</v>
      </c>
      <c r="Q87" s="7">
        <v>3.172809457579961</v>
      </c>
      <c r="R87" s="7">
        <v>5.1759485494425439</v>
      </c>
      <c r="S87" s="7">
        <v>8.355140186915877</v>
      </c>
      <c r="T87" s="7">
        <v>-1.2789866679809749</v>
      </c>
      <c r="U87" s="7">
        <v>-4.35846230654019</v>
      </c>
      <c r="V87" s="7">
        <v>4.8650623792869441</v>
      </c>
      <c r="W87" s="7">
        <v>2.5387027726616611</v>
      </c>
      <c r="X87" s="7">
        <v>-0.35195883295305869</v>
      </c>
      <c r="Y87" s="7">
        <v>3.653813363213398</v>
      </c>
      <c r="Z87" s="7">
        <v>4.298169341762037</v>
      </c>
      <c r="AA87" s="7">
        <v>4.3057996485061478</v>
      </c>
      <c r="AB87" s="7">
        <v>4.5730456008467701</v>
      </c>
      <c r="AC87" s="7">
        <v>1.80128072712249</v>
      </c>
      <c r="AD87" s="7">
        <v>3.1106692098535</v>
      </c>
      <c r="AE87" s="7">
        <v>2.2985338974712111</v>
      </c>
      <c r="AF87" s="7">
        <v>-1.313891079776075</v>
      </c>
      <c r="AG87" s="7">
        <v>4.0955165692007967</v>
      </c>
      <c r="AH87" s="7">
        <v>3.5991835358888391</v>
      </c>
      <c r="AI87" s="7">
        <v>3.051172206857911</v>
      </c>
      <c r="AJ87" s="7">
        <v>2.69947904790302</v>
      </c>
      <c r="AK87" s="7">
        <v>2.5004269854824961</v>
      </c>
      <c r="AL87" s="7">
        <v>2.501083080614519</v>
      </c>
      <c r="AM87" s="7">
        <v>2.631105428166514</v>
      </c>
      <c r="AN87" s="7">
        <v>2.6276451649907</v>
      </c>
      <c r="AO87" s="7">
        <v>2.6162511968294671</v>
      </c>
      <c r="AP87" s="7">
        <v>2.5954289064221041</v>
      </c>
      <c r="AQ87" s="7">
        <v>2.5656213154740648</v>
      </c>
      <c r="AR87" s="7">
        <v>2.5284814434778369</v>
      </c>
      <c r="AS87" s="7">
        <v>2.4862094364396898</v>
      </c>
      <c r="AT87" s="7">
        <v>2.4410327921597919</v>
      </c>
      <c r="AU87" s="7">
        <v>2.3948596322348692</v>
      </c>
      <c r="AV87" s="7">
        <v>2.3490985492665928</v>
      </c>
      <c r="AW87" s="7">
        <v>2.3046155323783961</v>
      </c>
      <c r="AX87" s="7">
        <v>2.261787766011647</v>
      </c>
      <c r="AY87" s="7">
        <v>2.2206131291502729</v>
      </c>
      <c r="AZ87" s="7">
        <v>2.1808398207714852</v>
      </c>
      <c r="BA87" s="7">
        <v>2.1420896159042968</v>
      </c>
      <c r="BB87" s="7">
        <v>2.1039582537458301</v>
      </c>
      <c r="BC87" s="7">
        <v>2.066085547450847</v>
      </c>
      <c r="BD87" s="7">
        <v>2.0281949177123342</v>
      </c>
      <c r="BE87" s="7">
        <v>1.990106785242407</v>
      </c>
      <c r="BF87" s="7">
        <v>1.951732704993514</v>
      </c>
      <c r="BG87" s="7">
        <v>1.913057695709419</v>
      </c>
      <c r="BH87" s="7">
        <v>1.8741174655658279</v>
      </c>
      <c r="BI87" s="7">
        <v>1.8349757234904731</v>
      </c>
      <c r="BJ87" s="7">
        <v>1.795704983657131</v>
      </c>
    </row>
    <row r="88" spans="1:63" x14ac:dyDescent="0.25">
      <c r="A88" s="1" t="s">
        <v>89</v>
      </c>
      <c r="B88" s="6" t="s">
        <v>84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7">
        <v>-1.174718729318325</v>
      </c>
      <c r="N88" s="7">
        <v>2.5615268709191512</v>
      </c>
      <c r="O88" s="7">
        <v>4.0646425073457282</v>
      </c>
      <c r="P88" s="7">
        <v>0.14117647058824459</v>
      </c>
      <c r="Q88" s="7">
        <v>3.3834586466165328</v>
      </c>
      <c r="R88" s="7">
        <v>2.5151515151515151</v>
      </c>
      <c r="S88" s="7">
        <v>4.7738693467336724</v>
      </c>
      <c r="T88" s="7">
        <v>3.8228240936662332</v>
      </c>
      <c r="U88" s="7">
        <v>-1.1277173913043499</v>
      </c>
      <c r="V88" s="7">
        <v>5.5379964270990678</v>
      </c>
      <c r="W88" s="7">
        <v>0.46874999999999561</v>
      </c>
      <c r="X88" s="7">
        <v>4.1213063763608124</v>
      </c>
      <c r="Y88" s="7">
        <v>5.4767239233258547</v>
      </c>
      <c r="Z88" s="7">
        <v>7.6233183856502018</v>
      </c>
      <c r="AA88" s="7">
        <v>9.6162280701754366</v>
      </c>
      <c r="AB88" s="7">
        <v>4.0612183655096556</v>
      </c>
      <c r="AC88" s="7">
        <v>8.1514947611265995</v>
      </c>
      <c r="AD88" s="7">
        <v>5.1728735223535827</v>
      </c>
      <c r="AE88" s="7">
        <v>5.5438181357221339</v>
      </c>
      <c r="AF88" s="7">
        <v>-7.0061654255745074</v>
      </c>
      <c r="AG88" s="7">
        <v>4.666781470638881</v>
      </c>
      <c r="AH88" s="7">
        <v>5.5774925962487556</v>
      </c>
      <c r="AI88" s="7">
        <v>4.6049555867227809</v>
      </c>
      <c r="AJ88" s="7">
        <v>4.5288640595902976</v>
      </c>
      <c r="AK88" s="7">
        <v>4.5036699209007214</v>
      </c>
      <c r="AL88" s="7">
        <v>4.4732355949539837</v>
      </c>
      <c r="AM88" s="7">
        <v>3.872926049434966</v>
      </c>
      <c r="AN88" s="7">
        <v>3.883561271285751</v>
      </c>
      <c r="AO88" s="7">
        <v>3.9004222284285461</v>
      </c>
      <c r="AP88" s="7">
        <v>3.9256645905028091</v>
      </c>
      <c r="AQ88" s="7">
        <v>3.9600878484313822</v>
      </c>
      <c r="AR88" s="7">
        <v>4.0031562766648321</v>
      </c>
      <c r="AS88" s="7">
        <v>4.0532833622843434</v>
      </c>
      <c r="AT88" s="7">
        <v>4.108249100505601</v>
      </c>
      <c r="AU88" s="7">
        <v>4.1656416293825327</v>
      </c>
      <c r="AV88" s="7">
        <v>4.2232424074551744</v>
      </c>
      <c r="AW88" s="7">
        <v>4.2793045832744347</v>
      </c>
      <c r="AX88" s="7">
        <v>4.3327036120296203</v>
      </c>
      <c r="AY88" s="7">
        <v>4.3829641746607972</v>
      </c>
      <c r="AZ88" s="7">
        <v>4.4301857430573577</v>
      </c>
      <c r="BA88" s="7">
        <v>4.4748997226646381</v>
      </c>
      <c r="BB88" s="7">
        <v>4.5178942590299087</v>
      </c>
      <c r="BC88" s="7">
        <v>4.5600397715718</v>
      </c>
      <c r="BD88" s="7">
        <v>4.6021409382301934</v>
      </c>
      <c r="BE88" s="7">
        <v>4.6448312721406806</v>
      </c>
      <c r="BF88" s="7">
        <v>4.6885165439888974</v>
      </c>
      <c r="BG88" s="7">
        <v>4.7333646597581769</v>
      </c>
      <c r="BH88" s="7">
        <v>4.7793332205217984</v>
      </c>
      <c r="BI88" s="7">
        <v>4.8262223223519474</v>
      </c>
      <c r="BJ88" s="7">
        <v>4.8737391481555647</v>
      </c>
    </row>
    <row r="89" spans="1:63" s="6" customFormat="1" x14ac:dyDescent="0.25"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5">
        <f>AK88*0.97</f>
        <v>4.3685598232736993</v>
      </c>
      <c r="AM89" s="5">
        <f>AL89*0.97</f>
        <v>4.237503028575488</v>
      </c>
      <c r="AN89" s="5">
        <f t="shared" ref="AN89:BJ89" si="1">AM89*0.97</f>
        <v>4.1103779377182237</v>
      </c>
      <c r="AO89" s="5">
        <f t="shared" si="1"/>
        <v>3.9870665995866768</v>
      </c>
      <c r="AP89" s="5">
        <f t="shared" si="1"/>
        <v>3.8674546015990763</v>
      </c>
      <c r="AQ89" s="5">
        <f t="shared" si="1"/>
        <v>3.7514309635511038</v>
      </c>
      <c r="AR89" s="5">
        <f t="shared" si="1"/>
        <v>3.6388880346445704</v>
      </c>
      <c r="AS89" s="5">
        <f t="shared" si="1"/>
        <v>3.5297213936052332</v>
      </c>
      <c r="AT89" s="5">
        <f t="shared" si="1"/>
        <v>3.4238297517970762</v>
      </c>
      <c r="AU89" s="5">
        <f t="shared" si="1"/>
        <v>3.3211148592431639</v>
      </c>
      <c r="AV89" s="5">
        <f t="shared" si="1"/>
        <v>3.2214814134658689</v>
      </c>
      <c r="AW89" s="5">
        <f t="shared" si="1"/>
        <v>3.1248369710618928</v>
      </c>
      <c r="AX89" s="5">
        <f t="shared" si="1"/>
        <v>3.0310918619300358</v>
      </c>
      <c r="AY89" s="5">
        <f t="shared" si="1"/>
        <v>2.9401591060721346</v>
      </c>
      <c r="AZ89" s="5">
        <f t="shared" si="1"/>
        <v>2.8519543328899704</v>
      </c>
      <c r="BA89" s="5">
        <f t="shared" si="1"/>
        <v>2.7663957029032713</v>
      </c>
      <c r="BB89" s="5">
        <f t="shared" si="1"/>
        <v>2.683403831816173</v>
      </c>
      <c r="BC89" s="5">
        <f t="shared" si="1"/>
        <v>2.6029017168616879</v>
      </c>
      <c r="BD89" s="5">
        <f t="shared" si="1"/>
        <v>2.5248146653558372</v>
      </c>
      <c r="BE89" s="5">
        <f t="shared" si="1"/>
        <v>2.4490702253951619</v>
      </c>
      <c r="BF89" s="5">
        <f t="shared" si="1"/>
        <v>2.3755981186333068</v>
      </c>
      <c r="BG89" s="5">
        <f t="shared" si="1"/>
        <v>2.3043301750743077</v>
      </c>
      <c r="BH89" s="5">
        <f t="shared" si="1"/>
        <v>2.2352002698220783</v>
      </c>
      <c r="BI89" s="5">
        <f t="shared" si="1"/>
        <v>2.168144261727416</v>
      </c>
      <c r="BJ89" s="5">
        <f t="shared" si="1"/>
        <v>2.1030999338755936</v>
      </c>
    </row>
    <row r="90" spans="1:63" x14ac:dyDescent="0.25">
      <c r="A90" s="1" t="s">
        <v>90</v>
      </c>
      <c r="B90" s="6" t="s">
        <v>85</v>
      </c>
      <c r="C90" s="7">
        <v>-12.927063299867481</v>
      </c>
      <c r="D90" s="7">
        <v>-8.7662554502867085</v>
      </c>
      <c r="E90" s="7">
        <v>1.5276136494357879</v>
      </c>
      <c r="F90" s="7">
        <v>3.9319144553027652</v>
      </c>
      <c r="G90" s="7">
        <v>7.1381849535683486</v>
      </c>
      <c r="H90" s="7">
        <v>3.948299546268164</v>
      </c>
      <c r="I90" s="7">
        <v>-6.0531227821939311</v>
      </c>
      <c r="J90" s="7">
        <v>-4.8174311296559917</v>
      </c>
      <c r="K90" s="7">
        <v>-1.149934317901347</v>
      </c>
      <c r="L90" s="7">
        <v>2.9206119089687288</v>
      </c>
      <c r="M90" s="7">
        <v>5.2184056461197503</v>
      </c>
      <c r="N90" s="7">
        <v>5.7028706098912973</v>
      </c>
      <c r="O90" s="7">
        <v>2.3410599084420669</v>
      </c>
      <c r="P90" s="7">
        <v>10.428174569924</v>
      </c>
      <c r="Q90" s="7">
        <v>4.6680986345719164</v>
      </c>
      <c r="R90" s="7">
        <v>8.0288714447432916</v>
      </c>
      <c r="S90" s="7">
        <v>7.2337584571652744</v>
      </c>
      <c r="T90" s="7">
        <v>9.3075461646587634</v>
      </c>
      <c r="U90" s="7">
        <v>-5.5173962763263473</v>
      </c>
      <c r="V90" s="7">
        <v>-3.9011907573365918</v>
      </c>
      <c r="W90" s="7">
        <v>1.906016830634671</v>
      </c>
      <c r="X90" s="7">
        <v>2.0406026298421138</v>
      </c>
      <c r="Y90" s="7">
        <v>3.7710326727469878</v>
      </c>
      <c r="Z90" s="7">
        <v>3.608672200413543</v>
      </c>
      <c r="AA90" s="7">
        <v>2.9537024316526939</v>
      </c>
      <c r="AB90" s="7">
        <v>4.7029904625454977</v>
      </c>
      <c r="AC90" s="7">
        <v>7.3194421340144764</v>
      </c>
      <c r="AD90" s="7">
        <v>4.4745316086063136</v>
      </c>
      <c r="AE90" s="7">
        <v>4.1274661478617913</v>
      </c>
      <c r="AF90" s="7">
        <v>-3.8999704686974002</v>
      </c>
      <c r="AG90" s="7">
        <v>6.000074134036737</v>
      </c>
      <c r="AH90" s="7">
        <v>4.8005477702838917</v>
      </c>
      <c r="AI90" s="7">
        <v>3.7999698620110771</v>
      </c>
      <c r="AJ90" s="7">
        <v>3.700469947032436</v>
      </c>
      <c r="AK90" s="7">
        <v>3.499825008749569</v>
      </c>
      <c r="AL90" s="7">
        <v>3.497415583788221</v>
      </c>
      <c r="AM90" s="7">
        <v>3.5297603068977779</v>
      </c>
      <c r="AN90" s="7">
        <v>3.543528257258366</v>
      </c>
      <c r="AO90" s="7">
        <v>3.5684371705611011</v>
      </c>
      <c r="AP90" s="7">
        <v>3.6057424401827021</v>
      </c>
      <c r="AQ90" s="7">
        <v>3.654977330069809</v>
      </c>
      <c r="AR90" s="7">
        <v>3.71453058724116</v>
      </c>
      <c r="AS90" s="7">
        <v>3.7821614042422351</v>
      </c>
      <c r="AT90" s="7">
        <v>3.8553737665234071</v>
      </c>
      <c r="AU90" s="7">
        <v>3.9316738704210148</v>
      </c>
      <c r="AV90" s="7">
        <v>4.0087585319413144</v>
      </c>
      <c r="AW90" s="7">
        <v>4.0846633714148872</v>
      </c>
      <c r="AX90" s="7">
        <v>4.1578737835982871</v>
      </c>
      <c r="AY90" s="7">
        <v>4.2273888782332847</v>
      </c>
      <c r="AZ90" s="7">
        <v>4.2927306318246927</v>
      </c>
      <c r="BA90" s="7">
        <v>4.3539002266588689</v>
      </c>
      <c r="BB90" s="7">
        <v>4.4112931027821212</v>
      </c>
      <c r="BC90" s="7">
        <v>4.4655893508057432</v>
      </c>
      <c r="BD90" s="7">
        <v>4.5176363092788394</v>
      </c>
      <c r="BE90" s="7">
        <v>4.5683372898897012</v>
      </c>
      <c r="BF90" s="7">
        <v>4.6185562298702187</v>
      </c>
      <c r="BG90" s="7">
        <v>4.6690440884496809</v>
      </c>
      <c r="BH90" s="7">
        <v>4.7203894888431464</v>
      </c>
      <c r="BI90" s="7">
        <v>4.7729934908811167</v>
      </c>
      <c r="BJ90" s="7">
        <v>4.827066346608877</v>
      </c>
      <c r="BK90" s="6"/>
    </row>
    <row r="91" spans="1:63" x14ac:dyDescent="0.25">
      <c r="AL91" s="5">
        <f>AK90*0.99</f>
        <v>3.4648267586620731</v>
      </c>
      <c r="AM91" s="5">
        <f>AL91*0.99</f>
        <v>3.4301784910754525</v>
      </c>
      <c r="AN91" s="5">
        <f t="shared" ref="AN91:BJ91" si="2">AM91*0.99</f>
        <v>3.3958767061646977</v>
      </c>
      <c r="AO91" s="5">
        <f t="shared" si="2"/>
        <v>3.3619179391030509</v>
      </c>
      <c r="AP91" s="5">
        <f t="shared" si="2"/>
        <v>3.3282987597120206</v>
      </c>
      <c r="AQ91" s="5">
        <f t="shared" si="2"/>
        <v>3.2950157721149003</v>
      </c>
      <c r="AR91" s="5">
        <f t="shared" si="2"/>
        <v>3.2620656143937512</v>
      </c>
      <c r="AS91" s="5">
        <f t="shared" si="2"/>
        <v>3.2294449582498137</v>
      </c>
      <c r="AT91" s="5">
        <f t="shared" si="2"/>
        <v>3.1971505086673155</v>
      </c>
      <c r="AU91" s="5">
        <f t="shared" si="2"/>
        <v>3.1651790035806422</v>
      </c>
      <c r="AV91" s="5">
        <f t="shared" si="2"/>
        <v>3.1335272135448355</v>
      </c>
      <c r="AW91" s="5">
        <f t="shared" si="2"/>
        <v>3.1021919414093873</v>
      </c>
      <c r="AX91" s="5">
        <f t="shared" si="2"/>
        <v>3.0711700219952935</v>
      </c>
      <c r="AY91" s="5">
        <f t="shared" si="2"/>
        <v>3.0404583217753407</v>
      </c>
      <c r="AZ91" s="5">
        <f t="shared" si="2"/>
        <v>3.0100537385575872</v>
      </c>
      <c r="BA91" s="5">
        <f t="shared" si="2"/>
        <v>2.9799532011720111</v>
      </c>
      <c r="BB91" s="5">
        <f t="shared" si="2"/>
        <v>2.950153669160291</v>
      </c>
      <c r="BC91" s="5">
        <f t="shared" si="2"/>
        <v>2.920652132468688</v>
      </c>
      <c r="BD91" s="5">
        <f t="shared" si="2"/>
        <v>2.8914456111440012</v>
      </c>
      <c r="BE91" s="5">
        <f t="shared" si="2"/>
        <v>2.8625311550325612</v>
      </c>
      <c r="BF91" s="5">
        <f t="shared" si="2"/>
        <v>2.8339058434822357</v>
      </c>
      <c r="BG91" s="5">
        <f t="shared" si="2"/>
        <v>2.8055667850474135</v>
      </c>
      <c r="BH91" s="5">
        <f t="shared" si="2"/>
        <v>2.7775111171969393</v>
      </c>
      <c r="BI91" s="5">
        <f t="shared" si="2"/>
        <v>2.7497360060249698</v>
      </c>
      <c r="BJ91" s="5">
        <f t="shared" si="2"/>
        <v>2.7222386459647199</v>
      </c>
      <c r="BK91" s="6"/>
    </row>
    <row r="92" spans="1:63" x14ac:dyDescent="0.25">
      <c r="BK9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E108-ABAF-4FDA-BB4F-1AE8E9EE2C95}">
  <dimension ref="A1:AC71"/>
  <sheetViews>
    <sheetView zoomScale="90" zoomScaleNormal="90" workbookViewId="0">
      <selection activeCell="W11" sqref="W11:AB71"/>
    </sheetView>
  </sheetViews>
  <sheetFormatPr defaultRowHeight="15" x14ac:dyDescent="0.25"/>
  <cols>
    <col min="1" max="1" width="17.85546875" customWidth="1"/>
    <col min="13" max="13" width="15.28515625" customWidth="1"/>
    <col min="14" max="14" width="11.5703125" bestFit="1" customWidth="1"/>
  </cols>
  <sheetData>
    <row r="1" spans="1:29" s="6" customFormat="1" x14ac:dyDescent="0.25">
      <c r="A1" s="6" t="s">
        <v>110</v>
      </c>
      <c r="B1" t="s">
        <v>127</v>
      </c>
      <c r="C1"/>
      <c r="D1"/>
      <c r="E1"/>
      <c r="F1"/>
      <c r="G1"/>
      <c r="J1" s="6" t="s">
        <v>126</v>
      </c>
      <c r="O1" s="6" t="s">
        <v>128</v>
      </c>
    </row>
    <row r="2" spans="1:29" s="6" customFormat="1" x14ac:dyDescent="0.25"/>
    <row r="3" spans="1:29" s="6" customFormat="1" x14ac:dyDescent="0.25">
      <c r="B3" s="6" t="s">
        <v>120</v>
      </c>
      <c r="C3" s="6" t="s">
        <v>121</v>
      </c>
      <c r="D3" s="6" t="s">
        <v>122</v>
      </c>
      <c r="E3" s="6" t="s">
        <v>123</v>
      </c>
      <c r="F3" s="6" t="s">
        <v>124</v>
      </c>
      <c r="G3" s="6" t="s">
        <v>125</v>
      </c>
    </row>
    <row r="4" spans="1:29" s="6" customFormat="1" x14ac:dyDescent="0.25">
      <c r="A4" s="6" t="s">
        <v>118</v>
      </c>
      <c r="B4" s="6" t="str" cm="1">
        <f t="array" ref="B4">_xll.SJWrite(B$5,$A$6:$A$9,B6:B9,$A$11:$A$71,B11:B71)</f>
        <v>Not Submitted</v>
      </c>
      <c r="C4" s="6" t="str" cm="1">
        <f t="array" ref="C4">_xll.SJWrite(C$5,$A$6:$A$9,C6:C9,$A$11:$A$71,C11:C71)</f>
        <v>Not Submitted</v>
      </c>
      <c r="D4" s="6" t="str" cm="1">
        <f t="array" ref="D4">_xll.SJWrite(D$5,$A$6:$A$9,D6:D9,$A$11:$A$71,D11:D71)</f>
        <v>2021-06-25 10:18:46</v>
      </c>
      <c r="E4" s="6" t="str" cm="1">
        <f t="array" ref="E4">_xll.SJWrite(E$5,$A$6:$A$9,E6:E9,$A$11:$A$71,E11:E71)</f>
        <v>2021-06-25 10:18:46</v>
      </c>
      <c r="F4" s="6" t="str" cm="1">
        <f t="array" ref="F4">_xll.SJWrite(F$5,$A$6:$A$9,F6:F9,$A$11:$A$71,F11:F71)</f>
        <v>2021-06-25 10:18:46</v>
      </c>
      <c r="G4" s="6" t="str" cm="1">
        <f t="array" ref="G4">_xll.SJWrite(G$5,$A$6:$A$9,G6:G9,$A$11:$A$71,G11:G71)</f>
        <v>2021-06-25 10:18:46</v>
      </c>
    </row>
    <row r="5" spans="1:29" s="6" customFormat="1" x14ac:dyDescent="0.25">
      <c r="A5" s="6" t="s">
        <v>111</v>
      </c>
      <c r="B5" s="6" t="str">
        <f>$B$1&amp;B7&amp;"_"&amp;B3</f>
        <v>sid=teams\long_term\long-term-modelling\macro_forecasts\global_macro_ratio_olatam</v>
      </c>
      <c r="C5" s="6" t="str">
        <f>$B$1&amp;C7&amp;"_"&amp;C3</f>
        <v>sid=teams\long_term\long-term-modelling\macro_forecasts\global_macro_ratio_omiddle</v>
      </c>
      <c r="D5" s="6" t="str">
        <f t="shared" ref="C5:G5" si="0">$B$1&amp;D7&amp;"_"&amp;D3</f>
        <v>sid=teams\long_term\long-term-modelling\macro_forecasts\global_macro_ratio_oafrc</v>
      </c>
      <c r="E5" s="6" t="str">
        <f t="shared" si="0"/>
        <v>sid=teams\long_term\long-term-modelling\macro_forecasts\global_macro_ratio_oasia</v>
      </c>
      <c r="F5" s="6" t="str">
        <f t="shared" si="0"/>
        <v>sid=teams\long_term\long-term-modelling\macro_forecasts\global_macro_ratio_oeuro</v>
      </c>
      <c r="G5" s="6" t="str">
        <f t="shared" si="0"/>
        <v>sid=teams\long_term\long-term-modelling\macro_forecasts\global_macro_ratio_ofsu</v>
      </c>
    </row>
    <row r="6" spans="1:29" s="6" customFormat="1" x14ac:dyDescent="0.25">
      <c r="A6" s="6" t="s">
        <v>100</v>
      </c>
      <c r="B6" s="6" t="s">
        <v>112</v>
      </c>
      <c r="C6" s="6" t="s">
        <v>113</v>
      </c>
      <c r="D6" s="6" t="s">
        <v>114</v>
      </c>
      <c r="E6" s="6" t="s">
        <v>115</v>
      </c>
      <c r="F6" s="6" t="s">
        <v>116</v>
      </c>
      <c r="G6" s="6" t="s">
        <v>117</v>
      </c>
    </row>
    <row r="7" spans="1:29" x14ac:dyDescent="0.25">
      <c r="A7" t="s">
        <v>108</v>
      </c>
      <c r="B7" t="s">
        <v>119</v>
      </c>
      <c r="C7" s="6" t="s">
        <v>119</v>
      </c>
      <c r="D7" s="6" t="s">
        <v>119</v>
      </c>
      <c r="E7" s="6" t="s">
        <v>119</v>
      </c>
      <c r="F7" s="6" t="s">
        <v>119</v>
      </c>
      <c r="G7" s="6" t="s">
        <v>119</v>
      </c>
      <c r="M7" s="6"/>
      <c r="N7" s="6" t="str">
        <f t="array" ref="N7:T71">_xll.SJQuery(B5:G5,"*",,,-1,,,,,,1)</f>
        <v>description</v>
      </c>
      <c r="O7" s="6" t="str">
        <v>Other region GDP/capita proportion</v>
      </c>
      <c r="P7" s="6" t="str">
        <v>Other region GDP/capita proportion</v>
      </c>
      <c r="Q7" s="6" t="str">
        <v>Other region GDP/capita proportion</v>
      </c>
      <c r="R7" s="6" t="str">
        <v>Other region GDP/capita proportion</v>
      </c>
      <c r="S7" s="6" t="str">
        <v>Other region GDP/capita proportion</v>
      </c>
      <c r="T7" t="str">
        <v>Other region GDP/capita proportion</v>
      </c>
    </row>
    <row r="8" spans="1:29" s="6" customFormat="1" x14ac:dyDescent="0.25">
      <c r="A8" s="6" t="s">
        <v>92</v>
      </c>
      <c r="B8" s="6" t="s">
        <v>107</v>
      </c>
      <c r="C8" s="6" t="s">
        <v>107</v>
      </c>
      <c r="D8" s="6" t="s">
        <v>107</v>
      </c>
      <c r="E8" s="6" t="s">
        <v>107</v>
      </c>
      <c r="F8" s="6" t="s">
        <v>107</v>
      </c>
      <c r="G8" s="6" t="s">
        <v>107</v>
      </c>
      <c r="N8" s="6" t="str">
        <v>economic_property</v>
      </c>
      <c r="O8" s="6" t="str">
        <v>global_macro_ratio</v>
      </c>
      <c r="P8" s="6" t="str">
        <v>global_macro_ratio</v>
      </c>
      <c r="Q8" s="6" t="str">
        <v>global_macro_ratio</v>
      </c>
      <c r="R8" s="6" t="str">
        <v>global_macro_ratio</v>
      </c>
      <c r="S8" s="6" t="str">
        <v>global_macro_ratio</v>
      </c>
      <c r="T8" s="6" t="str">
        <v>global_macro_ratio</v>
      </c>
    </row>
    <row r="9" spans="1:29" x14ac:dyDescent="0.25">
      <c r="A9" t="s">
        <v>106</v>
      </c>
      <c r="B9" s="6" t="s">
        <v>101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109</v>
      </c>
      <c r="M9" s="6"/>
      <c r="N9" s="6" t="str">
        <v>region</v>
      </c>
      <c r="O9" s="6" t="str">
        <v>Other_Latam</v>
      </c>
      <c r="P9" s="6" t="str">
        <v>Other_Middle</v>
      </c>
      <c r="Q9" s="6" t="str">
        <v>Other_Africa</v>
      </c>
      <c r="R9" s="6" t="str">
        <v>Other_Asia</v>
      </c>
      <c r="S9" s="6" t="str">
        <v>Other_Europe</v>
      </c>
      <c r="T9" t="str">
        <v>Other_FSU</v>
      </c>
    </row>
    <row r="10" spans="1:29" x14ac:dyDescent="0.25">
      <c r="N10" t="str">
        <v>unit</v>
      </c>
      <c r="O10" t="str">
        <v>olatam/LatAm(covered) GDP/capita</v>
      </c>
      <c r="P10" t="str">
        <v>omiddle/Middle_East(covered) GDP/capita</v>
      </c>
      <c r="Q10" t="str">
        <v>oafr/Africa(covered) GDP/capita</v>
      </c>
      <c r="R10" t="str">
        <v>oasia/Asia(covered) GDP/capita</v>
      </c>
      <c r="S10" t="str">
        <v>oeuro/Europe(covered) GDP/capita</v>
      </c>
      <c r="T10" t="str">
        <v>ofsu/FSU(covered) GDP/capita</v>
      </c>
    </row>
    <row r="11" spans="1:29" x14ac:dyDescent="0.25">
      <c r="A11" s="3">
        <v>32874</v>
      </c>
      <c r="B11" s="6">
        <v>0.62484790159537817</v>
      </c>
      <c r="C11">
        <v>1.1936614386134252</v>
      </c>
      <c r="D11">
        <v>0.45154838855902041</v>
      </c>
      <c r="E11">
        <v>1.5513040032018541</v>
      </c>
      <c r="F11">
        <v>0.27346891642799059</v>
      </c>
      <c r="G11">
        <v>0.22334322559925301</v>
      </c>
      <c r="N11" s="3">
        <v>32874</v>
      </c>
      <c r="O11" s="6">
        <v>0.62484790159537817</v>
      </c>
      <c r="P11" s="6">
        <v>1.1936614386134252</v>
      </c>
      <c r="Q11" s="6">
        <v>0.45154838855902041</v>
      </c>
      <c r="R11" s="6">
        <v>1.5513040032018541</v>
      </c>
      <c r="S11" s="6">
        <v>0.27346891642799059</v>
      </c>
      <c r="T11">
        <v>0.22334322559925301</v>
      </c>
      <c r="W11" s="11">
        <f>+O11-B11</f>
        <v>0</v>
      </c>
      <c r="X11" s="11">
        <f t="shared" ref="X11:AC11" si="1">+P11-C11</f>
        <v>0</v>
      </c>
      <c r="Y11" s="11">
        <f t="shared" si="1"/>
        <v>0</v>
      </c>
      <c r="Z11" s="11">
        <f t="shared" si="1"/>
        <v>0</v>
      </c>
      <c r="AA11" s="11">
        <f t="shared" si="1"/>
        <v>0</v>
      </c>
      <c r="AB11" s="11">
        <f t="shared" si="1"/>
        <v>0</v>
      </c>
      <c r="AC11" s="6"/>
    </row>
    <row r="12" spans="1:29" x14ac:dyDescent="0.25">
      <c r="A12" s="3">
        <v>33239</v>
      </c>
      <c r="B12">
        <v>0.61812976113639806</v>
      </c>
      <c r="C12">
        <v>0.9883230659391673</v>
      </c>
      <c r="D12">
        <v>0.44589668429014379</v>
      </c>
      <c r="E12">
        <v>1.5386774878747478</v>
      </c>
      <c r="F12">
        <v>0.25235949730105839</v>
      </c>
      <c r="G12">
        <v>0.21169606767679433</v>
      </c>
      <c r="N12" s="3">
        <v>33239</v>
      </c>
      <c r="O12">
        <v>0.61812976113639806</v>
      </c>
      <c r="P12">
        <v>0.9883230659391673</v>
      </c>
      <c r="Q12">
        <v>0.44589668429014379</v>
      </c>
      <c r="R12">
        <v>1.5386774878747478</v>
      </c>
      <c r="S12">
        <v>0.25235949730105839</v>
      </c>
      <c r="T12">
        <v>0.21169606767679433</v>
      </c>
      <c r="W12" s="11">
        <f t="shared" ref="W12:W71" si="2">+O12-B12</f>
        <v>0</v>
      </c>
      <c r="X12" s="11">
        <f t="shared" ref="X12:X71" si="3">+P12-C12</f>
        <v>0</v>
      </c>
      <c r="Y12" s="11">
        <f t="shared" ref="Y12:Y71" si="4">+Q12-D12</f>
        <v>0</v>
      </c>
      <c r="Z12" s="11">
        <f t="shared" ref="Z12:Z71" si="5">+R12-E12</f>
        <v>0</v>
      </c>
      <c r="AA12" s="11">
        <f t="shared" ref="AA12:AA71" si="6">+S12-F12</f>
        <v>0</v>
      </c>
      <c r="AB12" s="11">
        <f t="shared" ref="AB12:AB71" si="7">+T12-G12</f>
        <v>0</v>
      </c>
    </row>
    <row r="13" spans="1:29" x14ac:dyDescent="0.25">
      <c r="A13" s="3">
        <v>33604</v>
      </c>
      <c r="B13">
        <v>0.6282178352527964</v>
      </c>
      <c r="C13">
        <v>1.2227338672015939</v>
      </c>
      <c r="D13">
        <v>0.44379322773793645</v>
      </c>
      <c r="E13">
        <v>1.5353007463041539</v>
      </c>
      <c r="F13">
        <v>0.22527232632558455</v>
      </c>
      <c r="G13">
        <v>0.17410242752948676</v>
      </c>
      <c r="N13" s="3">
        <v>33604</v>
      </c>
      <c r="O13">
        <v>0.6282178352527964</v>
      </c>
      <c r="P13">
        <v>1.2227338672015939</v>
      </c>
      <c r="Q13">
        <v>0.44379322773793645</v>
      </c>
      <c r="R13">
        <v>1.5353007463041539</v>
      </c>
      <c r="S13">
        <v>0.22527232632558455</v>
      </c>
      <c r="T13">
        <v>0.17410242752948676</v>
      </c>
      <c r="W13" s="11">
        <f t="shared" si="2"/>
        <v>0</v>
      </c>
      <c r="X13" s="11">
        <f t="shared" si="3"/>
        <v>0</v>
      </c>
      <c r="Y13" s="11">
        <f t="shared" si="4"/>
        <v>0</v>
      </c>
      <c r="Z13" s="11">
        <f t="shared" si="5"/>
        <v>0</v>
      </c>
      <c r="AA13" s="11">
        <f t="shared" si="6"/>
        <v>0</v>
      </c>
      <c r="AB13" s="11">
        <f t="shared" si="7"/>
        <v>0</v>
      </c>
    </row>
    <row r="14" spans="1:29" x14ac:dyDescent="0.25">
      <c r="A14" s="3">
        <v>33970</v>
      </c>
      <c r="B14">
        <v>0.62369082499885808</v>
      </c>
      <c r="C14">
        <v>1.4117100762167358</v>
      </c>
      <c r="D14">
        <v>0.4395686569364875</v>
      </c>
      <c r="E14">
        <v>1.5230583522382803</v>
      </c>
      <c r="F14">
        <v>0.22294191132669672</v>
      </c>
      <c r="G14">
        <v>0.16809599056583935</v>
      </c>
      <c r="N14" s="3">
        <v>33970</v>
      </c>
      <c r="O14">
        <v>0.62369082499885808</v>
      </c>
      <c r="P14">
        <v>1.4117100762167358</v>
      </c>
      <c r="Q14">
        <v>0.4395686569364875</v>
      </c>
      <c r="R14">
        <v>1.5230583522382803</v>
      </c>
      <c r="S14">
        <v>0.22294191132669672</v>
      </c>
      <c r="T14">
        <v>0.16809599056583935</v>
      </c>
      <c r="W14" s="11">
        <f t="shared" si="2"/>
        <v>0</v>
      </c>
      <c r="X14" s="11">
        <f t="shared" si="3"/>
        <v>0</v>
      </c>
      <c r="Y14" s="11">
        <f t="shared" si="4"/>
        <v>0</v>
      </c>
      <c r="Z14" s="11">
        <f t="shared" si="5"/>
        <v>0</v>
      </c>
      <c r="AA14" s="11">
        <f t="shared" si="6"/>
        <v>0</v>
      </c>
      <c r="AB14" s="11">
        <f t="shared" si="7"/>
        <v>0</v>
      </c>
    </row>
    <row r="15" spans="1:29" x14ac:dyDescent="0.25">
      <c r="A15" s="3">
        <v>34335</v>
      </c>
      <c r="B15">
        <v>0.6092274373254859</v>
      </c>
      <c r="C15">
        <v>1.4766335922301526</v>
      </c>
      <c r="D15">
        <v>0.43087176860891796</v>
      </c>
      <c r="E15">
        <v>1.5079968789850027</v>
      </c>
      <c r="F15">
        <v>0.20611938653440376</v>
      </c>
      <c r="G15">
        <v>0.17328114630621161</v>
      </c>
      <c r="N15" s="3">
        <v>34335</v>
      </c>
      <c r="O15">
        <v>0.6092274373254859</v>
      </c>
      <c r="P15">
        <v>1.4766335922301526</v>
      </c>
      <c r="Q15">
        <v>0.43087176860891796</v>
      </c>
      <c r="R15">
        <v>1.5079968789850027</v>
      </c>
      <c r="S15">
        <v>0.20611938653440376</v>
      </c>
      <c r="T15">
        <v>0.17328114630621161</v>
      </c>
      <c r="W15" s="11">
        <f t="shared" si="2"/>
        <v>0</v>
      </c>
      <c r="X15" s="11">
        <f t="shared" si="3"/>
        <v>0</v>
      </c>
      <c r="Y15" s="11">
        <f t="shared" si="4"/>
        <v>0</v>
      </c>
      <c r="Z15" s="11">
        <f t="shared" si="5"/>
        <v>0</v>
      </c>
      <c r="AA15" s="11">
        <f t="shared" si="6"/>
        <v>0</v>
      </c>
      <c r="AB15" s="11">
        <f t="shared" si="7"/>
        <v>0</v>
      </c>
    </row>
    <row r="16" spans="1:29" x14ac:dyDescent="0.25">
      <c r="A16" s="3">
        <v>34700</v>
      </c>
      <c r="B16">
        <v>0.63204739953055633</v>
      </c>
      <c r="C16">
        <v>1.4926420441120865</v>
      </c>
      <c r="D16">
        <v>0.44504149599522813</v>
      </c>
      <c r="E16">
        <v>1.4387104107677184</v>
      </c>
      <c r="F16">
        <v>0.20275710431532989</v>
      </c>
      <c r="G16">
        <v>0.18303282236187998</v>
      </c>
      <c r="N16" s="3">
        <v>34700</v>
      </c>
      <c r="O16">
        <v>0.63204739953055633</v>
      </c>
      <c r="P16">
        <v>1.4926420441120865</v>
      </c>
      <c r="Q16">
        <v>0.44504149599522813</v>
      </c>
      <c r="R16">
        <v>1.4387104107677184</v>
      </c>
      <c r="S16">
        <v>0.20275710431532989</v>
      </c>
      <c r="T16">
        <v>0.18303282236187998</v>
      </c>
      <c r="W16" s="11">
        <f t="shared" si="2"/>
        <v>0</v>
      </c>
      <c r="X16" s="11">
        <f t="shared" si="3"/>
        <v>0</v>
      </c>
      <c r="Y16" s="11">
        <f t="shared" si="4"/>
        <v>0</v>
      </c>
      <c r="Z16" s="11">
        <f t="shared" si="5"/>
        <v>0</v>
      </c>
      <c r="AA16" s="11">
        <f t="shared" si="6"/>
        <v>0</v>
      </c>
      <c r="AB16" s="11">
        <f t="shared" si="7"/>
        <v>0</v>
      </c>
    </row>
    <row r="17" spans="1:28" x14ac:dyDescent="0.25">
      <c r="A17" s="3">
        <v>35065</v>
      </c>
      <c r="B17">
        <v>0.62865928657797365</v>
      </c>
      <c r="C17">
        <v>1.4424026515892705</v>
      </c>
      <c r="D17">
        <v>0.4413479129847116</v>
      </c>
      <c r="E17">
        <v>1.3960999380859622</v>
      </c>
      <c r="F17">
        <v>0.21329797883148258</v>
      </c>
      <c r="G17">
        <v>0.19338249116835635</v>
      </c>
      <c r="N17" s="3">
        <v>35065</v>
      </c>
      <c r="O17">
        <v>0.62865928657797365</v>
      </c>
      <c r="P17">
        <v>1.4424026515892705</v>
      </c>
      <c r="Q17">
        <v>0.4413479129847116</v>
      </c>
      <c r="R17">
        <v>1.3960999380859622</v>
      </c>
      <c r="S17">
        <v>0.21329797883148258</v>
      </c>
      <c r="T17">
        <v>0.19338249116835635</v>
      </c>
      <c r="W17" s="11">
        <f t="shared" si="2"/>
        <v>0</v>
      </c>
      <c r="X17" s="11">
        <f t="shared" si="3"/>
        <v>0</v>
      </c>
      <c r="Y17" s="11">
        <f t="shared" si="4"/>
        <v>0</v>
      </c>
      <c r="Z17" s="11">
        <f t="shared" si="5"/>
        <v>0</v>
      </c>
      <c r="AA17" s="11">
        <f t="shared" si="6"/>
        <v>0</v>
      </c>
      <c r="AB17" s="11">
        <f t="shared" si="7"/>
        <v>0</v>
      </c>
    </row>
    <row r="18" spans="1:28" x14ac:dyDescent="0.25">
      <c r="A18" s="3">
        <v>35431</v>
      </c>
      <c r="B18">
        <v>0.62477467673580589</v>
      </c>
      <c r="C18">
        <v>1.4412145855175091</v>
      </c>
      <c r="D18">
        <v>0.4452686510342333</v>
      </c>
      <c r="E18">
        <v>1.3766611630381196</v>
      </c>
      <c r="F18">
        <v>0.22337973415229273</v>
      </c>
      <c r="G18">
        <v>0.19564824581923276</v>
      </c>
      <c r="N18" s="3">
        <v>35431</v>
      </c>
      <c r="O18">
        <v>0.62477467673580589</v>
      </c>
      <c r="P18">
        <v>1.4412145855175091</v>
      </c>
      <c r="Q18">
        <v>0.4452686510342333</v>
      </c>
      <c r="R18">
        <v>1.3766611630381196</v>
      </c>
      <c r="S18">
        <v>0.22337973415229273</v>
      </c>
      <c r="T18">
        <v>0.19564824581923276</v>
      </c>
      <c r="W18" s="11">
        <f t="shared" si="2"/>
        <v>0</v>
      </c>
      <c r="X18" s="11">
        <f t="shared" si="3"/>
        <v>0</v>
      </c>
      <c r="Y18" s="11">
        <f t="shared" si="4"/>
        <v>0</v>
      </c>
      <c r="Z18" s="11">
        <f t="shared" si="5"/>
        <v>0</v>
      </c>
      <c r="AA18" s="11">
        <f t="shared" si="6"/>
        <v>0</v>
      </c>
      <c r="AB18" s="11">
        <f t="shared" si="7"/>
        <v>0</v>
      </c>
    </row>
    <row r="19" spans="1:28" x14ac:dyDescent="0.25">
      <c r="A19" s="3">
        <v>35796</v>
      </c>
      <c r="B19">
        <v>0.63509296200904775</v>
      </c>
      <c r="C19">
        <v>1.4900656762353823</v>
      </c>
      <c r="D19">
        <v>0.44729121292247975</v>
      </c>
      <c r="E19">
        <v>1.3165669327427154</v>
      </c>
      <c r="F19">
        <v>0.21132846366804797</v>
      </c>
      <c r="G19">
        <v>0.20865632130012662</v>
      </c>
      <c r="N19" s="3">
        <v>35796</v>
      </c>
      <c r="O19">
        <v>0.63509296200904775</v>
      </c>
      <c r="P19">
        <v>1.4900656762353823</v>
      </c>
      <c r="Q19">
        <v>0.44729121292247975</v>
      </c>
      <c r="R19">
        <v>1.3165669327427154</v>
      </c>
      <c r="S19">
        <v>0.21132846366804797</v>
      </c>
      <c r="T19">
        <v>0.20865632130012662</v>
      </c>
      <c r="W19" s="11">
        <f t="shared" si="2"/>
        <v>0</v>
      </c>
      <c r="X19" s="11">
        <f t="shared" si="3"/>
        <v>0</v>
      </c>
      <c r="Y19" s="11">
        <f t="shared" si="4"/>
        <v>0</v>
      </c>
      <c r="Z19" s="11">
        <f t="shared" si="5"/>
        <v>0</v>
      </c>
      <c r="AA19" s="11">
        <f t="shared" si="6"/>
        <v>0</v>
      </c>
      <c r="AB19" s="11">
        <f t="shared" si="7"/>
        <v>0</v>
      </c>
    </row>
    <row r="20" spans="1:28" x14ac:dyDescent="0.25">
      <c r="A20" s="3">
        <v>36161</v>
      </c>
      <c r="B20">
        <v>0.64971275980426746</v>
      </c>
      <c r="C20">
        <v>1.4856395986873223</v>
      </c>
      <c r="D20">
        <v>0.44626003231679084</v>
      </c>
      <c r="E20">
        <v>1.2875595910602631</v>
      </c>
      <c r="F20">
        <v>0.20599891023929995</v>
      </c>
      <c r="G20">
        <v>0.2026946321457615</v>
      </c>
      <c r="N20" s="3">
        <v>36161</v>
      </c>
      <c r="O20">
        <v>0.64971275980426746</v>
      </c>
      <c r="P20">
        <v>1.4856395986873223</v>
      </c>
      <c r="Q20">
        <v>0.44626003231679084</v>
      </c>
      <c r="R20">
        <v>1.2875595910602631</v>
      </c>
      <c r="S20">
        <v>0.20599891023929995</v>
      </c>
      <c r="T20">
        <v>0.2026946321457615</v>
      </c>
      <c r="W20" s="11">
        <f t="shared" si="2"/>
        <v>0</v>
      </c>
      <c r="X20" s="11">
        <f t="shared" si="3"/>
        <v>0</v>
      </c>
      <c r="Y20" s="11">
        <f t="shared" si="4"/>
        <v>0</v>
      </c>
      <c r="Z20" s="11">
        <f t="shared" si="5"/>
        <v>0</v>
      </c>
      <c r="AA20" s="11">
        <f t="shared" si="6"/>
        <v>0</v>
      </c>
      <c r="AB20" s="11">
        <f t="shared" si="7"/>
        <v>0</v>
      </c>
    </row>
    <row r="21" spans="1:28" x14ac:dyDescent="0.25">
      <c r="A21" s="3">
        <v>36526</v>
      </c>
      <c r="B21">
        <v>0.64072741929868116</v>
      </c>
      <c r="C21">
        <v>1.4616808033102726</v>
      </c>
      <c r="D21">
        <v>0.43894708922378101</v>
      </c>
      <c r="E21">
        <v>1.2902235346111666</v>
      </c>
      <c r="F21">
        <v>0.21116598833389894</v>
      </c>
      <c r="G21">
        <v>0.18987757822090612</v>
      </c>
      <c r="N21" s="3">
        <v>36526</v>
      </c>
      <c r="O21">
        <v>0.64072741929868116</v>
      </c>
      <c r="P21">
        <v>1.4616808033102726</v>
      </c>
      <c r="Q21">
        <v>0.43894708922378101</v>
      </c>
      <c r="R21">
        <v>1.2902235346111666</v>
      </c>
      <c r="S21">
        <v>0.21116598833389894</v>
      </c>
      <c r="T21">
        <v>0.18987757822090612</v>
      </c>
      <c r="W21" s="11">
        <f t="shared" si="2"/>
        <v>0</v>
      </c>
      <c r="X21" s="11">
        <f t="shared" si="3"/>
        <v>0</v>
      </c>
      <c r="Y21" s="11">
        <f t="shared" si="4"/>
        <v>0</v>
      </c>
      <c r="Z21" s="11">
        <f t="shared" si="5"/>
        <v>0</v>
      </c>
      <c r="AA21" s="11">
        <f t="shared" si="6"/>
        <v>0</v>
      </c>
      <c r="AB21" s="11">
        <f t="shared" si="7"/>
        <v>0</v>
      </c>
    </row>
    <row r="22" spans="1:28" x14ac:dyDescent="0.25">
      <c r="A22" s="3">
        <v>36892</v>
      </c>
      <c r="B22">
        <v>0.65465573853387371</v>
      </c>
      <c r="C22">
        <v>1.4994419850123111</v>
      </c>
      <c r="D22">
        <v>0.4444938728293249</v>
      </c>
      <c r="E22">
        <v>1.2626725620738717</v>
      </c>
      <c r="F22">
        <v>0.21753946496256821</v>
      </c>
      <c r="G22">
        <v>0.18501104806791036</v>
      </c>
      <c r="N22" s="3">
        <v>36892</v>
      </c>
      <c r="O22">
        <v>0.65465573853387371</v>
      </c>
      <c r="P22">
        <v>1.4994419850123111</v>
      </c>
      <c r="Q22">
        <v>0.4444938728293249</v>
      </c>
      <c r="R22">
        <v>1.2626725620738717</v>
      </c>
      <c r="S22">
        <v>0.21753946496256821</v>
      </c>
      <c r="T22">
        <v>0.18501104806791036</v>
      </c>
      <c r="W22" s="11">
        <f t="shared" si="2"/>
        <v>0</v>
      </c>
      <c r="X22" s="11">
        <f t="shared" si="3"/>
        <v>0</v>
      </c>
      <c r="Y22" s="11">
        <f t="shared" si="4"/>
        <v>0</v>
      </c>
      <c r="Z22" s="11">
        <f t="shared" si="5"/>
        <v>0</v>
      </c>
      <c r="AA22" s="11">
        <f t="shared" si="6"/>
        <v>0</v>
      </c>
      <c r="AB22" s="11">
        <f t="shared" si="7"/>
        <v>0</v>
      </c>
    </row>
    <row r="23" spans="1:28" x14ac:dyDescent="0.25">
      <c r="A23" s="3">
        <v>37257</v>
      </c>
      <c r="B23">
        <v>0.66329755287534131</v>
      </c>
      <c r="C23">
        <v>1.5041423762766502</v>
      </c>
      <c r="D23">
        <v>0.43426595644950483</v>
      </c>
      <c r="E23">
        <v>1.2318352787909184</v>
      </c>
      <c r="F23">
        <v>0.2276517216393209</v>
      </c>
      <c r="G23">
        <v>0.18578272902492421</v>
      </c>
      <c r="N23" s="3">
        <v>37257</v>
      </c>
      <c r="O23">
        <v>0.66329755287534131</v>
      </c>
      <c r="P23">
        <v>1.5041423762766502</v>
      </c>
      <c r="Q23">
        <v>0.43426595644950483</v>
      </c>
      <c r="R23">
        <v>1.2318352787909184</v>
      </c>
      <c r="S23">
        <v>0.2276517216393209</v>
      </c>
      <c r="T23">
        <v>0.18578272902492421</v>
      </c>
      <c r="W23" s="11">
        <f t="shared" si="2"/>
        <v>0</v>
      </c>
      <c r="X23" s="11">
        <f t="shared" si="3"/>
        <v>0</v>
      </c>
      <c r="Y23" s="11">
        <f t="shared" si="4"/>
        <v>0</v>
      </c>
      <c r="Z23" s="11">
        <f t="shared" si="5"/>
        <v>0</v>
      </c>
      <c r="AA23" s="11">
        <f t="shared" si="6"/>
        <v>0</v>
      </c>
      <c r="AB23" s="11">
        <f t="shared" si="7"/>
        <v>0</v>
      </c>
    </row>
    <row r="24" spans="1:28" x14ac:dyDescent="0.25">
      <c r="A24" s="3">
        <v>37622</v>
      </c>
      <c r="B24">
        <v>0.66284695945353511</v>
      </c>
      <c r="C24">
        <v>1.4535144949082832</v>
      </c>
      <c r="D24">
        <v>0.4253926754386867</v>
      </c>
      <c r="E24">
        <v>1.2127190315156027</v>
      </c>
      <c r="F24">
        <v>0.23801828720484641</v>
      </c>
      <c r="G24">
        <v>0.18206154968513136</v>
      </c>
      <c r="N24" s="3">
        <v>37622</v>
      </c>
      <c r="O24">
        <v>0.66284695945353511</v>
      </c>
      <c r="P24">
        <v>1.4535144949082832</v>
      </c>
      <c r="Q24">
        <v>0.4253926754386867</v>
      </c>
      <c r="R24">
        <v>1.2127190315156027</v>
      </c>
      <c r="S24">
        <v>0.23801828720484641</v>
      </c>
      <c r="T24">
        <v>0.18206154968513136</v>
      </c>
      <c r="W24" s="11">
        <f t="shared" si="2"/>
        <v>0</v>
      </c>
      <c r="X24" s="11">
        <f t="shared" si="3"/>
        <v>0</v>
      </c>
      <c r="Y24" s="11">
        <f t="shared" si="4"/>
        <v>0</v>
      </c>
      <c r="Z24" s="11">
        <f t="shared" si="5"/>
        <v>0</v>
      </c>
      <c r="AA24" s="11">
        <f t="shared" si="6"/>
        <v>0</v>
      </c>
      <c r="AB24" s="11">
        <f t="shared" si="7"/>
        <v>0</v>
      </c>
    </row>
    <row r="25" spans="1:28" x14ac:dyDescent="0.25">
      <c r="A25" s="3">
        <v>37987</v>
      </c>
      <c r="B25">
        <v>0.64758365153407449</v>
      </c>
      <c r="C25">
        <v>1.4169246376162687</v>
      </c>
      <c r="D25">
        <v>0.42022357719517994</v>
      </c>
      <c r="E25">
        <v>1.2304958519433311</v>
      </c>
      <c r="F25">
        <v>0.25322518227968271</v>
      </c>
      <c r="G25">
        <v>0.17667707909276864</v>
      </c>
      <c r="N25" s="3">
        <v>37987</v>
      </c>
      <c r="O25">
        <v>0.64758365153407449</v>
      </c>
      <c r="P25">
        <v>1.4169246376162687</v>
      </c>
      <c r="Q25">
        <v>0.42022357719517994</v>
      </c>
      <c r="R25">
        <v>1.2304958519433311</v>
      </c>
      <c r="S25">
        <v>0.25322518227968271</v>
      </c>
      <c r="T25">
        <v>0.17667707909276864</v>
      </c>
      <c r="W25" s="11">
        <f t="shared" si="2"/>
        <v>0</v>
      </c>
      <c r="X25" s="11">
        <f t="shared" si="3"/>
        <v>0</v>
      </c>
      <c r="Y25" s="11">
        <f t="shared" si="4"/>
        <v>0</v>
      </c>
      <c r="Z25" s="11">
        <f t="shared" si="5"/>
        <v>0</v>
      </c>
      <c r="AA25" s="11">
        <f t="shared" si="6"/>
        <v>0</v>
      </c>
      <c r="AB25" s="11">
        <f t="shared" si="7"/>
        <v>0</v>
      </c>
    </row>
    <row r="26" spans="1:28" x14ac:dyDescent="0.25">
      <c r="A26" s="3">
        <v>38353</v>
      </c>
      <c r="B26">
        <v>0.64393335838335342</v>
      </c>
      <c r="C26">
        <v>1.4426199179018055</v>
      </c>
      <c r="D26">
        <v>0.41146182141333282</v>
      </c>
      <c r="E26">
        <v>1.2220673520351624</v>
      </c>
      <c r="F26">
        <v>0.26923829642197572</v>
      </c>
      <c r="G26">
        <v>0.17661432672065272</v>
      </c>
      <c r="N26" s="3">
        <v>38353</v>
      </c>
      <c r="O26">
        <v>0.64393335838335342</v>
      </c>
      <c r="P26">
        <v>1.4426199179018055</v>
      </c>
      <c r="Q26">
        <v>0.41146182141333282</v>
      </c>
      <c r="R26">
        <v>1.2220673520351624</v>
      </c>
      <c r="S26">
        <v>0.26923829642197572</v>
      </c>
      <c r="T26">
        <v>0.17661432672065272</v>
      </c>
      <c r="W26" s="11">
        <f t="shared" si="2"/>
        <v>0</v>
      </c>
      <c r="X26" s="11">
        <f t="shared" si="3"/>
        <v>0</v>
      </c>
      <c r="Y26" s="11">
        <f t="shared" si="4"/>
        <v>0</v>
      </c>
      <c r="Z26" s="11">
        <f t="shared" si="5"/>
        <v>0</v>
      </c>
      <c r="AA26" s="11">
        <f t="shared" si="6"/>
        <v>0</v>
      </c>
      <c r="AB26" s="11">
        <f t="shared" si="7"/>
        <v>0</v>
      </c>
    </row>
    <row r="27" spans="1:28" x14ac:dyDescent="0.25">
      <c r="A27" s="3">
        <v>38718</v>
      </c>
      <c r="B27">
        <v>0.64041541203411589</v>
      </c>
      <c r="C27">
        <v>1.4378497880846468</v>
      </c>
      <c r="D27">
        <v>0.40392513812212089</v>
      </c>
      <c r="E27">
        <v>1.216317630139333</v>
      </c>
      <c r="F27">
        <v>0.28037997808852111</v>
      </c>
      <c r="G27">
        <v>0.17218153346462062</v>
      </c>
      <c r="N27" s="3">
        <v>38718</v>
      </c>
      <c r="O27">
        <v>0.64041541203411589</v>
      </c>
      <c r="P27">
        <v>1.4378497880846468</v>
      </c>
      <c r="Q27">
        <v>0.40392513812212089</v>
      </c>
      <c r="R27">
        <v>1.216317630139333</v>
      </c>
      <c r="S27">
        <v>0.28037997808852111</v>
      </c>
      <c r="T27">
        <v>0.17218153346462062</v>
      </c>
      <c r="W27" s="11">
        <f t="shared" si="2"/>
        <v>0</v>
      </c>
      <c r="X27" s="11">
        <f t="shared" si="3"/>
        <v>0</v>
      </c>
      <c r="Y27" s="11">
        <f t="shared" si="4"/>
        <v>0</v>
      </c>
      <c r="Z27" s="11">
        <f t="shared" si="5"/>
        <v>0</v>
      </c>
      <c r="AA27" s="11">
        <f t="shared" si="6"/>
        <v>0</v>
      </c>
      <c r="AB27" s="11">
        <f t="shared" si="7"/>
        <v>0</v>
      </c>
    </row>
    <row r="28" spans="1:28" x14ac:dyDescent="0.25">
      <c r="A28" s="3">
        <v>39083</v>
      </c>
      <c r="B28">
        <v>0.63512526878044218</v>
      </c>
      <c r="C28">
        <v>1.4265340333891938</v>
      </c>
      <c r="D28">
        <v>0.39765996258437075</v>
      </c>
      <c r="E28">
        <v>1.1930804971450895</v>
      </c>
      <c r="F28">
        <v>0.29273395592304041</v>
      </c>
      <c r="G28">
        <v>0.17235251654920844</v>
      </c>
      <c r="N28" s="3">
        <v>39083</v>
      </c>
      <c r="O28">
        <v>0.63512526878044218</v>
      </c>
      <c r="P28">
        <v>1.4265340333891938</v>
      </c>
      <c r="Q28">
        <v>0.39765996258437075</v>
      </c>
      <c r="R28">
        <v>1.1930804971450895</v>
      </c>
      <c r="S28">
        <v>0.29273395592304041</v>
      </c>
      <c r="T28">
        <v>0.17235251654920844</v>
      </c>
      <c r="W28" s="11">
        <f t="shared" si="2"/>
        <v>0</v>
      </c>
      <c r="X28" s="11">
        <f t="shared" si="3"/>
        <v>0</v>
      </c>
      <c r="Y28" s="11">
        <f t="shared" si="4"/>
        <v>0</v>
      </c>
      <c r="Z28" s="11">
        <f t="shared" si="5"/>
        <v>0</v>
      </c>
      <c r="AA28" s="11">
        <f t="shared" si="6"/>
        <v>0</v>
      </c>
      <c r="AB28" s="11">
        <f t="shared" si="7"/>
        <v>0</v>
      </c>
    </row>
    <row r="29" spans="1:28" x14ac:dyDescent="0.25">
      <c r="A29" s="3">
        <v>39448</v>
      </c>
      <c r="B29">
        <v>0.63141809863244447</v>
      </c>
      <c r="C29">
        <v>1.4000819591415077</v>
      </c>
      <c r="D29">
        <v>0.39976172581648683</v>
      </c>
      <c r="E29">
        <v>1.1690428783404225</v>
      </c>
      <c r="F29">
        <v>0.31548036497554605</v>
      </c>
      <c r="G29">
        <v>0.17436662282448759</v>
      </c>
      <c r="N29" s="3">
        <v>39448</v>
      </c>
      <c r="O29">
        <v>0.63141809863244447</v>
      </c>
      <c r="P29">
        <v>1.4000819591415077</v>
      </c>
      <c r="Q29">
        <v>0.39976172581648683</v>
      </c>
      <c r="R29">
        <v>1.1690428783404225</v>
      </c>
      <c r="S29">
        <v>0.31548036497554605</v>
      </c>
      <c r="T29">
        <v>0.17436662282448759</v>
      </c>
      <c r="W29" s="11">
        <f t="shared" si="2"/>
        <v>0</v>
      </c>
      <c r="X29" s="11">
        <f t="shared" si="3"/>
        <v>0</v>
      </c>
      <c r="Y29" s="11">
        <f t="shared" si="4"/>
        <v>0</v>
      </c>
      <c r="Z29" s="11">
        <f t="shared" si="5"/>
        <v>0</v>
      </c>
      <c r="AA29" s="11">
        <f t="shared" si="6"/>
        <v>0</v>
      </c>
      <c r="AB29" s="11">
        <f t="shared" si="7"/>
        <v>0</v>
      </c>
    </row>
    <row r="30" spans="1:28" x14ac:dyDescent="0.25">
      <c r="A30" s="3">
        <v>39814</v>
      </c>
      <c r="B30">
        <v>0.64410647255574704</v>
      </c>
      <c r="C30">
        <v>1.3564330474175879</v>
      </c>
      <c r="D30">
        <v>0.39356153396342941</v>
      </c>
      <c r="E30">
        <v>1.1162695385344092</v>
      </c>
      <c r="F30">
        <v>0.32850279187175124</v>
      </c>
      <c r="G30">
        <v>0.1957817706006571</v>
      </c>
      <c r="N30" s="3">
        <v>39814</v>
      </c>
      <c r="O30">
        <v>0.64410647255574704</v>
      </c>
      <c r="P30">
        <v>1.3564330474175879</v>
      </c>
      <c r="Q30">
        <v>0.39356153396342941</v>
      </c>
      <c r="R30">
        <v>1.1162695385344092</v>
      </c>
      <c r="S30">
        <v>0.32850279187175124</v>
      </c>
      <c r="T30">
        <v>0.1957817706006571</v>
      </c>
      <c r="W30" s="11">
        <f t="shared" si="2"/>
        <v>0</v>
      </c>
      <c r="X30" s="11">
        <f t="shared" si="3"/>
        <v>0</v>
      </c>
      <c r="Y30" s="11">
        <f t="shared" si="4"/>
        <v>0</v>
      </c>
      <c r="Z30" s="11">
        <f t="shared" si="5"/>
        <v>0</v>
      </c>
      <c r="AA30" s="11">
        <f t="shared" si="6"/>
        <v>0</v>
      </c>
      <c r="AB30" s="11">
        <f t="shared" si="7"/>
        <v>0</v>
      </c>
    </row>
    <row r="31" spans="1:28" x14ac:dyDescent="0.25">
      <c r="A31" s="3">
        <v>40179</v>
      </c>
      <c r="B31">
        <v>0.62569203071338975</v>
      </c>
      <c r="C31">
        <v>1.252192665584779</v>
      </c>
      <c r="D31">
        <v>0.38971289692248096</v>
      </c>
      <c r="E31">
        <v>1.1120512356266394</v>
      </c>
      <c r="F31">
        <v>0.33717218368324442</v>
      </c>
      <c r="G31">
        <v>0.19590058865421275</v>
      </c>
      <c r="N31" s="3">
        <v>40179</v>
      </c>
      <c r="O31">
        <v>0.62569203071338975</v>
      </c>
      <c r="P31">
        <v>1.252192665584779</v>
      </c>
      <c r="Q31">
        <v>0.38971289692248096</v>
      </c>
      <c r="R31">
        <v>1.1120512356266394</v>
      </c>
      <c r="S31">
        <v>0.33717218368324442</v>
      </c>
      <c r="T31">
        <v>0.19590058865421275</v>
      </c>
      <c r="W31" s="11">
        <f t="shared" si="2"/>
        <v>0</v>
      </c>
      <c r="X31" s="11">
        <f t="shared" si="3"/>
        <v>0</v>
      </c>
      <c r="Y31" s="11">
        <f t="shared" si="4"/>
        <v>0</v>
      </c>
      <c r="Z31" s="11">
        <f t="shared" si="5"/>
        <v>0</v>
      </c>
      <c r="AA31" s="11">
        <f t="shared" si="6"/>
        <v>0</v>
      </c>
      <c r="AB31" s="11">
        <f t="shared" si="7"/>
        <v>0</v>
      </c>
    </row>
    <row r="32" spans="1:28" x14ac:dyDescent="0.25">
      <c r="A32" s="3">
        <v>40544</v>
      </c>
      <c r="B32">
        <v>0.61961647144833598</v>
      </c>
      <c r="C32">
        <v>1.1970815566888391</v>
      </c>
      <c r="D32">
        <v>0.39760457334894245</v>
      </c>
      <c r="E32">
        <v>1.1213619525898268</v>
      </c>
      <c r="F32">
        <v>0.34373374891563674</v>
      </c>
      <c r="G32">
        <v>0.197603457187461</v>
      </c>
      <c r="N32" s="3">
        <v>40544</v>
      </c>
      <c r="O32">
        <v>0.61961647144833598</v>
      </c>
      <c r="P32">
        <v>1.1970815566888391</v>
      </c>
      <c r="Q32">
        <v>0.39760457334894245</v>
      </c>
      <c r="R32">
        <v>1.1213619525898268</v>
      </c>
      <c r="S32">
        <v>0.34373374891563674</v>
      </c>
      <c r="T32">
        <v>0.197603457187461</v>
      </c>
      <c r="W32" s="11">
        <f t="shared" si="2"/>
        <v>0</v>
      </c>
      <c r="X32" s="11">
        <f t="shared" si="3"/>
        <v>0</v>
      </c>
      <c r="Y32" s="11">
        <f t="shared" si="4"/>
        <v>0</v>
      </c>
      <c r="Z32" s="11">
        <f t="shared" si="5"/>
        <v>0</v>
      </c>
      <c r="AA32" s="11">
        <f t="shared" si="6"/>
        <v>0</v>
      </c>
      <c r="AB32" s="11">
        <f t="shared" si="7"/>
        <v>0</v>
      </c>
    </row>
    <row r="33" spans="1:28" x14ac:dyDescent="0.25">
      <c r="A33" s="3">
        <v>40909</v>
      </c>
      <c r="B33">
        <v>0.61975984575057241</v>
      </c>
      <c r="C33">
        <v>1.2038667538965973</v>
      </c>
      <c r="D33">
        <v>0.38007792744707442</v>
      </c>
      <c r="E33">
        <v>1.1044784154013958</v>
      </c>
      <c r="F33">
        <v>0.34756613151184335</v>
      </c>
      <c r="G33">
        <v>0.20263188821956526</v>
      </c>
      <c r="N33" s="3">
        <v>40909</v>
      </c>
      <c r="O33">
        <v>0.61975984575057241</v>
      </c>
      <c r="P33">
        <v>1.2038667538965973</v>
      </c>
      <c r="Q33">
        <v>0.38007792744707442</v>
      </c>
      <c r="R33">
        <v>1.1044784154013958</v>
      </c>
      <c r="S33">
        <v>0.34756613151184335</v>
      </c>
      <c r="T33">
        <v>0.20263188821956526</v>
      </c>
      <c r="W33" s="11">
        <f t="shared" si="2"/>
        <v>0</v>
      </c>
      <c r="X33" s="11">
        <f t="shared" si="3"/>
        <v>0</v>
      </c>
      <c r="Y33" s="11">
        <f t="shared" si="4"/>
        <v>0</v>
      </c>
      <c r="Z33" s="11">
        <f t="shared" si="5"/>
        <v>0</v>
      </c>
      <c r="AA33" s="11">
        <f t="shared" si="6"/>
        <v>0</v>
      </c>
      <c r="AB33" s="11">
        <f t="shared" si="7"/>
        <v>0</v>
      </c>
    </row>
    <row r="34" spans="1:28" x14ac:dyDescent="0.25">
      <c r="A34" s="3">
        <v>41275</v>
      </c>
      <c r="B34">
        <v>0.6242282880353246</v>
      </c>
      <c r="C34">
        <v>1.1658159473425282</v>
      </c>
      <c r="D34">
        <v>0.38716552709850521</v>
      </c>
      <c r="E34">
        <v>1.0962223290751478</v>
      </c>
      <c r="F34">
        <v>0.35457117580797304</v>
      </c>
      <c r="G34">
        <v>0.20852361866379612</v>
      </c>
      <c r="N34" s="3">
        <v>41275</v>
      </c>
      <c r="O34">
        <v>0.6242282880353246</v>
      </c>
      <c r="P34">
        <v>1.1658159473425282</v>
      </c>
      <c r="Q34">
        <v>0.38716552709850521</v>
      </c>
      <c r="R34">
        <v>1.0962223290751478</v>
      </c>
      <c r="S34">
        <v>0.35457117580797304</v>
      </c>
      <c r="T34">
        <v>0.20852361866379612</v>
      </c>
      <c r="W34" s="11">
        <f t="shared" si="2"/>
        <v>0</v>
      </c>
      <c r="X34" s="11">
        <f t="shared" si="3"/>
        <v>0</v>
      </c>
      <c r="Y34" s="11">
        <f t="shared" si="4"/>
        <v>0</v>
      </c>
      <c r="Z34" s="11">
        <f t="shared" si="5"/>
        <v>0</v>
      </c>
      <c r="AA34" s="11">
        <f t="shared" si="6"/>
        <v>0</v>
      </c>
      <c r="AB34" s="11">
        <f t="shared" si="7"/>
        <v>0</v>
      </c>
    </row>
    <row r="35" spans="1:28" x14ac:dyDescent="0.25">
      <c r="A35" s="3">
        <v>41640</v>
      </c>
      <c r="B35">
        <v>0.63601138483986674</v>
      </c>
      <c r="C35">
        <v>1.1116411650475067</v>
      </c>
      <c r="D35">
        <v>0.39505771585464045</v>
      </c>
      <c r="E35">
        <v>1.0749029163695305</v>
      </c>
      <c r="F35">
        <v>0.35368236907176548</v>
      </c>
      <c r="G35">
        <v>0.21645255655388509</v>
      </c>
      <c r="N35" s="3">
        <v>41640</v>
      </c>
      <c r="O35">
        <v>0.63601138483986674</v>
      </c>
      <c r="P35">
        <v>1.1116411650475067</v>
      </c>
      <c r="Q35">
        <v>0.39505771585464045</v>
      </c>
      <c r="R35">
        <v>1.0749029163695305</v>
      </c>
      <c r="S35">
        <v>0.35368236907176548</v>
      </c>
      <c r="T35">
        <v>0.21645255655388509</v>
      </c>
      <c r="W35" s="11">
        <f t="shared" si="2"/>
        <v>0</v>
      </c>
      <c r="X35" s="11">
        <f t="shared" si="3"/>
        <v>0</v>
      </c>
      <c r="Y35" s="11">
        <f t="shared" si="4"/>
        <v>0</v>
      </c>
      <c r="Z35" s="11">
        <f t="shared" si="5"/>
        <v>0</v>
      </c>
      <c r="AA35" s="11">
        <f t="shared" si="6"/>
        <v>0</v>
      </c>
      <c r="AB35" s="11">
        <f t="shared" si="7"/>
        <v>0</v>
      </c>
    </row>
    <row r="36" spans="1:28" x14ac:dyDescent="0.25">
      <c r="A36" s="3">
        <v>42005</v>
      </c>
      <c r="B36">
        <v>0.65265376313631296</v>
      </c>
      <c r="C36">
        <v>1.0832615404524919</v>
      </c>
      <c r="D36">
        <v>0.38759978472747142</v>
      </c>
      <c r="E36">
        <v>1.0207253106080048</v>
      </c>
      <c r="F36">
        <v>0.34553211979315535</v>
      </c>
      <c r="G36">
        <v>0.22907760388007731</v>
      </c>
      <c r="N36" s="3">
        <v>42005</v>
      </c>
      <c r="O36">
        <v>0.65265376313631296</v>
      </c>
      <c r="P36">
        <v>1.0832615404524919</v>
      </c>
      <c r="Q36">
        <v>0.38759978472747142</v>
      </c>
      <c r="R36">
        <v>1.0207253106080048</v>
      </c>
      <c r="S36">
        <v>0.34553211979315535</v>
      </c>
      <c r="T36">
        <v>0.22907760388007731</v>
      </c>
      <c r="W36" s="11">
        <f t="shared" si="2"/>
        <v>0</v>
      </c>
      <c r="X36" s="11">
        <f t="shared" si="3"/>
        <v>0</v>
      </c>
      <c r="Y36" s="11">
        <f t="shared" si="4"/>
        <v>0</v>
      </c>
      <c r="Z36" s="11">
        <f t="shared" si="5"/>
        <v>0</v>
      </c>
      <c r="AA36" s="11">
        <f t="shared" si="6"/>
        <v>0</v>
      </c>
      <c r="AB36" s="11">
        <f t="shared" si="7"/>
        <v>0</v>
      </c>
    </row>
    <row r="37" spans="1:28" x14ac:dyDescent="0.25">
      <c r="A37" s="3">
        <v>42370</v>
      </c>
      <c r="B37">
        <v>0.67251424041351393</v>
      </c>
      <c r="C37">
        <v>1.0368479369521997</v>
      </c>
      <c r="D37">
        <v>0.39087440895340092</v>
      </c>
      <c r="E37">
        <v>0.98516071201633659</v>
      </c>
      <c r="F37">
        <v>0.34381799028038978</v>
      </c>
      <c r="G37">
        <v>0.23458176363824823</v>
      </c>
      <c r="N37" s="3">
        <v>42370</v>
      </c>
      <c r="O37">
        <v>0.67251424041351393</v>
      </c>
      <c r="P37">
        <v>1.0368479369521997</v>
      </c>
      <c r="Q37">
        <v>0.39087440895340092</v>
      </c>
      <c r="R37">
        <v>0.98516071201633659</v>
      </c>
      <c r="S37">
        <v>0.34381799028038978</v>
      </c>
      <c r="T37">
        <v>0.23458176363824823</v>
      </c>
      <c r="W37" s="11">
        <f t="shared" si="2"/>
        <v>0</v>
      </c>
      <c r="X37" s="11">
        <f t="shared" si="3"/>
        <v>0</v>
      </c>
      <c r="Y37" s="11">
        <f t="shared" si="4"/>
        <v>0</v>
      </c>
      <c r="Z37" s="11">
        <f t="shared" si="5"/>
        <v>0</v>
      </c>
      <c r="AA37" s="11">
        <f t="shared" si="6"/>
        <v>0</v>
      </c>
      <c r="AB37" s="11">
        <f t="shared" si="7"/>
        <v>0</v>
      </c>
    </row>
    <row r="38" spans="1:28" x14ac:dyDescent="0.25">
      <c r="A38" s="3">
        <v>42736</v>
      </c>
      <c r="B38">
        <v>0.67867850569196653</v>
      </c>
      <c r="C38">
        <v>1.0059594512031562</v>
      </c>
      <c r="D38">
        <v>0.38968504290170475</v>
      </c>
      <c r="E38">
        <v>0.97680825152985085</v>
      </c>
      <c r="F38">
        <v>0.34432799040441608</v>
      </c>
      <c r="G38">
        <v>0.23688454894127428</v>
      </c>
      <c r="N38" s="3">
        <v>42736</v>
      </c>
      <c r="O38">
        <v>0.67867850569196653</v>
      </c>
      <c r="P38">
        <v>1.0059594512031562</v>
      </c>
      <c r="Q38">
        <v>0.38968504290170475</v>
      </c>
      <c r="R38">
        <v>0.97680825152985085</v>
      </c>
      <c r="S38">
        <v>0.34432799040441608</v>
      </c>
      <c r="T38">
        <v>0.23688454894127428</v>
      </c>
      <c r="W38" s="11">
        <f t="shared" si="2"/>
        <v>0</v>
      </c>
      <c r="X38" s="11">
        <f t="shared" si="3"/>
        <v>0</v>
      </c>
      <c r="Y38" s="11">
        <f t="shared" si="4"/>
        <v>0</v>
      </c>
      <c r="Z38" s="11">
        <f t="shared" si="5"/>
        <v>0</v>
      </c>
      <c r="AA38" s="11">
        <f t="shared" si="6"/>
        <v>0</v>
      </c>
      <c r="AB38" s="11">
        <f t="shared" si="7"/>
        <v>0</v>
      </c>
    </row>
    <row r="39" spans="1:28" x14ac:dyDescent="0.25">
      <c r="A39" s="3">
        <v>43101</v>
      </c>
      <c r="B39">
        <v>0.68390552146001071</v>
      </c>
      <c r="C39">
        <v>1.0133820241529783</v>
      </c>
      <c r="D39">
        <v>0.38944777586383988</v>
      </c>
      <c r="E39">
        <v>0.95987787973095062</v>
      </c>
      <c r="F39">
        <v>0.35136391650406268</v>
      </c>
      <c r="G39">
        <v>0.2371052278640495</v>
      </c>
      <c r="N39" s="3">
        <v>43101</v>
      </c>
      <c r="O39">
        <v>0.68390552146001071</v>
      </c>
      <c r="P39">
        <v>1.0133820241529783</v>
      </c>
      <c r="Q39">
        <v>0.38944777586383988</v>
      </c>
      <c r="R39">
        <v>0.95987787973095062</v>
      </c>
      <c r="S39">
        <v>0.35136391650406268</v>
      </c>
      <c r="T39">
        <v>0.2371052278640495</v>
      </c>
      <c r="W39" s="11">
        <f t="shared" si="2"/>
        <v>0</v>
      </c>
      <c r="X39" s="11">
        <f t="shared" si="3"/>
        <v>0</v>
      </c>
      <c r="Y39" s="11">
        <f t="shared" si="4"/>
        <v>0</v>
      </c>
      <c r="Z39" s="11">
        <f t="shared" si="5"/>
        <v>0</v>
      </c>
      <c r="AA39" s="11">
        <f t="shared" si="6"/>
        <v>0</v>
      </c>
      <c r="AB39" s="11">
        <f t="shared" si="7"/>
        <v>0</v>
      </c>
    </row>
    <row r="40" spans="1:28" x14ac:dyDescent="0.25">
      <c r="A40" s="3">
        <v>43466</v>
      </c>
      <c r="B40">
        <v>0.69267968677507052</v>
      </c>
      <c r="C40">
        <v>1.0215806783463299</v>
      </c>
      <c r="D40">
        <v>0.38791730582268441</v>
      </c>
      <c r="E40">
        <v>0.92529315759182307</v>
      </c>
      <c r="F40">
        <v>0.35724425392352327</v>
      </c>
      <c r="G40">
        <v>0.24051357904902498</v>
      </c>
      <c r="N40" s="3">
        <v>43466</v>
      </c>
      <c r="O40">
        <v>0.69267968677507052</v>
      </c>
      <c r="P40">
        <v>1.0215806783463299</v>
      </c>
      <c r="Q40">
        <v>0.38791730582268441</v>
      </c>
      <c r="R40">
        <v>0.92529315759182307</v>
      </c>
      <c r="S40">
        <v>0.35724425392352327</v>
      </c>
      <c r="T40">
        <v>0.24051357904902498</v>
      </c>
      <c r="W40" s="11">
        <f t="shared" si="2"/>
        <v>0</v>
      </c>
      <c r="X40" s="11">
        <f t="shared" si="3"/>
        <v>0</v>
      </c>
      <c r="Y40" s="11">
        <f t="shared" si="4"/>
        <v>0</v>
      </c>
      <c r="Z40" s="11">
        <f t="shared" si="5"/>
        <v>0</v>
      </c>
      <c r="AA40" s="11">
        <f t="shared" si="6"/>
        <v>0</v>
      </c>
      <c r="AB40" s="11">
        <f t="shared" si="7"/>
        <v>0</v>
      </c>
    </row>
    <row r="41" spans="1:28" x14ac:dyDescent="0.25">
      <c r="A41" s="3">
        <v>43831</v>
      </c>
      <c r="B41">
        <v>0.6891712957423981</v>
      </c>
      <c r="C41">
        <v>0.99319220045945633</v>
      </c>
      <c r="D41">
        <v>0.3896780272797255</v>
      </c>
      <c r="E41">
        <v>0.84182940525207373</v>
      </c>
      <c r="F41">
        <v>0.37058734252931536</v>
      </c>
      <c r="G41">
        <v>0.24113595987243644</v>
      </c>
      <c r="N41" s="3">
        <v>43831</v>
      </c>
      <c r="O41">
        <v>0.6891712957423981</v>
      </c>
      <c r="P41">
        <v>0.99319220045945633</v>
      </c>
      <c r="Q41">
        <v>0.3896780272797255</v>
      </c>
      <c r="R41">
        <v>0.84182940525207373</v>
      </c>
      <c r="S41">
        <v>0.37058734252931536</v>
      </c>
      <c r="T41">
        <v>0.24113595987243644</v>
      </c>
      <c r="W41" s="11">
        <f t="shared" si="2"/>
        <v>0</v>
      </c>
      <c r="X41" s="11">
        <f t="shared" si="3"/>
        <v>0</v>
      </c>
      <c r="Y41" s="11">
        <f t="shared" si="4"/>
        <v>0</v>
      </c>
      <c r="Z41" s="11">
        <f t="shared" si="5"/>
        <v>0</v>
      </c>
      <c r="AA41" s="11">
        <f t="shared" si="6"/>
        <v>0</v>
      </c>
      <c r="AB41" s="11">
        <f t="shared" si="7"/>
        <v>0</v>
      </c>
    </row>
    <row r="42" spans="1:28" x14ac:dyDescent="0.25">
      <c r="A42" s="3">
        <v>44197</v>
      </c>
      <c r="B42" s="8">
        <v>0.71695526135195098</v>
      </c>
      <c r="C42">
        <v>0.98325742420739481</v>
      </c>
      <c r="D42">
        <v>0.3857279748171657</v>
      </c>
      <c r="E42">
        <v>0.82848915754660124</v>
      </c>
      <c r="F42">
        <v>0.36564580160936239</v>
      </c>
      <c r="G42">
        <v>0.23867980371240582</v>
      </c>
      <c r="N42" s="3">
        <v>44197</v>
      </c>
      <c r="O42">
        <v>0.71695526135195098</v>
      </c>
      <c r="P42">
        <v>0.98325742420739481</v>
      </c>
      <c r="Q42">
        <v>0.3857279748171657</v>
      </c>
      <c r="R42">
        <v>0.82848915754660124</v>
      </c>
      <c r="S42">
        <v>0.36564580160936239</v>
      </c>
      <c r="T42">
        <v>0.23867980371240582</v>
      </c>
      <c r="W42" s="11">
        <f t="shared" si="2"/>
        <v>0</v>
      </c>
      <c r="X42" s="11">
        <f t="shared" si="3"/>
        <v>0</v>
      </c>
      <c r="Y42" s="11">
        <f t="shared" si="4"/>
        <v>0</v>
      </c>
      <c r="Z42" s="11">
        <f t="shared" si="5"/>
        <v>0</v>
      </c>
      <c r="AA42" s="11">
        <f t="shared" si="6"/>
        <v>0</v>
      </c>
      <c r="AB42" s="11">
        <f t="shared" si="7"/>
        <v>0</v>
      </c>
    </row>
    <row r="43" spans="1:28" x14ac:dyDescent="0.25">
      <c r="A43" s="3">
        <v>44562</v>
      </c>
      <c r="B43" s="8">
        <v>0.71834899439248667</v>
      </c>
      <c r="C43">
        <v>0.99594900863325375</v>
      </c>
      <c r="D43">
        <v>0.38492002462333791</v>
      </c>
      <c r="E43">
        <v>0.83560444372942067</v>
      </c>
      <c r="F43">
        <v>0.36332241813716215</v>
      </c>
      <c r="G43">
        <v>0.23711710301874039</v>
      </c>
      <c r="N43" s="3">
        <v>44562</v>
      </c>
      <c r="O43">
        <v>0.71834899439248667</v>
      </c>
      <c r="P43">
        <v>0.99594900863325375</v>
      </c>
      <c r="Q43">
        <v>0.38492002462333791</v>
      </c>
      <c r="R43">
        <v>0.83560444372942067</v>
      </c>
      <c r="S43">
        <v>0.36332241813716215</v>
      </c>
      <c r="T43">
        <v>0.23711710301874039</v>
      </c>
      <c r="W43" s="11">
        <f t="shared" si="2"/>
        <v>0</v>
      </c>
      <c r="X43" s="11">
        <f t="shared" si="3"/>
        <v>0</v>
      </c>
      <c r="Y43" s="11">
        <f t="shared" si="4"/>
        <v>0</v>
      </c>
      <c r="Z43" s="11">
        <f t="shared" si="5"/>
        <v>0</v>
      </c>
      <c r="AA43" s="11">
        <f t="shared" si="6"/>
        <v>0</v>
      </c>
      <c r="AB43" s="11">
        <f t="shared" si="7"/>
        <v>0</v>
      </c>
    </row>
    <row r="44" spans="1:28" x14ac:dyDescent="0.25">
      <c r="A44" s="3">
        <v>44927</v>
      </c>
      <c r="B44" s="8">
        <v>0.71974272743302237</v>
      </c>
      <c r="C44">
        <v>1.0002767218236763</v>
      </c>
      <c r="D44">
        <v>0.38793967143569486</v>
      </c>
      <c r="E44">
        <v>0.82241830835645291</v>
      </c>
      <c r="F44">
        <v>0.36665881512896448</v>
      </c>
      <c r="G44">
        <v>0.23868100128633948</v>
      </c>
      <c r="N44" s="3">
        <v>44927</v>
      </c>
      <c r="O44">
        <v>0.71974272743302237</v>
      </c>
      <c r="P44">
        <v>1.0002767218236763</v>
      </c>
      <c r="Q44">
        <v>0.38793967143569486</v>
      </c>
      <c r="R44">
        <v>0.82241830835645291</v>
      </c>
      <c r="S44">
        <v>0.36665881512896448</v>
      </c>
      <c r="T44">
        <v>0.23868100128633948</v>
      </c>
      <c r="W44" s="11">
        <f t="shared" si="2"/>
        <v>0</v>
      </c>
      <c r="X44" s="11">
        <f t="shared" si="3"/>
        <v>0</v>
      </c>
      <c r="Y44" s="11">
        <f t="shared" si="4"/>
        <v>0</v>
      </c>
      <c r="Z44" s="11">
        <f t="shared" si="5"/>
        <v>0</v>
      </c>
      <c r="AA44" s="11">
        <f t="shared" si="6"/>
        <v>0</v>
      </c>
      <c r="AB44" s="11">
        <f t="shared" si="7"/>
        <v>0</v>
      </c>
    </row>
    <row r="45" spans="1:28" x14ac:dyDescent="0.25">
      <c r="A45" s="3">
        <v>45292</v>
      </c>
      <c r="B45" s="8">
        <v>0.72113646047355806</v>
      </c>
      <c r="C45">
        <v>1.0057982971987738</v>
      </c>
      <c r="D45">
        <v>0.3915673505386531</v>
      </c>
      <c r="E45">
        <v>0.80898870483067165</v>
      </c>
      <c r="F45">
        <v>0.37205640989797095</v>
      </c>
      <c r="G45">
        <v>0.24063842026012819</v>
      </c>
      <c r="N45" s="3">
        <v>45292</v>
      </c>
      <c r="O45">
        <v>0.72113646047355806</v>
      </c>
      <c r="P45">
        <v>1.0057982971987738</v>
      </c>
      <c r="Q45">
        <v>0.3915673505386531</v>
      </c>
      <c r="R45">
        <v>0.80898870483067165</v>
      </c>
      <c r="S45">
        <v>0.37205640989797095</v>
      </c>
      <c r="T45">
        <v>0.24063842026012819</v>
      </c>
      <c r="W45" s="11">
        <f t="shared" si="2"/>
        <v>0</v>
      </c>
      <c r="X45" s="11">
        <f t="shared" si="3"/>
        <v>0</v>
      </c>
      <c r="Y45" s="11">
        <f t="shared" si="4"/>
        <v>0</v>
      </c>
      <c r="Z45" s="11">
        <f t="shared" si="5"/>
        <v>0</v>
      </c>
      <c r="AA45" s="11">
        <f t="shared" si="6"/>
        <v>0</v>
      </c>
      <c r="AB45" s="11">
        <f t="shared" si="7"/>
        <v>0</v>
      </c>
    </row>
    <row r="46" spans="1:28" x14ac:dyDescent="0.25">
      <c r="A46" s="3">
        <v>45658</v>
      </c>
      <c r="B46" s="8">
        <v>0.72253019351409375</v>
      </c>
      <c r="C46">
        <v>1.0104740104413028</v>
      </c>
      <c r="D46">
        <v>0.39428226178219</v>
      </c>
      <c r="E46">
        <v>0.79673361908880558</v>
      </c>
      <c r="F46">
        <v>0.37745189881632474</v>
      </c>
      <c r="G46">
        <v>0.24259705903362233</v>
      </c>
      <c r="N46" s="3">
        <v>45658</v>
      </c>
      <c r="O46">
        <v>0.72253019351409375</v>
      </c>
      <c r="P46">
        <v>1.0104740104413028</v>
      </c>
      <c r="Q46">
        <v>0.39428226178219</v>
      </c>
      <c r="R46">
        <v>0.79673361908880558</v>
      </c>
      <c r="S46">
        <v>0.37745189881632474</v>
      </c>
      <c r="T46">
        <v>0.24259705903362233</v>
      </c>
      <c r="W46" s="11">
        <f t="shared" si="2"/>
        <v>0</v>
      </c>
      <c r="X46" s="11">
        <f t="shared" si="3"/>
        <v>0</v>
      </c>
      <c r="Y46" s="11">
        <f t="shared" si="4"/>
        <v>0</v>
      </c>
      <c r="Z46" s="11">
        <f t="shared" si="5"/>
        <v>0</v>
      </c>
      <c r="AA46" s="11">
        <f t="shared" si="6"/>
        <v>0</v>
      </c>
      <c r="AB46" s="11">
        <f t="shared" si="7"/>
        <v>0</v>
      </c>
    </row>
    <row r="47" spans="1:28" x14ac:dyDescent="0.25">
      <c r="A47" s="3">
        <v>46023</v>
      </c>
      <c r="B47" s="8">
        <v>0.72392392655462945</v>
      </c>
      <c r="C47">
        <v>1.0150038538796453</v>
      </c>
      <c r="D47">
        <v>0.39595098645160848</v>
      </c>
      <c r="E47">
        <v>0.78585679208490666</v>
      </c>
      <c r="F47">
        <v>0.38333702975790168</v>
      </c>
      <c r="G47">
        <v>0.24438573366590441</v>
      </c>
      <c r="N47" s="3">
        <v>46023</v>
      </c>
      <c r="O47">
        <v>0.72392392655462945</v>
      </c>
      <c r="P47">
        <v>1.0150038538796453</v>
      </c>
      <c r="Q47">
        <v>0.39595098645160848</v>
      </c>
      <c r="R47">
        <v>0.78585679208490666</v>
      </c>
      <c r="S47">
        <v>0.38333702975790168</v>
      </c>
      <c r="T47">
        <v>0.24438573366590441</v>
      </c>
      <c r="W47" s="11">
        <f t="shared" si="2"/>
        <v>0</v>
      </c>
      <c r="X47" s="11">
        <f t="shared" si="3"/>
        <v>0</v>
      </c>
      <c r="Y47" s="11">
        <f t="shared" si="4"/>
        <v>0</v>
      </c>
      <c r="Z47" s="11">
        <f t="shared" si="5"/>
        <v>0</v>
      </c>
      <c r="AA47" s="11">
        <f t="shared" si="6"/>
        <v>0</v>
      </c>
      <c r="AB47" s="11">
        <f t="shared" si="7"/>
        <v>0</v>
      </c>
    </row>
    <row r="48" spans="1:28" x14ac:dyDescent="0.25">
      <c r="A48" s="3">
        <v>46388</v>
      </c>
      <c r="B48" s="8">
        <v>0.72531765959516514</v>
      </c>
      <c r="C48" s="8">
        <v>0.28715746513106222</v>
      </c>
      <c r="D48" s="8">
        <v>0.3967088094492513</v>
      </c>
      <c r="E48" s="8">
        <v>0.7698949336542118</v>
      </c>
      <c r="F48" s="8">
        <v>0.38690725815611954</v>
      </c>
      <c r="G48" s="8">
        <v>0.24482318875742107</v>
      </c>
      <c r="N48" s="3">
        <v>46388</v>
      </c>
      <c r="O48">
        <v>0.72531765959516514</v>
      </c>
      <c r="P48">
        <v>0.28715746513106222</v>
      </c>
      <c r="Q48">
        <v>0.3967088094492513</v>
      </c>
      <c r="R48">
        <v>0.7698949336542118</v>
      </c>
      <c r="S48">
        <v>0.38690725815611954</v>
      </c>
      <c r="T48">
        <v>0.24482318875742107</v>
      </c>
      <c r="W48" s="11">
        <f t="shared" si="2"/>
        <v>0</v>
      </c>
      <c r="X48" s="11">
        <f t="shared" si="3"/>
        <v>0</v>
      </c>
      <c r="Y48" s="11">
        <f t="shared" si="4"/>
        <v>0</v>
      </c>
      <c r="Z48" s="11">
        <f t="shared" si="5"/>
        <v>0</v>
      </c>
      <c r="AA48" s="11">
        <f t="shared" si="6"/>
        <v>0</v>
      </c>
      <c r="AB48" s="11">
        <f t="shared" si="7"/>
        <v>0</v>
      </c>
    </row>
    <row r="49" spans="1:28" x14ac:dyDescent="0.25">
      <c r="A49" s="3">
        <v>46753</v>
      </c>
      <c r="B49" s="8">
        <v>0.72671139263570084</v>
      </c>
      <c r="C49" s="8">
        <v>0.28538982681672581</v>
      </c>
      <c r="D49" s="8">
        <v>0.3967088094492513</v>
      </c>
      <c r="E49" s="8">
        <v>0.75466267320666691</v>
      </c>
      <c r="F49" s="8">
        <v>0.3906447364439869</v>
      </c>
      <c r="G49" s="8">
        <v>0.24532764184206718</v>
      </c>
      <c r="N49" s="3">
        <v>46753</v>
      </c>
      <c r="O49">
        <v>0.72671139263570084</v>
      </c>
      <c r="P49">
        <v>0.28538982681672581</v>
      </c>
      <c r="Q49">
        <v>0.3967088094492513</v>
      </c>
      <c r="R49">
        <v>0.75466267320666691</v>
      </c>
      <c r="S49">
        <v>0.3906447364439869</v>
      </c>
      <c r="T49">
        <v>0.24532764184206718</v>
      </c>
      <c r="W49" s="11">
        <f t="shared" si="2"/>
        <v>0</v>
      </c>
      <c r="X49" s="11">
        <f t="shared" si="3"/>
        <v>0</v>
      </c>
      <c r="Y49" s="11">
        <f t="shared" si="4"/>
        <v>0</v>
      </c>
      <c r="Z49" s="11">
        <f t="shared" si="5"/>
        <v>0</v>
      </c>
      <c r="AA49" s="11">
        <f t="shared" si="6"/>
        <v>0</v>
      </c>
      <c r="AB49" s="11">
        <f t="shared" si="7"/>
        <v>0</v>
      </c>
    </row>
    <row r="50" spans="1:28" x14ac:dyDescent="0.25">
      <c r="A50" s="3">
        <v>47119</v>
      </c>
      <c r="B50" s="8">
        <v>0.72810512567623653</v>
      </c>
      <c r="C50" s="8">
        <v>0.28381773359897278</v>
      </c>
      <c r="D50" s="8">
        <v>0.3967088094492513</v>
      </c>
      <c r="E50" s="8">
        <v>0.7398033387567754</v>
      </c>
      <c r="F50" s="8">
        <v>0.39454233601872202</v>
      </c>
      <c r="G50" s="8">
        <v>0.24585700435979355</v>
      </c>
      <c r="N50" s="3">
        <v>47119</v>
      </c>
      <c r="O50">
        <v>0.72810512567623653</v>
      </c>
      <c r="P50">
        <v>0.28381773359897278</v>
      </c>
      <c r="Q50">
        <v>0.3967088094492513</v>
      </c>
      <c r="R50">
        <v>0.7398033387567754</v>
      </c>
      <c r="S50">
        <v>0.39454233601872202</v>
      </c>
      <c r="T50">
        <v>0.24585700435979355</v>
      </c>
      <c r="W50" s="11">
        <f t="shared" si="2"/>
        <v>0</v>
      </c>
      <c r="X50" s="11">
        <f t="shared" si="3"/>
        <v>0</v>
      </c>
      <c r="Y50" s="11">
        <f t="shared" si="4"/>
        <v>0</v>
      </c>
      <c r="Z50" s="11">
        <f t="shared" si="5"/>
        <v>0</v>
      </c>
      <c r="AA50" s="11">
        <f t="shared" si="6"/>
        <v>0</v>
      </c>
      <c r="AB50" s="11">
        <f t="shared" si="7"/>
        <v>0</v>
      </c>
    </row>
    <row r="51" spans="1:28" x14ac:dyDescent="0.25">
      <c r="A51" s="3">
        <v>47484</v>
      </c>
      <c r="B51" s="8">
        <v>0.72949885871677222</v>
      </c>
      <c r="C51" s="8">
        <v>0.28236482547139191</v>
      </c>
      <c r="D51" s="8">
        <v>0.3967088094492513</v>
      </c>
      <c r="E51" s="8">
        <v>0.72508409578254662</v>
      </c>
      <c r="F51" s="8">
        <v>0.39860772718626192</v>
      </c>
      <c r="G51" s="8">
        <v>0.24638152844044259</v>
      </c>
      <c r="N51" s="3">
        <v>47484</v>
      </c>
      <c r="O51">
        <v>0.72949885871677222</v>
      </c>
      <c r="P51">
        <v>0.28236482547139191</v>
      </c>
      <c r="Q51">
        <v>0.3967088094492513</v>
      </c>
      <c r="R51">
        <v>0.72508409578254662</v>
      </c>
      <c r="S51">
        <v>0.39860772718626192</v>
      </c>
      <c r="T51">
        <v>0.24638152844044259</v>
      </c>
      <c r="W51" s="11">
        <f t="shared" si="2"/>
        <v>0</v>
      </c>
      <c r="X51" s="11">
        <f t="shared" si="3"/>
        <v>0</v>
      </c>
      <c r="Y51" s="11">
        <f t="shared" si="4"/>
        <v>0</v>
      </c>
      <c r="Z51" s="11">
        <f t="shared" si="5"/>
        <v>0</v>
      </c>
      <c r="AA51" s="11">
        <f t="shared" si="6"/>
        <v>0</v>
      </c>
      <c r="AB51" s="11">
        <f t="shared" si="7"/>
        <v>0</v>
      </c>
    </row>
    <row r="52" spans="1:28" x14ac:dyDescent="0.25">
      <c r="A52" s="3">
        <v>47849</v>
      </c>
      <c r="B52" s="8">
        <v>0.73089259175730792</v>
      </c>
      <c r="C52" s="8">
        <v>0.28104852608906528</v>
      </c>
      <c r="D52" s="8">
        <v>0.3967088094492513</v>
      </c>
      <c r="E52" s="8">
        <v>0.70997162451524676</v>
      </c>
      <c r="F52" s="8">
        <v>0.40286747358918434</v>
      </c>
      <c r="G52" s="8">
        <v>0.24680776251028763</v>
      </c>
      <c r="N52" s="3">
        <v>47849</v>
      </c>
      <c r="O52">
        <v>0.73089259175730792</v>
      </c>
      <c r="P52">
        <v>0.28104852608906528</v>
      </c>
      <c r="Q52">
        <v>0.3967088094492513</v>
      </c>
      <c r="R52">
        <v>0.70997162451524676</v>
      </c>
      <c r="S52">
        <v>0.40286747358918434</v>
      </c>
      <c r="T52">
        <v>0.24680776251028763</v>
      </c>
      <c r="W52" s="11">
        <f t="shared" si="2"/>
        <v>0</v>
      </c>
      <c r="X52" s="11">
        <f t="shared" si="3"/>
        <v>0</v>
      </c>
      <c r="Y52" s="11">
        <f t="shared" si="4"/>
        <v>0</v>
      </c>
      <c r="Z52" s="11">
        <f t="shared" si="5"/>
        <v>0</v>
      </c>
      <c r="AA52" s="11">
        <f t="shared" si="6"/>
        <v>0</v>
      </c>
      <c r="AB52" s="11">
        <f t="shared" si="7"/>
        <v>0</v>
      </c>
    </row>
    <row r="53" spans="1:28" x14ac:dyDescent="0.25">
      <c r="A53" s="3">
        <v>48214</v>
      </c>
      <c r="B53" s="8">
        <v>0.73228632479784361</v>
      </c>
      <c r="C53" s="8">
        <v>0.27990572941848979</v>
      </c>
      <c r="D53" s="8">
        <v>0.3967088094492513</v>
      </c>
      <c r="E53" s="8">
        <v>0.69454323791773809</v>
      </c>
      <c r="F53" s="8">
        <v>0.40735814544246707</v>
      </c>
      <c r="G53" s="8">
        <v>0.24716115695317192</v>
      </c>
      <c r="N53" s="3">
        <v>48214</v>
      </c>
      <c r="O53">
        <v>0.73228632479784361</v>
      </c>
      <c r="P53">
        <v>0.27990572941848979</v>
      </c>
      <c r="Q53">
        <v>0.3967088094492513</v>
      </c>
      <c r="R53">
        <v>0.69454323791773809</v>
      </c>
      <c r="S53">
        <v>0.40735814544246707</v>
      </c>
      <c r="T53">
        <v>0.24716115695317192</v>
      </c>
      <c r="W53" s="11">
        <f t="shared" si="2"/>
        <v>0</v>
      </c>
      <c r="X53" s="11">
        <f t="shared" si="3"/>
        <v>0</v>
      </c>
      <c r="Y53" s="11">
        <f t="shared" si="4"/>
        <v>0</v>
      </c>
      <c r="Z53" s="11">
        <f t="shared" si="5"/>
        <v>0</v>
      </c>
      <c r="AA53" s="11">
        <f t="shared" si="6"/>
        <v>0</v>
      </c>
      <c r="AB53" s="11">
        <f t="shared" si="7"/>
        <v>0</v>
      </c>
    </row>
    <row r="54" spans="1:28" x14ac:dyDescent="0.25">
      <c r="A54" s="3">
        <v>48580</v>
      </c>
      <c r="B54" s="8">
        <v>0.73368005783837931</v>
      </c>
      <c r="C54" s="8">
        <v>0.27890674622083844</v>
      </c>
      <c r="D54" s="8">
        <v>0.3967088094492513</v>
      </c>
      <c r="E54" s="8">
        <v>0.67891762729172667</v>
      </c>
      <c r="F54" s="8">
        <v>0.41210236739125822</v>
      </c>
      <c r="G54" s="8">
        <v>0.24748429195020144</v>
      </c>
      <c r="N54" s="3">
        <v>48580</v>
      </c>
      <c r="O54">
        <v>0.73368005783837931</v>
      </c>
      <c r="P54">
        <v>0.27890674622083844</v>
      </c>
      <c r="Q54">
        <v>0.3967088094492513</v>
      </c>
      <c r="R54">
        <v>0.67891762729172667</v>
      </c>
      <c r="S54">
        <v>0.41210236739125822</v>
      </c>
      <c r="T54">
        <v>0.24748429195020144</v>
      </c>
      <c r="W54" s="11">
        <f t="shared" si="2"/>
        <v>0</v>
      </c>
      <c r="X54" s="11">
        <f t="shared" si="3"/>
        <v>0</v>
      </c>
      <c r="Y54" s="11">
        <f t="shared" si="4"/>
        <v>0</v>
      </c>
      <c r="Z54" s="11">
        <f t="shared" si="5"/>
        <v>0</v>
      </c>
      <c r="AA54" s="11">
        <f t="shared" si="6"/>
        <v>0</v>
      </c>
      <c r="AB54" s="11">
        <f t="shared" si="7"/>
        <v>0</v>
      </c>
    </row>
    <row r="55" spans="1:28" x14ac:dyDescent="0.25">
      <c r="A55" s="3">
        <v>48945</v>
      </c>
      <c r="B55" s="8">
        <v>0.735073790878915</v>
      </c>
      <c r="C55" s="8">
        <v>0.27801082921559783</v>
      </c>
      <c r="D55" s="8">
        <v>0.3967088094492513</v>
      </c>
      <c r="E55" s="8">
        <v>0.66326626646226239</v>
      </c>
      <c r="F55" s="8">
        <v>0.41711840690827734</v>
      </c>
      <c r="G55" s="8">
        <v>0.24783917768178487</v>
      </c>
      <c r="N55" s="3">
        <v>48945</v>
      </c>
      <c r="O55">
        <v>0.735073790878915</v>
      </c>
      <c r="P55">
        <v>0.27801082921559783</v>
      </c>
      <c r="Q55">
        <v>0.3967088094492513</v>
      </c>
      <c r="R55">
        <v>0.66326626646226239</v>
      </c>
      <c r="S55">
        <v>0.41711840690827734</v>
      </c>
      <c r="T55">
        <v>0.24783917768178487</v>
      </c>
      <c r="W55" s="11">
        <f t="shared" si="2"/>
        <v>0</v>
      </c>
      <c r="X55" s="11">
        <f t="shared" si="3"/>
        <v>0</v>
      </c>
      <c r="Y55" s="11">
        <f t="shared" si="4"/>
        <v>0</v>
      </c>
      <c r="Z55" s="11">
        <f t="shared" si="5"/>
        <v>0</v>
      </c>
      <c r="AA55" s="11">
        <f t="shared" si="6"/>
        <v>0</v>
      </c>
      <c r="AB55" s="11">
        <f t="shared" si="7"/>
        <v>0</v>
      </c>
    </row>
    <row r="56" spans="1:28" x14ac:dyDescent="0.25">
      <c r="A56" s="3">
        <v>49310</v>
      </c>
      <c r="B56" s="8">
        <v>0.7364675239194507</v>
      </c>
      <c r="C56" s="8">
        <v>0.27718779831664553</v>
      </c>
      <c r="D56" s="8">
        <v>0.3967088094492513</v>
      </c>
      <c r="E56" s="8">
        <v>0.6478085711383752</v>
      </c>
      <c r="F56" s="8">
        <v>0.42242452833414462</v>
      </c>
      <c r="G56" s="8">
        <v>0.24828200563309413</v>
      </c>
      <c r="N56" s="3">
        <v>49310</v>
      </c>
      <c r="O56">
        <v>0.7364675239194507</v>
      </c>
      <c r="P56">
        <v>0.27718779831664553</v>
      </c>
      <c r="Q56">
        <v>0.3967088094492513</v>
      </c>
      <c r="R56">
        <v>0.6478085711383752</v>
      </c>
      <c r="S56">
        <v>0.42242452833414462</v>
      </c>
      <c r="T56">
        <v>0.24828200563309413</v>
      </c>
      <c r="W56" s="11">
        <f t="shared" si="2"/>
        <v>0</v>
      </c>
      <c r="X56" s="11">
        <f t="shared" si="3"/>
        <v>0</v>
      </c>
      <c r="Y56" s="11">
        <f t="shared" si="4"/>
        <v>0</v>
      </c>
      <c r="Z56" s="11">
        <f t="shared" si="5"/>
        <v>0</v>
      </c>
      <c r="AA56" s="11">
        <f t="shared" si="6"/>
        <v>0</v>
      </c>
      <c r="AB56" s="11">
        <f t="shared" si="7"/>
        <v>0</v>
      </c>
    </row>
    <row r="57" spans="1:28" x14ac:dyDescent="0.25">
      <c r="A57" s="3">
        <v>49675</v>
      </c>
      <c r="B57" s="8">
        <v>0.73786125695998639</v>
      </c>
      <c r="C57" s="8">
        <v>0.27642011561481855</v>
      </c>
      <c r="D57" s="8">
        <v>0.3967088094492513</v>
      </c>
      <c r="E57" s="8">
        <v>0.63278296428919778</v>
      </c>
      <c r="F57" s="8">
        <v>0.42804035590548134</v>
      </c>
      <c r="G57" s="8">
        <v>0.24872483358440339</v>
      </c>
      <c r="N57" s="3">
        <v>49675</v>
      </c>
      <c r="O57">
        <v>0.73786125695998639</v>
      </c>
      <c r="P57">
        <v>0.27642011561481855</v>
      </c>
      <c r="Q57">
        <v>0.3967088094492513</v>
      </c>
      <c r="R57">
        <v>0.63278296428919778</v>
      </c>
      <c r="S57">
        <v>0.42804035590548134</v>
      </c>
      <c r="T57">
        <v>0.24872483358440339</v>
      </c>
      <c r="W57" s="11">
        <f t="shared" si="2"/>
        <v>0</v>
      </c>
      <c r="X57" s="11">
        <f t="shared" si="3"/>
        <v>0</v>
      </c>
      <c r="Y57" s="11">
        <f t="shared" si="4"/>
        <v>0</v>
      </c>
      <c r="Z57" s="11">
        <f t="shared" si="5"/>
        <v>0</v>
      </c>
      <c r="AA57" s="11">
        <f t="shared" si="6"/>
        <v>0</v>
      </c>
      <c r="AB57" s="11">
        <f t="shared" si="7"/>
        <v>0</v>
      </c>
    </row>
    <row r="58" spans="1:28" x14ac:dyDescent="0.25">
      <c r="A58" s="3">
        <v>50041</v>
      </c>
      <c r="B58" s="8">
        <v>0.73925499000052208</v>
      </c>
      <c r="C58" s="8">
        <v>0.27569018146674401</v>
      </c>
      <c r="D58" s="8">
        <v>0.3967088094492513</v>
      </c>
      <c r="E58" s="8">
        <v>0.61841683556427252</v>
      </c>
      <c r="F58" s="8">
        <v>0.43398065895305499</v>
      </c>
      <c r="G58" s="8">
        <v>0.24916766153571265</v>
      </c>
      <c r="N58" s="3">
        <v>50041</v>
      </c>
      <c r="O58">
        <v>0.73925499000052208</v>
      </c>
      <c r="P58">
        <v>0.27569018146674401</v>
      </c>
      <c r="Q58">
        <v>0.3967088094492513</v>
      </c>
      <c r="R58">
        <v>0.61841683556427252</v>
      </c>
      <c r="S58">
        <v>0.43398065895305499</v>
      </c>
      <c r="T58">
        <v>0.24916766153571265</v>
      </c>
      <c r="W58" s="11">
        <f t="shared" si="2"/>
        <v>0</v>
      </c>
      <c r="X58" s="11">
        <f t="shared" si="3"/>
        <v>0</v>
      </c>
      <c r="Y58" s="11">
        <f t="shared" si="4"/>
        <v>0</v>
      </c>
      <c r="Z58" s="11">
        <f t="shared" si="5"/>
        <v>0</v>
      </c>
      <c r="AA58" s="11">
        <f t="shared" si="6"/>
        <v>0</v>
      </c>
      <c r="AB58" s="11">
        <f t="shared" si="7"/>
        <v>0</v>
      </c>
    </row>
    <row r="59" spans="1:28" x14ac:dyDescent="0.25">
      <c r="A59" s="3">
        <v>50406</v>
      </c>
      <c r="B59" s="8">
        <v>0.74064872304105778</v>
      </c>
      <c r="C59" s="8">
        <v>0.27495168920053786</v>
      </c>
      <c r="D59" s="8">
        <v>0.3967088094492513</v>
      </c>
      <c r="E59" s="8">
        <v>0.60486587029933858</v>
      </c>
      <c r="F59" s="8">
        <v>0.44024753634121722</v>
      </c>
      <c r="G59" s="8">
        <v>0.24961048948702191</v>
      </c>
      <c r="N59" s="3">
        <v>50406</v>
      </c>
      <c r="O59">
        <v>0.74064872304105778</v>
      </c>
      <c r="P59">
        <v>0.27495168920053786</v>
      </c>
      <c r="Q59">
        <v>0.3967088094492513</v>
      </c>
      <c r="R59">
        <v>0.60486587029933858</v>
      </c>
      <c r="S59">
        <v>0.44024753634121722</v>
      </c>
      <c r="T59">
        <v>0.24961048948702191</v>
      </c>
      <c r="W59" s="11">
        <f t="shared" si="2"/>
        <v>0</v>
      </c>
      <c r="X59" s="11">
        <f t="shared" si="3"/>
        <v>0</v>
      </c>
      <c r="Y59" s="11">
        <f t="shared" si="4"/>
        <v>0</v>
      </c>
      <c r="Z59" s="11">
        <f t="shared" si="5"/>
        <v>0</v>
      </c>
      <c r="AA59" s="11">
        <f t="shared" si="6"/>
        <v>0</v>
      </c>
      <c r="AB59" s="11">
        <f t="shared" si="7"/>
        <v>0</v>
      </c>
    </row>
    <row r="60" spans="1:28" x14ac:dyDescent="0.25">
      <c r="A60" s="3">
        <v>50771</v>
      </c>
      <c r="B60" s="8">
        <v>0.74204245608159347</v>
      </c>
      <c r="C60" s="8">
        <v>0.27416236665566651</v>
      </c>
      <c r="D60" s="8">
        <v>0.3967088094492513</v>
      </c>
      <c r="E60" s="8">
        <v>0.59225174113152657</v>
      </c>
      <c r="F60" s="8">
        <v>0.44683284773129267</v>
      </c>
      <c r="G60" s="8">
        <v>0.25005331743833115</v>
      </c>
      <c r="N60" s="3">
        <v>50771</v>
      </c>
      <c r="O60">
        <v>0.74204245608159347</v>
      </c>
      <c r="P60">
        <v>0.27416236665566651</v>
      </c>
      <c r="Q60">
        <v>0.3967088094492513</v>
      </c>
      <c r="R60">
        <v>0.59225174113152657</v>
      </c>
      <c r="S60">
        <v>0.44683284773129267</v>
      </c>
      <c r="T60">
        <v>0.25005331743833115</v>
      </c>
      <c r="W60" s="11">
        <f t="shared" si="2"/>
        <v>0</v>
      </c>
      <c r="X60" s="11">
        <f t="shared" si="3"/>
        <v>0</v>
      </c>
      <c r="Y60" s="11">
        <f t="shared" si="4"/>
        <v>0</v>
      </c>
      <c r="Z60" s="11">
        <f t="shared" si="5"/>
        <v>0</v>
      </c>
      <c r="AA60" s="11">
        <f t="shared" si="6"/>
        <v>0</v>
      </c>
      <c r="AB60" s="11">
        <f t="shared" si="7"/>
        <v>0</v>
      </c>
    </row>
    <row r="61" spans="1:28" x14ac:dyDescent="0.25">
      <c r="A61" s="3">
        <v>51136</v>
      </c>
      <c r="B61" s="8">
        <v>0.74343618912212917</v>
      </c>
      <c r="C61" s="8">
        <v>0.27329428332574579</v>
      </c>
      <c r="D61" s="8">
        <v>0.3967088094492513</v>
      </c>
      <c r="E61" s="8">
        <v>0.58062727644568679</v>
      </c>
      <c r="F61" s="8">
        <v>0.45371880317689633</v>
      </c>
      <c r="G61" s="8">
        <v>0.25049614538964038</v>
      </c>
      <c r="N61" s="3">
        <v>51136</v>
      </c>
      <c r="O61">
        <v>0.74343618912212917</v>
      </c>
      <c r="P61">
        <v>0.27329428332574579</v>
      </c>
      <c r="Q61">
        <v>0.3967088094492513</v>
      </c>
      <c r="R61">
        <v>0.58062727644568679</v>
      </c>
      <c r="S61">
        <v>0.45371880317689633</v>
      </c>
      <c r="T61">
        <v>0.25049614538964038</v>
      </c>
      <c r="W61" s="11">
        <f t="shared" si="2"/>
        <v>0</v>
      </c>
      <c r="X61" s="11">
        <f t="shared" si="3"/>
        <v>0</v>
      </c>
      <c r="Y61" s="11">
        <f t="shared" si="4"/>
        <v>0</v>
      </c>
      <c r="Z61" s="11">
        <f t="shared" si="5"/>
        <v>0</v>
      </c>
      <c r="AA61" s="11">
        <f t="shared" si="6"/>
        <v>0</v>
      </c>
      <c r="AB61" s="11">
        <f t="shared" si="7"/>
        <v>0</v>
      </c>
    </row>
    <row r="62" spans="1:28" x14ac:dyDescent="0.25">
      <c r="A62" s="3">
        <v>51502</v>
      </c>
      <c r="B62" s="8">
        <v>0.74482992216266486</v>
      </c>
      <c r="C62" s="8">
        <v>0.27233913853373098</v>
      </c>
      <c r="D62" s="8">
        <v>0.3967088094492513</v>
      </c>
      <c r="E62" s="8">
        <v>0.56997694382013653</v>
      </c>
      <c r="F62" s="8">
        <v>0.46087920113765601</v>
      </c>
      <c r="G62" s="8">
        <v>0.25093897334094961</v>
      </c>
      <c r="N62" s="3">
        <v>51502</v>
      </c>
      <c r="O62">
        <v>0.74482992216266486</v>
      </c>
      <c r="P62">
        <v>0.27233913853373098</v>
      </c>
      <c r="Q62">
        <v>0.3967088094492513</v>
      </c>
      <c r="R62">
        <v>0.56997694382013653</v>
      </c>
      <c r="S62">
        <v>0.46087920113765601</v>
      </c>
      <c r="T62">
        <v>0.25093897334094961</v>
      </c>
      <c r="W62" s="11">
        <f t="shared" si="2"/>
        <v>0</v>
      </c>
      <c r="X62" s="11">
        <f t="shared" si="3"/>
        <v>0</v>
      </c>
      <c r="Y62" s="11">
        <f t="shared" si="4"/>
        <v>0</v>
      </c>
      <c r="Z62" s="11">
        <f t="shared" si="5"/>
        <v>0</v>
      </c>
      <c r="AA62" s="11">
        <f t="shared" si="6"/>
        <v>0</v>
      </c>
      <c r="AB62" s="11">
        <f t="shared" si="7"/>
        <v>0</v>
      </c>
    </row>
    <row r="63" spans="1:28" x14ac:dyDescent="0.25">
      <c r="A63" s="3">
        <v>51867</v>
      </c>
      <c r="B63" s="8">
        <v>0.74622365520320055</v>
      </c>
      <c r="C63" s="8">
        <v>0.27130796872506807</v>
      </c>
      <c r="D63" s="8">
        <v>0.3967088094492513</v>
      </c>
      <c r="E63" s="8">
        <v>0.56023592932660404</v>
      </c>
      <c r="F63" s="8">
        <v>0.46827898295230685</v>
      </c>
      <c r="G63" s="8">
        <v>0.25138180129225884</v>
      </c>
      <c r="N63" s="3">
        <v>51867</v>
      </c>
      <c r="O63">
        <v>0.74622365520320055</v>
      </c>
      <c r="P63">
        <v>0.27130796872506807</v>
      </c>
      <c r="Q63">
        <v>0.3967088094492513</v>
      </c>
      <c r="R63">
        <v>0.56023592932660404</v>
      </c>
      <c r="S63">
        <v>0.46827898295230685</v>
      </c>
      <c r="T63">
        <v>0.25138180129225884</v>
      </c>
      <c r="W63" s="11">
        <f t="shared" si="2"/>
        <v>0</v>
      </c>
      <c r="X63" s="11">
        <f t="shared" si="3"/>
        <v>0</v>
      </c>
      <c r="Y63" s="11">
        <f t="shared" si="4"/>
        <v>0</v>
      </c>
      <c r="Z63" s="11">
        <f t="shared" si="5"/>
        <v>0</v>
      </c>
      <c r="AA63" s="11">
        <f t="shared" si="6"/>
        <v>0</v>
      </c>
      <c r="AB63" s="11">
        <f t="shared" si="7"/>
        <v>0</v>
      </c>
    </row>
    <row r="64" spans="1:28" x14ac:dyDescent="0.25">
      <c r="A64" s="3">
        <v>52232</v>
      </c>
      <c r="B64" s="8">
        <v>0.74761738824373625</v>
      </c>
      <c r="C64" s="8">
        <v>0.27021708431507108</v>
      </c>
      <c r="D64" s="8">
        <v>0.3967088094492513</v>
      </c>
      <c r="E64" s="8">
        <v>0.55131634426235798</v>
      </c>
      <c r="F64" s="8">
        <v>0.4758751379790146</v>
      </c>
      <c r="G64" s="8">
        <v>0.25182462924356808</v>
      </c>
      <c r="N64" s="3">
        <v>52232</v>
      </c>
      <c r="O64">
        <v>0.74761738824373625</v>
      </c>
      <c r="P64">
        <v>0.27021708431507108</v>
      </c>
      <c r="Q64">
        <v>0.3967088094492513</v>
      </c>
      <c r="R64">
        <v>0.55131634426235798</v>
      </c>
      <c r="S64">
        <v>0.4758751379790146</v>
      </c>
      <c r="T64">
        <v>0.25182462924356808</v>
      </c>
      <c r="W64" s="11">
        <f t="shared" si="2"/>
        <v>0</v>
      </c>
      <c r="X64" s="11">
        <f t="shared" si="3"/>
        <v>0</v>
      </c>
      <c r="Y64" s="11">
        <f t="shared" si="4"/>
        <v>0</v>
      </c>
      <c r="Z64" s="11">
        <f t="shared" si="5"/>
        <v>0</v>
      </c>
      <c r="AA64" s="11">
        <f t="shared" si="6"/>
        <v>0</v>
      </c>
      <c r="AB64" s="11">
        <f t="shared" si="7"/>
        <v>0</v>
      </c>
    </row>
    <row r="65" spans="1:28" x14ac:dyDescent="0.25">
      <c r="A65" s="3">
        <v>52597</v>
      </c>
      <c r="B65" s="8">
        <v>0.74901112128427194</v>
      </c>
      <c r="C65" s="8">
        <v>0.26909024588938274</v>
      </c>
      <c r="D65" s="8">
        <v>0.3967088094492513</v>
      </c>
      <c r="E65" s="8">
        <v>0.54311405997071782</v>
      </c>
      <c r="F65" s="8">
        <v>0.48361948471476995</v>
      </c>
      <c r="G65" s="8">
        <v>0.25226745719487731</v>
      </c>
      <c r="N65" s="3">
        <v>52597</v>
      </c>
      <c r="O65">
        <v>0.74901112128427194</v>
      </c>
      <c r="P65">
        <v>0.26909024588938274</v>
      </c>
      <c r="Q65">
        <v>0.3967088094492513</v>
      </c>
      <c r="R65">
        <v>0.54311405997071782</v>
      </c>
      <c r="S65">
        <v>0.48361948471476995</v>
      </c>
      <c r="T65">
        <v>0.25226745719487731</v>
      </c>
      <c r="W65" s="11">
        <f t="shared" si="2"/>
        <v>0</v>
      </c>
      <c r="X65" s="11">
        <f t="shared" si="3"/>
        <v>0</v>
      </c>
      <c r="Y65" s="11">
        <f t="shared" si="4"/>
        <v>0</v>
      </c>
      <c r="Z65" s="11">
        <f t="shared" si="5"/>
        <v>0</v>
      </c>
      <c r="AA65" s="11">
        <f t="shared" si="6"/>
        <v>0</v>
      </c>
      <c r="AB65" s="11">
        <f t="shared" si="7"/>
        <v>0</v>
      </c>
    </row>
    <row r="66" spans="1:28" x14ac:dyDescent="0.25">
      <c r="A66" s="3">
        <v>52963</v>
      </c>
      <c r="B66" s="8">
        <v>0.75040485432480764</v>
      </c>
      <c r="C66" s="8">
        <v>0.26794300779607577</v>
      </c>
      <c r="D66" s="8">
        <v>0.3967088094492513</v>
      </c>
      <c r="E66" s="8">
        <v>0.53552003361924616</v>
      </c>
      <c r="F66" s="8">
        <v>0.49146066595390814</v>
      </c>
      <c r="G66" s="8">
        <v>0.25271028514618654</v>
      </c>
      <c r="N66" s="3">
        <v>52963</v>
      </c>
      <c r="O66">
        <v>0.75040485432480764</v>
      </c>
      <c r="P66">
        <v>0.26794300779607577</v>
      </c>
      <c r="Q66">
        <v>0.3967088094492513</v>
      </c>
      <c r="R66">
        <v>0.53552003361924616</v>
      </c>
      <c r="S66">
        <v>0.49146066595390814</v>
      </c>
      <c r="T66">
        <v>0.25271028514618654</v>
      </c>
      <c r="W66" s="11">
        <f t="shared" si="2"/>
        <v>0</v>
      </c>
      <c r="X66" s="11">
        <f t="shared" si="3"/>
        <v>0</v>
      </c>
      <c r="Y66" s="11">
        <f t="shared" si="4"/>
        <v>0</v>
      </c>
      <c r="Z66" s="11">
        <f t="shared" si="5"/>
        <v>0</v>
      </c>
      <c r="AA66" s="11">
        <f t="shared" si="6"/>
        <v>0</v>
      </c>
      <c r="AB66" s="11">
        <f t="shared" si="7"/>
        <v>0</v>
      </c>
    </row>
    <row r="67" spans="1:28" x14ac:dyDescent="0.25">
      <c r="A67" s="3">
        <v>53328</v>
      </c>
      <c r="B67" s="8">
        <v>0.75179858736534333</v>
      </c>
      <c r="C67" s="8">
        <v>0.26677691500039269</v>
      </c>
      <c r="D67" s="8">
        <v>0.3967088094492513</v>
      </c>
      <c r="E67" s="8">
        <v>0.52843131368207064</v>
      </c>
      <c r="F67" s="8">
        <v>0.49934778658115675</v>
      </c>
      <c r="G67" s="8">
        <v>0.25315311309749577</v>
      </c>
      <c r="N67" s="3">
        <v>53328</v>
      </c>
      <c r="O67">
        <v>0.75179858736534333</v>
      </c>
      <c r="P67">
        <v>0.26677691500039269</v>
      </c>
      <c r="Q67">
        <v>0.3967088094492513</v>
      </c>
      <c r="R67">
        <v>0.52843131368207064</v>
      </c>
      <c r="S67">
        <v>0.49934778658115675</v>
      </c>
      <c r="T67">
        <v>0.25315311309749577</v>
      </c>
      <c r="W67" s="11">
        <f t="shared" si="2"/>
        <v>0</v>
      </c>
      <c r="X67" s="11">
        <f t="shared" si="3"/>
        <v>0</v>
      </c>
      <c r="Y67" s="11">
        <f t="shared" si="4"/>
        <v>0</v>
      </c>
      <c r="Z67" s="11">
        <f t="shared" si="5"/>
        <v>0</v>
      </c>
      <c r="AA67" s="11">
        <f t="shared" si="6"/>
        <v>0</v>
      </c>
      <c r="AB67" s="11">
        <f t="shared" si="7"/>
        <v>0</v>
      </c>
    </row>
    <row r="68" spans="1:28" x14ac:dyDescent="0.25">
      <c r="A68" s="3">
        <v>53693</v>
      </c>
      <c r="B68" s="8">
        <v>0.75319232040587902</v>
      </c>
      <c r="C68" s="8">
        <v>0.26558581107256074</v>
      </c>
      <c r="D68" s="8">
        <v>0.3967088094492513</v>
      </c>
      <c r="E68" s="8">
        <v>0.52175896106033171</v>
      </c>
      <c r="F68" s="8">
        <v>0.50723336129901542</v>
      </c>
      <c r="G68" s="8">
        <v>0.25359594104880501</v>
      </c>
      <c r="N68" s="3">
        <v>53693</v>
      </c>
      <c r="O68">
        <v>0.75319232040587902</v>
      </c>
      <c r="P68">
        <v>0.26558581107256074</v>
      </c>
      <c r="Q68">
        <v>0.3967088094492513</v>
      </c>
      <c r="R68">
        <v>0.52175896106033171</v>
      </c>
      <c r="S68">
        <v>0.50723336129901542</v>
      </c>
      <c r="T68">
        <v>0.25359594104880501</v>
      </c>
      <c r="W68" s="11">
        <f t="shared" si="2"/>
        <v>0</v>
      </c>
      <c r="X68" s="11">
        <f t="shared" si="3"/>
        <v>0</v>
      </c>
      <c r="Y68" s="11">
        <f t="shared" si="4"/>
        <v>0</v>
      </c>
      <c r="Z68" s="11">
        <f t="shared" si="5"/>
        <v>0</v>
      </c>
      <c r="AA68" s="11">
        <f t="shared" si="6"/>
        <v>0</v>
      </c>
      <c r="AB68" s="11">
        <f t="shared" si="7"/>
        <v>0</v>
      </c>
    </row>
    <row r="69" spans="1:28" x14ac:dyDescent="0.25">
      <c r="A69" s="3">
        <v>54058</v>
      </c>
      <c r="B69" s="8">
        <v>0.75458605344641472</v>
      </c>
      <c r="C69" s="8">
        <v>0.26436812905619367</v>
      </c>
      <c r="D69" s="8">
        <v>0.3967088094492513</v>
      </c>
      <c r="E69" s="8">
        <v>0.51543362543627802</v>
      </c>
      <c r="F69" s="8">
        <v>0.51507745236540792</v>
      </c>
      <c r="G69" s="8">
        <v>0.25403876900011424</v>
      </c>
      <c r="N69" s="3">
        <v>54058</v>
      </c>
      <c r="O69">
        <v>0.75458605344641472</v>
      </c>
      <c r="P69">
        <v>0.26436812905619367</v>
      </c>
      <c r="Q69">
        <v>0.3967088094492513</v>
      </c>
      <c r="R69">
        <v>0.51543362543627802</v>
      </c>
      <c r="S69">
        <v>0.51507745236540792</v>
      </c>
      <c r="T69">
        <v>0.25403876900011424</v>
      </c>
      <c r="W69" s="11">
        <f t="shared" si="2"/>
        <v>0</v>
      </c>
      <c r="X69" s="11">
        <f t="shared" si="3"/>
        <v>0</v>
      </c>
      <c r="Y69" s="11">
        <f t="shared" si="4"/>
        <v>0</v>
      </c>
      <c r="Z69" s="11">
        <f t="shared" si="5"/>
        <v>0</v>
      </c>
      <c r="AA69" s="11">
        <f t="shared" si="6"/>
        <v>0</v>
      </c>
      <c r="AB69" s="11">
        <f t="shared" si="7"/>
        <v>0</v>
      </c>
    </row>
    <row r="70" spans="1:28" x14ac:dyDescent="0.25">
      <c r="A70" s="3">
        <v>54424</v>
      </c>
      <c r="B70" s="8">
        <v>0.75597978648695041</v>
      </c>
      <c r="C70" s="8">
        <v>0.26312078643587511</v>
      </c>
      <c r="D70" s="8">
        <v>0.3967088094492513</v>
      </c>
      <c r="E70" s="8">
        <v>0.50940567345777066</v>
      </c>
      <c r="F70" s="8">
        <v>0.52284927394938852</v>
      </c>
      <c r="G70" s="8">
        <v>0.25448159695142347</v>
      </c>
      <c r="N70" s="3">
        <v>54424</v>
      </c>
      <c r="O70">
        <v>0.75597978648695041</v>
      </c>
      <c r="P70">
        <v>0.26312078643587511</v>
      </c>
      <c r="Q70">
        <v>0.3967088094492513</v>
      </c>
      <c r="R70">
        <v>0.50940567345777066</v>
      </c>
      <c r="S70">
        <v>0.52284927394938852</v>
      </c>
      <c r="T70">
        <v>0.25448159695142347</v>
      </c>
      <c r="W70" s="11">
        <f t="shared" si="2"/>
        <v>0</v>
      </c>
      <c r="X70" s="11">
        <f t="shared" si="3"/>
        <v>0</v>
      </c>
      <c r="Y70" s="11">
        <f t="shared" si="4"/>
        <v>0</v>
      </c>
      <c r="Z70" s="11">
        <f t="shared" si="5"/>
        <v>0</v>
      </c>
      <c r="AA70" s="11">
        <f t="shared" si="6"/>
        <v>0</v>
      </c>
      <c r="AB70" s="11">
        <f t="shared" si="7"/>
        <v>0</v>
      </c>
    </row>
    <row r="71" spans="1:28" x14ac:dyDescent="0.25">
      <c r="A71" s="3">
        <v>54789</v>
      </c>
      <c r="B71" s="8">
        <v>0.75737351952748611</v>
      </c>
      <c r="C71" s="8">
        <v>0.26184081908567197</v>
      </c>
      <c r="D71" s="8">
        <v>0.3967088094492513</v>
      </c>
      <c r="E71" s="8">
        <v>0.50364364744257584</v>
      </c>
      <c r="F71" s="8">
        <v>0.53052827656556378</v>
      </c>
      <c r="G71" s="8">
        <v>0.25448159695142347</v>
      </c>
      <c r="N71" s="3">
        <v>54789</v>
      </c>
      <c r="O71">
        <v>0.75737351952748611</v>
      </c>
      <c r="P71">
        <v>0.26184081908567197</v>
      </c>
      <c r="Q71">
        <v>0.3967088094492513</v>
      </c>
      <c r="R71">
        <v>0.50364364744257584</v>
      </c>
      <c r="S71">
        <v>0.53052827656556378</v>
      </c>
      <c r="T71">
        <v>0.25448159695142347</v>
      </c>
      <c r="W71" s="11">
        <f t="shared" si="2"/>
        <v>0</v>
      </c>
      <c r="X71" s="11">
        <f t="shared" si="3"/>
        <v>0</v>
      </c>
      <c r="Y71" s="11">
        <f t="shared" si="4"/>
        <v>0</v>
      </c>
      <c r="Z71" s="11">
        <f t="shared" si="5"/>
        <v>0</v>
      </c>
      <c r="AA71" s="11">
        <f t="shared" si="6"/>
        <v>0</v>
      </c>
      <c r="AB71" s="11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2C1-BD37-4E1E-BD40-271F828DC65C}">
  <sheetPr>
    <tabColor rgb="FFFFFF00"/>
  </sheetPr>
  <dimension ref="A1:T71"/>
  <sheetViews>
    <sheetView tabSelected="1" zoomScale="90" zoomScaleNormal="90" workbookViewId="0">
      <selection activeCell="I52" sqref="I52"/>
    </sheetView>
  </sheetViews>
  <sheetFormatPr defaultRowHeight="15" x14ac:dyDescent="0.25"/>
  <cols>
    <col min="1" max="1" width="17.85546875" style="6" customWidth="1"/>
    <col min="2" max="12" width="9.140625" style="6"/>
    <col min="13" max="13" width="15.28515625" style="6" customWidth="1"/>
    <col min="14" max="14" width="11.5703125" style="6" bestFit="1" customWidth="1"/>
    <col min="15" max="16384" width="9.140625" style="6"/>
  </cols>
  <sheetData>
    <row r="1" spans="1:20" x14ac:dyDescent="0.25">
      <c r="A1" s="6" t="s">
        <v>110</v>
      </c>
      <c r="B1" s="6" t="s">
        <v>126</v>
      </c>
      <c r="J1" s="6" t="s">
        <v>126</v>
      </c>
      <c r="O1" s="6" t="s">
        <v>128</v>
      </c>
    </row>
    <row r="2" spans="1:20" x14ac:dyDescent="0.25">
      <c r="A2" s="9" t="s">
        <v>171</v>
      </c>
      <c r="B2" s="9"/>
      <c r="C2" s="9"/>
      <c r="D2" s="9"/>
      <c r="E2" s="9"/>
      <c r="F2" s="9"/>
      <c r="G2" s="9"/>
      <c r="N2" s="9" t="s">
        <v>172</v>
      </c>
      <c r="O2" s="9"/>
      <c r="P2" s="9"/>
      <c r="Q2" s="9"/>
      <c r="R2" s="9"/>
      <c r="S2" s="9"/>
      <c r="T2" s="9"/>
    </row>
    <row r="3" spans="1:20" x14ac:dyDescent="0.25">
      <c r="B3" s="6" t="s">
        <v>120</v>
      </c>
      <c r="C3" s="6" t="s">
        <v>121</v>
      </c>
      <c r="D3" s="6" t="s">
        <v>122</v>
      </c>
      <c r="E3" s="6" t="s">
        <v>123</v>
      </c>
      <c r="F3" s="6" t="s">
        <v>124</v>
      </c>
      <c r="G3" s="6" t="s">
        <v>125</v>
      </c>
    </row>
    <row r="4" spans="1:20" x14ac:dyDescent="0.25">
      <c r="A4" s="6" t="s">
        <v>118</v>
      </c>
      <c r="B4" s="6" t="str" cm="1">
        <f t="array" ref="B4">_xll.SJWrite(B$5,$A$6:$A$9,B6:B9,$A$11:$A$71,B11:B71)</f>
        <v>Not Submitted</v>
      </c>
      <c r="C4" s="6" t="str" cm="1">
        <f t="array" ref="C4">_xll.SJWrite(C$5,$A$6:$A$9,C6:C9,$A$11:$A$71,C11:C71)</f>
        <v>Not Submitted</v>
      </c>
      <c r="D4" s="6" t="str" cm="1">
        <f t="array" ref="D4">_xll.SJWrite(D$5,$A$6:$A$9,D6:D9,$A$11:$A$71,D11:D71)</f>
        <v>Not Submitted</v>
      </c>
      <c r="E4" s="6" t="str" cm="1">
        <f t="array" ref="E4">_xll.SJWrite(E$5,$A$6:$A$9,E6:E9,$A$11:$A$71,E11:E71)</f>
        <v>Not Submitted</v>
      </c>
      <c r="F4" s="6" t="str" cm="1">
        <f t="array" ref="F4">_xll.SJWrite(F$5,$A$6:$A$9,F6:F9,$A$11:$A$71,F11:F71)</f>
        <v>Not Submitted</v>
      </c>
      <c r="G4" s="6" t="str" cm="1">
        <f t="array" ref="G4">_xll.SJWrite(G$5,$A$6:$A$9,G6:G9,$A$11:$A$71,G11:G71)</f>
        <v>Not Submitted</v>
      </c>
    </row>
    <row r="5" spans="1:20" x14ac:dyDescent="0.25">
      <c r="A5" s="6" t="s">
        <v>111</v>
      </c>
      <c r="B5" s="6" t="str">
        <f>$B$1&amp;B7&amp;"_"&amp;B3</f>
        <v>sid:users\emilie.allen\GDP\global_macro_ratio_olatam</v>
      </c>
      <c r="C5" s="6" t="str">
        <f t="shared" ref="C5:G5" si="0">$B$1&amp;C7&amp;"_"&amp;C3</f>
        <v>sid:users\emilie.allen\GDP\global_macro_ratio_omiddle</v>
      </c>
      <c r="D5" s="6" t="str">
        <f t="shared" si="0"/>
        <v>sid:users\emilie.allen\GDP\global_macro_ratio_oafrc</v>
      </c>
      <c r="E5" s="6" t="str">
        <f t="shared" si="0"/>
        <v>sid:users\emilie.allen\GDP\global_macro_ratio_oasia</v>
      </c>
      <c r="F5" s="6" t="str">
        <f t="shared" si="0"/>
        <v>sid:users\emilie.allen\GDP\global_macro_ratio_oeuro</v>
      </c>
      <c r="G5" s="6" t="str">
        <f t="shared" si="0"/>
        <v>sid:users\emilie.allen\GDP\global_macro_ratio_ofsu</v>
      </c>
    </row>
    <row r="6" spans="1:20" x14ac:dyDescent="0.25">
      <c r="A6" s="6" t="s">
        <v>100</v>
      </c>
      <c r="B6" s="6" t="s">
        <v>112</v>
      </c>
      <c r="C6" s="6" t="s">
        <v>113</v>
      </c>
      <c r="D6" s="6" t="s">
        <v>114</v>
      </c>
      <c r="E6" s="6" t="s">
        <v>115</v>
      </c>
      <c r="F6" s="6" t="s">
        <v>116</v>
      </c>
      <c r="G6" s="6" t="s">
        <v>117</v>
      </c>
    </row>
    <row r="7" spans="1:20" x14ac:dyDescent="0.25">
      <c r="A7" s="6" t="s">
        <v>108</v>
      </c>
      <c r="B7" s="6" t="s">
        <v>119</v>
      </c>
      <c r="C7" s="6" t="s">
        <v>119</v>
      </c>
      <c r="D7" s="6" t="s">
        <v>119</v>
      </c>
      <c r="E7" s="6" t="s">
        <v>119</v>
      </c>
      <c r="F7" s="6" t="s">
        <v>119</v>
      </c>
      <c r="G7" s="6" t="s">
        <v>119</v>
      </c>
      <c r="N7" s="6" t="str">
        <f t="array" ref="N7:T71">_xll.SJQuery(B5:G5,"*",,,-1,,,,,,1)</f>
        <v>description</v>
      </c>
      <c r="O7" s="6" t="str">
        <v>Other region GDP/capita proportion</v>
      </c>
      <c r="P7" s="6" t="str">
        <v>Other region GDP/capita proportion</v>
      </c>
      <c r="Q7" s="6" t="str">
        <v>Other region GDP/capita proportion</v>
      </c>
      <c r="R7" s="6" t="str">
        <v>Other region GDP/capita proportion</v>
      </c>
      <c r="S7" s="6" t="str">
        <v>Other region GDP/capita proportion</v>
      </c>
      <c r="T7" s="6" t="str">
        <v>Other region GDP/capita proportion</v>
      </c>
    </row>
    <row r="8" spans="1:20" x14ac:dyDescent="0.25">
      <c r="A8" s="6" t="s">
        <v>92</v>
      </c>
      <c r="B8" s="6" t="s">
        <v>107</v>
      </c>
      <c r="C8" s="6" t="s">
        <v>107</v>
      </c>
      <c r="D8" s="6" t="s">
        <v>107</v>
      </c>
      <c r="E8" s="6" t="s">
        <v>107</v>
      </c>
      <c r="F8" s="6" t="s">
        <v>107</v>
      </c>
      <c r="G8" s="6" t="s">
        <v>107</v>
      </c>
      <c r="N8" s="6" t="str">
        <v>economic_property</v>
      </c>
      <c r="O8" s="6" t="str">
        <v>global_macro_ratio</v>
      </c>
      <c r="P8" s="6" t="str">
        <v>global_macro_ratio</v>
      </c>
      <c r="Q8" s="6" t="str">
        <v>global_macro_ratio</v>
      </c>
      <c r="R8" s="6" t="str">
        <v>global_macro_ratio</v>
      </c>
      <c r="S8" s="6" t="str">
        <v>global_macro_ratio</v>
      </c>
      <c r="T8" s="6" t="str">
        <v>global_macro_ratio</v>
      </c>
    </row>
    <row r="9" spans="1:20" x14ac:dyDescent="0.25">
      <c r="A9" s="6" t="s">
        <v>106</v>
      </c>
      <c r="B9" s="6" t="s">
        <v>101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109</v>
      </c>
      <c r="N9" s="6" t="str">
        <v>region</v>
      </c>
      <c r="O9" s="6" t="str">
        <v>Other_Latam</v>
      </c>
      <c r="P9" s="6" t="str">
        <v>Other_Middle</v>
      </c>
      <c r="Q9" s="6" t="str">
        <v>Other_Africa</v>
      </c>
      <c r="R9" s="6" t="str">
        <v>Other_Asia</v>
      </c>
      <c r="S9" s="6" t="str">
        <v>Other_Europe</v>
      </c>
      <c r="T9" s="6" t="str">
        <v>Other_FSU</v>
      </c>
    </row>
    <row r="10" spans="1:20" x14ac:dyDescent="0.25">
      <c r="N10" s="6" t="str">
        <v>unit</v>
      </c>
      <c r="O10" s="6" t="str">
        <v>olatam/LatAm(covered) GDP/capita</v>
      </c>
      <c r="P10" s="6" t="str">
        <v>omiddle/Middle_East(covered) GDP/capita</v>
      </c>
      <c r="Q10" s="6" t="str">
        <v>oafr/Africa(covered) GDP/capita</v>
      </c>
      <c r="R10" s="6" t="str">
        <v>oasia/Asia(covered) GDP/capita</v>
      </c>
      <c r="S10" s="6" t="str">
        <v>oeuro/Europe(covered) GDP/capita</v>
      </c>
      <c r="T10" s="6" t="str">
        <v>ofsu/FSU(covered) GDP/capita</v>
      </c>
    </row>
    <row r="11" spans="1:20" x14ac:dyDescent="0.25">
      <c r="A11" s="3">
        <v>32874</v>
      </c>
      <c r="B11" s="6">
        <v>0.62484790159537817</v>
      </c>
      <c r="C11" s="6">
        <v>1.1936614386145028</v>
      </c>
      <c r="D11" s="6">
        <v>0.45060242282084212</v>
      </c>
      <c r="E11" s="6">
        <v>1.5511712515927383</v>
      </c>
      <c r="F11" s="6">
        <v>0.27539099336208711</v>
      </c>
      <c r="G11" s="6">
        <v>0.22201659311302366</v>
      </c>
      <c r="J11" s="12"/>
      <c r="N11" s="3">
        <v>32874</v>
      </c>
      <c r="O11" s="6">
        <v>0.62484790159537817</v>
      </c>
      <c r="P11" s="6">
        <v>1.193661438614503</v>
      </c>
      <c r="Q11" s="6">
        <v>0.45060242282084212</v>
      </c>
      <c r="R11" s="6">
        <v>1.5511712515927383</v>
      </c>
      <c r="S11" s="6">
        <v>0.27539099336208711</v>
      </c>
      <c r="T11" s="6">
        <v>0.22201659311302366</v>
      </c>
    </row>
    <row r="12" spans="1:20" x14ac:dyDescent="0.25">
      <c r="A12" s="3">
        <v>33239</v>
      </c>
      <c r="B12" s="6">
        <v>0.61812976113639806</v>
      </c>
      <c r="C12" s="6">
        <v>0.98832306593947539</v>
      </c>
      <c r="D12" s="6">
        <v>0.44494895631136305</v>
      </c>
      <c r="E12" s="6">
        <v>1.5385526778402121</v>
      </c>
      <c r="F12" s="6">
        <v>0.2542875717638039</v>
      </c>
      <c r="G12" s="6">
        <v>0.21031852495740874</v>
      </c>
      <c r="I12" s="10"/>
      <c r="J12" s="12"/>
      <c r="N12" s="3">
        <v>33239</v>
      </c>
      <c r="O12" s="6">
        <v>0.61812976113639806</v>
      </c>
      <c r="P12" s="6">
        <v>0.98832306593947516</v>
      </c>
      <c r="Q12" s="6">
        <v>0.44494895631136305</v>
      </c>
      <c r="R12" s="6">
        <v>1.5385526778402121</v>
      </c>
      <c r="S12" s="6">
        <v>0.2542875717638039</v>
      </c>
      <c r="T12" s="6">
        <v>0.21031852495740874</v>
      </c>
    </row>
    <row r="13" spans="1:20" x14ac:dyDescent="0.25">
      <c r="A13" s="3">
        <v>33604</v>
      </c>
      <c r="B13" s="6">
        <v>0.6282178352527964</v>
      </c>
      <c r="C13" s="6">
        <v>1.2227338672020773</v>
      </c>
      <c r="D13" s="6">
        <v>0.44293230867671707</v>
      </c>
      <c r="E13" s="6">
        <v>1.5351710522706783</v>
      </c>
      <c r="F13" s="6">
        <v>0.2232502251551679</v>
      </c>
      <c r="G13" s="6">
        <v>0.17272426798213295</v>
      </c>
      <c r="J13" s="12"/>
      <c r="N13" s="3">
        <v>33604</v>
      </c>
      <c r="O13" s="6">
        <v>0.6282178352527964</v>
      </c>
      <c r="P13" s="6">
        <v>1.2227338672020773</v>
      </c>
      <c r="Q13" s="6">
        <v>0.44293230867671707</v>
      </c>
      <c r="R13" s="6">
        <v>1.5351710522706783</v>
      </c>
      <c r="S13" s="6">
        <v>0.2232502251551679</v>
      </c>
      <c r="T13" s="6">
        <v>0.17272426798213295</v>
      </c>
    </row>
    <row r="14" spans="1:20" x14ac:dyDescent="0.25">
      <c r="A14" s="3">
        <v>33970</v>
      </c>
      <c r="B14" s="6">
        <v>0.62369082499885808</v>
      </c>
      <c r="C14" s="6">
        <v>1.4117100762174546</v>
      </c>
      <c r="D14" s="6">
        <v>0.43870835817216652</v>
      </c>
      <c r="E14" s="6">
        <v>1.5229285041510794</v>
      </c>
      <c r="F14" s="6">
        <v>0.22081920067596733</v>
      </c>
      <c r="G14" s="6">
        <v>0.16666623089105481</v>
      </c>
      <c r="J14" s="12"/>
      <c r="N14" s="3">
        <v>33970</v>
      </c>
      <c r="O14" s="6">
        <v>0.62369082499885808</v>
      </c>
      <c r="P14" s="6">
        <v>1.4117100762174544</v>
      </c>
      <c r="Q14" s="6">
        <v>0.43870835817216652</v>
      </c>
      <c r="R14" s="6">
        <v>1.5229285041510794</v>
      </c>
      <c r="S14" s="6">
        <v>0.22081920067596733</v>
      </c>
      <c r="T14" s="6">
        <v>0.16666623089105481</v>
      </c>
    </row>
    <row r="15" spans="1:20" x14ac:dyDescent="0.25">
      <c r="A15" s="3">
        <v>34335</v>
      </c>
      <c r="B15" s="6">
        <v>0.6092274373254859</v>
      </c>
      <c r="C15" s="6">
        <v>1.4766335922309231</v>
      </c>
      <c r="D15" s="6">
        <v>0.4299603209804933</v>
      </c>
      <c r="E15" s="6">
        <v>1.50786662727183</v>
      </c>
      <c r="F15" s="6">
        <v>0.20396930701834845</v>
      </c>
      <c r="G15" s="6">
        <v>0.17172478153071624</v>
      </c>
      <c r="J15" s="12"/>
      <c r="N15" s="3">
        <v>34335</v>
      </c>
      <c r="O15" s="6">
        <v>0.6092274373254859</v>
      </c>
      <c r="P15" s="6">
        <v>1.4766335922309228</v>
      </c>
      <c r="Q15" s="6">
        <v>0.4299603209804933</v>
      </c>
      <c r="R15" s="6">
        <v>1.50786662727183</v>
      </c>
      <c r="S15" s="6">
        <v>0.20396930701834845</v>
      </c>
      <c r="T15" s="6">
        <v>0.17172478153071624</v>
      </c>
    </row>
    <row r="16" spans="1:20" x14ac:dyDescent="0.25">
      <c r="A16" s="3">
        <v>34700</v>
      </c>
      <c r="B16" s="6">
        <v>0.63204739953055633</v>
      </c>
      <c r="C16" s="6">
        <v>1.4926420441128654</v>
      </c>
      <c r="D16" s="6">
        <v>0.44414317983488699</v>
      </c>
      <c r="E16" s="6">
        <v>1.4385856165851449</v>
      </c>
      <c r="F16" s="6">
        <v>0.20047750083443483</v>
      </c>
      <c r="G16" s="6">
        <v>0.18100253460145971</v>
      </c>
      <c r="J16" s="12"/>
      <c r="N16" s="3">
        <v>34700</v>
      </c>
      <c r="O16" s="6">
        <v>0.63204739953055633</v>
      </c>
      <c r="P16" s="6">
        <v>1.4926420441128656</v>
      </c>
      <c r="Q16" s="6">
        <v>0.44414317983488699</v>
      </c>
      <c r="R16" s="6">
        <v>1.4385856165851449</v>
      </c>
      <c r="S16" s="6">
        <v>0.20047750083443483</v>
      </c>
      <c r="T16" s="6">
        <v>0.18100253460145971</v>
      </c>
    </row>
    <row r="17" spans="1:20" x14ac:dyDescent="0.25">
      <c r="A17" s="3">
        <v>35065</v>
      </c>
      <c r="B17" s="6">
        <v>0.62865928657797365</v>
      </c>
      <c r="C17" s="6">
        <v>1.4424026515900692</v>
      </c>
      <c r="D17" s="6">
        <v>0.44040796398998</v>
      </c>
      <c r="E17" s="6">
        <v>1.3959788473894477</v>
      </c>
      <c r="F17" s="6">
        <v>0.21398248740108761</v>
      </c>
      <c r="G17" s="6">
        <v>0.19130675135884218</v>
      </c>
      <c r="J17" s="12"/>
      <c r="N17" s="3">
        <v>35065</v>
      </c>
      <c r="O17" s="6">
        <v>0.62865928657797365</v>
      </c>
      <c r="P17" s="6">
        <v>1.442402651590069</v>
      </c>
      <c r="Q17" s="6">
        <v>0.44040796398998</v>
      </c>
      <c r="R17" s="6">
        <v>1.3959788473894477</v>
      </c>
      <c r="S17" s="6">
        <v>0.21398248740108761</v>
      </c>
      <c r="T17" s="6">
        <v>0.19130675135884218</v>
      </c>
    </row>
    <row r="18" spans="1:20" x14ac:dyDescent="0.25">
      <c r="A18" s="3">
        <v>35431</v>
      </c>
      <c r="B18" s="6">
        <v>0.62477467673580589</v>
      </c>
      <c r="C18" s="6">
        <v>1.4412145855184448</v>
      </c>
      <c r="D18" s="6">
        <v>0.44433418324792839</v>
      </c>
      <c r="E18" s="6">
        <v>1.3765402898783252</v>
      </c>
      <c r="F18" s="6">
        <v>0.22411064600067807</v>
      </c>
      <c r="G18" s="6">
        <v>0.19362793399866626</v>
      </c>
      <c r="J18" s="12"/>
      <c r="N18" s="3">
        <v>35431</v>
      </c>
      <c r="O18" s="6">
        <v>0.62477467673580589</v>
      </c>
      <c r="P18" s="6">
        <v>1.4412145855184446</v>
      </c>
      <c r="Q18" s="6">
        <v>0.44433418324792839</v>
      </c>
      <c r="R18" s="6">
        <v>1.3765402898783252</v>
      </c>
      <c r="S18" s="6">
        <v>0.22411064600067807</v>
      </c>
      <c r="T18" s="6">
        <v>0.19362793399866626</v>
      </c>
    </row>
    <row r="19" spans="1:20" x14ac:dyDescent="0.25">
      <c r="A19" s="3">
        <v>35796</v>
      </c>
      <c r="B19" s="6">
        <v>0.63509296200904775</v>
      </c>
      <c r="C19" s="6">
        <v>1.4900656762353821</v>
      </c>
      <c r="D19" s="6">
        <v>0.44729121292247975</v>
      </c>
      <c r="E19" s="6">
        <v>1.3165669300022449</v>
      </c>
      <c r="F19" s="6">
        <v>0.21132741049178705</v>
      </c>
      <c r="G19" s="6">
        <v>0.20657591836790182</v>
      </c>
      <c r="J19" s="12"/>
      <c r="N19" s="3">
        <v>35796</v>
      </c>
      <c r="O19" s="6">
        <v>0.63509296200904775</v>
      </c>
      <c r="P19" s="6">
        <v>1.4900656762353823</v>
      </c>
      <c r="Q19" s="6">
        <v>0.44729121292247975</v>
      </c>
      <c r="R19" s="6">
        <v>1.3165669300022449</v>
      </c>
      <c r="S19" s="6">
        <v>0.21132741049178705</v>
      </c>
      <c r="T19" s="6">
        <v>0.20657591836790182</v>
      </c>
    </row>
    <row r="20" spans="1:20" x14ac:dyDescent="0.25">
      <c r="A20" s="3">
        <v>36161</v>
      </c>
      <c r="B20" s="6">
        <v>0.64971275980426746</v>
      </c>
      <c r="C20" s="6">
        <v>1.4856395986873216</v>
      </c>
      <c r="D20" s="6">
        <v>0.44626003231679084</v>
      </c>
      <c r="E20" s="6">
        <v>1.2875595885013638</v>
      </c>
      <c r="F20" s="6">
        <v>0.20599785620592842</v>
      </c>
      <c r="G20" s="6">
        <v>0.20075297121553617</v>
      </c>
      <c r="J20" s="12"/>
      <c r="N20" s="3">
        <v>36161</v>
      </c>
      <c r="O20" s="6">
        <v>0.64971275980426746</v>
      </c>
      <c r="P20" s="6">
        <v>1.4856395986873223</v>
      </c>
      <c r="Q20" s="6">
        <v>0.44626003231679084</v>
      </c>
      <c r="R20" s="6">
        <v>1.2875595885013638</v>
      </c>
      <c r="S20" s="6">
        <v>0.20599785620592842</v>
      </c>
      <c r="T20" s="6">
        <v>0.20075297121553617</v>
      </c>
    </row>
    <row r="21" spans="1:20" x14ac:dyDescent="0.25">
      <c r="A21" s="3">
        <v>36526</v>
      </c>
      <c r="B21" s="6">
        <v>0.64072741929868116</v>
      </c>
      <c r="C21" s="6">
        <v>1.4616808033102728</v>
      </c>
      <c r="D21" s="6">
        <v>0.43894708922378101</v>
      </c>
      <c r="E21" s="6">
        <v>1.2902235346111666</v>
      </c>
      <c r="F21" s="6">
        <v>0.21116598833389894</v>
      </c>
      <c r="G21" s="6">
        <v>0.18813823376685437</v>
      </c>
      <c r="J21" s="12"/>
      <c r="N21" s="3">
        <v>36526</v>
      </c>
      <c r="O21" s="6">
        <v>0.64072741929868116</v>
      </c>
      <c r="P21" s="6">
        <v>1.4616808033102726</v>
      </c>
      <c r="Q21" s="6">
        <v>0.43894708922378101</v>
      </c>
      <c r="R21" s="6">
        <v>1.2902235346111666</v>
      </c>
      <c r="S21" s="6">
        <v>0.21116598833389894</v>
      </c>
      <c r="T21" s="6">
        <v>0.18813823376685437</v>
      </c>
    </row>
    <row r="22" spans="1:20" x14ac:dyDescent="0.25">
      <c r="A22" s="3">
        <v>36892</v>
      </c>
      <c r="B22" s="6">
        <v>0.65465573853387371</v>
      </c>
      <c r="C22" s="6">
        <v>1.4994419850123113</v>
      </c>
      <c r="D22" s="6">
        <v>0.4444938728293249</v>
      </c>
      <c r="E22" s="6">
        <v>1.2626725620738717</v>
      </c>
      <c r="F22" s="6">
        <v>0.21753946496256821</v>
      </c>
      <c r="G22" s="6">
        <v>0.18340832161480952</v>
      </c>
      <c r="J22" s="12"/>
      <c r="N22" s="3">
        <v>36892</v>
      </c>
      <c r="O22" s="6">
        <v>0.65465573853387371</v>
      </c>
      <c r="P22" s="6">
        <v>1.4994419850123111</v>
      </c>
      <c r="Q22" s="6">
        <v>0.4444938728293249</v>
      </c>
      <c r="R22" s="6">
        <v>1.2626725620738717</v>
      </c>
      <c r="S22" s="6">
        <v>0.21753946496256821</v>
      </c>
      <c r="T22" s="6">
        <v>0.18340832161480952</v>
      </c>
    </row>
    <row r="23" spans="1:20" x14ac:dyDescent="0.25">
      <c r="A23" s="3">
        <v>37257</v>
      </c>
      <c r="B23" s="6">
        <v>0.66329755287534131</v>
      </c>
      <c r="C23" s="6">
        <v>1.5041423762766504</v>
      </c>
      <c r="D23" s="6">
        <v>0.43426595644950483</v>
      </c>
      <c r="E23" s="6">
        <v>1.2318352787909184</v>
      </c>
      <c r="F23" s="6">
        <v>0.2276517216393209</v>
      </c>
      <c r="G23" s="6">
        <v>0.18578272902492421</v>
      </c>
      <c r="J23" s="12"/>
      <c r="N23" s="3">
        <v>37257</v>
      </c>
      <c r="O23" s="6">
        <v>0.66329755287534131</v>
      </c>
      <c r="P23" s="6">
        <v>1.5041423762766502</v>
      </c>
      <c r="Q23" s="6">
        <v>0.43426595644950483</v>
      </c>
      <c r="R23" s="6">
        <v>1.2318352787909184</v>
      </c>
      <c r="S23" s="6">
        <v>0.2276517216393209</v>
      </c>
      <c r="T23" s="6">
        <v>0.18578272902492421</v>
      </c>
    </row>
    <row r="24" spans="1:20" x14ac:dyDescent="0.25">
      <c r="A24" s="3">
        <v>37622</v>
      </c>
      <c r="B24" s="6">
        <v>0.66284695945353511</v>
      </c>
      <c r="C24" s="6">
        <v>1.453514494908283</v>
      </c>
      <c r="D24" s="6">
        <v>0.4253926754386867</v>
      </c>
      <c r="E24" s="6">
        <v>1.2127190315156027</v>
      </c>
      <c r="F24" s="6">
        <v>0.23801828720484641</v>
      </c>
      <c r="G24" s="6">
        <v>0.18206154968513136</v>
      </c>
      <c r="J24" s="12"/>
      <c r="N24" s="3">
        <v>37622</v>
      </c>
      <c r="O24" s="6">
        <v>0.66284695945353511</v>
      </c>
      <c r="P24" s="6">
        <v>1.4535144949082832</v>
      </c>
      <c r="Q24" s="6">
        <v>0.4253926754386867</v>
      </c>
      <c r="R24" s="6">
        <v>1.2127190315156027</v>
      </c>
      <c r="S24" s="6">
        <v>0.23801828720484641</v>
      </c>
      <c r="T24" s="6">
        <v>0.18206154968513136</v>
      </c>
    </row>
    <row r="25" spans="1:20" x14ac:dyDescent="0.25">
      <c r="A25" s="3">
        <v>37987</v>
      </c>
      <c r="B25" s="6">
        <v>0.64758365153407449</v>
      </c>
      <c r="C25" s="6">
        <v>1.416924637616269</v>
      </c>
      <c r="D25" s="6">
        <v>0.42022357719517994</v>
      </c>
      <c r="E25" s="6">
        <v>1.2304958519433311</v>
      </c>
      <c r="F25" s="6">
        <v>0.25322518227968271</v>
      </c>
      <c r="G25" s="6">
        <v>0.17667707909276864</v>
      </c>
      <c r="J25" s="12"/>
      <c r="N25" s="3">
        <v>37987</v>
      </c>
      <c r="O25" s="6">
        <v>0.64758365153407449</v>
      </c>
      <c r="P25" s="6">
        <v>1.4169246376162687</v>
      </c>
      <c r="Q25" s="6">
        <v>0.42022357719517994</v>
      </c>
      <c r="R25" s="6">
        <v>1.2304958519433311</v>
      </c>
      <c r="S25" s="6">
        <v>0.25322518227968271</v>
      </c>
      <c r="T25" s="6">
        <v>0.17667707909276864</v>
      </c>
    </row>
    <row r="26" spans="1:20" x14ac:dyDescent="0.25">
      <c r="A26" s="3">
        <v>38353</v>
      </c>
      <c r="B26" s="6">
        <v>0.64393335838335342</v>
      </c>
      <c r="C26" s="6">
        <v>1.4426199179018055</v>
      </c>
      <c r="D26" s="6">
        <v>0.41146182141333282</v>
      </c>
      <c r="E26" s="6">
        <v>1.2220673520351624</v>
      </c>
      <c r="F26" s="6">
        <v>0.26923829642197572</v>
      </c>
      <c r="G26" s="6">
        <v>0.17661432672065272</v>
      </c>
      <c r="J26" s="12"/>
      <c r="N26" s="3">
        <v>38353</v>
      </c>
      <c r="O26" s="6">
        <v>0.64393335838335342</v>
      </c>
      <c r="P26" s="6">
        <v>1.4426199179018055</v>
      </c>
      <c r="Q26" s="6">
        <v>0.41146182141333282</v>
      </c>
      <c r="R26" s="6">
        <v>1.2220673520351624</v>
      </c>
      <c r="S26" s="6">
        <v>0.26923829642197572</v>
      </c>
      <c r="T26" s="6">
        <v>0.17661432672065272</v>
      </c>
    </row>
    <row r="27" spans="1:20" x14ac:dyDescent="0.25">
      <c r="A27" s="3">
        <v>38718</v>
      </c>
      <c r="B27" s="6">
        <v>0.64041541203411589</v>
      </c>
      <c r="C27" s="6">
        <v>1.437849788084647</v>
      </c>
      <c r="D27" s="6">
        <v>0.40392513812212089</v>
      </c>
      <c r="E27" s="6">
        <v>1.216317630139333</v>
      </c>
      <c r="F27" s="6">
        <v>0.28037997808852111</v>
      </c>
      <c r="G27" s="6">
        <v>0.17218153346462062</v>
      </c>
      <c r="J27" s="12"/>
      <c r="N27" s="3">
        <v>38718</v>
      </c>
      <c r="O27" s="6">
        <v>0.64041541203411589</v>
      </c>
      <c r="P27" s="6">
        <v>1.4378497880846468</v>
      </c>
      <c r="Q27" s="6">
        <v>0.40392513812212089</v>
      </c>
      <c r="R27" s="6">
        <v>1.216317630139333</v>
      </c>
      <c r="S27" s="6">
        <v>0.28037997808852111</v>
      </c>
      <c r="T27" s="6">
        <v>0.17218153346462062</v>
      </c>
    </row>
    <row r="28" spans="1:20" x14ac:dyDescent="0.25">
      <c r="A28" s="3">
        <v>39083</v>
      </c>
      <c r="B28" s="6">
        <v>0.63512526878044218</v>
      </c>
      <c r="C28" s="6">
        <v>1.426534033389194</v>
      </c>
      <c r="D28" s="6">
        <v>0.39765996258437075</v>
      </c>
      <c r="E28" s="6">
        <v>1.1930804971450895</v>
      </c>
      <c r="F28" s="6">
        <v>0.29273395592304041</v>
      </c>
      <c r="G28" s="6">
        <v>0.17235251654920844</v>
      </c>
      <c r="J28" s="12"/>
      <c r="N28" s="3">
        <v>39083</v>
      </c>
      <c r="O28" s="6">
        <v>0.63512526878044218</v>
      </c>
      <c r="P28" s="6">
        <v>1.4265340333891938</v>
      </c>
      <c r="Q28" s="6">
        <v>0.39765996258437075</v>
      </c>
      <c r="R28" s="6">
        <v>1.1930804971450895</v>
      </c>
      <c r="S28" s="6">
        <v>0.29273395592304041</v>
      </c>
      <c r="T28" s="6">
        <v>0.17235251654920844</v>
      </c>
    </row>
    <row r="29" spans="1:20" x14ac:dyDescent="0.25">
      <c r="A29" s="3">
        <v>39448</v>
      </c>
      <c r="B29" s="6">
        <v>0.63141809863244447</v>
      </c>
      <c r="C29" s="6">
        <v>1.4000819591415077</v>
      </c>
      <c r="D29" s="6">
        <v>0.39976172581648683</v>
      </c>
      <c r="E29" s="6">
        <v>1.1690428783404225</v>
      </c>
      <c r="F29" s="6">
        <v>0.31548036497554605</v>
      </c>
      <c r="G29" s="6">
        <v>0.17436662282448759</v>
      </c>
      <c r="J29" s="12"/>
      <c r="N29" s="3">
        <v>39448</v>
      </c>
      <c r="O29" s="6">
        <v>0.63141809863244447</v>
      </c>
      <c r="P29" s="6">
        <v>1.4000819591415077</v>
      </c>
      <c r="Q29" s="6">
        <v>0.39976172581648683</v>
      </c>
      <c r="R29" s="6">
        <v>1.1690428783404225</v>
      </c>
      <c r="S29" s="6">
        <v>0.31548036497554605</v>
      </c>
      <c r="T29" s="6">
        <v>0.17436662282448759</v>
      </c>
    </row>
    <row r="30" spans="1:20" x14ac:dyDescent="0.25">
      <c r="A30" s="3">
        <v>39814</v>
      </c>
      <c r="B30" s="6">
        <v>0.64410647255574704</v>
      </c>
      <c r="C30" s="6">
        <v>1.3564330474175879</v>
      </c>
      <c r="D30" s="6">
        <v>0.39356153396342941</v>
      </c>
      <c r="E30" s="6">
        <v>1.1162695385344092</v>
      </c>
      <c r="F30" s="6">
        <v>0.32850279187175124</v>
      </c>
      <c r="G30" s="6">
        <v>0.1957817706006571</v>
      </c>
      <c r="J30" s="12"/>
      <c r="N30" s="3">
        <v>39814</v>
      </c>
      <c r="O30" s="6">
        <v>0.64410647255574704</v>
      </c>
      <c r="P30" s="6">
        <v>1.3564330474175879</v>
      </c>
      <c r="Q30" s="6">
        <v>0.39356153396342941</v>
      </c>
      <c r="R30" s="6">
        <v>1.1162695385344092</v>
      </c>
      <c r="S30" s="6">
        <v>0.32850279187175124</v>
      </c>
      <c r="T30" s="6">
        <v>0.1957817706006571</v>
      </c>
    </row>
    <row r="31" spans="1:20" x14ac:dyDescent="0.25">
      <c r="A31" s="3">
        <v>40179</v>
      </c>
      <c r="B31" s="6">
        <v>0.62569203071338975</v>
      </c>
      <c r="C31" s="6">
        <v>1.252192665584779</v>
      </c>
      <c r="D31" s="6">
        <v>0.38971289692248096</v>
      </c>
      <c r="E31" s="6">
        <v>1.1120512356266394</v>
      </c>
      <c r="F31" s="6">
        <v>0.33717218368324442</v>
      </c>
      <c r="G31" s="6">
        <v>0.19590058865421275</v>
      </c>
      <c r="J31" s="12"/>
      <c r="N31" s="3">
        <v>40179</v>
      </c>
      <c r="O31" s="6">
        <v>0.62569203071338975</v>
      </c>
      <c r="P31" s="6">
        <v>1.252192665584779</v>
      </c>
      <c r="Q31" s="6">
        <v>0.38971289692248096</v>
      </c>
      <c r="R31" s="6">
        <v>1.1120512356266394</v>
      </c>
      <c r="S31" s="6">
        <v>0.33717218368324442</v>
      </c>
      <c r="T31" s="6">
        <v>0.19590058865421275</v>
      </c>
    </row>
    <row r="32" spans="1:20" x14ac:dyDescent="0.25">
      <c r="A32" s="3">
        <v>40544</v>
      </c>
      <c r="B32" s="6">
        <v>0.61961647144833598</v>
      </c>
      <c r="C32" s="6">
        <v>1.1970815566888389</v>
      </c>
      <c r="D32" s="6">
        <v>0.39760457334894245</v>
      </c>
      <c r="E32" s="6">
        <v>1.1213619525898268</v>
      </c>
      <c r="F32" s="6">
        <v>0.34373374891563674</v>
      </c>
      <c r="G32" s="6">
        <v>0.197603457187461</v>
      </c>
      <c r="J32" s="12"/>
      <c r="N32" s="3">
        <v>40544</v>
      </c>
      <c r="O32" s="6">
        <v>0.61961647144833598</v>
      </c>
      <c r="P32" s="6">
        <v>1.1970815566888391</v>
      </c>
      <c r="Q32" s="6">
        <v>0.39760457334894245</v>
      </c>
      <c r="R32" s="6">
        <v>1.1213619525898268</v>
      </c>
      <c r="S32" s="6">
        <v>0.34373374891563674</v>
      </c>
      <c r="T32" s="6">
        <v>0.197603457187461</v>
      </c>
    </row>
    <row r="33" spans="1:20" x14ac:dyDescent="0.25">
      <c r="A33" s="3">
        <v>40909</v>
      </c>
      <c r="B33" s="6">
        <v>0.61975984575057241</v>
      </c>
      <c r="C33" s="6">
        <v>1.2038667538965973</v>
      </c>
      <c r="D33" s="6">
        <v>0.38007792744707442</v>
      </c>
      <c r="E33" s="6">
        <v>1.1044784154013958</v>
      </c>
      <c r="F33" s="6">
        <v>0.34756613151184335</v>
      </c>
      <c r="G33" s="6">
        <v>0.20263188821956526</v>
      </c>
      <c r="J33" s="12"/>
      <c r="N33" s="3">
        <v>40909</v>
      </c>
      <c r="O33" s="6">
        <v>0.61975984575057241</v>
      </c>
      <c r="P33" s="6">
        <v>1.2038667538965973</v>
      </c>
      <c r="Q33" s="6">
        <v>0.38007792744707442</v>
      </c>
      <c r="R33" s="6">
        <v>1.1044784154013958</v>
      </c>
      <c r="S33" s="6">
        <v>0.34756613151184335</v>
      </c>
      <c r="T33" s="6">
        <v>0.20263188821956526</v>
      </c>
    </row>
    <row r="34" spans="1:20" x14ac:dyDescent="0.25">
      <c r="A34" s="3">
        <v>41275</v>
      </c>
      <c r="B34" s="6">
        <v>0.6242282880353246</v>
      </c>
      <c r="C34" s="6">
        <v>1.165815947342528</v>
      </c>
      <c r="D34" s="6">
        <v>0.38716552709850521</v>
      </c>
      <c r="E34" s="6">
        <v>1.0962223290751478</v>
      </c>
      <c r="F34" s="6">
        <v>0.35457117580797304</v>
      </c>
      <c r="G34" s="6">
        <v>0.20852361866379612</v>
      </c>
      <c r="J34" s="12"/>
      <c r="N34" s="3">
        <v>41275</v>
      </c>
      <c r="O34" s="6">
        <v>0.6242282880353246</v>
      </c>
      <c r="P34" s="6">
        <v>1.1658159473425282</v>
      </c>
      <c r="Q34" s="6">
        <v>0.38716552709850521</v>
      </c>
      <c r="R34" s="6">
        <v>1.0962223290751478</v>
      </c>
      <c r="S34" s="6">
        <v>0.35457117580797304</v>
      </c>
      <c r="T34" s="6">
        <v>0.20852361866379612</v>
      </c>
    </row>
    <row r="35" spans="1:20" x14ac:dyDescent="0.25">
      <c r="A35" s="3">
        <v>41640</v>
      </c>
      <c r="B35" s="6">
        <v>0.63601138483986674</v>
      </c>
      <c r="C35" s="6">
        <v>1.1116411650475067</v>
      </c>
      <c r="D35" s="6">
        <v>0.39505771585464045</v>
      </c>
      <c r="E35" s="6">
        <v>1.0749029163695305</v>
      </c>
      <c r="F35" s="6">
        <v>0.35368236907176548</v>
      </c>
      <c r="G35" s="6">
        <v>0.21645255655388509</v>
      </c>
      <c r="J35" s="12"/>
      <c r="N35" s="3">
        <v>41640</v>
      </c>
      <c r="O35" s="6">
        <v>0.63601138483986674</v>
      </c>
      <c r="P35" s="6">
        <v>1.1116411650475067</v>
      </c>
      <c r="Q35" s="6">
        <v>0.39505771585464045</v>
      </c>
      <c r="R35" s="6">
        <v>1.0749029163695305</v>
      </c>
      <c r="S35" s="6">
        <v>0.35368236907176548</v>
      </c>
      <c r="T35" s="6">
        <v>0.21645255655388509</v>
      </c>
    </row>
    <row r="36" spans="1:20" x14ac:dyDescent="0.25">
      <c r="A36" s="3">
        <v>42005</v>
      </c>
      <c r="B36" s="6">
        <v>0.65265376313631296</v>
      </c>
      <c r="C36" s="6">
        <v>1.0832615404524919</v>
      </c>
      <c r="D36" s="6">
        <v>0.38759978472747142</v>
      </c>
      <c r="E36" s="6">
        <v>1.0207253106080048</v>
      </c>
      <c r="F36" s="6">
        <v>0.34553211979315535</v>
      </c>
      <c r="G36" s="6">
        <v>0.22907760388007731</v>
      </c>
      <c r="J36" s="12"/>
      <c r="N36" s="3">
        <v>42005</v>
      </c>
      <c r="O36" s="6">
        <v>0.65265376313631296</v>
      </c>
      <c r="P36" s="6">
        <v>1.0832615404524919</v>
      </c>
      <c r="Q36" s="6">
        <v>0.38759978472747142</v>
      </c>
      <c r="R36" s="6">
        <v>1.0207253106080048</v>
      </c>
      <c r="S36" s="6">
        <v>0.34553211979315535</v>
      </c>
      <c r="T36" s="6">
        <v>0.22907760388007731</v>
      </c>
    </row>
    <row r="37" spans="1:20" x14ac:dyDescent="0.25">
      <c r="A37" s="3">
        <v>42370</v>
      </c>
      <c r="B37" s="6">
        <v>0.67251424041351393</v>
      </c>
      <c r="C37" s="6">
        <v>1.0368479369521997</v>
      </c>
      <c r="D37" s="6">
        <v>0.39087440895340092</v>
      </c>
      <c r="E37" s="6">
        <v>0.98516071201633659</v>
      </c>
      <c r="F37" s="6">
        <v>0.34381799028038978</v>
      </c>
      <c r="G37" s="6">
        <v>0.23458176363824823</v>
      </c>
      <c r="J37" s="12"/>
      <c r="N37" s="3">
        <v>42370</v>
      </c>
      <c r="O37" s="6">
        <v>0.67251424041351393</v>
      </c>
      <c r="P37" s="6">
        <v>1.0368479369521997</v>
      </c>
      <c r="Q37" s="6">
        <v>0.39087440895340092</v>
      </c>
      <c r="R37" s="6">
        <v>0.98516071201633659</v>
      </c>
      <c r="S37" s="6">
        <v>0.34381799028038978</v>
      </c>
      <c r="T37" s="6">
        <v>0.23458176363824823</v>
      </c>
    </row>
    <row r="38" spans="1:20" x14ac:dyDescent="0.25">
      <c r="A38" s="3">
        <v>42736</v>
      </c>
      <c r="B38" s="6">
        <v>0.67867850569196653</v>
      </c>
      <c r="C38" s="6">
        <v>1.0059594512031562</v>
      </c>
      <c r="D38" s="6">
        <v>0.38968504290170475</v>
      </c>
      <c r="E38" s="6">
        <v>0.97680825152985085</v>
      </c>
      <c r="F38" s="6">
        <v>0.34432799040441608</v>
      </c>
      <c r="G38" s="6">
        <v>0.23688454894127428</v>
      </c>
      <c r="J38" s="12"/>
      <c r="N38" s="3">
        <v>42736</v>
      </c>
      <c r="O38" s="6">
        <v>0.67867850569196653</v>
      </c>
      <c r="P38" s="6">
        <v>1.0059594512031562</v>
      </c>
      <c r="Q38" s="6">
        <v>0.38968504290170475</v>
      </c>
      <c r="R38" s="6">
        <v>0.97680825152985085</v>
      </c>
      <c r="S38" s="6">
        <v>0.34432799040441608</v>
      </c>
      <c r="T38" s="6">
        <v>0.23688454894127428</v>
      </c>
    </row>
    <row r="39" spans="1:20" x14ac:dyDescent="0.25">
      <c r="A39" s="3">
        <v>43101</v>
      </c>
      <c r="B39" s="6">
        <v>0.68390552146001071</v>
      </c>
      <c r="C39" s="6">
        <v>1.0133820241529785</v>
      </c>
      <c r="D39" s="6">
        <v>0.38944777586383988</v>
      </c>
      <c r="E39" s="6">
        <v>0.95987787973095062</v>
      </c>
      <c r="F39" s="6">
        <v>0.35136391650406268</v>
      </c>
      <c r="G39" s="6">
        <v>0.2371052278640495</v>
      </c>
      <c r="J39" s="12"/>
      <c r="N39" s="3">
        <v>43101</v>
      </c>
      <c r="O39" s="6">
        <v>0.68390552146001071</v>
      </c>
      <c r="P39" s="6">
        <v>1.0133820241529783</v>
      </c>
      <c r="Q39" s="6">
        <v>0.38944777586383988</v>
      </c>
      <c r="R39" s="6">
        <v>0.95987787973095062</v>
      </c>
      <c r="S39" s="6">
        <v>0.35136391650406268</v>
      </c>
      <c r="T39" s="6">
        <v>0.2371052278640495</v>
      </c>
    </row>
    <row r="40" spans="1:20" x14ac:dyDescent="0.25">
      <c r="A40" s="3">
        <v>43466</v>
      </c>
      <c r="B40" s="6">
        <v>0.69267968677507052</v>
      </c>
      <c r="C40" s="6">
        <v>1.0215806783463299</v>
      </c>
      <c r="D40" s="6">
        <v>0.38791730582268441</v>
      </c>
      <c r="E40" s="6">
        <v>0.92529315759182307</v>
      </c>
      <c r="F40" s="6">
        <v>0.35724425392352327</v>
      </c>
      <c r="G40" s="6">
        <v>0.24051357904902498</v>
      </c>
      <c r="J40" s="12"/>
      <c r="N40" s="3">
        <v>43466</v>
      </c>
      <c r="O40" s="6">
        <v>0.69267968677507052</v>
      </c>
      <c r="P40" s="6">
        <v>1.0215806783463299</v>
      </c>
      <c r="Q40" s="6">
        <v>0.38791730582268441</v>
      </c>
      <c r="R40" s="6">
        <v>0.92529315759182307</v>
      </c>
      <c r="S40" s="6">
        <v>0.35724425392352327</v>
      </c>
      <c r="T40" s="6">
        <v>0.24051357904902498</v>
      </c>
    </row>
    <row r="41" spans="1:20" x14ac:dyDescent="0.25">
      <c r="A41" s="3">
        <v>43831</v>
      </c>
      <c r="B41" s="6">
        <v>0.6891712957423981</v>
      </c>
      <c r="C41" s="6">
        <v>0.99319220045945611</v>
      </c>
      <c r="D41" s="6">
        <v>0.3896780272797255</v>
      </c>
      <c r="E41" s="6">
        <v>0.84182940525207373</v>
      </c>
      <c r="F41" s="6">
        <v>0.37058734252931536</v>
      </c>
      <c r="G41" s="6">
        <v>0.24113595987243644</v>
      </c>
      <c r="J41" s="12"/>
      <c r="N41" s="3">
        <v>43831</v>
      </c>
      <c r="O41" s="6">
        <v>0.6891712957423981</v>
      </c>
      <c r="P41" s="6">
        <v>0.99319220045945633</v>
      </c>
      <c r="Q41" s="6">
        <v>0.3896780272797255</v>
      </c>
      <c r="R41" s="6">
        <v>0.84182940525207373</v>
      </c>
      <c r="S41" s="6">
        <v>0.37058734252931536</v>
      </c>
      <c r="T41" s="6">
        <v>0.24113595987243644</v>
      </c>
    </row>
    <row r="42" spans="1:20" x14ac:dyDescent="0.25">
      <c r="A42" s="3">
        <v>44197</v>
      </c>
      <c r="B42" s="8">
        <v>0.71695526135195098</v>
      </c>
      <c r="C42" s="6">
        <v>0.98325742420739526</v>
      </c>
      <c r="D42" s="6">
        <v>0.3857279748171657</v>
      </c>
      <c r="E42" s="6">
        <v>0.82848915754660124</v>
      </c>
      <c r="F42" s="6">
        <v>0.36564580160936239</v>
      </c>
      <c r="G42" s="6">
        <v>0.23867980371240582</v>
      </c>
      <c r="J42" s="12"/>
      <c r="N42" s="3">
        <v>44197</v>
      </c>
      <c r="O42" s="6">
        <v>0.68755899406891763</v>
      </c>
      <c r="P42" s="6">
        <v>0.98325742420739481</v>
      </c>
      <c r="Q42" s="6">
        <v>0.3857279748171657</v>
      </c>
      <c r="R42" s="6">
        <v>0.82848915754660124</v>
      </c>
      <c r="S42" s="6">
        <v>0.36564580160936239</v>
      </c>
      <c r="T42" s="6">
        <v>0.23867980371240582</v>
      </c>
    </row>
    <row r="43" spans="1:20" x14ac:dyDescent="0.25">
      <c r="A43" s="3">
        <v>44562</v>
      </c>
      <c r="B43" s="8">
        <v>0.71834899439248667</v>
      </c>
      <c r="C43" s="6">
        <v>0.99594900863325386</v>
      </c>
      <c r="D43" s="6">
        <v>0.38492002462333791</v>
      </c>
      <c r="E43" s="6">
        <v>0.83560444372942067</v>
      </c>
      <c r="F43" s="6">
        <v>0.36332241813716215</v>
      </c>
      <c r="G43" s="6">
        <v>0.23711710301874039</v>
      </c>
      <c r="J43" s="12"/>
      <c r="N43" s="3">
        <v>44562</v>
      </c>
      <c r="O43" s="6">
        <v>0.69502130063774104</v>
      </c>
      <c r="P43" s="6">
        <v>0.99594900863325375</v>
      </c>
      <c r="Q43" s="6">
        <v>0.38492002462333791</v>
      </c>
      <c r="R43" s="6">
        <v>0.83560444372942067</v>
      </c>
      <c r="S43" s="6">
        <v>0.36332241813716215</v>
      </c>
      <c r="T43" s="6">
        <v>0.23711710301874039</v>
      </c>
    </row>
    <row r="44" spans="1:20" x14ac:dyDescent="0.25">
      <c r="A44" s="3">
        <v>44927</v>
      </c>
      <c r="B44" s="8">
        <v>0.71974272743302237</v>
      </c>
      <c r="C44" s="6">
        <v>1.0002767218236766</v>
      </c>
      <c r="D44" s="6">
        <v>0.38793967143569486</v>
      </c>
      <c r="E44" s="6">
        <v>0.82241830835645291</v>
      </c>
      <c r="F44" s="6">
        <v>0.36665881512896448</v>
      </c>
      <c r="G44" s="6">
        <v>0.23868100128633948</v>
      </c>
      <c r="J44" s="12"/>
      <c r="N44" s="3">
        <v>44927</v>
      </c>
      <c r="O44" s="6">
        <v>0.70249392972410407</v>
      </c>
      <c r="P44" s="6">
        <v>1.0002767218236763</v>
      </c>
      <c r="Q44" s="6">
        <v>0.38793967143569486</v>
      </c>
      <c r="R44" s="6">
        <v>0.82241830835645291</v>
      </c>
      <c r="S44" s="6">
        <v>0.36665881512896448</v>
      </c>
      <c r="T44" s="6">
        <v>0.23868100128633948</v>
      </c>
    </row>
    <row r="45" spans="1:20" x14ac:dyDescent="0.25">
      <c r="A45" s="3">
        <v>45292</v>
      </c>
      <c r="B45" s="8">
        <v>0.72113646047355806</v>
      </c>
      <c r="C45" s="6">
        <v>1.005798297198774</v>
      </c>
      <c r="D45" s="6">
        <v>0.3915673505386531</v>
      </c>
      <c r="E45" s="6">
        <v>0.80898870483067165</v>
      </c>
      <c r="F45" s="6">
        <v>0.37205640989797095</v>
      </c>
      <c r="G45" s="6">
        <v>0.24063842026012819</v>
      </c>
      <c r="J45" s="12"/>
      <c r="N45" s="3">
        <v>45292</v>
      </c>
      <c r="O45" s="6">
        <v>0.70617898231928367</v>
      </c>
      <c r="P45" s="6">
        <v>1.0057982971987738</v>
      </c>
      <c r="Q45" s="6">
        <v>0.3915673505386531</v>
      </c>
      <c r="R45" s="6">
        <v>0.80898870483067165</v>
      </c>
      <c r="S45" s="6">
        <v>0.37205640989797095</v>
      </c>
      <c r="T45" s="6">
        <v>0.24063842026012819</v>
      </c>
    </row>
    <row r="46" spans="1:20" x14ac:dyDescent="0.25">
      <c r="A46" s="3">
        <v>45658</v>
      </c>
      <c r="B46" s="8">
        <v>0.72253019351409375</v>
      </c>
      <c r="C46" s="6">
        <v>1.010474010441303</v>
      </c>
      <c r="D46" s="6">
        <v>0.39428226178219</v>
      </c>
      <c r="E46" s="6">
        <v>0.79673361908880558</v>
      </c>
      <c r="F46" s="6">
        <v>0.37745189881632474</v>
      </c>
      <c r="G46" s="6">
        <v>0.24259705903362233</v>
      </c>
      <c r="J46" s="12"/>
      <c r="N46" s="3">
        <v>45658</v>
      </c>
      <c r="O46" s="6">
        <v>0.70958445645620094</v>
      </c>
      <c r="P46" s="6">
        <v>1.0104740104413028</v>
      </c>
      <c r="Q46" s="6">
        <v>0.39428226178219</v>
      </c>
      <c r="R46" s="6">
        <v>0.79673361908880558</v>
      </c>
      <c r="S46" s="6">
        <v>0.37745189881632474</v>
      </c>
      <c r="T46" s="6">
        <v>0.24259705903362233</v>
      </c>
    </row>
    <row r="47" spans="1:20" x14ac:dyDescent="0.25">
      <c r="A47" s="3">
        <v>46023</v>
      </c>
      <c r="B47" s="8">
        <v>0.72392392655462945</v>
      </c>
      <c r="C47" s="6">
        <v>1.0150038538796453</v>
      </c>
      <c r="D47" s="6">
        <v>0.39595098645160848</v>
      </c>
      <c r="E47" s="6">
        <v>0.78585679208490666</v>
      </c>
      <c r="F47" s="6">
        <v>0.38333702975790168</v>
      </c>
      <c r="G47" s="6">
        <v>0.24438573366590441</v>
      </c>
      <c r="J47" s="12"/>
      <c r="N47" s="3">
        <v>46023</v>
      </c>
      <c r="O47" s="6">
        <v>0.71355048993343062</v>
      </c>
      <c r="P47" s="6">
        <v>1.0150038538796453</v>
      </c>
      <c r="Q47" s="6">
        <v>0.39595098645160848</v>
      </c>
      <c r="R47" s="6">
        <v>0.78585679208490666</v>
      </c>
      <c r="S47" s="6">
        <v>0.38333702975790168</v>
      </c>
      <c r="T47" s="6">
        <v>0.24438573366590441</v>
      </c>
    </row>
    <row r="48" spans="1:20" x14ac:dyDescent="0.25">
      <c r="A48" s="3">
        <v>46388</v>
      </c>
      <c r="B48" s="8">
        <v>0.72531765959516514</v>
      </c>
      <c r="C48" s="8">
        <v>1.0159985328322272</v>
      </c>
      <c r="D48" s="8">
        <v>0.39595098645160848</v>
      </c>
      <c r="E48" s="8">
        <v>0.7701031719477669</v>
      </c>
      <c r="F48" s="8">
        <v>0.38646415231395526</v>
      </c>
      <c r="G48" s="8">
        <v>0.24482318875742107</v>
      </c>
      <c r="J48" s="12"/>
      <c r="N48" s="3">
        <v>46388</v>
      </c>
      <c r="O48" s="6">
        <v>0.71928497307910566</v>
      </c>
      <c r="P48" s="6">
        <v>1.015998532832227</v>
      </c>
      <c r="Q48" s="6">
        <v>0.39672130660333016</v>
      </c>
      <c r="R48" s="6">
        <v>0.77010317194776678</v>
      </c>
      <c r="S48" s="6">
        <v>0.3864641523139552</v>
      </c>
      <c r="T48" s="6">
        <v>0.24551161635227686</v>
      </c>
    </row>
    <row r="49" spans="1:20" x14ac:dyDescent="0.25">
      <c r="A49" s="3">
        <v>46753</v>
      </c>
      <c r="B49" s="8">
        <v>0.72671139263570084</v>
      </c>
      <c r="C49" s="8">
        <v>1.0166076176346839</v>
      </c>
      <c r="D49" s="8">
        <v>0.39595098645160848</v>
      </c>
      <c r="E49" s="8">
        <v>0.75430641061571269</v>
      </c>
      <c r="F49" s="8">
        <v>0.38972524294704708</v>
      </c>
      <c r="G49" s="8">
        <v>0.24532764184206718</v>
      </c>
      <c r="J49" s="12"/>
      <c r="N49" s="3">
        <v>46753</v>
      </c>
      <c r="O49" s="6">
        <v>0.72544199456848546</v>
      </c>
      <c r="P49" s="6">
        <v>1.0166076176346839</v>
      </c>
      <c r="Q49" s="6">
        <v>0.39737937782477051</v>
      </c>
      <c r="R49" s="6">
        <v>0.75430641061571302</v>
      </c>
      <c r="S49" s="6">
        <v>0.38972524294704686</v>
      </c>
      <c r="T49" s="6">
        <v>0.24664698581618119</v>
      </c>
    </row>
    <row r="50" spans="1:20" x14ac:dyDescent="0.25">
      <c r="A50" s="3">
        <v>47119</v>
      </c>
      <c r="B50" s="8">
        <v>0.72810512567623653</v>
      </c>
      <c r="C50" s="8">
        <v>1.0173020190511608</v>
      </c>
      <c r="D50" s="8">
        <v>0.39595098645160848</v>
      </c>
      <c r="E50" s="8">
        <v>0.73815109454237859</v>
      </c>
      <c r="F50" s="8">
        <v>0.39309772732207043</v>
      </c>
      <c r="G50" s="8">
        <v>0.24585700435979355</v>
      </c>
      <c r="J50" s="12"/>
      <c r="N50" s="3">
        <v>47119</v>
      </c>
      <c r="O50" s="6">
        <v>0.73194855931540259</v>
      </c>
      <c r="P50" s="6">
        <v>1.0173020190511608</v>
      </c>
      <c r="Q50" s="6">
        <v>0.39791124196365929</v>
      </c>
      <c r="R50" s="6">
        <v>0.73815109454237882</v>
      </c>
      <c r="S50" s="6">
        <v>0.39309772732207049</v>
      </c>
      <c r="T50" s="6">
        <v>0.24776107481078735</v>
      </c>
    </row>
    <row r="51" spans="1:20" x14ac:dyDescent="0.25">
      <c r="A51" s="3">
        <v>47484</v>
      </c>
      <c r="B51" s="8">
        <v>0.72949885871677222</v>
      </c>
      <c r="C51" s="8">
        <v>1.0183216796230963</v>
      </c>
      <c r="D51" s="8">
        <v>0.39595098645160848</v>
      </c>
      <c r="E51" s="8">
        <v>0.72147698018888762</v>
      </c>
      <c r="F51" s="8">
        <v>0.39657376142143025</v>
      </c>
      <c r="G51" s="8">
        <v>0.24638152844044259</v>
      </c>
      <c r="J51" s="12"/>
      <c r="N51" s="3">
        <v>47484</v>
      </c>
      <c r="O51" s="6">
        <v>0.73879023697989155</v>
      </c>
      <c r="P51" s="6">
        <v>1.0183216796230963</v>
      </c>
      <c r="Q51" s="6">
        <v>0.39831624713442582</v>
      </c>
      <c r="R51" s="6">
        <v>0.72147698018888717</v>
      </c>
      <c r="S51" s="6">
        <v>0.39657376142143014</v>
      </c>
      <c r="T51" s="6">
        <v>0.24883423369735908</v>
      </c>
    </row>
    <row r="52" spans="1:20" x14ac:dyDescent="0.25">
      <c r="A52" s="3">
        <v>47849</v>
      </c>
      <c r="B52" s="8">
        <v>0.73089259175730792</v>
      </c>
      <c r="C52" s="8">
        <v>1.0195251274635497</v>
      </c>
      <c r="D52" s="8">
        <v>0.39595098645160848</v>
      </c>
      <c r="E52" s="8">
        <v>0.70432059634003119</v>
      </c>
      <c r="F52" s="8">
        <v>0.40017154204509836</v>
      </c>
      <c r="G52" s="8">
        <v>0.24680776251028763</v>
      </c>
      <c r="J52" s="12"/>
      <c r="N52" s="3">
        <v>47849</v>
      </c>
      <c r="O52" s="6">
        <v>0.74608103463786535</v>
      </c>
      <c r="P52" s="6">
        <v>1.0195251274635502</v>
      </c>
      <c r="Q52" s="6">
        <v>0.39859991856162585</v>
      </c>
      <c r="R52" s="6">
        <v>0.7043205963400313</v>
      </c>
      <c r="S52" s="6">
        <v>0.40017154204509831</v>
      </c>
      <c r="T52" s="6">
        <v>0.24986705920651164</v>
      </c>
    </row>
    <row r="53" spans="1:20" x14ac:dyDescent="0.25">
      <c r="A53" s="3">
        <v>48214</v>
      </c>
      <c r="B53" s="8">
        <v>0.73228632479784361</v>
      </c>
      <c r="C53" s="8">
        <v>1.0206454662238142</v>
      </c>
      <c r="D53" s="8">
        <v>0.39595098645160848</v>
      </c>
      <c r="E53" s="8">
        <v>0.68682784199350466</v>
      </c>
      <c r="F53" s="8">
        <v>0.40391772093144085</v>
      </c>
      <c r="G53" s="8">
        <v>0.24716115695317192</v>
      </c>
      <c r="J53" s="12"/>
      <c r="N53" s="3">
        <v>48214</v>
      </c>
      <c r="O53" s="6">
        <v>0.75404088519438894</v>
      </c>
      <c r="P53" s="6">
        <v>1.0206454662238142</v>
      </c>
      <c r="Q53" s="6">
        <v>0.39877102432570105</v>
      </c>
      <c r="R53" s="6">
        <v>0.68682784199350488</v>
      </c>
      <c r="S53" s="6">
        <v>0.4039177209314409</v>
      </c>
      <c r="T53" s="6">
        <v>0.25087940622606303</v>
      </c>
    </row>
    <row r="54" spans="1:20" x14ac:dyDescent="0.25">
      <c r="A54" s="3">
        <v>48580</v>
      </c>
      <c r="B54" s="8">
        <v>0.73368005783837931</v>
      </c>
      <c r="C54" s="8">
        <v>1.0216172132716199</v>
      </c>
      <c r="D54" s="8">
        <v>0.39595098645160848</v>
      </c>
      <c r="E54" s="8">
        <v>0.66916751332390467</v>
      </c>
      <c r="F54" s="8">
        <v>0.40782612405437518</v>
      </c>
      <c r="G54" s="8">
        <v>0.24748429195020144</v>
      </c>
      <c r="J54" s="12"/>
      <c r="N54" s="3">
        <v>48580</v>
      </c>
      <c r="O54" s="6">
        <v>0.76294765526536523</v>
      </c>
      <c r="P54" s="6">
        <v>1.0216172132716199</v>
      </c>
      <c r="Q54" s="6">
        <v>0.39884041928364578</v>
      </c>
      <c r="R54" s="6">
        <v>0.66916751332390456</v>
      </c>
      <c r="S54" s="6">
        <v>0.40782612405437524</v>
      </c>
      <c r="T54" s="6">
        <v>0.25190254402313894</v>
      </c>
    </row>
    <row r="55" spans="1:20" x14ac:dyDescent="0.25">
      <c r="A55" s="3">
        <v>48945</v>
      </c>
      <c r="B55" s="8">
        <v>0.735073790878915</v>
      </c>
      <c r="C55" s="8">
        <v>1.0224112974858728</v>
      </c>
      <c r="D55" s="8">
        <v>0.39595098645160848</v>
      </c>
      <c r="E55" s="8">
        <v>0.65154503753932647</v>
      </c>
      <c r="F55" s="8">
        <v>0.41190733896072929</v>
      </c>
      <c r="G55" s="8">
        <v>0.24783917768178487</v>
      </c>
      <c r="J55" s="12"/>
      <c r="N55" s="3">
        <v>48945</v>
      </c>
      <c r="O55" s="6">
        <v>0.7731658986585509</v>
      </c>
      <c r="P55" s="6">
        <v>1.022411297485873</v>
      </c>
      <c r="Q55" s="6">
        <v>0.3988131212866598</v>
      </c>
      <c r="R55" s="6">
        <v>0.6515450375393268</v>
      </c>
      <c r="S55" s="6">
        <v>0.41190733896072923</v>
      </c>
      <c r="T55" s="6">
        <v>0.25297945914086117</v>
      </c>
    </row>
    <row r="56" spans="1:20" x14ac:dyDescent="0.25">
      <c r="A56" s="3">
        <v>49310</v>
      </c>
      <c r="B56" s="8">
        <v>0.7364675239194507</v>
      </c>
      <c r="C56" s="8">
        <v>1.0230074902591695</v>
      </c>
      <c r="D56" s="8">
        <v>0.39595098645160848</v>
      </c>
      <c r="E56" s="8">
        <v>0.63419730088506576</v>
      </c>
      <c r="F56" s="8">
        <v>0.41617372272873737</v>
      </c>
      <c r="G56" s="8">
        <v>0.24828200563309413</v>
      </c>
      <c r="J56" s="12"/>
      <c r="N56" s="3">
        <v>49310</v>
      </c>
      <c r="O56" s="6">
        <v>0.78515682653421492</v>
      </c>
      <c r="P56" s="6">
        <v>1.0230074902591697</v>
      </c>
      <c r="Q56" s="6">
        <v>0.39869153447790545</v>
      </c>
      <c r="R56" s="6">
        <v>0.63419730088506587</v>
      </c>
      <c r="S56" s="6">
        <v>0.41617372272873726</v>
      </c>
      <c r="T56" s="6">
        <v>0.25415872343809842</v>
      </c>
    </row>
    <row r="57" spans="1:20" x14ac:dyDescent="0.25">
      <c r="A57" s="3">
        <v>49675</v>
      </c>
      <c r="B57" s="8">
        <v>0.73786125695998639</v>
      </c>
      <c r="C57" s="8">
        <v>1.0233432330571894</v>
      </c>
      <c r="D57" s="8">
        <v>0.39595098645160848</v>
      </c>
      <c r="E57" s="8">
        <v>0.61736789345068421</v>
      </c>
      <c r="F57" s="8">
        <v>0.42064175121532182</v>
      </c>
      <c r="G57" s="8">
        <v>0.24872483358440339</v>
      </c>
      <c r="J57" s="12"/>
      <c r="N57" s="3">
        <v>49675</v>
      </c>
      <c r="O57" s="6">
        <v>0.79947705705829386</v>
      </c>
      <c r="P57" s="6">
        <v>1.0233432330571894</v>
      </c>
      <c r="Q57" s="6">
        <v>0.39848250650030942</v>
      </c>
      <c r="R57" s="6">
        <v>0.61736789345068388</v>
      </c>
      <c r="S57" s="6">
        <v>0.42064175121532182</v>
      </c>
      <c r="T57" s="6">
        <v>0.25548638000775886</v>
      </c>
    </row>
    <row r="58" spans="1:20" x14ac:dyDescent="0.25">
      <c r="A58" s="3">
        <v>50041</v>
      </c>
      <c r="B58" s="8">
        <v>0.73925499000052208</v>
      </c>
      <c r="C58" s="8">
        <v>1.023379440102832</v>
      </c>
      <c r="D58" s="8">
        <v>0.39595098645160848</v>
      </c>
      <c r="E58" s="8">
        <v>0.60127704315105956</v>
      </c>
      <c r="F58" s="8">
        <v>0.42532672381016839</v>
      </c>
      <c r="G58" s="8">
        <v>0.24916766153571265</v>
      </c>
      <c r="J58" s="12"/>
      <c r="N58" s="3">
        <v>50041</v>
      </c>
      <c r="O58" s="6">
        <v>0.81677894827587505</v>
      </c>
      <c r="P58" s="6">
        <v>1.023379440102832</v>
      </c>
      <c r="Q58" s="6">
        <v>0.39820228099220001</v>
      </c>
      <c r="R58" s="6">
        <v>0.60127704315105912</v>
      </c>
      <c r="S58" s="6">
        <v>0.42532672381016856</v>
      </c>
      <c r="T58" s="6">
        <v>0.25700481535618602</v>
      </c>
    </row>
    <row r="59" spans="1:20" x14ac:dyDescent="0.25">
      <c r="A59" s="3">
        <v>50406</v>
      </c>
      <c r="B59" s="8">
        <v>0.74064872304105778</v>
      </c>
      <c r="C59" s="8">
        <v>1.0231488777477151</v>
      </c>
      <c r="D59" s="8">
        <v>0.39595098645160848</v>
      </c>
      <c r="E59" s="8">
        <v>0.58608929122276154</v>
      </c>
      <c r="F59" s="8">
        <v>0.43023542053849112</v>
      </c>
      <c r="G59" s="8">
        <v>0.24961048948702191</v>
      </c>
      <c r="J59" s="12"/>
      <c r="N59" s="3">
        <v>50406</v>
      </c>
      <c r="O59" s="6">
        <v>0.83781188717303878</v>
      </c>
      <c r="P59" s="6">
        <v>1.0231488777477156</v>
      </c>
      <c r="Q59" s="6">
        <v>0.39787664663198224</v>
      </c>
      <c r="R59" s="6">
        <v>0.58608929122276132</v>
      </c>
      <c r="S59" s="6">
        <v>0.43023542053849134</v>
      </c>
      <c r="T59" s="6">
        <v>0.25875169100727896</v>
      </c>
    </row>
    <row r="60" spans="1:20" x14ac:dyDescent="0.25">
      <c r="A60" s="3">
        <v>50771</v>
      </c>
      <c r="B60" s="8">
        <v>0.74204245608159347</v>
      </c>
      <c r="C60" s="8">
        <v>1.0227264431437919</v>
      </c>
      <c r="D60" s="8">
        <v>0.39595098645160848</v>
      </c>
      <c r="E60" s="8">
        <v>0.57191275725983237</v>
      </c>
      <c r="F60" s="8">
        <v>0.43536820303912649</v>
      </c>
      <c r="G60" s="8">
        <v>0.25005331743833115</v>
      </c>
      <c r="J60" s="12"/>
      <c r="N60" s="3">
        <v>50771</v>
      </c>
      <c r="O60" s="6">
        <v>0.8634552635427637</v>
      </c>
      <c r="P60" s="6">
        <v>1.0227264431437919</v>
      </c>
      <c r="Q60" s="6">
        <v>0.3975370135043283</v>
      </c>
      <c r="R60" s="6">
        <v>0.57191275725983215</v>
      </c>
      <c r="S60" s="6">
        <v>0.43536820303912654</v>
      </c>
      <c r="T60" s="6">
        <v>0.26075541098689681</v>
      </c>
    </row>
    <row r="61" spans="1:20" x14ac:dyDescent="0.25">
      <c r="A61" s="3">
        <v>51136</v>
      </c>
      <c r="B61" s="8">
        <v>0.74343618912212917</v>
      </c>
      <c r="C61" s="8">
        <v>1.0221753749804088</v>
      </c>
      <c r="D61" s="8">
        <v>0.39595098645160848</v>
      </c>
      <c r="E61" s="8">
        <v>0.55878712234055661</v>
      </c>
      <c r="F61" s="8">
        <v>0.44071875130603</v>
      </c>
      <c r="G61" s="8">
        <v>0.25049614538964038</v>
      </c>
      <c r="J61" s="12"/>
      <c r="N61" s="3">
        <v>51136</v>
      </c>
      <c r="O61" s="6">
        <v>0.89475743456102164</v>
      </c>
      <c r="P61" s="6">
        <v>1.0221753749804088</v>
      </c>
      <c r="Q61" s="6">
        <v>0.39721613676964834</v>
      </c>
      <c r="R61" s="6">
        <v>0.55878712234055627</v>
      </c>
      <c r="S61" s="6">
        <v>0.44071875130602994</v>
      </c>
      <c r="T61" s="6">
        <v>0.26303202478952903</v>
      </c>
    </row>
    <row r="62" spans="1:20" x14ac:dyDescent="0.25">
      <c r="A62" s="3">
        <v>51502</v>
      </c>
      <c r="B62" s="8">
        <v>0.74482992216266486</v>
      </c>
      <c r="C62" s="8">
        <v>1.0215257854106115</v>
      </c>
      <c r="D62" s="8">
        <v>0.39595098645160848</v>
      </c>
      <c r="E62" s="8">
        <v>0.54668631115180821</v>
      </c>
      <c r="F62" s="8">
        <v>0.44627410886588126</v>
      </c>
      <c r="G62" s="8">
        <v>0.25093897334094961</v>
      </c>
      <c r="J62" s="12"/>
      <c r="N62" s="3">
        <v>51502</v>
      </c>
      <c r="O62" s="6">
        <v>0.9329901329299497</v>
      </c>
      <c r="P62" s="6">
        <v>1.0215257854106117</v>
      </c>
      <c r="Q62" s="6">
        <v>0.39694751631205843</v>
      </c>
      <c r="R62" s="6">
        <v>0.54668631115180844</v>
      </c>
      <c r="S62" s="6">
        <v>0.44627410886588093</v>
      </c>
      <c r="T62" s="6">
        <v>0.26558364600675488</v>
      </c>
    </row>
    <row r="63" spans="1:20" x14ac:dyDescent="0.25">
      <c r="A63" s="3">
        <v>51867</v>
      </c>
      <c r="B63" s="8">
        <v>0.74622365520320055</v>
      </c>
      <c r="C63" s="8">
        <v>1.0207758691396369</v>
      </c>
      <c r="D63" s="8">
        <v>0.39595098645160848</v>
      </c>
      <c r="E63" s="8">
        <v>0.53553815507289682</v>
      </c>
      <c r="F63" s="8">
        <v>0.45201296821081655</v>
      </c>
      <c r="G63" s="8">
        <v>0.25138180129225884</v>
      </c>
      <c r="J63" s="12"/>
      <c r="N63" s="3">
        <v>51867</v>
      </c>
      <c r="O63" s="6">
        <v>0.97974424407479743</v>
      </c>
      <c r="P63" s="6">
        <v>1.0207758691396369</v>
      </c>
      <c r="Q63" s="6">
        <v>0.39676435100652924</v>
      </c>
      <c r="R63" s="6">
        <v>0.53553815507289648</v>
      </c>
      <c r="S63" s="6">
        <v>0.45201296821081666</v>
      </c>
      <c r="T63" s="6">
        <v>0.26840300884614515</v>
      </c>
    </row>
    <row r="64" spans="1:20" x14ac:dyDescent="0.25">
      <c r="A64" s="3">
        <v>52232</v>
      </c>
      <c r="B64" s="8">
        <v>0.74761738824373625</v>
      </c>
      <c r="C64" s="8">
        <v>1.0199196706134817</v>
      </c>
      <c r="D64" s="8">
        <v>0.39595098645160848</v>
      </c>
      <c r="E64" s="8">
        <v>0.52525022878099836</v>
      </c>
      <c r="F64" s="8">
        <v>0.45790526530552833</v>
      </c>
      <c r="G64" s="8">
        <v>0.25182462924356808</v>
      </c>
      <c r="J64" s="12"/>
      <c r="N64" s="3">
        <v>52232</v>
      </c>
      <c r="O64" s="6">
        <v>1.0370515769638522</v>
      </c>
      <c r="P64" s="6">
        <v>1.0199196706134819</v>
      </c>
      <c r="Q64" s="6">
        <v>0.39670038255783191</v>
      </c>
      <c r="R64" s="6">
        <v>0.52525022878099825</v>
      </c>
      <c r="S64" s="6">
        <v>0.45790526530552833</v>
      </c>
      <c r="T64" s="6">
        <v>0.27147933186403334</v>
      </c>
    </row>
    <row r="65" spans="1:20" x14ac:dyDescent="0.25">
      <c r="A65" s="3">
        <v>52597</v>
      </c>
      <c r="B65" s="8">
        <v>0.74901112128427194</v>
      </c>
      <c r="C65" s="8">
        <v>1.0189280720443792</v>
      </c>
      <c r="D65" s="8">
        <v>0.39595098645160848</v>
      </c>
      <c r="E65" s="8">
        <v>0.51571664876850598</v>
      </c>
      <c r="F65" s="8">
        <v>0.46391360950899097</v>
      </c>
      <c r="G65" s="8">
        <v>0.25226745719487731</v>
      </c>
      <c r="J65" s="12"/>
      <c r="N65" s="3">
        <v>52597</v>
      </c>
      <c r="O65" s="6">
        <v>1.1075183715989998</v>
      </c>
      <c r="P65" s="6">
        <v>1.0189280720443794</v>
      </c>
      <c r="Q65" s="6">
        <v>0.39679341788742489</v>
      </c>
      <c r="R65" s="6">
        <v>0.51571664876850565</v>
      </c>
      <c r="S65" s="6">
        <v>0.46391360950899102</v>
      </c>
      <c r="T65" s="6">
        <v>0.2747977132063949</v>
      </c>
    </row>
    <row r="66" spans="1:20" x14ac:dyDescent="0.25">
      <c r="A66" s="3">
        <v>52963</v>
      </c>
      <c r="B66" s="8">
        <v>0.75040485432480764</v>
      </c>
      <c r="C66" s="8">
        <v>1.0177832103230469</v>
      </c>
      <c r="D66" s="8">
        <v>0.39595098645160848</v>
      </c>
      <c r="E66" s="8">
        <v>0.50682891656180973</v>
      </c>
      <c r="F66" s="8">
        <v>0.46999400830199067</v>
      </c>
      <c r="G66" s="8">
        <v>0.25271028514618654</v>
      </c>
      <c r="J66" s="12"/>
      <c r="N66" s="3">
        <v>52963</v>
      </c>
      <c r="O66" s="6">
        <v>1.1945050275301852</v>
      </c>
      <c r="P66" s="6">
        <v>1.0177832103230466</v>
      </c>
      <c r="Q66" s="6">
        <v>0.397086544580878</v>
      </c>
      <c r="R66" s="6">
        <v>0.50682891656180995</v>
      </c>
      <c r="S66" s="6">
        <v>0.46999400830199056</v>
      </c>
      <c r="T66" s="6">
        <v>0.27833940970853943</v>
      </c>
    </row>
    <row r="67" spans="1:20" x14ac:dyDescent="0.25">
      <c r="A67" s="3">
        <v>53328</v>
      </c>
      <c r="B67" s="8">
        <v>0.75179858736534333</v>
      </c>
      <c r="C67" s="8">
        <v>1.016494315206345</v>
      </c>
      <c r="D67" s="8">
        <v>0.39595098645160848</v>
      </c>
      <c r="E67" s="8">
        <v>0.49848621039872137</v>
      </c>
      <c r="F67" s="8">
        <v>0.47609829737524628</v>
      </c>
      <c r="G67" s="8">
        <v>0.25315311309749577</v>
      </c>
      <c r="J67" s="12"/>
      <c r="N67" s="3">
        <v>53328</v>
      </c>
      <c r="O67" s="6">
        <v>1.3023542068922549</v>
      </c>
      <c r="P67" s="6">
        <v>1.0164943152063448</v>
      </c>
      <c r="Q67" s="6">
        <v>0.39762585753979085</v>
      </c>
      <c r="R67" s="6">
        <v>0.49848621039872149</v>
      </c>
      <c r="S67" s="6">
        <v>0.47609829737524639</v>
      </c>
      <c r="T67" s="6">
        <v>0.28208547451332561</v>
      </c>
    </row>
    <row r="68" spans="1:20" x14ac:dyDescent="0.25">
      <c r="A68" s="3">
        <v>53693</v>
      </c>
      <c r="B68" s="8">
        <v>0.75319232040587902</v>
      </c>
      <c r="C68" s="8">
        <v>1.0150841688816838</v>
      </c>
      <c r="D68" s="8">
        <v>0.39595098645160848</v>
      </c>
      <c r="E68" s="8">
        <v>0.4906025669157435</v>
      </c>
      <c r="F68" s="8">
        <v>0.48217613860076158</v>
      </c>
      <c r="G68" s="8">
        <v>0.25359594104880501</v>
      </c>
      <c r="J68" s="12"/>
      <c r="N68" s="3">
        <v>53693</v>
      </c>
      <c r="O68" s="6">
        <v>1.4366799815427946</v>
      </c>
      <c r="P68" s="6">
        <v>1.0150841688816836</v>
      </c>
      <c r="Q68" s="6">
        <v>0.3984578034421199</v>
      </c>
      <c r="R68" s="6">
        <v>0.49060256691574344</v>
      </c>
      <c r="S68" s="6">
        <v>0.48217613860076142</v>
      </c>
      <c r="T68" s="6">
        <v>0.28601500170028799</v>
      </c>
    </row>
    <row r="69" spans="1:20" x14ac:dyDescent="0.25">
      <c r="A69" s="3">
        <v>54058</v>
      </c>
      <c r="B69" s="8">
        <v>0.75458605344641472</v>
      </c>
      <c r="C69" s="8">
        <v>1.0135574671168168</v>
      </c>
      <c r="D69" s="8">
        <v>0.39595098645160848</v>
      </c>
      <c r="E69" s="8">
        <v>0.48311174072277779</v>
      </c>
      <c r="F69" s="8">
        <v>0.48817849601165975</v>
      </c>
      <c r="G69" s="8">
        <v>0.25403876900011424</v>
      </c>
      <c r="J69" s="12"/>
      <c r="N69" s="3">
        <v>54058</v>
      </c>
      <c r="O69" s="6">
        <v>1.6047485747590096</v>
      </c>
      <c r="P69" s="6">
        <v>1.013557467116817</v>
      </c>
      <c r="Q69" s="6">
        <v>0.3996258475707376</v>
      </c>
      <c r="R69" s="6">
        <v>0.48311174072277779</v>
      </c>
      <c r="S69" s="6">
        <v>0.4881784960116598</v>
      </c>
      <c r="T69" s="6">
        <v>0.2901063965184788</v>
      </c>
    </row>
    <row r="70" spans="1:20" x14ac:dyDescent="0.25">
      <c r="A70" s="3">
        <v>54424</v>
      </c>
      <c r="B70" s="8">
        <v>0.75597978648695041</v>
      </c>
      <c r="C70" s="8">
        <v>1.0119254008682241</v>
      </c>
      <c r="D70" s="8">
        <v>0.39595098645160848</v>
      </c>
      <c r="E70" s="8">
        <v>0.47596691355367099</v>
      </c>
      <c r="F70" s="8">
        <v>0.49405911987578172</v>
      </c>
      <c r="G70" s="8">
        <v>0.25448159695142347</v>
      </c>
      <c r="J70" s="12"/>
      <c r="N70" s="3">
        <v>54424</v>
      </c>
      <c r="O70" s="6">
        <v>1.8159590798634002</v>
      </c>
      <c r="P70" s="6">
        <v>1.0119254008682241</v>
      </c>
      <c r="Q70" s="6">
        <v>0.40117018430782087</v>
      </c>
      <c r="R70" s="6">
        <v>0.47596691355367071</v>
      </c>
      <c r="S70" s="6">
        <v>0.49405911987578166</v>
      </c>
      <c r="T70" s="6">
        <v>0.2943394637354767</v>
      </c>
    </row>
    <row r="71" spans="1:20" x14ac:dyDescent="0.25">
      <c r="A71" s="3">
        <v>54789</v>
      </c>
      <c r="B71" s="8">
        <v>0.75737351952748611</v>
      </c>
      <c r="C71" s="8">
        <v>1.0102028762381392</v>
      </c>
      <c r="D71" s="8">
        <v>0.39595098645160848</v>
      </c>
      <c r="E71" s="8">
        <v>0.46913889677568776</v>
      </c>
      <c r="F71" s="8">
        <v>0.4997759890995232</v>
      </c>
      <c r="G71" s="8">
        <v>0.25448159695142347</v>
      </c>
      <c r="J71" s="12"/>
      <c r="N71" s="3">
        <v>54789</v>
      </c>
      <c r="O71" s="6">
        <v>2.0824817713949466</v>
      </c>
      <c r="P71" s="6">
        <v>1.0102028762381392</v>
      </c>
      <c r="Q71" s="6">
        <v>0.40312571231765404</v>
      </c>
      <c r="R71" s="6">
        <v>0.46913889677568787</v>
      </c>
      <c r="S71" s="6">
        <v>0.49977598909952325</v>
      </c>
      <c r="T71" s="6">
        <v>0.29869958157416909</v>
      </c>
    </row>
  </sheetData>
  <mergeCells count="2">
    <mergeCell ref="A2:G2"/>
    <mergeCell ref="N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SJ_upload_dev</vt:lpstr>
      <vt:lpstr>SJ_upload</vt:lpstr>
      <vt:lpstr>Data</vt:lpstr>
      <vt:lpstr>GDP_Cap_proportion</vt:lpstr>
      <vt:lpstr>GDP_Cap_proportion_Vanda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Allen</dc:creator>
  <cp:lastModifiedBy>Emilie Allen</cp:lastModifiedBy>
  <dcterms:created xsi:type="dcterms:W3CDTF">2021-05-06T12:59:33Z</dcterms:created>
  <dcterms:modified xsi:type="dcterms:W3CDTF">2021-06-28T15:16:08Z</dcterms:modified>
</cp:coreProperties>
</file>