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s_per_pha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<sst xmlns="http://schemas.openxmlformats.org/spreadsheetml/2006/main" count="42" uniqueCount="33">
  <si>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 xml:space="preserve">capex_F_COP</t>
  </si>
  <si>
    <t xml:space="preserve">capex_F_FX</t>
  </si>
  <si>
    <t xml:space="preserve">opex_F_COP</t>
  </si>
  <si>
    <t xml:space="preserve">opex_F_FX</t>
  </si>
  <si>
    <t xml:space="preserve">capex_B_COP</t>
  </si>
  <si>
    <t xml:space="preserve">capex_B_FX</t>
  </si>
  <si>
    <t xml:space="preserve">opex_B_COP</t>
  </si>
  <si>
    <t xml:space="preserve">opex_B_FX</t>
  </si>
  <si>
    <t xml:space="preserve">capex_G_COP</t>
  </si>
  <si>
    <t xml:space="preserve">capex_G_FX</t>
  </si>
  <si>
    <t xml:space="preserve">opex_G_COP</t>
  </si>
  <si>
    <t xml:space="preserve">opex_G_FX</t>
  </si>
  <si>
    <t xml:space="preserve">capex_H_COP</t>
  </si>
  <si>
    <t xml:space="preserve">capex_H_FX</t>
  </si>
  <si>
    <t xml:space="preserve">opex_H_COP</t>
  </si>
  <si>
    <t xml:space="preserve">opex_H_FX</t>
  </si>
  <si>
    <t xml:space="preserve">2020_2025</t>
  </si>
  <si>
    <t xml:space="preserve">2025_2030</t>
  </si>
  <si>
    <t xml:space="preserve">2030_2035</t>
  </si>
  <si>
    <t xml:space="preserve">2035_2040</t>
  </si>
  <si>
    <t xml:space="preserve">2040_2045</t>
  </si>
  <si>
    <t xml:space="preserve">2045_2050</t>
  </si>
  <si>
    <t xml:space="preserve">C_inv</t>
  </si>
  <si>
    <t xml:space="preserve">C_maint</t>
  </si>
  <si>
    <t xml:space="preserve">C_op</t>
  </si>
  <si>
    <t xml:space="preserve">Years</t>
  </si>
  <si>
    <t xml:space="preserve">YEAR_2020</t>
  </si>
  <si>
    <t xml:space="preserve">YEAR_2025</t>
  </si>
  <si>
    <t xml:space="preserve">YEAR_2030</t>
  </si>
  <si>
    <t xml:space="preserve">YEAR_2035</t>
  </si>
  <si>
    <t xml:space="preserve">YEAR_2040</t>
  </si>
  <si>
    <t xml:space="preserve">YEAR_2045</t>
  </si>
  <si>
    <t xml:space="preserve">YEAR_2050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</si>
</sst>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4"/>
    <col collapsed="false" customWidth="true" hidden="false" outlineLevel="0" max="2" min="2" style="1" width="13.26"/>
    <col collapsed="false" customWidth="true" hidden="false" outlineLevel="0" max="3" min="3" style="1" width="11.64"/>
    <col collapsed="false" customWidth="true" hidden="false" outlineLevel="0" max="4" min="4" style="1" width="12.29"/>
    <col collapsed="false" customWidth="true" hidden="false" outlineLevel="0" max="5" min="5" style="1" width="10.66"/>
    <col collapsed="false" customWidth="true" hidden="false" outlineLevel="0" max="6" min="6" style="1" width="13.37"/>
    <col collapsed="false" customWidth="true" hidden="false" outlineLevel="0" max="7" min="7" style="1" width="11.75"/>
    <col collapsed="false" customWidth="true" hidden="false" outlineLevel="0" max="8" min="8" style="1" width="12.4"/>
    <col collapsed="false" customWidth="true" hidden="false" outlineLevel="0" max="9" min="9" style="1" width="10.77"/>
    <col collapsed="false" customWidth="true" hidden="false" outlineLevel="0" max="10" min="10" style="1" width="13.59"/>
    <col collapsed="false" customWidth="true" hidden="false" outlineLevel="0" max="11" min="11" style="1" width="11.96"/>
    <col collapsed="false" customWidth="true" hidden="false" outlineLevel="0" max="12" min="12" style="1" width="12.61"/>
    <col collapsed="false" customWidth="true" hidden="false" outlineLevel="0" max="13" min="13" style="1" width="10.99"/>
    <col collapsed="false" customWidth="true" hidden="false" outlineLevel="0" max="14" min="14" style="1" width="13.48"/>
    <col collapsed="false" customWidth="true" hidden="false" outlineLevel="0" max="15" min="15" style="1" width="11.85"/>
    <col collapsed="false" customWidth="true" hidden="false" outlineLevel="0" max="16" min="16" style="1" width="12.5"/>
    <col collapsed="false" customWidth="true" hidden="false" outlineLevel="0" max="17" min="17" style="1" width="10.8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2.8" hidden="false" customHeight="false" outlineLevel="0" collapsed="false">
      <c r="A2" s="1" t="s">
        <v>16</v>
      </c>
      <c r="B2" s="1" t="n">
        <v>0</v>
      </c>
      <c r="C2" s="1" t="n">
        <v>26050.9</v>
      </c>
      <c r="D2" s="1" t="n">
        <v>90600.5</v>
      </c>
      <c r="E2" s="1" t="n">
        <v>0.8</v>
      </c>
      <c r="F2" s="1" t="n">
        <v>0</v>
      </c>
      <c r="G2" s="1" t="n">
        <v>54.6</v>
      </c>
      <c r="H2" s="1" t="n">
        <v>62.3</v>
      </c>
      <c r="I2" s="1" t="n">
        <v>0</v>
      </c>
      <c r="J2" s="1" t="n">
        <v>0</v>
      </c>
      <c r="K2" s="1" t="n">
        <v>10036.1</v>
      </c>
      <c r="L2" s="1" t="n">
        <v>79.8</v>
      </c>
      <c r="M2" s="1" t="n">
        <v>0</v>
      </c>
      <c r="N2" s="1" t="n">
        <v>0</v>
      </c>
      <c r="O2" s="1" t="n">
        <v>5562.5</v>
      </c>
      <c r="P2" s="1" t="n">
        <v>15192.5</v>
      </c>
      <c r="Q2" s="1" t="n">
        <v>0</v>
      </c>
    </row>
    <row r="3" customFormat="false" ht="12.8" hidden="false" customHeight="false" outlineLevel="0" collapsed="false">
      <c r="A3" s="1" t="s">
        <v>17</v>
      </c>
      <c r="B3" s="1" t="n">
        <v>0</v>
      </c>
      <c r="C3" s="1" t="n">
        <v>28674.6</v>
      </c>
      <c r="D3" s="1" t="n">
        <v>68829.5</v>
      </c>
      <c r="E3" s="1" t="n">
        <v>0</v>
      </c>
      <c r="F3" s="1" t="n">
        <v>0</v>
      </c>
      <c r="G3" s="1" t="n">
        <v>53.2</v>
      </c>
      <c r="H3" s="1" t="n">
        <v>50.4</v>
      </c>
      <c r="I3" s="1" t="n">
        <v>0</v>
      </c>
      <c r="J3" s="1" t="n">
        <v>0</v>
      </c>
      <c r="K3" s="1" t="n">
        <v>10351.2</v>
      </c>
      <c r="L3" s="1" t="n">
        <v>41.4</v>
      </c>
      <c r="M3" s="1" t="n">
        <v>0</v>
      </c>
      <c r="N3" s="1" t="n">
        <v>0</v>
      </c>
      <c r="O3" s="1" t="n">
        <v>67556.8</v>
      </c>
      <c r="P3" s="1" t="n">
        <v>12128</v>
      </c>
      <c r="Q3" s="1" t="n">
        <v>0</v>
      </c>
    </row>
    <row r="4" customFormat="false" ht="12.8" hidden="false" customHeight="false" outlineLevel="0" collapsed="false">
      <c r="A4" s="1" t="s">
        <v>18</v>
      </c>
      <c r="B4" s="1" t="n">
        <v>0</v>
      </c>
      <c r="C4" s="1" t="n">
        <v>98230.9</v>
      </c>
      <c r="D4" s="1" t="n">
        <v>59109.7</v>
      </c>
      <c r="E4" s="1" t="n">
        <v>0</v>
      </c>
      <c r="F4" s="1" t="n">
        <v>0</v>
      </c>
      <c r="G4" s="1" t="n">
        <v>95.4</v>
      </c>
      <c r="H4" s="1" t="n">
        <v>53.5</v>
      </c>
      <c r="I4" s="1" t="n">
        <v>0</v>
      </c>
      <c r="J4" s="1" t="n">
        <v>0</v>
      </c>
      <c r="K4" s="1" t="n">
        <v>15270.9</v>
      </c>
      <c r="L4" s="1" t="n">
        <v>31.2</v>
      </c>
      <c r="M4" s="1" t="n">
        <v>0</v>
      </c>
      <c r="N4" s="1" t="n">
        <v>0</v>
      </c>
      <c r="O4" s="1" t="n">
        <v>14287.8</v>
      </c>
      <c r="P4" s="1" t="n">
        <v>8560.5</v>
      </c>
      <c r="Q4" s="1" t="n">
        <v>0</v>
      </c>
    </row>
    <row r="5" customFormat="false" ht="12.8" hidden="false" customHeight="false" outlineLevel="0" collapsed="false">
      <c r="A5" s="1" t="s">
        <v>19</v>
      </c>
      <c r="B5" s="1" t="n">
        <v>0</v>
      </c>
      <c r="C5" s="1" t="n">
        <v>34088.3</v>
      </c>
      <c r="D5" s="1" t="n">
        <v>55748.6</v>
      </c>
      <c r="E5" s="1" t="n">
        <v>0</v>
      </c>
      <c r="F5" s="1" t="n">
        <v>0</v>
      </c>
      <c r="G5" s="1" t="n">
        <v>132.4</v>
      </c>
      <c r="H5" s="1" t="n">
        <v>59.6</v>
      </c>
      <c r="I5" s="1" t="n">
        <v>0</v>
      </c>
      <c r="J5" s="1" t="n">
        <v>0</v>
      </c>
      <c r="K5" s="1" t="n">
        <v>7068</v>
      </c>
      <c r="L5" s="1" t="n">
        <v>28.9</v>
      </c>
      <c r="M5" s="1" t="n">
        <v>0</v>
      </c>
      <c r="N5" s="1" t="n">
        <v>0</v>
      </c>
      <c r="O5" s="1" t="n">
        <v>63929.6</v>
      </c>
      <c r="P5" s="1" t="n">
        <v>8919.7</v>
      </c>
      <c r="Q5" s="1" t="n">
        <v>0</v>
      </c>
    </row>
    <row r="6" customFormat="false" ht="12.8" hidden="false" customHeight="false" outlineLevel="0" collapsed="false">
      <c r="A6" s="1" t="s">
        <v>20</v>
      </c>
      <c r="B6" s="1" t="n">
        <v>0</v>
      </c>
      <c r="C6" s="1" t="n">
        <v>60482</v>
      </c>
      <c r="D6" s="1" t="n">
        <v>56694.8</v>
      </c>
      <c r="E6" s="1" t="n">
        <v>0</v>
      </c>
      <c r="F6" s="1" t="n">
        <v>0</v>
      </c>
      <c r="G6" s="1" t="n">
        <v>54.9</v>
      </c>
      <c r="H6" s="1" t="n">
        <v>68.6</v>
      </c>
      <c r="I6" s="1" t="n">
        <v>0</v>
      </c>
      <c r="J6" s="1" t="n">
        <v>0</v>
      </c>
      <c r="K6" s="1" t="n">
        <v>19594</v>
      </c>
      <c r="L6" s="1" t="n">
        <v>28.2</v>
      </c>
      <c r="M6" s="1" t="n">
        <v>0</v>
      </c>
      <c r="N6" s="1" t="n">
        <v>0</v>
      </c>
      <c r="O6" s="1" t="n">
        <v>18479.1</v>
      </c>
      <c r="P6" s="1" t="n">
        <v>9500.2</v>
      </c>
      <c r="Q6" s="1" t="n">
        <v>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132318.4</v>
      </c>
      <c r="D7" s="1" t="n">
        <v>55574.8</v>
      </c>
      <c r="E7" s="1" t="n">
        <v>0</v>
      </c>
      <c r="F7" s="1" t="n">
        <v>0</v>
      </c>
      <c r="G7" s="1" t="n">
        <v>168.9</v>
      </c>
      <c r="H7" s="1" t="n">
        <v>72.2</v>
      </c>
      <c r="I7" s="1" t="n">
        <v>0</v>
      </c>
      <c r="J7" s="1" t="n">
        <v>0</v>
      </c>
      <c r="K7" s="1" t="n">
        <v>25475.2</v>
      </c>
      <c r="L7" s="1" t="n">
        <v>22.6</v>
      </c>
      <c r="M7" s="1" t="n">
        <v>0</v>
      </c>
      <c r="N7" s="1" t="n">
        <v>0</v>
      </c>
      <c r="O7" s="1" t="n">
        <v>68100.5</v>
      </c>
      <c r="P7" s="1" t="n">
        <v>10111.8</v>
      </c>
      <c r="Q7" s="1" t="n">
        <v>0</v>
      </c>
    </row>
    <row r="10" customFormat="false" ht="12.8" hidden="false" customHeight="false" outlineLevel="0" collapsed="false">
      <c r="B10" s="1" t="s">
        <v>22</v>
      </c>
      <c r="C10" s="1" t="s">
        <v>23</v>
      </c>
      <c r="D10" s="1" t="s">
        <v>24</v>
      </c>
      <c r="G10" s="1" t="s">
        <v>25</v>
      </c>
      <c r="H10" s="1" t="s">
        <v>22</v>
      </c>
      <c r="I10" s="1" t="s">
        <v>23</v>
      </c>
      <c r="J10" s="1" t="s">
        <v>24</v>
      </c>
    </row>
    <row r="11" customFormat="false" ht="12.8" hidden="false" customHeight="false" outlineLevel="0" collapsed="false">
      <c r="A11" s="1" t="s">
        <v>16</v>
      </c>
      <c r="B11" s="2" t="n">
        <v>41692</v>
      </c>
      <c r="C11" s="2" t="n">
        <v>40344</v>
      </c>
      <c r="D11" s="2" t="n">
        <v>65580.1133286191</v>
      </c>
      <c r="E11" s="2" t="n">
        <f aca="false">SUM(B11:D11)</f>
        <v>147616.113328619</v>
      </c>
      <c r="G11" s="1" t="s">
        <v>26</v>
      </c>
      <c r="H11" s="2" t="n">
        <v>281290</v>
      </c>
      <c r="I11" s="2" t="n">
        <v>8133</v>
      </c>
      <c r="J11" s="2" t="n">
        <v>16348</v>
      </c>
    </row>
    <row r="12" customFormat="false" ht="12.8" hidden="false" customHeight="false" outlineLevel="0" collapsed="false">
      <c r="A12" s="1" t="s">
        <v>17</v>
      </c>
      <c r="B12" s="2" t="n">
        <v>106644</v>
      </c>
      <c r="C12" s="2" t="n">
        <v>37845</v>
      </c>
      <c r="D12" s="2" t="n">
        <v>43210.3006040253</v>
      </c>
      <c r="E12" s="2" t="n">
        <f aca="false">SUM(B12:D12)</f>
        <v>187699.300604025</v>
      </c>
      <c r="G12" s="1" t="s">
        <v>27</v>
      </c>
      <c r="H12" s="2" t="n">
        <v>300590</v>
      </c>
      <c r="I12" s="2" t="n">
        <v>8004</v>
      </c>
      <c r="J12" s="2" t="n">
        <v>9884</v>
      </c>
      <c r="K12" s="2"/>
      <c r="L12" s="3" t="n">
        <f aca="false">B11/H12</f>
        <v>0.138700555574038</v>
      </c>
      <c r="M12" s="2"/>
    </row>
    <row r="13" customFormat="false" ht="12.8" hidden="false" customHeight="false" outlineLevel="0" collapsed="false">
      <c r="A13" s="1" t="s">
        <v>18</v>
      </c>
      <c r="B13" s="2" t="n">
        <v>127885</v>
      </c>
      <c r="C13" s="2" t="n">
        <v>37239</v>
      </c>
      <c r="D13" s="2" t="n">
        <v>30515.9060769237</v>
      </c>
      <c r="E13" s="2" t="n">
        <f aca="false">SUM(B13:D13)</f>
        <v>195639.906076924</v>
      </c>
      <c r="G13" s="1" t="s">
        <v>28</v>
      </c>
      <c r="H13" s="2" t="n">
        <v>340202</v>
      </c>
      <c r="I13" s="2" t="n">
        <v>7135</v>
      </c>
      <c r="J13" s="2" t="n">
        <v>7400</v>
      </c>
      <c r="L13" s="3" t="n">
        <f aca="false">B12/H13</f>
        <v>0.313472583935427</v>
      </c>
      <c r="M13" s="2"/>
    </row>
    <row r="14" customFormat="false" ht="12.8" hidden="false" customHeight="false" outlineLevel="0" collapsed="false">
      <c r="A14" s="1" t="s">
        <v>19</v>
      </c>
      <c r="B14" s="2" t="n">
        <v>105215</v>
      </c>
      <c r="C14" s="2" t="n">
        <v>41232</v>
      </c>
      <c r="D14" s="2" t="n">
        <v>23523.7720032364</v>
      </c>
      <c r="E14" s="2" t="n">
        <f aca="false">SUM(B14:D14)</f>
        <v>169970.772003236</v>
      </c>
      <c r="G14" s="1" t="s">
        <v>29</v>
      </c>
      <c r="H14" s="2" t="n">
        <v>388792</v>
      </c>
      <c r="I14" s="2" t="n">
        <v>7761</v>
      </c>
      <c r="J14" s="2" t="n">
        <v>4807</v>
      </c>
      <c r="L14" s="3" t="n">
        <f aca="false">B13/H14</f>
        <v>0.328929093191218</v>
      </c>
      <c r="M14" s="2"/>
    </row>
    <row r="15" customFormat="false" ht="12.8" hidden="false" customHeight="false" outlineLevel="0" collapsed="false">
      <c r="A15" s="1" t="s">
        <v>20</v>
      </c>
      <c r="B15" s="2" t="n">
        <v>98610</v>
      </c>
      <c r="C15" s="2" t="n">
        <v>47428</v>
      </c>
      <c r="D15" s="2" t="n">
        <v>18863.7355828823</v>
      </c>
      <c r="E15" s="2" t="n">
        <f aca="false">SUM(B15:D15)</f>
        <v>164901.735582882</v>
      </c>
      <c r="G15" s="1" t="s">
        <v>30</v>
      </c>
      <c r="H15" s="2" t="n">
        <v>428447</v>
      </c>
      <c r="I15" s="2" t="n">
        <v>8732</v>
      </c>
      <c r="J15" s="2" t="n">
        <v>4603</v>
      </c>
      <c r="L15" s="3" t="n">
        <f aca="false">B14/H15</f>
        <v>0.24557296468408</v>
      </c>
      <c r="M15" s="2"/>
    </row>
    <row r="16" customFormat="false" ht="12.8" hidden="false" customHeight="false" outlineLevel="0" collapsed="false">
      <c r="A16" s="1" t="s">
        <v>21</v>
      </c>
      <c r="B16" s="2" t="n">
        <v>226063</v>
      </c>
      <c r="C16" s="2" t="n">
        <v>54836</v>
      </c>
      <c r="D16" s="2" t="n">
        <v>10945.4206776171</v>
      </c>
      <c r="E16" s="2" t="n">
        <f aca="false">SUM(B16:D16)</f>
        <v>291844.420677617</v>
      </c>
      <c r="G16" s="1" t="s">
        <v>31</v>
      </c>
      <c r="H16" s="2" t="n">
        <v>493087</v>
      </c>
      <c r="I16" s="2" t="n">
        <v>10240</v>
      </c>
      <c r="J16" s="2" t="n">
        <v>2943</v>
      </c>
      <c r="L16" s="3" t="n">
        <f aca="false">B15/H16</f>
        <v>0.199984992506393</v>
      </c>
      <c r="M16" s="2"/>
    </row>
    <row r="17" customFormat="false" ht="12.8" hidden="false" customHeight="false" outlineLevel="0" collapsed="false">
      <c r="B17" s="2"/>
      <c r="G17" s="1" t="s">
        <v>32</v>
      </c>
      <c r="H17" s="2" t="n">
        <v>557326</v>
      </c>
      <c r="I17" s="2" t="n">
        <v>11694</v>
      </c>
      <c r="J17" s="2" t="n">
        <v>1436</v>
      </c>
      <c r="L17" s="3" t="n">
        <f aca="false">B16/H17</f>
        <v>0.405620767737375</v>
      </c>
      <c r="M17" s="2"/>
    </row>
    <row r="18" customFormat="false" ht="12.8" hidden="false" customHeight="false" outlineLevel="0" collapsed="false">
      <c r="L18" s="2"/>
    </row>
    <row r="19" customFormat="false" ht="12.8" hidden="false" customHeight="false" outlineLevel="0" collapsed="false">
      <c r="L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2024-02-22T20:16:25Z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