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ran\Documents\energy_system_modelling\EnergyScope_multi_cells\Data\exogenous_data\regions\"/>
    </mc:Choice>
  </mc:AlternateContent>
  <xr:revisionPtr revIDLastSave="0" documentId="13_ncr:1_{5B2B7569-A6A9-49A8-947C-9D5C727995E4}" xr6:coauthVersionLast="47" xr6:coauthVersionMax="47" xr10:uidLastSave="{00000000-0000-0000-0000-000000000000}"/>
  <bookViews>
    <workbookView xWindow="-108" yWindow="-108" windowWidth="23256" windowHeight="12456" activeTab="4" xr2:uid="{AE3D0840-C8B9-4DF1-8716-0F4E96C2FFB9}"/>
  </bookViews>
  <sheets>
    <sheet name="old" sheetId="1" r:id="rId1"/>
    <sheet name="new" sheetId="2" r:id="rId2"/>
    <sheet name="new_low" sheetId="7" r:id="rId3"/>
    <sheet name="cost" sheetId="4" r:id="rId4"/>
    <sheet name="cost_disag" sheetId="6" r:id="rId5"/>
    <sheet name="ENS_Med_costs_NUTS0" sheetId="5" r:id="rId6"/>
    <sheet name="total" sheetId="3" r:id="rId7"/>
  </sheets>
  <definedNames>
    <definedName name="_xlchart.v1.0" hidden="1">cost!$B$2</definedName>
    <definedName name="_xlchart.v1.1" hidden="1">cost!$B$3</definedName>
    <definedName name="_xlchart.v1.10" hidden="1">cost!$B$10</definedName>
    <definedName name="_xlchart.v1.11" hidden="1">cost!$B$11</definedName>
    <definedName name="_xlchart.v1.12" hidden="1">cost!$C$10:$AB$10</definedName>
    <definedName name="_xlchart.v1.13" hidden="1">cost!$C$11:$AB$11</definedName>
    <definedName name="_xlchart.v1.14" hidden="1">cost_disag!$A$23</definedName>
    <definedName name="_xlchart.v1.15" hidden="1">cost_disag!$A$24</definedName>
    <definedName name="_xlchart.v1.16" hidden="1">cost_disag!$A$25</definedName>
    <definedName name="_xlchart.v1.17" hidden="1">cost_disag!$A$26</definedName>
    <definedName name="_xlchart.v1.18" hidden="1">cost_disag!$A$27</definedName>
    <definedName name="_xlchart.v1.19" hidden="1">cost_disag!$A$28</definedName>
    <definedName name="_xlchart.v1.2" hidden="1">cost!$B$4</definedName>
    <definedName name="_xlchart.v1.20" hidden="1">cost_disag!$A$29</definedName>
    <definedName name="_xlchart.v1.21" hidden="1">cost_disag!$A$30</definedName>
    <definedName name="_xlchart.v1.22" hidden="1">cost_disag!$A$31</definedName>
    <definedName name="_xlchart.v1.23" hidden="1">cost_disag!$A$32</definedName>
    <definedName name="_xlchart.v1.24" hidden="1">cost_disag!$A$33</definedName>
    <definedName name="_xlchart.v1.25" hidden="1">cost_disag!$A$34</definedName>
    <definedName name="_xlchart.v1.26" hidden="1">cost_disag!$A$35</definedName>
    <definedName name="_xlchart.v1.27" hidden="1">cost_disag!$A$36</definedName>
    <definedName name="_xlchart.v1.28" hidden="1">cost_disag!$A$37</definedName>
    <definedName name="_xlchart.v1.29" hidden="1">cost_disag!$A$38</definedName>
    <definedName name="_xlchart.v1.3" hidden="1">cost!$B$5</definedName>
    <definedName name="_xlchart.v1.30" hidden="1">cost_disag!$B$23:$AL$23</definedName>
    <definedName name="_xlchart.v1.31" hidden="1">cost_disag!$B$24:$AL$24</definedName>
    <definedName name="_xlchart.v1.32" hidden="1">cost_disag!$B$25:$AL$25</definedName>
    <definedName name="_xlchart.v1.33" hidden="1">cost_disag!$B$26:$AL$26</definedName>
    <definedName name="_xlchart.v1.34" hidden="1">cost_disag!$B$27:$AL$27</definedName>
    <definedName name="_xlchart.v1.35" hidden="1">cost_disag!$B$28:$AL$28</definedName>
    <definedName name="_xlchart.v1.36" hidden="1">cost_disag!$B$29:$AL$29</definedName>
    <definedName name="_xlchart.v1.37" hidden="1">cost_disag!$B$30:$AL$30</definedName>
    <definedName name="_xlchart.v1.38" hidden="1">cost_disag!$B$31:$AL$31</definedName>
    <definedName name="_xlchart.v1.39" hidden="1">cost_disag!$B$32:$AL$32</definedName>
    <definedName name="_xlchart.v1.4" hidden="1">cost!$B$6</definedName>
    <definedName name="_xlchart.v1.40" hidden="1">cost_disag!$B$33:$AL$33</definedName>
    <definedName name="_xlchart.v1.41" hidden="1">cost_disag!$B$34:$AL$34</definedName>
    <definedName name="_xlchart.v1.42" hidden="1">cost_disag!$B$35:$AL$35</definedName>
    <definedName name="_xlchart.v1.43" hidden="1">cost_disag!$B$36:$AL$36</definedName>
    <definedName name="_xlchart.v1.44" hidden="1">cost_disag!$B$37:$AL$37</definedName>
    <definedName name="_xlchart.v1.45" hidden="1">cost_disag!$B$38:$AL$38</definedName>
    <definedName name="_xlchart.v1.46" hidden="1">cost_disag!$A$85</definedName>
    <definedName name="_xlchart.v1.47" hidden="1">cost_disag!$A$86</definedName>
    <definedName name="_xlchart.v1.48" hidden="1">cost_disag!$A$87</definedName>
    <definedName name="_xlchart.v1.49" hidden="1">cost_disag!$A$88</definedName>
    <definedName name="_xlchart.v1.5" hidden="1">cost!$C$2:$AI$2</definedName>
    <definedName name="_xlchart.v1.50" hidden="1">cost_disag!$A$89</definedName>
    <definedName name="_xlchart.v1.51" hidden="1">cost_disag!$A$90</definedName>
    <definedName name="_xlchart.v1.52" hidden="1">cost_disag!$A$91</definedName>
    <definedName name="_xlchart.v1.53" hidden="1">cost_disag!$A$92</definedName>
    <definedName name="_xlchart.v1.54" hidden="1">cost_disag!$A$93</definedName>
    <definedName name="_xlchart.v1.55" hidden="1">cost_disag!$A$94</definedName>
    <definedName name="_xlchart.v1.56" hidden="1">cost_disag!$A$95</definedName>
    <definedName name="_xlchart.v1.57" hidden="1">cost_disag!$A$96</definedName>
    <definedName name="_xlchart.v1.58" hidden="1">cost_disag!$A$97</definedName>
    <definedName name="_xlchart.v1.59" hidden="1">cost_disag!$B$85:$AL$85</definedName>
    <definedName name="_xlchart.v1.6" hidden="1">cost!$C$3:$AI$3</definedName>
    <definedName name="_xlchart.v1.60" hidden="1">cost_disag!$B$86:$AL$86</definedName>
    <definedName name="_xlchart.v1.61" hidden="1">cost_disag!$B$87:$AL$87</definedName>
    <definedName name="_xlchart.v1.62" hidden="1">cost_disag!$B$88:$AL$88</definedName>
    <definedName name="_xlchart.v1.63" hidden="1">cost_disag!$B$89:$AL$89</definedName>
    <definedName name="_xlchart.v1.64" hidden="1">cost_disag!$B$90:$AL$90</definedName>
    <definedName name="_xlchart.v1.65" hidden="1">cost_disag!$B$91:$AL$91</definedName>
    <definedName name="_xlchart.v1.66" hidden="1">cost_disag!$B$92:$AL$92</definedName>
    <definedName name="_xlchart.v1.67" hidden="1">cost_disag!$B$93:$AL$93</definedName>
    <definedName name="_xlchart.v1.68" hidden="1">cost_disag!$B$94:$AL$94</definedName>
    <definedName name="_xlchart.v1.69" hidden="1">cost_disag!$B$95:$AL$95</definedName>
    <definedName name="_xlchart.v1.7" hidden="1">cost!$C$4:$AI$4</definedName>
    <definedName name="_xlchart.v1.70" hidden="1">cost_disag!$B$96:$AL$96</definedName>
    <definedName name="_xlchart.v1.71" hidden="1">cost_disag!$B$97:$AL$97</definedName>
    <definedName name="_xlchart.v1.72" hidden="1">cost_disag!$A$85</definedName>
    <definedName name="_xlchart.v1.73" hidden="1">cost_disag!$A$86</definedName>
    <definedName name="_xlchart.v1.74" hidden="1">cost_disag!$A$87</definedName>
    <definedName name="_xlchart.v1.75" hidden="1">cost_disag!$A$88</definedName>
    <definedName name="_xlchart.v1.76" hidden="1">cost_disag!$A$89</definedName>
    <definedName name="_xlchart.v1.77" hidden="1">cost_disag!$B$85:$AL$85</definedName>
    <definedName name="_xlchart.v1.78" hidden="1">cost_disag!$B$86:$AL$86</definedName>
    <definedName name="_xlchart.v1.79" hidden="1">cost_disag!$B$87:$AL$87</definedName>
    <definedName name="_xlchart.v1.8" hidden="1">cost!$C$5:$AI$5</definedName>
    <definedName name="_xlchart.v1.80" hidden="1">cost_disag!$B$88:$AL$88</definedName>
    <definedName name="_xlchart.v1.81" hidden="1">cost_disag!$B$89:$AL$89</definedName>
    <definedName name="_xlchart.v1.82" hidden="1">cost_disag!$A$93</definedName>
    <definedName name="_xlchart.v1.83" hidden="1">cost_disag!$A$94</definedName>
    <definedName name="_xlchart.v1.84" hidden="1">cost_disag!$B$93:$AL$93</definedName>
    <definedName name="_xlchart.v1.85" hidden="1">cost_disag!$B$94:$AL$94</definedName>
    <definedName name="_xlchart.v1.86" hidden="1">cost_disag!$A$95</definedName>
    <definedName name="_xlchart.v1.87" hidden="1">cost_disag!$A$96</definedName>
    <definedName name="_xlchart.v1.88" hidden="1">cost_disag!$B$95:$AL$95</definedName>
    <definedName name="_xlchart.v1.89" hidden="1">cost_disag!$B$96:$AL$96</definedName>
    <definedName name="_xlchart.v1.9" hidden="1">cost!$C$6:$AI$6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B4" i="3"/>
  <c r="A86" i="6"/>
  <c r="A87" i="6"/>
  <c r="A88" i="6"/>
  <c r="A89" i="6"/>
  <c r="A90" i="6"/>
  <c r="A91" i="6"/>
  <c r="A92" i="6"/>
  <c r="A93" i="6"/>
  <c r="A94" i="6"/>
  <c r="A95" i="6"/>
  <c r="A96" i="6"/>
  <c r="A97" i="6"/>
  <c r="A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C85" i="6"/>
  <c r="B85" i="6"/>
  <c r="C9" i="4" a="1"/>
  <c r="C9" i="4" s="1"/>
  <c r="B10" i="4" a="1"/>
  <c r="B10" i="4" s="1"/>
  <c r="B2" i="4" a="1"/>
  <c r="B2" i="4" s="1"/>
  <c r="C1" i="4" a="1"/>
  <c r="C1" i="4" s="1"/>
  <c r="C3" i="3"/>
  <c r="D3" i="3"/>
  <c r="E3" i="3"/>
  <c r="F3" i="3"/>
  <c r="G3" i="3"/>
  <c r="B3" i="3"/>
  <c r="G2" i="3"/>
  <c r="C2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<sst xmlns="http://schemas.openxmlformats.org/spreadsheetml/2006/main" count="2836" uniqueCount="106">
  <si>
    <t>WOOD</t>
  </si>
  <si>
    <t>WET_BIOMASS</t>
  </si>
  <si>
    <t>WASTE</t>
  </si>
  <si>
    <t>avail_local</t>
  </si>
  <si>
    <t>AT</t>
  </si>
  <si>
    <t>BE</t>
  </si>
  <si>
    <t>BG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</si>
  <si>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</si>
  <si>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</si>
  <si>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</si>
  <si>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</si>
  <si>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</si>
  <si>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</si>
  <si>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</si>
  <si>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</si>
  <si>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</si>
  <si>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</si>
  <si>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</si>
  <si>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</si>
  <si>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</si>
  <si>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</si>
  <si>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</si>
  <si>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</si>
  <si>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</si>
  <si>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</si>
  <si>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</si>
  <si>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</si>
  <si>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</si>
  <si>
    <t>SI</t>
  </si>
  <si>
    <t>SK</t>
  </si>
  <si>
    <t>c_op_local</t>
  </si>
  <si>
    <t>ENERGY_CROPS_2</t>
  </si>
  <si>
    <t>BIOWASTE</t>
  </si>
  <si>
    <t>BIOMASS_RESIDUES</t>
  </si>
  <si>
    <t>AL</t>
  </si>
  <si>
    <t>BA</t>
  </si>
  <si>
    <t>CH</t>
  </si>
  <si>
    <t>ME</t>
  </si>
  <si>
    <t>MK</t>
  </si>
  <si>
    <t>NO</t>
  </si>
  <si>
    <t>RS</t>
  </si>
  <si>
    <t>old</t>
  </si>
  <si>
    <t>new</t>
  </si>
  <si>
    <t>for EU26</t>
  </si>
  <si>
    <t>(not CH, not NO, not Balkans)</t>
  </si>
  <si>
    <t>Year</t>
  </si>
  <si>
    <t>Scenario</t>
  </si>
  <si>
    <t>NUTS0</t>
  </si>
  <si>
    <t>Energy Commodity</t>
  </si>
  <si>
    <t xml:space="preserve">NUTS0 Energy Commodity Cost </t>
  </si>
  <si>
    <t>Units</t>
  </si>
  <si>
    <t>ENS_Med</t>
  </si>
  <si>
    <t>MINBIOAGRW1</t>
  </si>
  <si>
    <t>Euro2010/GJ</t>
  </si>
  <si>
    <t>MINBIOCRP11</t>
  </si>
  <si>
    <t>MINBIOCRP21</t>
  </si>
  <si>
    <t>MINBIOCRP31</t>
  </si>
  <si>
    <t>MINBIOCRP41</t>
  </si>
  <si>
    <t>MINBIOCRP41a</t>
  </si>
  <si>
    <t>MINBIOFRSR1</t>
  </si>
  <si>
    <t>MINBIOFRSR1a</t>
  </si>
  <si>
    <t>MINBIOGAS1</t>
  </si>
  <si>
    <t>MINBIOMUN1</t>
  </si>
  <si>
    <t>MINBIORPS1</t>
  </si>
  <si>
    <t>MINBIOSLU1</t>
  </si>
  <si>
    <t>MINBIOWOO</t>
  </si>
  <si>
    <t>MINBIOWOOa</t>
  </si>
  <si>
    <t>MINBIOWOOW1</t>
  </si>
  <si>
    <t>MINBIOWOOW1a</t>
  </si>
  <si>
    <t>CY</t>
  </si>
  <si>
    <t>EL</t>
  </si>
  <si>
    <t>IS</t>
  </si>
  <si>
    <t>KS</t>
  </si>
  <si>
    <t>MT</t>
  </si>
  <si>
    <t>UK</t>
  </si>
  <si>
    <t>Étiquettes de colonnes</t>
  </si>
  <si>
    <t>Total général</t>
  </si>
  <si>
    <t>Étiquettes de lignes</t>
  </si>
  <si>
    <t xml:space="preserve">Somme de NUTS0 Energy Commodity Cost </t>
  </si>
  <si>
    <t>Agricultural waste</t>
  </si>
  <si>
    <t>Manure solid, liquid</t>
  </si>
  <si>
    <t>Residues from landscape care</t>
  </si>
  <si>
    <t>Bioethanol barley, wheat, grain maize, oats, other cereals and rye</t>
  </si>
  <si>
    <t>Sugar from sugar beet</t>
  </si>
  <si>
    <t>Miscanthus, switchgrass, RCG</t>
  </si>
  <si>
    <t>Willow</t>
  </si>
  <si>
    <t>Poplar</t>
  </si>
  <si>
    <t>MINBIOLIQ1</t>
  </si>
  <si>
    <t xml:space="preserve">Sunflower, soya seed </t>
  </si>
  <si>
    <t>Rape seed</t>
  </si>
  <si>
    <t>Fuelwood residues</t>
  </si>
  <si>
    <t>FuelwoodRW</t>
  </si>
  <si>
    <t>C&amp;P_RW</t>
  </si>
  <si>
    <t>Secondary Forestry residues - woodchips</t>
  </si>
  <si>
    <t>Sawdust</t>
  </si>
  <si>
    <t>Municipal waste</t>
  </si>
  <si>
    <t>Sludge</t>
  </si>
  <si>
    <t>Forest residues</t>
  </si>
  <si>
    <t>Stemwood</t>
  </si>
  <si>
    <t>Add. Stemwood</t>
  </si>
  <si>
    <t>Agricultural residues</t>
  </si>
  <si>
    <t>Landscape care</t>
  </si>
  <si>
    <t>Secondary Forestry res</t>
  </si>
  <si>
    <t>Miscanthus</t>
  </si>
  <si>
    <t>Dommisse et al.</t>
  </si>
  <si>
    <t>ENS_Low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</si>
</sst>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11" fontId="0" fillId="0" borderId="0" xfId="0" applyNumberFormat="1"/>
    <xf numFmtId="1" fontId="0" fillId="0" borderId="0" xfId="0" applyNumberFormat="1"/>
    <xf numFmtId="0" fontId="2" fillId="2" borderId="1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E9B68"/>
      <color rgb="FF996633"/>
      <color rgb="FFBC7D3E"/>
      <color rgb="FFCC66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new!$D$1</c:f>
              <c:strCache>
                <c:ptCount val="1"/>
                <c:pt idx="0">
                  <c:v>WOOD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new!$C$2:$C$34</c:f>
              <c:strCache>
                <c:ptCount val="33"/>
                <c:pt idx="0">
                  <c:v>AL</c:v>
                </c:pt>
                <c:pt idx="1">
                  <c:v>AT</c:v>
                </c:pt>
                <c:pt idx="2">
                  <c:v>BA</c:v>
                </c:pt>
                <c:pt idx="3">
                  <c:v>BE</c:v>
                </c:pt>
                <c:pt idx="4">
                  <c:v>BG</c:v>
                </c:pt>
                <c:pt idx="5">
                  <c:v>CH</c:v>
                </c:pt>
                <c:pt idx="6">
                  <c:v>CZ</c:v>
                </c:pt>
                <c:pt idx="7">
                  <c:v>DE</c:v>
                </c:pt>
                <c:pt idx="8">
                  <c:v>DK</c:v>
                </c:pt>
                <c:pt idx="9">
                  <c:v>EE</c:v>
                </c:pt>
                <c:pt idx="10">
                  <c:v>GR</c:v>
                </c:pt>
                <c:pt idx="11">
                  <c:v>ES</c:v>
                </c:pt>
                <c:pt idx="12">
                  <c:v>FI</c:v>
                </c:pt>
                <c:pt idx="13">
                  <c:v>FR</c:v>
                </c:pt>
                <c:pt idx="14">
                  <c:v>HR</c:v>
                </c:pt>
                <c:pt idx="15">
                  <c:v>HU</c:v>
                </c:pt>
                <c:pt idx="16">
                  <c:v>IE</c:v>
                </c:pt>
                <c:pt idx="17">
                  <c:v>IT</c:v>
                </c:pt>
                <c:pt idx="18">
                  <c:v>LT</c:v>
                </c:pt>
                <c:pt idx="19">
                  <c:v>LU</c:v>
                </c:pt>
                <c:pt idx="20">
                  <c:v>LV</c:v>
                </c:pt>
                <c:pt idx="21">
                  <c:v>ME</c:v>
                </c:pt>
                <c:pt idx="22">
                  <c:v>MK</c:v>
                </c:pt>
                <c:pt idx="23">
                  <c:v>NL</c:v>
                </c:pt>
                <c:pt idx="24">
                  <c:v>NO</c:v>
                </c:pt>
                <c:pt idx="25">
                  <c:v>PL</c:v>
                </c:pt>
                <c:pt idx="26">
                  <c:v>PT</c:v>
                </c:pt>
                <c:pt idx="27">
                  <c:v>RO</c:v>
                </c:pt>
                <c:pt idx="28">
                  <c:v>RS</c:v>
                </c:pt>
                <c:pt idx="29">
                  <c:v>SE</c:v>
                </c:pt>
                <c:pt idx="30">
                  <c:v>SI</c:v>
                </c:pt>
                <c:pt idx="31">
                  <c:v>SK</c:v>
                </c:pt>
                <c:pt idx="32">
                  <c:v>GB</c:v>
                </c:pt>
              </c:strCache>
            </c:strRef>
          </c:cat>
          <c:val>
            <c:numRef>
              <c:f>new!$D$2:$D$34</c:f>
              <c:numCache>
                <c:formatCode>General</c:formatCode>
                <c:ptCount val="33"/>
                <c:pt idx="0">
                  <c:v>4581.25583333333</c:v>
                </c:pt>
                <c:pt idx="1">
                  <c:v>62975.063611111102</c:v>
                </c:pt>
                <c:pt idx="2">
                  <c:v>11029.545833333301</c:v>
                </c:pt>
                <c:pt idx="3">
                  <c:v>16146.2522222222</c:v>
                </c:pt>
                <c:pt idx="4">
                  <c:v>21206.012500000001</c:v>
                </c:pt>
                <c:pt idx="5">
                  <c:v>29228.9894444444</c:v>
                </c:pt>
                <c:pt idx="6">
                  <c:v>42286.031666666597</c:v>
                </c:pt>
                <c:pt idx="7">
                  <c:v>200746.87222222201</c:v>
                </c:pt>
                <c:pt idx="8">
                  <c:v>11527.9625</c:v>
                </c:pt>
                <c:pt idx="9">
                  <c:v>19803.6658333333</c:v>
                </c:pt>
                <c:pt idx="10">
                  <c:v>8533.3883333333306</c:v>
                </c:pt>
                <c:pt idx="11">
                  <c:v>64497.523611111101</c:v>
                </c:pt>
                <c:pt idx="12">
                  <c:v>110805.66472222201</c:v>
                </c:pt>
                <c:pt idx="13">
                  <c:v>174300.560277777</c:v>
                </c:pt>
                <c:pt idx="14">
                  <c:v>12044.1213888888</c:v>
                </c:pt>
                <c:pt idx="15">
                  <c:v>29819.1127777777</c:v>
                </c:pt>
                <c:pt idx="16">
                  <c:v>13164.7599999999</c:v>
                </c:pt>
                <c:pt idx="17">
                  <c:v>73202.311111111107</c:v>
                </c:pt>
                <c:pt idx="18">
                  <c:v>20166.621111111101</c:v>
                </c:pt>
                <c:pt idx="19">
                  <c:v>1589.06805555555</c:v>
                </c:pt>
                <c:pt idx="20">
                  <c:v>39288.195833333302</c:v>
                </c:pt>
                <c:pt idx="21">
                  <c:v>1004.80138888888</c:v>
                </c:pt>
                <c:pt idx="22">
                  <c:v>2675.3036111111101</c:v>
                </c:pt>
                <c:pt idx="23">
                  <c:v>4993.6736111111104</c:v>
                </c:pt>
                <c:pt idx="24">
                  <c:v>49076.066388888801</c:v>
                </c:pt>
                <c:pt idx="25">
                  <c:v>117347.2825</c:v>
                </c:pt>
                <c:pt idx="26">
                  <c:v>31575.9788888888</c:v>
                </c:pt>
                <c:pt idx="27">
                  <c:v>85654.930277777705</c:v>
                </c:pt>
                <c:pt idx="28">
                  <c:v>16235.7061111111</c:v>
                </c:pt>
                <c:pt idx="29">
                  <c:v>185572.580555555</c:v>
                </c:pt>
                <c:pt idx="30">
                  <c:v>19827.828055555499</c:v>
                </c:pt>
                <c:pt idx="31">
                  <c:v>21942.392222222199</c:v>
                </c:pt>
                <c:pt idx="32">
                  <c:v>36890.524053332098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C-4434-ABAB-0BBE424791F2}"/>
            </c:ext>
          </c:extLst>
        </c:ser>
        <c:ser>
          <c:idx val="1"/>
          <c:order val="1"/>
          <c:tx>
            <c:strRef>
              <c:f>new!$E$1</c:f>
              <c:strCache>
                <c:ptCount val="1"/>
                <c:pt idx="0">
                  <c:v>WET_BIOMASS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new!$C$2:$C$34</c:f>
              <c:strCache>
                <c:ptCount val="33"/>
                <c:pt idx="0">
                  <c:v>AL</c:v>
                </c:pt>
                <c:pt idx="1">
                  <c:v>AT</c:v>
                </c:pt>
                <c:pt idx="2">
                  <c:v>BA</c:v>
                </c:pt>
                <c:pt idx="3">
                  <c:v>BE</c:v>
                </c:pt>
                <c:pt idx="4">
                  <c:v>BG</c:v>
                </c:pt>
                <c:pt idx="5">
                  <c:v>CH</c:v>
                </c:pt>
                <c:pt idx="6">
                  <c:v>CZ</c:v>
                </c:pt>
                <c:pt idx="7">
                  <c:v>DE</c:v>
                </c:pt>
                <c:pt idx="8">
                  <c:v>DK</c:v>
                </c:pt>
                <c:pt idx="9">
                  <c:v>EE</c:v>
                </c:pt>
                <c:pt idx="10">
                  <c:v>GR</c:v>
                </c:pt>
                <c:pt idx="11">
                  <c:v>ES</c:v>
                </c:pt>
                <c:pt idx="12">
                  <c:v>FI</c:v>
                </c:pt>
                <c:pt idx="13">
                  <c:v>FR</c:v>
                </c:pt>
                <c:pt idx="14">
                  <c:v>HR</c:v>
                </c:pt>
                <c:pt idx="15">
                  <c:v>HU</c:v>
                </c:pt>
                <c:pt idx="16">
                  <c:v>IE</c:v>
                </c:pt>
                <c:pt idx="17">
                  <c:v>IT</c:v>
                </c:pt>
                <c:pt idx="18">
                  <c:v>LT</c:v>
                </c:pt>
                <c:pt idx="19">
                  <c:v>LU</c:v>
                </c:pt>
                <c:pt idx="20">
                  <c:v>LV</c:v>
                </c:pt>
                <c:pt idx="21">
                  <c:v>ME</c:v>
                </c:pt>
                <c:pt idx="22">
                  <c:v>MK</c:v>
                </c:pt>
                <c:pt idx="23">
                  <c:v>NL</c:v>
                </c:pt>
                <c:pt idx="24">
                  <c:v>NO</c:v>
                </c:pt>
                <c:pt idx="25">
                  <c:v>PL</c:v>
                </c:pt>
                <c:pt idx="26">
                  <c:v>PT</c:v>
                </c:pt>
                <c:pt idx="27">
                  <c:v>RO</c:v>
                </c:pt>
                <c:pt idx="28">
                  <c:v>RS</c:v>
                </c:pt>
                <c:pt idx="29">
                  <c:v>SE</c:v>
                </c:pt>
                <c:pt idx="30">
                  <c:v>SI</c:v>
                </c:pt>
                <c:pt idx="31">
                  <c:v>SK</c:v>
                </c:pt>
                <c:pt idx="32">
                  <c:v>GB</c:v>
                </c:pt>
              </c:strCache>
            </c:strRef>
          </c:cat>
          <c:val>
            <c:numRef>
              <c:f>new!$E$2:$E$34</c:f>
              <c:numCache>
                <c:formatCode>General</c:formatCode>
                <c:ptCount val="33"/>
                <c:pt idx="0">
                  <c:v>584.33804599246901</c:v>
                </c:pt>
                <c:pt idx="1">
                  <c:v>1673.65498880986</c:v>
                </c:pt>
                <c:pt idx="2">
                  <c:v>448.35861111111097</c:v>
                </c:pt>
                <c:pt idx="3">
                  <c:v>12359.145490241001</c:v>
                </c:pt>
                <c:pt idx="4">
                  <c:v>1574.92678452838</c:v>
                </c:pt>
                <c:pt idx="5">
                  <c:v>1423.3221902954499</c:v>
                </c:pt>
                <c:pt idx="6">
                  <c:v>11764.1704258229</c:v>
                </c:pt>
                <c:pt idx="7">
                  <c:v>30270.6017605376</c:v>
                </c:pt>
                <c:pt idx="8">
                  <c:v>12051.923939759101</c:v>
                </c:pt>
                <c:pt idx="9">
                  <c:v>2311.89879596424</c:v>
                </c:pt>
                <c:pt idx="10">
                  <c:v>2185.8813508191702</c:v>
                </c:pt>
                <c:pt idx="11">
                  <c:v>30637.923488666998</c:v>
                </c:pt>
                <c:pt idx="12">
                  <c:v>1450.6223093359599</c:v>
                </c:pt>
                <c:pt idx="13">
                  <c:v>71778.387305002601</c:v>
                </c:pt>
                <c:pt idx="14">
                  <c:v>907.69741720292996</c:v>
                </c:pt>
                <c:pt idx="15">
                  <c:v>17720.347322501799</c:v>
                </c:pt>
                <c:pt idx="16">
                  <c:v>5097.6992620152796</c:v>
                </c:pt>
                <c:pt idx="17">
                  <c:v>32137.2613246203</c:v>
                </c:pt>
                <c:pt idx="18">
                  <c:v>4691.8692012166302</c:v>
                </c:pt>
                <c:pt idx="19">
                  <c:v>422.76364868275101</c:v>
                </c:pt>
                <c:pt idx="20">
                  <c:v>2354.62928343261</c:v>
                </c:pt>
                <c:pt idx="21">
                  <c:v>69.233333333333306</c:v>
                </c:pt>
                <c:pt idx="22">
                  <c:v>219.52324198593399</c:v>
                </c:pt>
                <c:pt idx="23">
                  <c:v>13606.8554552759</c:v>
                </c:pt>
                <c:pt idx="24">
                  <c:v>1449.66038679032</c:v>
                </c:pt>
                <c:pt idx="25">
                  <c:v>26325.774668114402</c:v>
                </c:pt>
                <c:pt idx="26">
                  <c:v>6627.8554013175799</c:v>
                </c:pt>
                <c:pt idx="27">
                  <c:v>5868.5425822989901</c:v>
                </c:pt>
                <c:pt idx="28">
                  <c:v>2905.4246564926002</c:v>
                </c:pt>
                <c:pt idx="29">
                  <c:v>5067.8143657150003</c:v>
                </c:pt>
                <c:pt idx="30">
                  <c:v>420.93418836623903</c:v>
                </c:pt>
                <c:pt idx="31">
                  <c:v>3446.02417368955</c:v>
                </c:pt>
                <c:pt idx="32">
                  <c:v>44965.5705842116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CC-4434-ABAB-0BBE424791F2}"/>
            </c:ext>
          </c:extLst>
        </c:ser>
        <c:ser>
          <c:idx val="2"/>
          <c:order val="2"/>
          <c:tx>
            <c:strRef>
              <c:f>new!$F$1</c:f>
              <c:strCache>
                <c:ptCount val="1"/>
                <c:pt idx="0">
                  <c:v>ENERGY_CROPS_2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new!$C$2:$C$34</c:f>
              <c:strCache>
                <c:ptCount val="33"/>
                <c:pt idx="0">
                  <c:v>AL</c:v>
                </c:pt>
                <c:pt idx="1">
                  <c:v>AT</c:v>
                </c:pt>
                <c:pt idx="2">
                  <c:v>BA</c:v>
                </c:pt>
                <c:pt idx="3">
                  <c:v>BE</c:v>
                </c:pt>
                <c:pt idx="4">
                  <c:v>BG</c:v>
                </c:pt>
                <c:pt idx="5">
                  <c:v>CH</c:v>
                </c:pt>
                <c:pt idx="6">
                  <c:v>CZ</c:v>
                </c:pt>
                <c:pt idx="7">
                  <c:v>DE</c:v>
                </c:pt>
                <c:pt idx="8">
                  <c:v>DK</c:v>
                </c:pt>
                <c:pt idx="9">
                  <c:v>EE</c:v>
                </c:pt>
                <c:pt idx="10">
                  <c:v>GR</c:v>
                </c:pt>
                <c:pt idx="11">
                  <c:v>ES</c:v>
                </c:pt>
                <c:pt idx="12">
                  <c:v>FI</c:v>
                </c:pt>
                <c:pt idx="13">
                  <c:v>FR</c:v>
                </c:pt>
                <c:pt idx="14">
                  <c:v>HR</c:v>
                </c:pt>
                <c:pt idx="15">
                  <c:v>HU</c:v>
                </c:pt>
                <c:pt idx="16">
                  <c:v>IE</c:v>
                </c:pt>
                <c:pt idx="17">
                  <c:v>IT</c:v>
                </c:pt>
                <c:pt idx="18">
                  <c:v>LT</c:v>
                </c:pt>
                <c:pt idx="19">
                  <c:v>LU</c:v>
                </c:pt>
                <c:pt idx="20">
                  <c:v>LV</c:v>
                </c:pt>
                <c:pt idx="21">
                  <c:v>ME</c:v>
                </c:pt>
                <c:pt idx="22">
                  <c:v>MK</c:v>
                </c:pt>
                <c:pt idx="23">
                  <c:v>NL</c:v>
                </c:pt>
                <c:pt idx="24">
                  <c:v>NO</c:v>
                </c:pt>
                <c:pt idx="25">
                  <c:v>PL</c:v>
                </c:pt>
                <c:pt idx="26">
                  <c:v>PT</c:v>
                </c:pt>
                <c:pt idx="27">
                  <c:v>RO</c:v>
                </c:pt>
                <c:pt idx="28">
                  <c:v>RS</c:v>
                </c:pt>
                <c:pt idx="29">
                  <c:v>SE</c:v>
                </c:pt>
                <c:pt idx="30">
                  <c:v>SI</c:v>
                </c:pt>
                <c:pt idx="31">
                  <c:v>SK</c:v>
                </c:pt>
                <c:pt idx="32">
                  <c:v>GB</c:v>
                </c:pt>
              </c:strCache>
            </c:strRef>
          </c:cat>
          <c:val>
            <c:numRef>
              <c:f>new!$F$2:$F$34</c:f>
              <c:numCache>
                <c:formatCode>General</c:formatCode>
                <c:ptCount val="33"/>
                <c:pt idx="0">
                  <c:v>9680.2419444444404</c:v>
                </c:pt>
                <c:pt idx="1">
                  <c:v>3368.92583333333</c:v>
                </c:pt>
                <c:pt idx="2">
                  <c:v>21502.947222222199</c:v>
                </c:pt>
                <c:pt idx="3">
                  <c:v>1051.68166666666</c:v>
                </c:pt>
                <c:pt idx="4">
                  <c:v>16287.071666666599</c:v>
                </c:pt>
                <c:pt idx="5">
                  <c:v>0</c:v>
                </c:pt>
                <c:pt idx="6">
                  <c:v>10697.519444444401</c:v>
                </c:pt>
                <c:pt idx="7">
                  <c:v>49518.702777777697</c:v>
                </c:pt>
                <c:pt idx="8">
                  <c:v>0</c:v>
                </c:pt>
                <c:pt idx="9">
                  <c:v>865.60833333333301</c:v>
                </c:pt>
                <c:pt idx="10">
                  <c:v>5437.7869444444405</c:v>
                </c:pt>
                <c:pt idx="11">
                  <c:v>89386.066666666593</c:v>
                </c:pt>
                <c:pt idx="12">
                  <c:v>7754.11</c:v>
                </c:pt>
                <c:pt idx="13">
                  <c:v>71972.536666666594</c:v>
                </c:pt>
                <c:pt idx="14">
                  <c:v>0</c:v>
                </c:pt>
                <c:pt idx="15">
                  <c:v>32258.569444444402</c:v>
                </c:pt>
                <c:pt idx="16">
                  <c:v>2033.0974999999901</c:v>
                </c:pt>
                <c:pt idx="17">
                  <c:v>37143.519444444399</c:v>
                </c:pt>
                <c:pt idx="18">
                  <c:v>5686.3766666666597</c:v>
                </c:pt>
                <c:pt idx="19">
                  <c:v>0</c:v>
                </c:pt>
                <c:pt idx="20">
                  <c:v>1060.7308333333301</c:v>
                </c:pt>
                <c:pt idx="21">
                  <c:v>846.00166666666598</c:v>
                </c:pt>
                <c:pt idx="22">
                  <c:v>6069.1977777777702</c:v>
                </c:pt>
                <c:pt idx="23">
                  <c:v>5235.5711111111104</c:v>
                </c:pt>
                <c:pt idx="24">
                  <c:v>2320.6372222222199</c:v>
                </c:pt>
                <c:pt idx="25">
                  <c:v>71095.047222222202</c:v>
                </c:pt>
                <c:pt idx="26">
                  <c:v>6663.0872222222197</c:v>
                </c:pt>
                <c:pt idx="27">
                  <c:v>83459.572222222196</c:v>
                </c:pt>
                <c:pt idx="28">
                  <c:v>10204.684999999999</c:v>
                </c:pt>
                <c:pt idx="29">
                  <c:v>4007.6580555555502</c:v>
                </c:pt>
                <c:pt idx="30">
                  <c:v>552.143611111111</c:v>
                </c:pt>
                <c:pt idx="31">
                  <c:v>1176.0361111111099</c:v>
                </c:pt>
                <c:pt idx="32">
                  <c:v>15388.3277777777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CC-4434-ABAB-0BBE424791F2}"/>
            </c:ext>
          </c:extLst>
        </c:ser>
        <c:ser>
          <c:idx val="3"/>
          <c:order val="3"/>
          <c:tx>
            <c:strRef>
              <c:f>new!$G$1</c:f>
              <c:strCache>
                <c:ptCount val="1"/>
                <c:pt idx="0">
                  <c:v>BIOWASTE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new!$C$2:$C$34</c:f>
              <c:strCache>
                <c:ptCount val="33"/>
                <c:pt idx="0">
                  <c:v>AL</c:v>
                </c:pt>
                <c:pt idx="1">
                  <c:v>AT</c:v>
                </c:pt>
                <c:pt idx="2">
                  <c:v>BA</c:v>
                </c:pt>
                <c:pt idx="3">
                  <c:v>BE</c:v>
                </c:pt>
                <c:pt idx="4">
                  <c:v>BG</c:v>
                </c:pt>
                <c:pt idx="5">
                  <c:v>CH</c:v>
                </c:pt>
                <c:pt idx="6">
                  <c:v>CZ</c:v>
                </c:pt>
                <c:pt idx="7">
                  <c:v>DE</c:v>
                </c:pt>
                <c:pt idx="8">
                  <c:v>DK</c:v>
                </c:pt>
                <c:pt idx="9">
                  <c:v>EE</c:v>
                </c:pt>
                <c:pt idx="10">
                  <c:v>GR</c:v>
                </c:pt>
                <c:pt idx="11">
                  <c:v>ES</c:v>
                </c:pt>
                <c:pt idx="12">
                  <c:v>FI</c:v>
                </c:pt>
                <c:pt idx="13">
                  <c:v>FR</c:v>
                </c:pt>
                <c:pt idx="14">
                  <c:v>HR</c:v>
                </c:pt>
                <c:pt idx="15">
                  <c:v>HU</c:v>
                </c:pt>
                <c:pt idx="16">
                  <c:v>IE</c:v>
                </c:pt>
                <c:pt idx="17">
                  <c:v>IT</c:v>
                </c:pt>
                <c:pt idx="18">
                  <c:v>LT</c:v>
                </c:pt>
                <c:pt idx="19">
                  <c:v>LU</c:v>
                </c:pt>
                <c:pt idx="20">
                  <c:v>LV</c:v>
                </c:pt>
                <c:pt idx="21">
                  <c:v>ME</c:v>
                </c:pt>
                <c:pt idx="22">
                  <c:v>MK</c:v>
                </c:pt>
                <c:pt idx="23">
                  <c:v>NL</c:v>
                </c:pt>
                <c:pt idx="24">
                  <c:v>NO</c:v>
                </c:pt>
                <c:pt idx="25">
                  <c:v>PL</c:v>
                </c:pt>
                <c:pt idx="26">
                  <c:v>PT</c:v>
                </c:pt>
                <c:pt idx="27">
                  <c:v>RO</c:v>
                </c:pt>
                <c:pt idx="28">
                  <c:v>RS</c:v>
                </c:pt>
                <c:pt idx="29">
                  <c:v>SE</c:v>
                </c:pt>
                <c:pt idx="30">
                  <c:v>SI</c:v>
                </c:pt>
                <c:pt idx="31">
                  <c:v>SK</c:v>
                </c:pt>
                <c:pt idx="32">
                  <c:v>GB</c:v>
                </c:pt>
              </c:strCache>
            </c:strRef>
          </c:cat>
          <c:val>
            <c:numRef>
              <c:f>new!$G$2:$G$34</c:f>
              <c:numCache>
                <c:formatCode>General</c:formatCode>
                <c:ptCount val="33"/>
                <c:pt idx="0">
                  <c:v>6.7258333333333304</c:v>
                </c:pt>
                <c:pt idx="1">
                  <c:v>2905.37222222222</c:v>
                </c:pt>
                <c:pt idx="2">
                  <c:v>0</c:v>
                </c:pt>
                <c:pt idx="3">
                  <c:v>14952.686111111099</c:v>
                </c:pt>
                <c:pt idx="4">
                  <c:v>1042.27</c:v>
                </c:pt>
                <c:pt idx="5">
                  <c:v>8862.2972222222197</c:v>
                </c:pt>
                <c:pt idx="6">
                  <c:v>1122.2874999999999</c:v>
                </c:pt>
                <c:pt idx="7">
                  <c:v>36586.472222222197</c:v>
                </c:pt>
                <c:pt idx="8">
                  <c:v>7936.0861111111099</c:v>
                </c:pt>
                <c:pt idx="9">
                  <c:v>989.56638888888801</c:v>
                </c:pt>
                <c:pt idx="10">
                  <c:v>953.544166666666</c:v>
                </c:pt>
                <c:pt idx="11">
                  <c:v>10574.6361111111</c:v>
                </c:pt>
                <c:pt idx="12">
                  <c:v>4720.9444444444398</c:v>
                </c:pt>
                <c:pt idx="13">
                  <c:v>31515.361111111099</c:v>
                </c:pt>
                <c:pt idx="14">
                  <c:v>34.928611111111103</c:v>
                </c:pt>
                <c:pt idx="15">
                  <c:v>3366.9805555555499</c:v>
                </c:pt>
                <c:pt idx="16">
                  <c:v>733.72</c:v>
                </c:pt>
                <c:pt idx="17">
                  <c:v>11876.9972222222</c:v>
                </c:pt>
                <c:pt idx="18">
                  <c:v>464.21444444444398</c:v>
                </c:pt>
                <c:pt idx="19">
                  <c:v>46.352499999999999</c:v>
                </c:pt>
                <c:pt idx="20">
                  <c:v>240.98500000000001</c:v>
                </c:pt>
                <c:pt idx="21">
                  <c:v>0</c:v>
                </c:pt>
                <c:pt idx="22">
                  <c:v>373.833888888888</c:v>
                </c:pt>
                <c:pt idx="23">
                  <c:v>18872.080555555502</c:v>
                </c:pt>
                <c:pt idx="24">
                  <c:v>9270.2000000000007</c:v>
                </c:pt>
                <c:pt idx="25">
                  <c:v>9161.8694444444409</c:v>
                </c:pt>
                <c:pt idx="26">
                  <c:v>4892.5861111111099</c:v>
                </c:pt>
                <c:pt idx="27">
                  <c:v>2820.0722222222198</c:v>
                </c:pt>
                <c:pt idx="28">
                  <c:v>5929.9249999999902</c:v>
                </c:pt>
                <c:pt idx="29">
                  <c:v>9634.9333333333307</c:v>
                </c:pt>
                <c:pt idx="30">
                  <c:v>331.67472222222199</c:v>
                </c:pt>
                <c:pt idx="31">
                  <c:v>1410.21333333333</c:v>
                </c:pt>
                <c:pt idx="32">
                  <c:v>6611.1444444444396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C-4434-ABAB-0BBE424791F2}"/>
            </c:ext>
          </c:extLst>
        </c:ser>
        <c:ser>
          <c:idx val="4"/>
          <c:order val="4"/>
          <c:tx>
            <c:strRef>
              <c:f>new!$H$1</c:f>
              <c:strCache>
                <c:ptCount val="1"/>
                <c:pt idx="0">
                  <c:v>BIOMASS_RESIDUES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new!$C$2:$C$34</c:f>
              <c:strCache>
                <c:ptCount val="33"/>
                <c:pt idx="0">
                  <c:v>AL</c:v>
                </c:pt>
                <c:pt idx="1">
                  <c:v>AT</c:v>
                </c:pt>
                <c:pt idx="2">
                  <c:v>BA</c:v>
                </c:pt>
                <c:pt idx="3">
                  <c:v>BE</c:v>
                </c:pt>
                <c:pt idx="4">
                  <c:v>BG</c:v>
                </c:pt>
                <c:pt idx="5">
                  <c:v>CH</c:v>
                </c:pt>
                <c:pt idx="6">
                  <c:v>CZ</c:v>
                </c:pt>
                <c:pt idx="7">
                  <c:v>DE</c:v>
                </c:pt>
                <c:pt idx="8">
                  <c:v>DK</c:v>
                </c:pt>
                <c:pt idx="9">
                  <c:v>EE</c:v>
                </c:pt>
                <c:pt idx="10">
                  <c:v>GR</c:v>
                </c:pt>
                <c:pt idx="11">
                  <c:v>ES</c:v>
                </c:pt>
                <c:pt idx="12">
                  <c:v>FI</c:v>
                </c:pt>
                <c:pt idx="13">
                  <c:v>FR</c:v>
                </c:pt>
                <c:pt idx="14">
                  <c:v>HR</c:v>
                </c:pt>
                <c:pt idx="15">
                  <c:v>HU</c:v>
                </c:pt>
                <c:pt idx="16">
                  <c:v>IE</c:v>
                </c:pt>
                <c:pt idx="17">
                  <c:v>IT</c:v>
                </c:pt>
                <c:pt idx="18">
                  <c:v>LT</c:v>
                </c:pt>
                <c:pt idx="19">
                  <c:v>LU</c:v>
                </c:pt>
                <c:pt idx="20">
                  <c:v>LV</c:v>
                </c:pt>
                <c:pt idx="21">
                  <c:v>ME</c:v>
                </c:pt>
                <c:pt idx="22">
                  <c:v>MK</c:v>
                </c:pt>
                <c:pt idx="23">
                  <c:v>NL</c:v>
                </c:pt>
                <c:pt idx="24">
                  <c:v>NO</c:v>
                </c:pt>
                <c:pt idx="25">
                  <c:v>PL</c:v>
                </c:pt>
                <c:pt idx="26">
                  <c:v>PT</c:v>
                </c:pt>
                <c:pt idx="27">
                  <c:v>RO</c:v>
                </c:pt>
                <c:pt idx="28">
                  <c:v>RS</c:v>
                </c:pt>
                <c:pt idx="29">
                  <c:v>SE</c:v>
                </c:pt>
                <c:pt idx="30">
                  <c:v>SI</c:v>
                </c:pt>
                <c:pt idx="31">
                  <c:v>SK</c:v>
                </c:pt>
                <c:pt idx="32">
                  <c:v>GB</c:v>
                </c:pt>
              </c:strCache>
            </c:strRef>
          </c:cat>
          <c:val>
            <c:numRef>
              <c:f>new!$H$2:$H$34</c:f>
              <c:numCache>
                <c:formatCode>General</c:formatCode>
                <c:ptCount val="33"/>
                <c:pt idx="0">
                  <c:v>466.30777777777701</c:v>
                </c:pt>
                <c:pt idx="1">
                  <c:v>6478.1166666666604</c:v>
                </c:pt>
                <c:pt idx="2">
                  <c:v>855.98444444444397</c:v>
                </c:pt>
                <c:pt idx="3">
                  <c:v>1985.7474999999999</c:v>
                </c:pt>
                <c:pt idx="4">
                  <c:v>7103.55</c:v>
                </c:pt>
                <c:pt idx="5">
                  <c:v>1045.365</c:v>
                </c:pt>
                <c:pt idx="6">
                  <c:v>9871.8222222222194</c:v>
                </c:pt>
                <c:pt idx="7">
                  <c:v>54184.361111111102</c:v>
                </c:pt>
                <c:pt idx="8">
                  <c:v>6112.48888888888</c:v>
                </c:pt>
                <c:pt idx="9">
                  <c:v>1701.77277777777</c:v>
                </c:pt>
                <c:pt idx="10">
                  <c:v>5789.7083333333303</c:v>
                </c:pt>
                <c:pt idx="11">
                  <c:v>24842.558333333302</c:v>
                </c:pt>
                <c:pt idx="12">
                  <c:v>4985.2416666666604</c:v>
                </c:pt>
                <c:pt idx="13">
                  <c:v>52998.416666666599</c:v>
                </c:pt>
                <c:pt idx="14">
                  <c:v>2083.7391666666599</c:v>
                </c:pt>
                <c:pt idx="15">
                  <c:v>12970.733333333301</c:v>
                </c:pt>
                <c:pt idx="16">
                  <c:v>51.170555555555502</c:v>
                </c:pt>
                <c:pt idx="17">
                  <c:v>16892.7833333333</c:v>
                </c:pt>
                <c:pt idx="18">
                  <c:v>4935.9083333333301</c:v>
                </c:pt>
                <c:pt idx="19">
                  <c:v>114.458888888888</c:v>
                </c:pt>
                <c:pt idx="20">
                  <c:v>1913.28666666666</c:v>
                </c:pt>
                <c:pt idx="21">
                  <c:v>41.337777777777703</c:v>
                </c:pt>
                <c:pt idx="22">
                  <c:v>474.88333333333298</c:v>
                </c:pt>
                <c:pt idx="23">
                  <c:v>1711.70333333333</c:v>
                </c:pt>
                <c:pt idx="24">
                  <c:v>1361.2674999999999</c:v>
                </c:pt>
                <c:pt idx="25">
                  <c:v>19811.058333333302</c:v>
                </c:pt>
                <c:pt idx="26">
                  <c:v>2080.01416666666</c:v>
                </c:pt>
                <c:pt idx="27">
                  <c:v>17174.1916666666</c:v>
                </c:pt>
                <c:pt idx="28">
                  <c:v>8898.7472222222204</c:v>
                </c:pt>
                <c:pt idx="29">
                  <c:v>4754.7083333333303</c:v>
                </c:pt>
                <c:pt idx="30">
                  <c:v>248.28666666666601</c:v>
                </c:pt>
                <c:pt idx="31">
                  <c:v>3566.2027777777698</c:v>
                </c:pt>
                <c:pt idx="32">
                  <c:v>17967.6472222222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CC-4434-ABAB-0BBE424791F2}"/>
            </c:ext>
          </c:extLst>
        </c:ser>
        <c:ser>
          <c:idx val="5"/>
          <c:order val="5"/>
          <c:tx>
            <c:strRef>
              <c:f>new!$I$1</c:f>
              <c:strCache>
                <c:ptCount val="1"/>
                <c:pt idx="0">
                  <c:v>WASTE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new!$C$2:$C$34</c:f>
              <c:strCache>
                <c:ptCount val="33"/>
                <c:pt idx="0">
                  <c:v>AL</c:v>
                </c:pt>
                <c:pt idx="1">
                  <c:v>AT</c:v>
                </c:pt>
                <c:pt idx="2">
                  <c:v>BA</c:v>
                </c:pt>
                <c:pt idx="3">
                  <c:v>BE</c:v>
                </c:pt>
                <c:pt idx="4">
                  <c:v>BG</c:v>
                </c:pt>
                <c:pt idx="5">
                  <c:v>CH</c:v>
                </c:pt>
                <c:pt idx="6">
                  <c:v>CZ</c:v>
                </c:pt>
                <c:pt idx="7">
                  <c:v>DE</c:v>
                </c:pt>
                <c:pt idx="8">
                  <c:v>DK</c:v>
                </c:pt>
                <c:pt idx="9">
                  <c:v>EE</c:v>
                </c:pt>
                <c:pt idx="10">
                  <c:v>GR</c:v>
                </c:pt>
                <c:pt idx="11">
                  <c:v>ES</c:v>
                </c:pt>
                <c:pt idx="12">
                  <c:v>FI</c:v>
                </c:pt>
                <c:pt idx="13">
                  <c:v>FR</c:v>
                </c:pt>
                <c:pt idx="14">
                  <c:v>HR</c:v>
                </c:pt>
                <c:pt idx="15">
                  <c:v>HU</c:v>
                </c:pt>
                <c:pt idx="16">
                  <c:v>IE</c:v>
                </c:pt>
                <c:pt idx="17">
                  <c:v>IT</c:v>
                </c:pt>
                <c:pt idx="18">
                  <c:v>LT</c:v>
                </c:pt>
                <c:pt idx="19">
                  <c:v>LU</c:v>
                </c:pt>
                <c:pt idx="20">
                  <c:v>LV</c:v>
                </c:pt>
                <c:pt idx="21">
                  <c:v>ME</c:v>
                </c:pt>
                <c:pt idx="22">
                  <c:v>MK</c:v>
                </c:pt>
                <c:pt idx="23">
                  <c:v>NL</c:v>
                </c:pt>
                <c:pt idx="24">
                  <c:v>NO</c:v>
                </c:pt>
                <c:pt idx="25">
                  <c:v>PL</c:v>
                </c:pt>
                <c:pt idx="26">
                  <c:v>PT</c:v>
                </c:pt>
                <c:pt idx="27">
                  <c:v>RO</c:v>
                </c:pt>
                <c:pt idx="28">
                  <c:v>RS</c:v>
                </c:pt>
                <c:pt idx="29">
                  <c:v>SE</c:v>
                </c:pt>
                <c:pt idx="30">
                  <c:v>SI</c:v>
                </c:pt>
                <c:pt idx="31">
                  <c:v>SK</c:v>
                </c:pt>
                <c:pt idx="32">
                  <c:v>GB</c:v>
                </c:pt>
              </c:strCache>
            </c:strRef>
          </c:cat>
          <c:val>
            <c:numRef>
              <c:f>new!$I$2:$I$34</c:f>
              <c:numCache>
                <c:formatCode>General</c:formatCode>
                <c:ptCount val="33"/>
                <c:pt idx="0">
                  <c:v>3256.4</c:v>
                </c:pt>
                <c:pt idx="1">
                  <c:v>9524.9699999999993</c:v>
                </c:pt>
                <c:pt idx="2">
                  <c:v>3256.4</c:v>
                </c:pt>
                <c:pt idx="3">
                  <c:v>17828.79</c:v>
                </c:pt>
                <c:pt idx="4">
                  <c:v>8548.0499999999993</c:v>
                </c:pt>
                <c:pt idx="5">
                  <c:v>11142</c:v>
                </c:pt>
                <c:pt idx="6">
                  <c:v>12478.99</c:v>
                </c:pt>
                <c:pt idx="7">
                  <c:v>62197.24</c:v>
                </c:pt>
                <c:pt idx="8">
                  <c:v>6175.53</c:v>
                </c:pt>
                <c:pt idx="9">
                  <c:v>755.95</c:v>
                </c:pt>
                <c:pt idx="10">
                  <c:v>9927.3680000000004</c:v>
                </c:pt>
                <c:pt idx="11">
                  <c:v>38204.550000000003</c:v>
                </c:pt>
                <c:pt idx="12">
                  <c:v>11095.02</c:v>
                </c:pt>
                <c:pt idx="13">
                  <c:v>57777.84</c:v>
                </c:pt>
                <c:pt idx="14">
                  <c:v>3256.4</c:v>
                </c:pt>
                <c:pt idx="15">
                  <c:v>10339.07</c:v>
                </c:pt>
                <c:pt idx="16">
                  <c:v>6536.06</c:v>
                </c:pt>
                <c:pt idx="17">
                  <c:v>52695.53</c:v>
                </c:pt>
                <c:pt idx="18">
                  <c:v>2709.79</c:v>
                </c:pt>
                <c:pt idx="19">
                  <c:v>1782.8789999999999</c:v>
                </c:pt>
                <c:pt idx="20">
                  <c:v>569.87</c:v>
                </c:pt>
                <c:pt idx="21">
                  <c:v>3256.4</c:v>
                </c:pt>
                <c:pt idx="22">
                  <c:v>3256.4</c:v>
                </c:pt>
                <c:pt idx="23">
                  <c:v>12746.48</c:v>
                </c:pt>
                <c:pt idx="24">
                  <c:v>15305.08</c:v>
                </c:pt>
                <c:pt idx="25">
                  <c:v>51241.78</c:v>
                </c:pt>
                <c:pt idx="26">
                  <c:v>17386.849999999999</c:v>
                </c:pt>
                <c:pt idx="27">
                  <c:v>15153.89</c:v>
                </c:pt>
                <c:pt idx="28">
                  <c:v>3256.4</c:v>
                </c:pt>
                <c:pt idx="29">
                  <c:v>15305.08</c:v>
                </c:pt>
                <c:pt idx="30">
                  <c:v>3256.4</c:v>
                </c:pt>
                <c:pt idx="31">
                  <c:v>5338.17</c:v>
                </c:pt>
                <c:pt idx="32">
                  <c:v>89969.68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CC-4434-ABAB-0BBE42479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8084623"/>
        <c:axId val="1689694943"/>
      </c:barChart>
      <c:catAx>
        <c:axId val="16280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694943"/>
        <c:crosses val="autoZero"/>
        <c:auto val="1"/>
        <c:lblAlgn val="ctr"/>
        <c:lblOffset val="100"/>
        <c:noMultiLvlLbl val="0"/>
      </c:catAx>
      <c:valAx>
        <c:axId val="168969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08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total!$B$1</c:f>
              <c:strCache>
                <c:ptCount val="1"/>
                <c:pt idx="0">
                  <c:v>WOOD</c:v>
                </c:pt>
              </c:strCache>
            </c:strRef>
          </c:tx>
          <c:spPr>
            <a:solidFill>
              <a:srgbClr val="9966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total!$A$2:$A$3</c:f>
              <c:strCache>
                <c:ptCount val="2"/>
                <c:pt idx="0">
                  <c:v>Dommisse et al.</c:v>
                </c:pt>
                <c:pt idx="1">
                  <c:v>ENS_Med</c:v>
                </c:pt>
              </c:strCache>
            </c:strRef>
          </c:cat>
          <c:val>
            <c:numRef>
              <c:f>total!$B$2:$B$3</c:f>
              <c:numCache>
                <c:formatCode>0</c:formatCode>
                <c:ptCount val="2"/>
                <c:pt idx="0">
                  <c:v>2209.2731789999993</c:v>
                </c:pt>
                <c:pt idx="1">
                  <c:v>1425.9083779422185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B-42D1-A4C2-129AD8FA7ECA}"/>
            </c:ext>
          </c:extLst>
        </c:ser>
        <c:ser>
          <c:idx val="2"/>
          <c:order val="1"/>
          <c:tx>
            <c:strRef>
              <c:f>total!$D$1</c:f>
              <c:strCache>
                <c:ptCount val="1"/>
                <c:pt idx="0">
                  <c:v>ENERGY_CROPS_2</c:v>
                </c:pt>
              </c:strCache>
            </c:strRef>
          </c:tx>
          <c:spPr>
            <a:solidFill>
              <a:srgbClr val="CE9B6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total!$A$2:$A$3</c:f>
              <c:strCache>
                <c:ptCount val="2"/>
                <c:pt idx="0">
                  <c:v>Dommisse et al.</c:v>
                </c:pt>
                <c:pt idx="1">
                  <c:v>ENS_Med</c:v>
                </c:pt>
              </c:strCache>
            </c:strRef>
          </c:cat>
          <c:val>
            <c:numRef>
              <c:f>total!$D$2:$D$3</c:f>
              <c:numCache>
                <c:formatCode>0</c:formatCode>
                <c:ptCount val="2"/>
                <c:pt idx="1">
                  <c:v>522.09974722222137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B-42D1-A4C2-129AD8FA7ECA}"/>
            </c:ext>
          </c:extLst>
        </c:ser>
        <c:ser>
          <c:idx val="1"/>
          <c:order val="2"/>
          <c:tx>
            <c:strRef>
              <c:f>total!$C$1</c:f>
              <c:strCache>
                <c:ptCount val="1"/>
                <c:pt idx="0">
                  <c:v>WET_BIOMASS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total!$A$2:$A$3</c:f>
              <c:strCache>
                <c:ptCount val="2"/>
                <c:pt idx="0">
                  <c:v>Dommisse et al.</c:v>
                </c:pt>
                <c:pt idx="1">
                  <c:v>ENS_Med</c:v>
                </c:pt>
              </c:strCache>
            </c:strRef>
          </c:cat>
          <c:val>
            <c:numRef>
              <c:f>total!$C$2:$C$3</c:f>
              <c:numCache>
                <c:formatCode>0</c:formatCode>
                <c:ptCount val="2"/>
                <c:pt idx="0">
                  <c:v>1107.726099</c:v>
                </c:pt>
                <c:pt idx="1">
                  <c:v>347.72077551814937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B-42D1-A4C2-129AD8FA7ECA}"/>
            </c:ext>
          </c:extLst>
        </c:ser>
        <c:ser>
          <c:idx val="3"/>
          <c:order val="3"/>
          <c:tx>
            <c:strRef>
              <c:f>total!$E$1</c:f>
              <c:strCache>
                <c:ptCount val="1"/>
                <c:pt idx="0">
                  <c:v>BIOWASTE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total!$A$2:$A$3</c:f>
              <c:strCache>
                <c:ptCount val="2"/>
                <c:pt idx="0">
                  <c:v>Dommisse et al.</c:v>
                </c:pt>
                <c:pt idx="1">
                  <c:v>ENS_Med</c:v>
                </c:pt>
              </c:strCache>
            </c:strRef>
          </c:cat>
          <c:val>
            <c:numRef>
              <c:f>total!$E$2:$E$3</c:f>
              <c:numCache>
                <c:formatCode>0</c:formatCode>
                <c:ptCount val="2"/>
                <c:pt idx="1">
                  <c:v>183.79797888888871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4B-42D1-A4C2-129AD8FA7ECA}"/>
            </c:ext>
          </c:extLst>
        </c:ser>
        <c:ser>
          <c:idx val="4"/>
          <c:order val="4"/>
          <c:tx>
            <c:strRef>
              <c:f>total!$F$1</c:f>
              <c:strCache>
                <c:ptCount val="1"/>
                <c:pt idx="0">
                  <c:v>BIOMASS_RESIDUES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total!$A$2:$A$3</c:f>
              <c:strCache>
                <c:ptCount val="2"/>
                <c:pt idx="0">
                  <c:v>Dommisse et al.</c:v>
                </c:pt>
                <c:pt idx="1">
                  <c:v>ENS_Med</c:v>
                </c:pt>
              </c:strCache>
            </c:strRef>
          </c:cat>
          <c:val>
            <c:numRef>
              <c:f>total!$F$2:$F$3</c:f>
              <c:numCache>
                <c:formatCode>0</c:formatCode>
                <c:ptCount val="2"/>
                <c:pt idx="1">
                  <c:v>282.32967694444409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4B-42D1-A4C2-129AD8FA7E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1510787583"/>
        <c:axId val="1510786623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total!$G$1</c15:sqref>
                        </c15:formulaRef>
                      </c:ext>
                    </c:extLst>
                    <c:strCache>
                      <c:ptCount val="1"/>
                      <c:pt idx="0">
                        <c:v>WASTE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total!$A$2:$A$3</c15:sqref>
                        </c15:formulaRef>
                      </c:ext>
                    </c:extLst>
                    <c:strCache>
                      <c:ptCount val="2"/>
                      <c:pt idx="0">
                        <c:v>Dommisse et al.</c:v>
                      </c:pt>
                      <c:pt idx="1">
                        <c:v>ENS_Med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total!$G$2:$G$3</c15:sqref>
                        </c15:formulaRef>
                      </c:ext>
                    </c:extLst>
                    <c:numCache>
                      <c:formatCode>0</c:formatCode>
                      <c:ptCount val="2"/>
                      <c:pt idx="0">
                        <c:v>522.80222700000002</c:v>
                      </c:pt>
                      <c:pt idx="1">
                        <c:v>522.8022269999999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E44B-42D1-A4C2-129AD8FA7ECA}"/>
                  </c:ext>
                </c:extLst>
              </c15:ser>
            </c15:filteredBarSeries>
          </c:ext>
        </c:extLst>
      </c:barChart>
      <c:catAx>
        <c:axId val="15107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786623"/>
        <c:crosses val="autoZero"/>
        <c:auto val="1"/>
        <c:lblAlgn val="ctr"/>
        <c:lblOffset val="100"/>
        <c:noMultiLvlLbl val="0"/>
      </c:catAx>
      <c:valAx>
        <c:axId val="15107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7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total!$B$1</c:f>
              <c:strCache>
                <c:ptCount val="1"/>
                <c:pt idx="0">
                  <c:v>WOOD</c:v>
                </c:pt>
              </c:strCache>
            </c:strRef>
          </c:tx>
          <c:spPr>
            <a:solidFill>
              <a:srgbClr val="9966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total!$A$2:$A$4</c:f>
              <c:strCache>
                <c:ptCount val="3"/>
                <c:pt idx="0">
                  <c:v>Dommisse et al.</c:v>
                </c:pt>
                <c:pt idx="1">
                  <c:v>ENS_Med</c:v>
                </c:pt>
                <c:pt idx="2">
                  <c:v>ENS_Low</c:v>
                </c:pt>
              </c:strCache>
            </c:strRef>
          </c:cat>
          <c:val>
            <c:numRef>
              <c:f>total!$B$2:$B$4</c:f>
              <c:numCache>
                <c:formatCode>0</c:formatCode>
                <c:ptCount val="3"/>
                <c:pt idx="0">
                  <c:v>2209.2731789999993</c:v>
                </c:pt>
                <c:pt idx="1">
                  <c:v>1425.9083779422185</c:v>
                </c:pt>
                <c:pt idx="2">
                  <c:v>656.44837677722001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8-4CE2-BFB4-5A885B486FB3}"/>
            </c:ext>
          </c:extLst>
        </c:ser>
        <c:ser>
          <c:idx val="2"/>
          <c:order val="1"/>
          <c:tx>
            <c:strRef>
              <c:f>total!$D$1</c:f>
              <c:strCache>
                <c:ptCount val="1"/>
                <c:pt idx="0">
                  <c:v>ENERGY_CROPS_2</c:v>
                </c:pt>
              </c:strCache>
            </c:strRef>
          </c:tx>
          <c:spPr>
            <a:solidFill>
              <a:srgbClr val="CE9B68"/>
            </a:solidFill>
            <a:ln>
              <a:noFill/>
            </a:ln>
            <a:effectLst/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2B8-4CE2-BFB4-5A885B486F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total!$A$2:$A$4</c:f>
              <c:strCache>
                <c:ptCount val="3"/>
                <c:pt idx="0">
                  <c:v>Dommisse et al.</c:v>
                </c:pt>
                <c:pt idx="1">
                  <c:v>ENS_Med</c:v>
                </c:pt>
                <c:pt idx="2">
                  <c:v>ENS_Low</c:v>
                </c:pt>
              </c:strCache>
            </c:strRef>
          </c:cat>
          <c:val>
            <c:numRef>
              <c:f>total!$D$2:$D$4</c:f>
              <c:numCache>
                <c:formatCode>0</c:formatCode>
                <c:ptCount val="3"/>
                <c:pt idx="1">
                  <c:v>522.09974722222137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B8-4CE2-BFB4-5A885B486FB3}"/>
            </c:ext>
          </c:extLst>
        </c:ser>
        <c:ser>
          <c:idx val="1"/>
          <c:order val="2"/>
          <c:tx>
            <c:strRef>
              <c:f>total!$C$1</c:f>
              <c:strCache>
                <c:ptCount val="1"/>
                <c:pt idx="0">
                  <c:v>WET_BIOMASS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total!$A$2:$A$4</c:f>
              <c:strCache>
                <c:ptCount val="3"/>
                <c:pt idx="0">
                  <c:v>Dommisse et al.</c:v>
                </c:pt>
                <c:pt idx="1">
                  <c:v>ENS_Med</c:v>
                </c:pt>
                <c:pt idx="2">
                  <c:v>ENS_Low</c:v>
                </c:pt>
              </c:strCache>
            </c:strRef>
          </c:cat>
          <c:val>
            <c:numRef>
              <c:f>total!$C$2:$C$4</c:f>
              <c:numCache>
                <c:formatCode>0</c:formatCode>
                <c:ptCount val="3"/>
                <c:pt idx="0">
                  <c:v>1107.726099</c:v>
                </c:pt>
                <c:pt idx="1">
                  <c:v>347.72077551814937</c:v>
                </c:pt>
                <c:pt idx="2">
                  <c:v>148.03681110865367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B8-4CE2-BFB4-5A885B486FB3}"/>
            </c:ext>
          </c:extLst>
        </c:ser>
        <c:ser>
          <c:idx val="3"/>
          <c:order val="3"/>
          <c:tx>
            <c:strRef>
              <c:f>total!$E$1</c:f>
              <c:strCache>
                <c:ptCount val="1"/>
                <c:pt idx="0">
                  <c:v>BIOWASTE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total!$A$2:$A$4</c:f>
              <c:strCache>
                <c:ptCount val="3"/>
                <c:pt idx="0">
                  <c:v>Dommisse et al.</c:v>
                </c:pt>
                <c:pt idx="1">
                  <c:v>ENS_Med</c:v>
                </c:pt>
                <c:pt idx="2">
                  <c:v>ENS_Low</c:v>
                </c:pt>
              </c:strCache>
            </c:strRef>
          </c:cat>
          <c:val>
            <c:numRef>
              <c:f>total!$E$2:$E$4</c:f>
              <c:numCache>
                <c:formatCode>0</c:formatCode>
                <c:ptCount val="3"/>
                <c:pt idx="1">
                  <c:v>183.79797888888871</c:v>
                </c:pt>
                <c:pt idx="2">
                  <c:v>96.081211944444291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B8-4CE2-BFB4-5A885B486FB3}"/>
            </c:ext>
          </c:extLst>
        </c:ser>
        <c:ser>
          <c:idx val="4"/>
          <c:order val="4"/>
          <c:tx>
            <c:strRef>
              <c:f>total!$F$1</c:f>
              <c:strCache>
                <c:ptCount val="1"/>
                <c:pt idx="0">
                  <c:v>BIOMASS_RESIDUES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total!$A$2:$A$4</c:f>
              <c:strCache>
                <c:ptCount val="3"/>
                <c:pt idx="0">
                  <c:v>Dommisse et al.</c:v>
                </c:pt>
                <c:pt idx="1">
                  <c:v>ENS_Med</c:v>
                </c:pt>
                <c:pt idx="2">
                  <c:v>ENS_Low</c:v>
                </c:pt>
              </c:strCache>
            </c:strRef>
          </c:cat>
          <c:val>
            <c:numRef>
              <c:f>total!$F$2:$F$4</c:f>
              <c:numCache>
                <c:formatCode>0</c:formatCode>
                <c:ptCount val="3"/>
                <c:pt idx="1">
                  <c:v>282.32967694444409</c:v>
                </c:pt>
                <c:pt idx="2">
                  <c:v>140.83905055555539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B8-4CE2-BFB4-5A885B486F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1773615"/>
        <c:axId val="11774575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total!$G$1</c15:sqref>
                        </c15:formulaRef>
                      </c:ext>
                    </c:extLst>
                    <c:strCache>
                      <c:ptCount val="1"/>
                      <c:pt idx="0">
                        <c:v>WASTE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total!$A$2:$A$4</c15:sqref>
                        </c15:formulaRef>
                      </c:ext>
                    </c:extLst>
                    <c:strCache>
                      <c:ptCount val="3"/>
                      <c:pt idx="0">
                        <c:v>Dommisse et al.</c:v>
                      </c:pt>
                      <c:pt idx="1">
                        <c:v>ENS_Med</c:v>
                      </c:pt>
                      <c:pt idx="2">
                        <c:v>ENS_Low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total!$G$2:$G$4</c15:sqref>
                        </c15:formulaRef>
                      </c:ext>
                    </c:extLst>
                    <c:numCache>
                      <c:formatCode>0</c:formatCode>
                      <c:ptCount val="3"/>
                      <c:pt idx="0">
                        <c:v>522.80222700000002</c:v>
                      </c:pt>
                      <c:pt idx="1">
                        <c:v>522.8022269999999</c:v>
                      </c:pt>
                      <c:pt idx="2">
                        <c:v>523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2B8-4CE2-BFB4-5A885B486FB3}"/>
                  </c:ext>
                </c:extLst>
              </c15:ser>
            </c15:filteredBarSeries>
          </c:ext>
        </c:extLst>
      </c:barChart>
      <c:catAx>
        <c:axId val="1177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4575"/>
        <c:crosses val="autoZero"/>
        <c:auto val="1"/>
        <c:lblAlgn val="ctr"/>
        <c:lblOffset val="100"/>
        <c:noMultiLvlLbl val="0"/>
      </c:catAx>
      <c:valAx>
        <c:axId val="1177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Potentials [TWh]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_xlchart.v1.12</cx:f>
      </cx:numDim>
    </cx:data>
    <cx:data id="1">
      <cx:numDim type="val">
        <cx:f dir="row">_xlchart.v1.13</cx:f>
      </cx:numDim>
    </cx:data>
  </cx:chartData>
  <cx:chart>
    <cx:title pos="t" align="ctr" overlay="0"/>
    <cx:plotArea>
      <cx:plotAreaRegion>
        <cx:series layoutId="boxWhisker" uniqueId="{BEEB874E-E37F-4532-B957-902AD3E916AD}">
          <cx:tx>
            <cx:txData>
              <cx:f>_xlchart.v1.10</cx:f>
              <cx:v>WOOD</cx:v>
            </cx:txData>
          </cx:tx>
          <cx:dataId val="0"/>
          <cx:layoutPr>
            <cx:statistics quartileMethod="exclusive"/>
          </cx:layoutPr>
        </cx:series>
        <cx:series layoutId="boxWhisker" uniqueId="{A64D9460-CD80-42AF-AB3C-9CF8B8410560}">
          <cx:tx>
            <cx:txData>
              <cx:f>_xlchart.v1.11</cx:f>
              <cx:v>WET_BIOMASS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 max="0.040000000000000008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  <cx:data id="1">
      <cx:numDim type="val">
        <cx:f dir="row">_xlchart.v1.6</cx:f>
      </cx:numDim>
    </cx:data>
    <cx:data id="2">
      <cx:numDim type="val">
        <cx:f dir="row">_xlchart.v1.7</cx:f>
      </cx:numDim>
    </cx:data>
    <cx:data id="3">
      <cx:numDim type="val">
        <cx:f dir="row">_xlchart.v1.8</cx:f>
      </cx:numDim>
    </cx:data>
    <cx:data id="4">
      <cx:numDim type="val">
        <cx:f dir="row">_xlchart.v1.9</cx:f>
      </cx:numDim>
    </cx:data>
  </cx:chartData>
  <cx:chart>
    <cx:title pos="t" align="ctr" overlay="0">
      <cx:tx>
        <cx:txData>
          <cx:v>Distribution of biomass resources' costs in Europe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biomass resources' costs in Europe</a:t>
          </a:r>
        </a:p>
      </cx:txPr>
    </cx:title>
    <cx:plotArea>
      <cx:plotAreaRegion>
        <cx:series layoutId="boxWhisker" uniqueId="{EE082BA4-82A1-4B21-A8DB-02C2FDEF1523}">
          <cx:tx>
            <cx:txData>
              <cx:f>_xlchart.v1.0</cx:f>
              <cx:v>WOOD</cx:v>
            </cx:txData>
          </cx:tx>
          <cx:dataId val="0"/>
          <cx:layoutPr>
            <cx:statistics quartileMethod="exclusive"/>
          </cx:layoutPr>
        </cx:series>
        <cx:series layoutId="boxWhisker" uniqueId="{BE286903-F69E-43B7-A5E5-98F821723573}">
          <cx:tx>
            <cx:txData>
              <cx:f>_xlchart.v1.1</cx:f>
              <cx:v>WET_BIOMASS</cx:v>
            </cx:txData>
          </cx:tx>
          <cx:dataId val="1"/>
          <cx:layoutPr>
            <cx:statistics quartileMethod="exclusive"/>
          </cx:layoutPr>
        </cx:series>
        <cx:series layoutId="boxWhisker" uniqueId="{C149AFF3-88E1-4317-AD88-C772345A6E9E}">
          <cx:tx>
            <cx:txData>
              <cx:f>_xlchart.v1.2</cx:f>
              <cx:v>ENERGY_CROPS_2</cx:v>
            </cx:txData>
          </cx:tx>
          <cx:dataId val="2"/>
          <cx:layoutPr>
            <cx:statistics quartileMethod="exclusive"/>
          </cx:layoutPr>
        </cx:series>
        <cx:series layoutId="boxWhisker" uniqueId="{CF4952A7-28B1-4DDE-AD38-0449127A1F1C}">
          <cx:tx>
            <cx:txData>
              <cx:f>_xlchart.v1.3</cx:f>
              <cx:v>BIOWASTE</cx:v>
            </cx:txData>
          </cx:tx>
          <cx:dataId val="3"/>
          <cx:layoutPr>
            <cx:statistics quartileMethod="exclusive"/>
          </cx:layoutPr>
        </cx:series>
        <cx:series layoutId="boxWhisker" uniqueId="{6167C156-1BF1-48C7-B44C-220A7FC3C523}">
          <cx:tx>
            <cx:txData>
              <cx:f>_xlchart.v1.4</cx:f>
              <cx:v>BIOMASS_RESIDUES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tle>
          <cx:tx>
            <cx:txData>
              <cx:v>Cost [M€/GWh]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[M€/GWh]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400"/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_xlchart.v1.30</cx:f>
      </cx:numDim>
    </cx:data>
    <cx:data id="1">
      <cx:numDim type="val">
        <cx:f dir="row">_xlchart.v1.31</cx:f>
      </cx:numDim>
    </cx:data>
    <cx:data id="2">
      <cx:numDim type="val">
        <cx:f dir="row">_xlchart.v1.32</cx:f>
      </cx:numDim>
    </cx:data>
    <cx:data id="3">
      <cx:numDim type="val">
        <cx:f dir="row">_xlchart.v1.33</cx:f>
      </cx:numDim>
    </cx:data>
    <cx:data id="4">
      <cx:numDim type="val">
        <cx:f dir="row">_xlchart.v1.34</cx:f>
      </cx:numDim>
    </cx:data>
    <cx:data id="5">
      <cx:numDim type="val">
        <cx:f dir="row">_xlchart.v1.35</cx:f>
      </cx:numDim>
    </cx:data>
    <cx:data id="6">
      <cx:numDim type="val">
        <cx:f dir="row">_xlchart.v1.36</cx:f>
      </cx:numDim>
    </cx:data>
    <cx:data id="7">
      <cx:numDim type="val">
        <cx:f dir="row">_xlchart.v1.37</cx:f>
      </cx:numDim>
    </cx:data>
    <cx:data id="8">
      <cx:numDim type="val">
        <cx:f dir="row">_xlchart.v1.38</cx:f>
      </cx:numDim>
    </cx:data>
    <cx:data id="9">
      <cx:numDim type="val">
        <cx:f dir="row">_xlchart.v1.39</cx:f>
      </cx:numDim>
    </cx:data>
    <cx:data id="10">
      <cx:numDim type="val">
        <cx:f dir="row">_xlchart.v1.40</cx:f>
      </cx:numDim>
    </cx:data>
    <cx:data id="11">
      <cx:numDim type="val">
        <cx:f dir="row">_xlchart.v1.41</cx:f>
      </cx:numDim>
    </cx:data>
    <cx:data id="12">
      <cx:numDim type="val">
        <cx:f dir="row">_xlchart.v1.42</cx:f>
      </cx:numDim>
    </cx:data>
    <cx:data id="13">
      <cx:numDim type="val">
        <cx:f dir="row">_xlchart.v1.43</cx:f>
      </cx:numDim>
    </cx:data>
    <cx:data id="14">
      <cx:numDim type="val">
        <cx:f dir="row">_xlchart.v1.44</cx:f>
      </cx:numDim>
    </cx:data>
    <cx:data id="15">
      <cx:numDim type="val">
        <cx:f dir="row">_xlchart.v1.45</cx:f>
      </cx:numDim>
    </cx:data>
  </cx:chartData>
  <cx:chart>
    <cx:title pos="t" align="ctr" overlay="0"/>
    <cx:plotArea>
      <cx:plotAreaRegion>
        <cx:series layoutId="boxWhisker" uniqueId="{4A879B9F-A1B6-41B4-947C-975CF56C630E}">
          <cx:tx>
            <cx:txData>
              <cx:f>_xlchart.v1.14</cx:f>
              <cx:v>Agricultural waste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4481621-2A05-422C-94FC-B38BD7A014EB}">
          <cx:tx>
            <cx:txData>
              <cx:f>_xlchart.v1.15</cx:f>
              <cx:v>Bioethanol barley, wheat, grain maize, oats, other cereals and rye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60C7DE3-CD47-4E96-B308-698077BCE932}">
          <cx:tx>
            <cx:txData>
              <cx:f>_xlchart.v1.16</cx:f>
              <cx:v>Sugar from sugar beet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D139ECD-B810-475A-8580-BFD73EDBA746}">
          <cx:tx>
            <cx:txData>
              <cx:f>_xlchart.v1.17</cx:f>
              <cx:v>Miscanthus, switchgrass, RCG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8A9D9DE-F7DE-4A2F-AB58-B4E43B4E90E9}">
          <cx:tx>
            <cx:txData>
              <cx:f>_xlchart.v1.18</cx:f>
              <cx:v>Willow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41BA072-1953-40C1-B29B-53C93814725B}">
          <cx:tx>
            <cx:txData>
              <cx:f>_xlchart.v1.19</cx:f>
              <cx:v>Poplar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E9A56C54-86B7-40CB-913C-CBA10E76FB14}">
          <cx:tx>
            <cx:txData>
              <cx:f>_xlchart.v1.20</cx:f>
              <cx:v>Fuelwood residues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42C6E2FD-AF15-4DD0-B94C-B07D042B89EC}">
          <cx:tx>
            <cx:txData>
              <cx:f>_xlchart.v1.21</cx:f>
              <cx:v>Residues from landscape care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4558935A-18FA-4C5D-BA99-1C73EE6796F1}">
          <cx:tx>
            <cx:txData>
              <cx:f>_xlchart.v1.22</cx:f>
              <cx:v>Manure solid, liquid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1C3A85B0-8048-47F8-A7BB-879F41C58E33}">
          <cx:tx>
            <cx:txData>
              <cx:f>_xlchart.v1.23</cx:f>
              <cx:v>Municipal waste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3DD1FF76-02DE-4D0A-A0C7-1C5C4FC98D9E}">
          <cx:tx>
            <cx:txData>
              <cx:f>_xlchart.v1.24</cx:f>
              <cx:v>Rape seed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DF999DBA-26F7-431E-A531-BD9029BA2438}">
          <cx:tx>
            <cx:txData>
              <cx:f>_xlchart.v1.25</cx:f>
              <cx:v>Sludge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FC708D7C-39FF-40B2-BD2F-F69565945B65}">
          <cx:tx>
            <cx:txData>
              <cx:f>_xlchart.v1.26</cx:f>
              <cx:v>FuelwoodRW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FBA98A29-2480-4F90-AA30-AD0B172D887D}">
          <cx:tx>
            <cx:txData>
              <cx:f>_xlchart.v1.27</cx:f>
              <cx:v>C&amp;P_RW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03FF6199-35E6-47E1-977F-AF4FCD6B3DC1}">
          <cx:tx>
            <cx:txData>
              <cx:f>_xlchart.v1.28</cx:f>
              <cx:v>Secondary Forestry residues - woodchips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25C0A770-C021-4C26-B8A7-BB39031AFBD9}">
          <cx:tx>
            <cx:txData>
              <cx:f>_xlchart.v1.29</cx:f>
              <cx:v>Sawdust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fr-F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_xlchart.v1.59</cx:f>
      </cx:numDim>
    </cx:data>
    <cx:data id="1">
      <cx:numDim type="val">
        <cx:f dir="row">_xlchart.v1.60</cx:f>
      </cx:numDim>
    </cx:data>
    <cx:data id="2">
      <cx:numDim type="val">
        <cx:f dir="row">_xlchart.v1.61</cx:f>
      </cx:numDim>
    </cx:data>
    <cx:data id="3">
      <cx:numDim type="val">
        <cx:f dir="row">_xlchart.v1.62</cx:f>
      </cx:numDim>
    </cx:data>
    <cx:data id="4">
      <cx:numDim type="val">
        <cx:f dir="row">_xlchart.v1.63</cx:f>
      </cx:numDim>
    </cx:data>
    <cx:data id="5">
      <cx:numDim type="val">
        <cx:f dir="row">_xlchart.v1.64</cx:f>
      </cx:numDim>
    </cx:data>
    <cx:data id="6">
      <cx:numDim type="val">
        <cx:f dir="row">_xlchart.v1.65</cx:f>
      </cx:numDim>
    </cx:data>
    <cx:data id="7">
      <cx:numDim type="val">
        <cx:f dir="row">_xlchart.v1.66</cx:f>
      </cx:numDim>
    </cx:data>
    <cx:data id="8">
      <cx:numDim type="val">
        <cx:f dir="row">_xlchart.v1.67</cx:f>
      </cx:numDim>
    </cx:data>
    <cx:data id="9">
      <cx:numDim type="val">
        <cx:f dir="row">_xlchart.v1.68</cx:f>
      </cx:numDim>
    </cx:data>
    <cx:data id="10">
      <cx:numDim type="val">
        <cx:f dir="row">_xlchart.v1.69</cx:f>
      </cx:numDim>
    </cx:data>
    <cx:data id="11">
      <cx:numDim type="val">
        <cx:f dir="row">_xlchart.v1.70</cx:f>
      </cx:numDim>
    </cx:data>
    <cx:data id="12">
      <cx:numDim type="val">
        <cx:f dir="row">_xlchart.v1.71</cx:f>
      </cx:numDim>
    </cx:data>
  </cx:chartData>
  <cx:chart>
    <cx:title pos="t" align="ctr" overlay="0">
      <cx:tx>
        <cx:txData>
          <cx:v>Distribution of biomass cost in Europe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/>
            <a:t>Distribution of biomass cost in Europe</a:t>
          </a:r>
        </a:p>
      </cx:txPr>
    </cx:title>
    <cx:plotArea>
      <cx:plotAreaRegion>
        <cx:series layoutId="boxWhisker" uniqueId="{207811FC-5636-4429-9EB2-B48D44587BA4}">
          <cx:tx>
            <cx:txData>
              <cx:f>_xlchart.v1.46</cx:f>
              <cx:v>Forest residues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756D8F5-AE91-4FDE-B197-B9E6F1D807BA}">
          <cx:tx>
            <cx:txData>
              <cx:f>_xlchart.v1.47</cx:f>
              <cx:v>Stemwood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37058E3-17D0-44DF-AD76-F9B300CE76E6}">
          <cx:tx>
            <cx:txData>
              <cx:f>_xlchart.v1.48</cx:f>
              <cx:v>Add. Stemwood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98859F4-4BE8-4BCC-B567-D5F3DEF93E42}">
          <cx:tx>
            <cx:txData>
              <cx:f>_xlchart.v1.49</cx:f>
              <cx:v>Secondary Forestry res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8A2DCCD-1EC9-4F83-B2B8-2647A4D006AB}">
          <cx:tx>
            <cx:txData>
              <cx:f>_xlchart.v1.50</cx:f>
              <cx:v>Sawdust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A4C3F9CA-DC3C-4FA0-B051-5833340AF263}">
          <cx:tx>
            <cx:txData>
              <cx:f>_xlchart.v1.51</cx:f>
              <cx:v>Miscanthus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87EF314-E65E-44DA-A600-7655A7CF8B5D}">
          <cx:tx>
            <cx:txData>
              <cx:f>_xlchart.v1.52</cx:f>
              <cx:v>Willow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6E0101F7-E216-4DE3-B7E3-84F56E56DAA1}">
          <cx:tx>
            <cx:txData>
              <cx:f>_xlchart.v1.53</cx:f>
              <cx:v>Poplar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57FAD830-40F7-425B-B5AE-90A957E62D27}">
          <cx:tx>
            <cx:txData>
              <cx:f>_xlchart.v1.54</cx:f>
              <cx:v>Agricultural residues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476D287E-D738-480F-8673-264C5789C220}">
          <cx:tx>
            <cx:txData>
              <cx:f>_xlchart.v1.55</cx:f>
              <cx:v>Landscape care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A4B1979A-01FC-4EAA-B4FE-C7C8159CB868}">
          <cx:tx>
            <cx:txData>
              <cx:f>_xlchart.v1.56</cx:f>
              <cx:v>Manure solid, liquid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138C36E4-8C68-437D-9F0C-87B4357CDF72}">
          <cx:tx>
            <cx:txData>
              <cx:f>_xlchart.v1.57</cx:f>
              <cx:v>Sludge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FEBD0CE5-3B6B-4875-B393-B784AA90F6D2}">
          <cx:tx>
            <cx:txData>
              <cx:f>_xlchart.v1.58</cx:f>
              <cx:v>Municipal waste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tle>
          <cx:tx>
            <cx:txData>
              <cx:v>Ciost [M€/GWh]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Ciost [M€/GWh]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400"/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_xlchart.v1.77</cx:f>
      </cx:numDim>
    </cx:data>
    <cx:data id="1">
      <cx:numDim type="val">
        <cx:f dir="row">_xlchart.v1.78</cx:f>
      </cx:numDim>
    </cx:data>
    <cx:data id="2">
      <cx:numDim type="val">
        <cx:f dir="row">_xlchart.v1.79</cx:f>
      </cx:numDim>
    </cx:data>
    <cx:data id="3">
      <cx:numDim type="val">
        <cx:f dir="row">_xlchart.v1.80</cx:f>
      </cx:numDim>
    </cx:data>
    <cx:data id="4">
      <cx:numDim type="val">
        <cx:f dir="row">_xlchart.v1.81</cx:f>
      </cx:numDim>
    </cx:data>
  </cx:chartData>
  <cx:chart>
    <cx:title pos="t" align="ctr" overlay="0">
      <cx:tx>
        <cx:txData>
          <cx:v>Cost of woody biomass in Europe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/>
            <a:t>Cost of woody biomass in Europe</a:t>
          </a:r>
        </a:p>
      </cx:txPr>
    </cx:title>
    <cx:plotArea>
      <cx:plotAreaRegion>
        <cx:series layoutId="boxWhisker" uniqueId="{E8823920-5933-4C62-B9CF-A90F4B3E61A5}">
          <cx:tx>
            <cx:txData>
              <cx:f>_xlchart.v1.72</cx:f>
              <cx:v>Forest residues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A1E2FCE-552D-4DB1-A749-9121CB0AE34F}">
          <cx:tx>
            <cx:txData>
              <cx:f>_xlchart.v1.73</cx:f>
              <cx:v>Stemwood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4BB9068-2BD1-4E74-9213-EBA521C63A98}">
          <cx:tx>
            <cx:txData>
              <cx:f>_xlchart.v1.74</cx:f>
              <cx:v>Add. Stemwood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F267F3E-AD5A-46BC-96F2-8C309755E32D}">
          <cx:tx>
            <cx:txData>
              <cx:f>_xlchart.v1.75</cx:f>
              <cx:v>Secondary Forestry res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4BFD58F-B368-4281-8D3E-A04D0CE18D77}">
          <cx:tx>
            <cx:txData>
              <cx:f>_xlchart.v1.76</cx:f>
              <cx:v>Sawdust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tle>
          <cx:tx>
            <cx:txData>
              <cx:v>Cost [M€/GWh]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[M€/GWh]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400"/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_xlchart.v1.84</cx:f>
      </cx:numDim>
    </cx:data>
    <cx:data id="1">
      <cx:numDim type="val">
        <cx:f dir="row">_xlchart.v1.85</cx:f>
      </cx:numDim>
    </cx:data>
  </cx:chartData>
  <cx:chart>
    <cx:title pos="t" align="ctr" overlay="0">
      <cx:tx>
        <cx:txData>
          <cx:v>Distribution of biomass cost in Europe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/>
            <a:t>Distribution of biomass cost in Europe</a:t>
          </a:r>
        </a:p>
      </cx:txPr>
    </cx:title>
    <cx:plotArea>
      <cx:plotAreaRegion>
        <cx:series layoutId="boxWhisker" uniqueId="{BD28F05F-0A5B-4C98-A653-7D079DE81651}">
          <cx:tx>
            <cx:txData>
              <cx:f>_xlchart.v1.82</cx:f>
              <cx:v>Agricultural residues</cx:v>
            </cx:txData>
          </cx:tx>
          <cx:dataId val="0"/>
          <cx:layoutPr>
            <cx:statistics quartileMethod="exclusive"/>
          </cx:layoutPr>
        </cx:series>
        <cx:series layoutId="boxWhisker" uniqueId="{460F44DB-4527-4853-BB0F-8B04F20EAAA4}">
          <cx:tx>
            <cx:txData>
              <cx:f>_xlchart.v1.83</cx:f>
              <cx:v>Landscape care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tle>
          <cx:tx>
            <cx:txData>
              <cx:v>Ciost [M€/GWh]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Ciost [M€/GWh]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400"/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_xlchart.v1.88</cx:f>
      </cx:numDim>
    </cx:data>
    <cx:data id="1">
      <cx:numDim type="val">
        <cx:f dir="row">_xlchart.v1.89</cx:f>
      </cx:numDim>
    </cx:data>
  </cx:chartData>
  <cx:chart>
    <cx:title pos="t" align="ctr" overlay="0">
      <cx:tx>
        <cx:txData>
          <cx:v>Distribution of biomass cost in Europe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/>
            <a:t>Distribution of biomass cost in Europe</a:t>
          </a:r>
        </a:p>
      </cx:txPr>
    </cx:title>
    <cx:plotArea>
      <cx:plotAreaRegion>
        <cx:series layoutId="boxWhisker" uniqueId="{C912162A-9D6C-467B-875E-00F1BBD71C7C}">
          <cx:tx>
            <cx:txData>
              <cx:f>_xlchart.v1.86</cx:f>
              <cx:v>Manure solid, liquid</cx:v>
            </cx:txData>
          </cx:tx>
          <cx:dataId val="0"/>
          <cx:layoutPr>
            <cx:statistics quartileMethod="exclusive"/>
          </cx:layoutPr>
        </cx:series>
        <cx:series layoutId="boxWhisker" uniqueId="{9146B5A9-D6A2-4F0A-BA19-817F9F77E360}">
          <cx:tx>
            <cx:txData>
              <cx:f>_xlchart.v1.87</cx:f>
              <cx:v>Sludge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tle>
          <cx:tx>
            <cx:txData>
              <cx:v>Ciost [M€/GWh]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Ciost [M€/GWh]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4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Relationship Id="rId5" Type="http://schemas.microsoft.com/office/2014/relationships/chartEx" Target="../charts/chartEx7.xml"/><Relationship Id="rId4" Type="http://schemas.microsoft.com/office/2014/relationships/chartEx" Target="../charts/chartEx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16</xdr:row>
      <xdr:rowOff>175260</xdr:rowOff>
    </xdr:from>
    <xdr:to>
      <xdr:col>18</xdr:col>
      <xdr:colOff>182880</xdr:colOff>
      <xdr:row>40</xdr:row>
      <xdr:rowOff>99060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CE9DB0-3111-8482-5A8F-5F146608A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632460</xdr:colOff>
      <xdr:row>14</xdr:row>
      <xdr:rowOff>60960</xdr:rowOff>
    </xdr:from>
    <xdr:to>
      <xdr:col>17</xdr:col>
      <xdr:colOff>342540</xdr:colOff>
      <xdr:row>39</xdr:row>
      <xdr:rowOff>168960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1668CEFC-F54B-11B6-5670-A5F2D506CD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06125" y="2590800"/>
              <a:ext cx="2876190" cy="46399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17</xdr:col>
      <xdr:colOff>464820</xdr:colOff>
      <xdr:row>14</xdr:row>
      <xdr:rowOff>60960</xdr:rowOff>
    </xdr:from>
    <xdr:to>
      <xdr:col>25</xdr:col>
      <xdr:colOff>244980</xdr:colOff>
      <xdr:row>39</xdr:row>
      <xdr:rowOff>168960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21E2D7BB-7B23-3646-90F7-713B9EAD99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06500" y="2590800"/>
              <a:ext cx="6106665" cy="46399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41</xdr:row>
      <xdr:rowOff>129540</xdr:rowOff>
    </xdr:from>
    <xdr:to>
      <xdr:col>13</xdr:col>
      <xdr:colOff>464820</xdr:colOff>
      <xdr:row>68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115CB51E-EE1D-EBB1-9047-5C615499BC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3925" y="7553325"/>
              <a:ext cx="7591425" cy="477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0</xdr:col>
      <xdr:colOff>541020</xdr:colOff>
      <xdr:row>99</xdr:row>
      <xdr:rowOff>144780</xdr:rowOff>
    </xdr:from>
    <xdr:to>
      <xdr:col>9</xdr:col>
      <xdr:colOff>218040</xdr:colOff>
      <xdr:row>129</xdr:row>
      <xdr:rowOff>58380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21B5C74A-D583-7859-42C3-5FB415018C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925" y="18059400"/>
              <a:ext cx="8255235" cy="53409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9</xdr:col>
      <xdr:colOff>495300</xdr:colOff>
      <xdr:row>100</xdr:row>
      <xdr:rowOff>68580</xdr:rowOff>
    </xdr:from>
    <xdr:to>
      <xdr:col>16</xdr:col>
      <xdr:colOff>640080</xdr:colOff>
      <xdr:row>125</xdr:row>
      <xdr:rowOff>176580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452D7153-C5F5-8F97-443F-B5C34AD2DD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7325" y="18164175"/>
              <a:ext cx="5876925" cy="4630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17</xdr:col>
      <xdr:colOff>38100</xdr:colOff>
      <xdr:row>100</xdr:row>
      <xdr:rowOff>22860</xdr:rowOff>
    </xdr:from>
    <xdr:to>
      <xdr:col>24</xdr:col>
      <xdr:colOff>205740</xdr:colOff>
      <xdr:row>129</xdr:row>
      <xdr:rowOff>119340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E0E79635-DB61-499E-A4A3-C8A3BABC28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73325" y="18116550"/>
              <a:ext cx="5905500" cy="5350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24</xdr:col>
      <xdr:colOff>548640</xdr:colOff>
      <xdr:row>100</xdr:row>
      <xdr:rowOff>7620</xdr:rowOff>
    </xdr:from>
    <xdr:to>
      <xdr:col>31</xdr:col>
      <xdr:colOff>716280</xdr:colOff>
      <xdr:row>129</xdr:row>
      <xdr:rowOff>104100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B87AA213-6F09-4795-A0F3-3F549C359D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21725" y="18107025"/>
              <a:ext cx="5895975" cy="53409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16</xdr:row>
      <xdr:rowOff>104775</xdr:rowOff>
    </xdr:from>
    <xdr:to>
      <xdr:col>11</xdr:col>
      <xdr:colOff>85725</xdr:colOff>
      <xdr:row>38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ADE97B5-64DA-8D6A-0CB1-BEBCC8E22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14</xdr:row>
      <xdr:rowOff>129539</xdr:rowOff>
    </xdr:from>
    <xdr:to>
      <xdr:col>23</xdr:col>
      <xdr:colOff>169545</xdr:colOff>
      <xdr:row>44</xdr:row>
      <xdr:rowOff>100289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1675A-0F19-0E10-8FD4-5B28B6583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olo Thiran" refreshedDate="45110.714733680557" createdVersion="8" refreshedVersion="8" minRefreshableVersion="3" recordCount="570" xr:uid="{1FE7342B-E1E4-4828-8BB8-1238AC03E93F}">
  <cacheSource type="worksheet">
    <worksheetSource ref="A1:F571" sheet="ENS_Med_costs_NUTS0"/>
  </cacheSource>
  <cacheFields count="6">
    <cacheField name="Year" numFmtId="0">
      <sharedItems containsSemiMixedTypes="0" containsString="0" containsNumber="1" containsInteger="1" minValue="2050" maxValue="2050"/>
    </cacheField>
    <cacheField name="Scenario" numFmtId="0">
      <sharedItems/>
    </cacheField>
    <cacheField name="NUTS0" numFmtId="0">
      <sharedItems count="37">
        <s v="AL"/>
        <s v="AT"/>
        <s v="BA"/>
        <s v="BE"/>
        <s v="BG"/>
        <s v="CH"/>
        <s v="CY"/>
        <s v="CZ"/>
        <s v="DE"/>
        <s v="DK"/>
        <s v="EE"/>
        <s v="EL"/>
        <s v="ES"/>
        <s v="FI"/>
        <s v="FR"/>
        <s v="HR"/>
        <s v="HU"/>
        <s v="IE"/>
        <s v="IS"/>
        <s v="IT"/>
        <s v="KS"/>
        <s v="LT"/>
        <s v="LU"/>
        <s v="LV"/>
        <s v="ME"/>
        <s v="MK"/>
        <s v="MT"/>
        <s v="NL"/>
        <s v="NO"/>
        <s v="PL"/>
        <s v="PT"/>
        <s v="RO"/>
        <s v="RS"/>
        <s v="SE"/>
        <s v="SI"/>
        <s v="SK"/>
        <s v="UK"/>
      </sharedItems>
    </cacheField>
    <cacheField name="Energy Commodity" numFmtId="0">
      <sharedItems count="16">
        <s v="MINBIOAGRW1"/>
        <s v="MINBIOCRP11"/>
        <s v="MINBIOCRP21"/>
        <s v="MINBIOCRP31"/>
        <s v="MINBIOCRP41"/>
        <s v="MINBIOCRP41a"/>
        <s v="MINBIOFRSR1"/>
        <s v="MINBIOFRSR1a"/>
        <s v="MINBIOGAS1"/>
        <s v="MINBIOMUN1"/>
        <s v="MINBIORPS1"/>
        <s v="MINBIOSLU1"/>
        <s v="MINBIOWOO"/>
        <s v="MINBIOWOOa"/>
        <s v="MINBIOWOOW1"/>
        <s v="MINBIOWOOW1a"/>
      </sharedItems>
    </cacheField>
    <cacheField name="NUTS0 Energy Commodity Cost " numFmtId="0">
      <sharedItems containsSemiMixedTypes="0" containsString="0" containsNumber="1" minValue="0" maxValue="71.864725037503106"/>
    </cacheField>
    <cacheField name="Uni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0">
  <r>
    <n v="2050"/>
    <s v="ENS_Med"/>
    <x v="0"/>
    <x v="0"/>
    <n v="3.5266340501719999"/>
    <s v="Euro2010/GJ"/>
  </r>
  <r>
    <n v="2050"/>
    <s v="ENS_Med"/>
    <x v="0"/>
    <x v="1"/>
    <n v="22.934438806485598"/>
    <s v="Euro2010/GJ"/>
  </r>
  <r>
    <n v="2050"/>
    <s v="ENS_Med"/>
    <x v="0"/>
    <x v="2"/>
    <n v="4.3245590528917397"/>
    <s v="Euro2010/GJ"/>
  </r>
  <r>
    <n v="2050"/>
    <s v="ENS_Med"/>
    <x v="0"/>
    <x v="3"/>
    <n v="3.3583445554086002"/>
    <s v="Euro2010/GJ"/>
  </r>
  <r>
    <n v="2050"/>
    <s v="ENS_Med"/>
    <x v="0"/>
    <x v="4"/>
    <n v="7.8165953409711797"/>
    <s v="Euro2010/GJ"/>
  </r>
  <r>
    <n v="2050"/>
    <s v="ENS_Med"/>
    <x v="0"/>
    <x v="5"/>
    <n v="8.8792708159676508"/>
    <s v="Euro2010/GJ"/>
  </r>
  <r>
    <n v="2050"/>
    <s v="ENS_Med"/>
    <x v="0"/>
    <x v="6"/>
    <n v="1.76305003145215"/>
    <s v="Euro2010/GJ"/>
  </r>
  <r>
    <n v="2050"/>
    <s v="ENS_Med"/>
    <x v="0"/>
    <x v="7"/>
    <n v="2.0772123497781898"/>
    <s v="Euro2010/GJ"/>
  </r>
  <r>
    <n v="2050"/>
    <s v="ENS_Med"/>
    <x v="0"/>
    <x v="8"/>
    <n v="3.8799748647009"/>
    <s v="Euro2010/GJ"/>
  </r>
  <r>
    <n v="2050"/>
    <s v="ENS_Med"/>
    <x v="0"/>
    <x v="9"/>
    <n v="8.9872161086532704E-2"/>
    <s v="Euro2010/GJ"/>
  </r>
  <r>
    <n v="2050"/>
    <s v="ENS_Med"/>
    <x v="0"/>
    <x v="10"/>
    <n v="0"/>
    <s v="Euro2010/GJ"/>
  </r>
  <r>
    <n v="2050"/>
    <s v="ENS_Med"/>
    <x v="0"/>
    <x v="11"/>
    <n v="5.4702337500000002"/>
    <s v="Euro2010/GJ"/>
  </r>
  <r>
    <n v="2050"/>
    <s v="ENS_Med"/>
    <x v="0"/>
    <x v="12"/>
    <n v="1.26137878928771"/>
    <s v="Euro2010/GJ"/>
  </r>
  <r>
    <n v="2050"/>
    <s v="ENS_Med"/>
    <x v="0"/>
    <x v="13"/>
    <n v="2.4342932862190798"/>
    <s v="Euro2010/GJ"/>
  </r>
  <r>
    <n v="2050"/>
    <s v="ENS_Med"/>
    <x v="0"/>
    <x v="14"/>
    <n v="1.3944614561766699"/>
    <s v="Euro2010/GJ"/>
  </r>
  <r>
    <n v="2050"/>
    <s v="ENS_Med"/>
    <x v="0"/>
    <x v="15"/>
    <n v="1.26730578277362"/>
    <s v="Euro2010/GJ"/>
  </r>
  <r>
    <n v="2050"/>
    <s v="ENS_Med"/>
    <x v="1"/>
    <x v="0"/>
    <n v="5.1275994882507296"/>
    <s v="Euro2010/GJ"/>
  </r>
  <r>
    <n v="2050"/>
    <s v="ENS_Med"/>
    <x v="1"/>
    <x v="1"/>
    <n v="18.996743914268599"/>
    <s v="Euro2010/GJ"/>
  </r>
  <r>
    <n v="2050"/>
    <s v="ENS_Med"/>
    <x v="1"/>
    <x v="2"/>
    <n v="4.0792112967110103"/>
    <s v="Euro2010/GJ"/>
  </r>
  <r>
    <n v="2050"/>
    <s v="ENS_Med"/>
    <x v="1"/>
    <x v="3"/>
    <n v="5.0480631368737603"/>
    <s v="Euro2010/GJ"/>
  </r>
  <r>
    <n v="2050"/>
    <s v="ENS_Med"/>
    <x v="1"/>
    <x v="4"/>
    <n v="10.6784570621552"/>
    <s v="Euro2010/GJ"/>
  </r>
  <r>
    <n v="2050"/>
    <s v="ENS_Med"/>
    <x v="1"/>
    <x v="5"/>
    <n v="0"/>
    <s v="Euro2010/GJ"/>
  </r>
  <r>
    <n v="2050"/>
    <s v="ENS_Med"/>
    <x v="1"/>
    <x v="6"/>
    <n v="4.2330346915421604"/>
    <s v="Euro2010/GJ"/>
  </r>
  <r>
    <n v="2050"/>
    <s v="ENS_Med"/>
    <x v="1"/>
    <x v="7"/>
    <n v="2.5893529279357002"/>
    <s v="Euro2010/GJ"/>
  </r>
  <r>
    <n v="2050"/>
    <s v="ENS_Med"/>
    <x v="1"/>
    <x v="8"/>
    <n v="6.0955372063237698"/>
    <s v="Euro2010/GJ"/>
  </r>
  <r>
    <n v="2050"/>
    <s v="ENS_Med"/>
    <x v="1"/>
    <x v="9"/>
    <n v="0.117870100719024"/>
    <s v="Euro2010/GJ"/>
  </r>
  <r>
    <n v="2050"/>
    <s v="ENS_Med"/>
    <x v="1"/>
    <x v="10"/>
    <n v="33.6073357821816"/>
    <s v="Euro2010/GJ"/>
  </r>
  <r>
    <n v="2050"/>
    <s v="ENS_Med"/>
    <x v="1"/>
    <x v="11"/>
    <n v="5.4702337500000002"/>
    <s v="Euro2010/GJ"/>
  </r>
  <r>
    <n v="2050"/>
    <s v="ENS_Med"/>
    <x v="1"/>
    <x v="12"/>
    <n v="3.46093085551392"/>
    <s v="Euro2010/GJ"/>
  </r>
  <r>
    <n v="2050"/>
    <s v="ENS_Med"/>
    <x v="1"/>
    <x v="13"/>
    <n v="7.1386447850935104"/>
    <s v="Euro2010/GJ"/>
  </r>
  <r>
    <n v="2050"/>
    <s v="ENS_Med"/>
    <x v="1"/>
    <x v="14"/>
    <n v="2.03948397784524"/>
    <s v="Euro2010/GJ"/>
  </r>
  <r>
    <n v="2050"/>
    <s v="ENS_Med"/>
    <x v="1"/>
    <x v="15"/>
    <n v="1.83921991557998"/>
    <s v="Euro2010/GJ"/>
  </r>
  <r>
    <n v="2050"/>
    <s v="ENS_Med"/>
    <x v="2"/>
    <x v="0"/>
    <n v="3.0913840023938199"/>
    <s v="Euro2010/GJ"/>
  </r>
  <r>
    <n v="2050"/>
    <s v="ENS_Med"/>
    <x v="2"/>
    <x v="1"/>
    <n v="22.558747979961101"/>
    <s v="Euro2010/GJ"/>
  </r>
  <r>
    <n v="2050"/>
    <s v="ENS_Med"/>
    <x v="2"/>
    <x v="2"/>
    <n v="6.0067665007173998"/>
    <s v="Euro2010/GJ"/>
  </r>
  <r>
    <n v="2050"/>
    <s v="ENS_Med"/>
    <x v="2"/>
    <x v="3"/>
    <n v="3.9224338880210099"/>
    <s v="Euro2010/GJ"/>
  </r>
  <r>
    <n v="2050"/>
    <s v="ENS_Med"/>
    <x v="2"/>
    <x v="4"/>
    <n v="8.3454620831946595"/>
    <s v="Euro2010/GJ"/>
  </r>
  <r>
    <n v="2050"/>
    <s v="ENS_Med"/>
    <x v="2"/>
    <x v="5"/>
    <n v="10.1165878748554"/>
    <s v="Euro2010/GJ"/>
  </r>
  <r>
    <n v="2050"/>
    <s v="ENS_Med"/>
    <x v="2"/>
    <x v="6"/>
    <n v="1.715251819199"/>
    <s v="Euro2010/GJ"/>
  </r>
  <r>
    <n v="2050"/>
    <s v="ENS_Med"/>
    <x v="2"/>
    <x v="7"/>
    <n v="2.18111582492558"/>
    <s v="Euro2010/GJ"/>
  </r>
  <r>
    <n v="2050"/>
    <s v="ENS_Med"/>
    <x v="2"/>
    <x v="8"/>
    <n v="3.9434188883503798"/>
    <s v="Euro2010/GJ"/>
  </r>
  <r>
    <n v="2050"/>
    <s v="ENS_Med"/>
    <x v="2"/>
    <x v="9"/>
    <n v="0"/>
    <s v="Euro2010/GJ"/>
  </r>
  <r>
    <n v="2050"/>
    <s v="ENS_Med"/>
    <x v="2"/>
    <x v="10"/>
    <n v="0"/>
    <s v="Euro2010/GJ"/>
  </r>
  <r>
    <n v="2050"/>
    <s v="ENS_Med"/>
    <x v="2"/>
    <x v="11"/>
    <n v="0"/>
    <s v="Euro2010/GJ"/>
  </r>
  <r>
    <n v="2050"/>
    <s v="ENS_Med"/>
    <x v="2"/>
    <x v="12"/>
    <n v="1.26137878928771"/>
    <s v="Euro2010/GJ"/>
  </r>
  <r>
    <n v="2050"/>
    <s v="ENS_Med"/>
    <x v="2"/>
    <x v="13"/>
    <n v="2.4342932862190798"/>
    <s v="Euro2010/GJ"/>
  </r>
  <r>
    <n v="2050"/>
    <s v="ENS_Med"/>
    <x v="2"/>
    <x v="14"/>
    <n v="1.3944614561766699"/>
    <s v="Euro2010/GJ"/>
  </r>
  <r>
    <n v="2050"/>
    <s v="ENS_Med"/>
    <x v="2"/>
    <x v="15"/>
    <n v="1.26730578277362"/>
    <s v="Euro2010/GJ"/>
  </r>
  <r>
    <n v="2050"/>
    <s v="ENS_Med"/>
    <x v="3"/>
    <x v="0"/>
    <n v="3.5107465532699602"/>
    <s v="Euro2010/GJ"/>
  </r>
  <r>
    <n v="2050"/>
    <s v="ENS_Med"/>
    <x v="3"/>
    <x v="1"/>
    <n v="18.3758063042422"/>
    <s v="Euro2010/GJ"/>
  </r>
  <r>
    <n v="2050"/>
    <s v="ENS_Med"/>
    <x v="3"/>
    <x v="2"/>
    <n v="4.0962403078183804"/>
    <s v="Euro2010/GJ"/>
  </r>
  <r>
    <n v="2050"/>
    <s v="ENS_Med"/>
    <x v="3"/>
    <x v="3"/>
    <n v="5.7306627305349798"/>
    <s v="Euro2010/GJ"/>
  </r>
  <r>
    <n v="2050"/>
    <s v="ENS_Med"/>
    <x v="3"/>
    <x v="4"/>
    <n v="10.5907598843994"/>
    <s v="Euro2010/GJ"/>
  </r>
  <r>
    <n v="2050"/>
    <s v="ENS_Med"/>
    <x v="3"/>
    <x v="5"/>
    <n v="0"/>
    <s v="Euro2010/GJ"/>
  </r>
  <r>
    <n v="2050"/>
    <s v="ENS_Med"/>
    <x v="3"/>
    <x v="6"/>
    <n v="4.3254778722783298"/>
    <s v="Euro2010/GJ"/>
  </r>
  <r>
    <n v="2050"/>
    <s v="ENS_Med"/>
    <x v="3"/>
    <x v="7"/>
    <n v="2.65132109452456"/>
    <s v="Euro2010/GJ"/>
  </r>
  <r>
    <n v="2050"/>
    <s v="ENS_Med"/>
    <x v="3"/>
    <x v="8"/>
    <n v="6.2128583657694403"/>
    <s v="Euro2010/GJ"/>
  </r>
  <r>
    <n v="2050"/>
    <s v="ENS_Med"/>
    <x v="3"/>
    <x v="9"/>
    <n v="3.38695378252689E-2"/>
    <s v="Euro2010/GJ"/>
  </r>
  <r>
    <n v="2050"/>
    <s v="ENS_Med"/>
    <x v="3"/>
    <x v="10"/>
    <n v="33.625768175181904"/>
    <s v="Euro2010/GJ"/>
  </r>
  <r>
    <n v="2050"/>
    <s v="ENS_Med"/>
    <x v="3"/>
    <x v="11"/>
    <n v="5.4702337500000002"/>
    <s v="Euro2010/GJ"/>
  </r>
  <r>
    <n v="2050"/>
    <s v="ENS_Med"/>
    <x v="3"/>
    <x v="12"/>
    <n v="3.5334790755524899"/>
    <s v="Euro2010/GJ"/>
  </r>
  <r>
    <n v="2050"/>
    <s v="ENS_Med"/>
    <x v="3"/>
    <x v="13"/>
    <n v="7.2832218670306696"/>
    <s v="Euro2010/GJ"/>
  </r>
  <r>
    <n v="2050"/>
    <s v="ENS_Med"/>
    <x v="3"/>
    <x v="14"/>
    <n v="1.6771708503713101"/>
    <s v="Euro2010/GJ"/>
  </r>
  <r>
    <n v="2050"/>
    <s v="ENS_Med"/>
    <x v="3"/>
    <x v="15"/>
    <n v="1.85909363203505"/>
    <s v="Euro2010/GJ"/>
  </r>
  <r>
    <n v="2050"/>
    <s v="ENS_Med"/>
    <x v="4"/>
    <x v="0"/>
    <n v="2.1053020181080799"/>
    <s v="Euro2010/GJ"/>
  </r>
  <r>
    <n v="2050"/>
    <s v="ENS_Med"/>
    <x v="4"/>
    <x v="1"/>
    <n v="17.912778148906799"/>
    <s v="Euro2010/GJ"/>
  </r>
  <r>
    <n v="2050"/>
    <s v="ENS_Med"/>
    <x v="4"/>
    <x v="2"/>
    <n v="3.9732334651663201"/>
    <s v="Euro2010/GJ"/>
  </r>
  <r>
    <n v="2050"/>
    <s v="ENS_Med"/>
    <x v="4"/>
    <x v="3"/>
    <n v="2.81547846254777"/>
    <s v="Euro2010/GJ"/>
  </r>
  <r>
    <n v="2050"/>
    <s v="ENS_Med"/>
    <x v="4"/>
    <x v="4"/>
    <n v="7.5246052418426297"/>
    <s v="Euro2010/GJ"/>
  </r>
  <r>
    <n v="2050"/>
    <s v="ENS_Med"/>
    <x v="4"/>
    <x v="5"/>
    <n v="0"/>
    <s v="Euro2010/GJ"/>
  </r>
  <r>
    <n v="2050"/>
    <s v="ENS_Med"/>
    <x v="4"/>
    <x v="6"/>
    <n v="2.2442229588876299"/>
    <s v="Euro2010/GJ"/>
  </r>
  <r>
    <n v="2050"/>
    <s v="ENS_Med"/>
    <x v="4"/>
    <x v="7"/>
    <n v="2.2401733441357399"/>
    <s v="Euro2010/GJ"/>
  </r>
  <r>
    <n v="2050"/>
    <s v="ENS_Med"/>
    <x v="4"/>
    <x v="8"/>
    <n v="3.43430538099819"/>
    <s v="Euro2010/GJ"/>
  </r>
  <r>
    <n v="2050"/>
    <s v="ENS_Med"/>
    <x v="4"/>
    <x v="9"/>
    <n v="5.5565822569739401E-5"/>
    <s v="Euro2010/GJ"/>
  </r>
  <r>
    <n v="2050"/>
    <s v="ENS_Med"/>
    <x v="4"/>
    <x v="10"/>
    <n v="26.144815564279401"/>
    <s v="Euro2010/GJ"/>
  </r>
  <r>
    <n v="2050"/>
    <s v="ENS_Med"/>
    <x v="4"/>
    <x v="11"/>
    <n v="5.4702337500000002"/>
    <s v="Euro2010/GJ"/>
  </r>
  <r>
    <n v="2050"/>
    <s v="ENS_Med"/>
    <x v="4"/>
    <x v="12"/>
    <n v="2.90211682167772"/>
    <s v="Euro2010/GJ"/>
  </r>
  <r>
    <n v="2050"/>
    <s v="ENS_Med"/>
    <x v="4"/>
    <x v="13"/>
    <n v="2.8618726288313998"/>
    <s v="Euro2010/GJ"/>
  </r>
  <r>
    <n v="2050"/>
    <s v="ENS_Med"/>
    <x v="4"/>
    <x v="14"/>
    <n v="1.9088303361801"/>
    <s v="Euro2010/GJ"/>
  </r>
  <r>
    <n v="2050"/>
    <s v="ENS_Med"/>
    <x v="4"/>
    <x v="15"/>
    <n v="1.32424088837118"/>
    <s v="Euro2010/GJ"/>
  </r>
  <r>
    <n v="2050"/>
    <s v="ENS_Med"/>
    <x v="5"/>
    <x v="0"/>
    <n v="5.1275994882507296"/>
    <s v="Euro2010/GJ"/>
  </r>
  <r>
    <n v="2050"/>
    <s v="ENS_Med"/>
    <x v="5"/>
    <x v="4"/>
    <n v="10.0323550795862"/>
    <s v="Euro2010/GJ"/>
  </r>
  <r>
    <n v="2050"/>
    <s v="ENS_Med"/>
    <x v="5"/>
    <x v="5"/>
    <n v="0"/>
    <s v="Euro2010/GJ"/>
  </r>
  <r>
    <n v="2050"/>
    <s v="ENS_Med"/>
    <x v="5"/>
    <x v="6"/>
    <n v="4.2599122553228899"/>
    <s v="Euro2010/GJ"/>
  </r>
  <r>
    <n v="2050"/>
    <s v="ENS_Med"/>
    <x v="5"/>
    <x v="7"/>
    <n v="2.5893529279357002"/>
    <s v="Euro2010/GJ"/>
  </r>
  <r>
    <n v="2050"/>
    <s v="ENS_Med"/>
    <x v="5"/>
    <x v="8"/>
    <n v="6.0955372063237698"/>
    <s v="Euro2010/GJ"/>
  </r>
  <r>
    <n v="2050"/>
    <s v="ENS_Med"/>
    <x v="5"/>
    <x v="9"/>
    <n v="0.117870100719024"/>
    <s v="Euro2010/GJ"/>
  </r>
  <r>
    <n v="2050"/>
    <s v="ENS_Med"/>
    <x v="5"/>
    <x v="10"/>
    <n v="0"/>
    <s v="Euro2010/GJ"/>
  </r>
  <r>
    <n v="2050"/>
    <s v="ENS_Med"/>
    <x v="5"/>
    <x v="11"/>
    <n v="5.4702337500000002"/>
    <s v="Euro2010/GJ"/>
  </r>
  <r>
    <n v="2050"/>
    <s v="ENS_Med"/>
    <x v="5"/>
    <x v="12"/>
    <n v="3.46093085551392"/>
    <s v="Euro2010/GJ"/>
  </r>
  <r>
    <n v="2050"/>
    <s v="ENS_Med"/>
    <x v="5"/>
    <x v="13"/>
    <n v="7.1386447850935104"/>
    <s v="Euro2010/GJ"/>
  </r>
  <r>
    <n v="2050"/>
    <s v="ENS_Med"/>
    <x v="5"/>
    <x v="14"/>
    <n v="2.03948397784524"/>
    <s v="Euro2010/GJ"/>
  </r>
  <r>
    <n v="2050"/>
    <s v="ENS_Med"/>
    <x v="5"/>
    <x v="15"/>
    <n v="1.83921991557998"/>
    <s v="Euro2010/GJ"/>
  </r>
  <r>
    <n v="2050"/>
    <s v="ENS_Med"/>
    <x v="6"/>
    <x v="0"/>
    <n v="4.0119860475136502"/>
    <s v="Euro2010/GJ"/>
  </r>
  <r>
    <n v="2050"/>
    <s v="ENS_Med"/>
    <x v="6"/>
    <x v="1"/>
    <n v="71.864725037503106"/>
    <s v="Euro2010/GJ"/>
  </r>
  <r>
    <n v="2050"/>
    <s v="ENS_Med"/>
    <x v="6"/>
    <x v="2"/>
    <n v="9.2606661972156097"/>
    <s v="Euro2010/GJ"/>
  </r>
  <r>
    <n v="2050"/>
    <s v="ENS_Med"/>
    <x v="6"/>
    <x v="3"/>
    <n v="5.2710050120853698"/>
    <s v="Euro2010/GJ"/>
  </r>
  <r>
    <n v="2050"/>
    <s v="ENS_Med"/>
    <x v="6"/>
    <x v="4"/>
    <n v="0"/>
    <s v="Euro2010/GJ"/>
  </r>
  <r>
    <n v="2050"/>
    <s v="ENS_Med"/>
    <x v="6"/>
    <x v="5"/>
    <n v="12.6754147730488"/>
    <s v="Euro2010/GJ"/>
  </r>
  <r>
    <n v="2050"/>
    <s v="ENS_Med"/>
    <x v="6"/>
    <x v="6"/>
    <n v="0"/>
    <s v="Euro2010/GJ"/>
  </r>
  <r>
    <n v="2050"/>
    <s v="ENS_Med"/>
    <x v="6"/>
    <x v="7"/>
    <n v="2.4376060494071701"/>
    <s v="Euro2010/GJ"/>
  </r>
  <r>
    <n v="2050"/>
    <s v="ENS_Med"/>
    <x v="6"/>
    <x v="8"/>
    <n v="4.4876052360271999"/>
    <s v="Euro2010/GJ"/>
  </r>
  <r>
    <n v="2050"/>
    <s v="ENS_Med"/>
    <x v="6"/>
    <x v="9"/>
    <n v="4.3221731549732299E-3"/>
    <s v="Euro2010/GJ"/>
  </r>
  <r>
    <n v="2050"/>
    <s v="ENS_Med"/>
    <x v="6"/>
    <x v="10"/>
    <n v="0"/>
    <s v="Euro2010/GJ"/>
  </r>
  <r>
    <n v="2050"/>
    <s v="ENS_Med"/>
    <x v="6"/>
    <x v="11"/>
    <n v="5.4702337500000002"/>
    <s v="Euro2010/GJ"/>
  </r>
  <r>
    <n v="2050"/>
    <s v="ENS_Med"/>
    <x v="6"/>
    <x v="12"/>
    <n v="0"/>
    <s v="Euro2010/GJ"/>
  </r>
  <r>
    <n v="2050"/>
    <s v="ENS_Med"/>
    <x v="6"/>
    <x v="13"/>
    <n v="0"/>
    <s v="Euro2010/GJ"/>
  </r>
  <r>
    <n v="2050"/>
    <s v="ENS_Med"/>
    <x v="6"/>
    <x v="14"/>
    <n v="0"/>
    <s v="Euro2010/GJ"/>
  </r>
  <r>
    <n v="2050"/>
    <s v="ENS_Med"/>
    <x v="6"/>
    <x v="15"/>
    <n v="0"/>
    <s v="Euro2010/GJ"/>
  </r>
  <r>
    <n v="2050"/>
    <s v="ENS_Med"/>
    <x v="7"/>
    <x v="0"/>
    <n v="3.2982653716145598"/>
    <s v="Euro2010/GJ"/>
  </r>
  <r>
    <n v="2050"/>
    <s v="ENS_Med"/>
    <x v="7"/>
    <x v="1"/>
    <n v="17.584123829537901"/>
    <s v="Euro2010/GJ"/>
  </r>
  <r>
    <n v="2050"/>
    <s v="ENS_Med"/>
    <x v="7"/>
    <x v="2"/>
    <n v="4.0066119314460602"/>
    <s v="Euro2010/GJ"/>
  </r>
  <r>
    <n v="2050"/>
    <s v="ENS_Med"/>
    <x v="7"/>
    <x v="3"/>
    <n v="2.8708608855412798"/>
    <s v="Euro2010/GJ"/>
  </r>
  <r>
    <n v="2050"/>
    <s v="ENS_Med"/>
    <x v="7"/>
    <x v="4"/>
    <n v="6.38568473875947"/>
    <s v="Euro2010/GJ"/>
  </r>
  <r>
    <n v="2050"/>
    <s v="ENS_Med"/>
    <x v="7"/>
    <x v="5"/>
    <n v="0"/>
    <s v="Euro2010/GJ"/>
  </r>
  <r>
    <n v="2050"/>
    <s v="ENS_Med"/>
    <x v="7"/>
    <x v="6"/>
    <n v="4.0421009529945398"/>
    <s v="Euro2010/GJ"/>
  </r>
  <r>
    <n v="2050"/>
    <s v="ENS_Med"/>
    <x v="7"/>
    <x v="7"/>
    <n v="2.47348491008754"/>
    <s v="Euro2010/GJ"/>
  </r>
  <r>
    <n v="2050"/>
    <s v="ENS_Med"/>
    <x v="7"/>
    <x v="8"/>
    <n v="3.6545962618716601"/>
    <s v="Euro2010/GJ"/>
  </r>
  <r>
    <n v="2050"/>
    <s v="ENS_Med"/>
    <x v="7"/>
    <x v="9"/>
    <n v="2.0484447085495201E-4"/>
    <s v="Euro2010/GJ"/>
  </r>
  <r>
    <n v="2050"/>
    <s v="ENS_Med"/>
    <x v="7"/>
    <x v="10"/>
    <n v="30.763825916437"/>
    <s v="Euro2010/GJ"/>
  </r>
  <r>
    <n v="2050"/>
    <s v="ENS_Med"/>
    <x v="7"/>
    <x v="11"/>
    <n v="5.4702337500000002"/>
    <s v="Euro2010/GJ"/>
  </r>
  <r>
    <n v="2050"/>
    <s v="ENS_Med"/>
    <x v="7"/>
    <x v="12"/>
    <n v="3.2860562975166601"/>
    <s v="Euro2010/GJ"/>
  </r>
  <r>
    <n v="2050"/>
    <s v="ENS_Med"/>
    <x v="7"/>
    <x v="13"/>
    <n v="6.8470997689931101"/>
    <s v="Euro2010/GJ"/>
  </r>
  <r>
    <n v="2050"/>
    <s v="ENS_Med"/>
    <x v="7"/>
    <x v="14"/>
    <n v="2.1236962970511502"/>
    <s v="Euro2010/GJ"/>
  </r>
  <r>
    <n v="2050"/>
    <s v="ENS_Med"/>
    <x v="7"/>
    <x v="15"/>
    <n v="1.43964356018722"/>
    <s v="Euro2010/GJ"/>
  </r>
  <r>
    <n v="2050"/>
    <s v="ENS_Med"/>
    <x v="8"/>
    <x v="0"/>
    <n v="4.1034199655870296"/>
    <s v="Euro2010/GJ"/>
  </r>
  <r>
    <n v="2050"/>
    <s v="ENS_Med"/>
    <x v="8"/>
    <x v="1"/>
    <n v="19.9263729109834"/>
    <s v="Euro2010/GJ"/>
  </r>
  <r>
    <n v="2050"/>
    <s v="ENS_Med"/>
    <x v="8"/>
    <x v="2"/>
    <n v="4.0783005230920804"/>
    <s v="Euro2010/GJ"/>
  </r>
  <r>
    <n v="2050"/>
    <s v="ENS_Med"/>
    <x v="8"/>
    <x v="3"/>
    <n v="5.1044761875109499"/>
    <s v="Euro2010/GJ"/>
  </r>
  <r>
    <n v="2050"/>
    <s v="ENS_Med"/>
    <x v="8"/>
    <x v="4"/>
    <n v="9.9515699307768006"/>
    <s v="Euro2010/GJ"/>
  </r>
  <r>
    <n v="2050"/>
    <s v="ENS_Med"/>
    <x v="8"/>
    <x v="5"/>
    <n v="0"/>
    <s v="Euro2010/GJ"/>
  </r>
  <r>
    <n v="2050"/>
    <s v="ENS_Med"/>
    <x v="8"/>
    <x v="6"/>
    <n v="4.3231124999512103"/>
    <s v="Euro2010/GJ"/>
  </r>
  <r>
    <n v="2050"/>
    <s v="ENS_Med"/>
    <x v="8"/>
    <x v="7"/>
    <n v="2.63084877833123"/>
    <s v="Euro2010/GJ"/>
  </r>
  <r>
    <n v="2050"/>
    <s v="ENS_Med"/>
    <x v="8"/>
    <x v="8"/>
    <n v="6.0263468589248701"/>
    <s v="Euro2010/GJ"/>
  </r>
  <r>
    <n v="2050"/>
    <s v="ENS_Med"/>
    <x v="8"/>
    <x v="9"/>
    <n v="5.0245743560679297E-2"/>
    <s v="Euro2010/GJ"/>
  </r>
  <r>
    <n v="2050"/>
    <s v="ENS_Med"/>
    <x v="8"/>
    <x v="10"/>
    <n v="33.531688303299497"/>
    <s v="Euro2010/GJ"/>
  </r>
  <r>
    <n v="2050"/>
    <s v="ENS_Med"/>
    <x v="8"/>
    <x v="11"/>
    <n v="5.4702337500000002"/>
    <s v="Euro2010/GJ"/>
  </r>
  <r>
    <n v="2050"/>
    <s v="ENS_Med"/>
    <x v="8"/>
    <x v="12"/>
    <n v="3.50804041888569"/>
    <s v="Euro2010/GJ"/>
  </r>
  <r>
    <n v="2050"/>
    <s v="ENS_Med"/>
    <x v="8"/>
    <x v="13"/>
    <n v="6.8325909642747398"/>
    <s v="Euro2010/GJ"/>
  </r>
  <r>
    <n v="2050"/>
    <s v="ENS_Med"/>
    <x v="8"/>
    <x v="14"/>
    <n v="2.4831432860769298"/>
    <s v="Euro2010/GJ"/>
  </r>
  <r>
    <n v="2050"/>
    <s v="ENS_Med"/>
    <x v="8"/>
    <x v="15"/>
    <n v="1.8397965575355999"/>
    <s v="Euro2010/GJ"/>
  </r>
  <r>
    <n v="2050"/>
    <s v="ENS_Med"/>
    <x v="9"/>
    <x v="0"/>
    <n v="3.8803935367564302"/>
    <s v="Euro2010/GJ"/>
  </r>
  <r>
    <n v="2050"/>
    <s v="ENS_Med"/>
    <x v="9"/>
    <x v="1"/>
    <n v="20.910054269981401"/>
    <s v="Euro2010/GJ"/>
  </r>
  <r>
    <n v="2050"/>
    <s v="ENS_Med"/>
    <x v="9"/>
    <x v="2"/>
    <n v="5.79840776375252"/>
    <s v="Euro2010/GJ"/>
  </r>
  <r>
    <n v="2050"/>
    <s v="ENS_Med"/>
    <x v="9"/>
    <x v="3"/>
    <n v="0"/>
    <s v="Euro2010/GJ"/>
  </r>
  <r>
    <n v="2050"/>
    <s v="ENS_Med"/>
    <x v="9"/>
    <x v="4"/>
    <n v="0"/>
    <s v="Euro2010/GJ"/>
  </r>
  <r>
    <n v="2050"/>
    <s v="ENS_Med"/>
    <x v="9"/>
    <x v="5"/>
    <n v="0"/>
    <s v="Euro2010/GJ"/>
  </r>
  <r>
    <n v="2050"/>
    <s v="ENS_Med"/>
    <x v="9"/>
    <x v="6"/>
    <n v="3.6533464725878999"/>
    <s v="Euro2010/GJ"/>
  </r>
  <r>
    <n v="2050"/>
    <s v="ENS_Med"/>
    <x v="9"/>
    <x v="7"/>
    <n v="2.4180627819641001"/>
    <s v="Euro2010/GJ"/>
  </r>
  <r>
    <n v="2050"/>
    <s v="ENS_Med"/>
    <x v="9"/>
    <x v="8"/>
    <n v="6.9957253207200898"/>
    <s v="Euro2010/GJ"/>
  </r>
  <r>
    <n v="2050"/>
    <s v="ENS_Med"/>
    <x v="9"/>
    <x v="9"/>
    <n v="3.2674197939299701E-3"/>
    <s v="Euro2010/GJ"/>
  </r>
  <r>
    <n v="2050"/>
    <s v="ENS_Med"/>
    <x v="9"/>
    <x v="10"/>
    <n v="34.106978956000503"/>
    <s v="Euro2010/GJ"/>
  </r>
  <r>
    <n v="2050"/>
    <s v="ENS_Med"/>
    <x v="9"/>
    <x v="11"/>
    <n v="5.4702337500000002"/>
    <s v="Euro2010/GJ"/>
  </r>
  <r>
    <n v="2050"/>
    <s v="ENS_Med"/>
    <x v="9"/>
    <x v="12"/>
    <n v="3.0629922150657598"/>
    <s v="Euro2010/GJ"/>
  </r>
  <r>
    <n v="2050"/>
    <s v="ENS_Med"/>
    <x v="9"/>
    <x v="13"/>
    <n v="5.7948096419302999"/>
    <s v="Euro2010/GJ"/>
  </r>
  <r>
    <n v="2050"/>
    <s v="ENS_Med"/>
    <x v="9"/>
    <x v="14"/>
    <n v="2.2058063733988602"/>
    <s v="Euro2010/GJ"/>
  </r>
  <r>
    <n v="2050"/>
    <s v="ENS_Med"/>
    <x v="9"/>
    <x v="15"/>
    <n v="1.8802082531590101"/>
    <s v="Euro2010/GJ"/>
  </r>
  <r>
    <n v="2050"/>
    <s v="ENS_Med"/>
    <x v="10"/>
    <x v="0"/>
    <n v="2.40745010821052"/>
    <s v="Euro2010/GJ"/>
  </r>
  <r>
    <n v="2050"/>
    <s v="ENS_Med"/>
    <x v="10"/>
    <x v="1"/>
    <n v="16.8646687106996"/>
    <s v="Euro2010/GJ"/>
  </r>
  <r>
    <n v="2050"/>
    <s v="ENS_Med"/>
    <x v="10"/>
    <x v="2"/>
    <n v="9.2211548645099608"/>
    <s v="Euro2010/GJ"/>
  </r>
  <r>
    <n v="2050"/>
    <s v="ENS_Med"/>
    <x v="10"/>
    <x v="3"/>
    <n v="3.26301999156893"/>
    <s v="Euro2010/GJ"/>
  </r>
  <r>
    <n v="2050"/>
    <s v="ENS_Med"/>
    <x v="10"/>
    <x v="4"/>
    <n v="8.9305406715675701"/>
    <s v="Euro2010/GJ"/>
  </r>
  <r>
    <n v="2050"/>
    <s v="ENS_Med"/>
    <x v="10"/>
    <x v="5"/>
    <n v="0"/>
    <s v="Euro2010/GJ"/>
  </r>
  <r>
    <n v="2050"/>
    <s v="ENS_Med"/>
    <x v="10"/>
    <x v="6"/>
    <n v="2.3303963762957398"/>
    <s v="Euro2010/GJ"/>
  </r>
  <r>
    <n v="2050"/>
    <s v="ENS_Med"/>
    <x v="10"/>
    <x v="7"/>
    <n v="2.3045143692444001"/>
    <s v="Euro2010/GJ"/>
  </r>
  <r>
    <n v="2050"/>
    <s v="ENS_Med"/>
    <x v="10"/>
    <x v="8"/>
    <n v="3.83700352223781"/>
    <s v="Euro2010/GJ"/>
  </r>
  <r>
    <n v="2050"/>
    <s v="ENS_Med"/>
    <x v="10"/>
    <x v="9"/>
    <n v="3.2330836283730301E-3"/>
    <s v="Euro2010/GJ"/>
  </r>
  <r>
    <n v="2050"/>
    <s v="ENS_Med"/>
    <x v="10"/>
    <x v="10"/>
    <n v="0"/>
    <s v="Euro2010/GJ"/>
  </r>
  <r>
    <n v="2050"/>
    <s v="ENS_Med"/>
    <x v="10"/>
    <x v="11"/>
    <n v="5.4702337500000002"/>
    <s v="Euro2010/GJ"/>
  </r>
  <r>
    <n v="2050"/>
    <s v="ENS_Med"/>
    <x v="10"/>
    <x v="12"/>
    <n v="2.9984901536264501"/>
    <s v="Euro2010/GJ"/>
  </r>
  <r>
    <n v="2050"/>
    <s v="ENS_Med"/>
    <x v="10"/>
    <x v="13"/>
    <n v="2.9806991527055602"/>
    <s v="Euro2010/GJ"/>
  </r>
  <r>
    <n v="2050"/>
    <s v="ENS_Med"/>
    <x v="10"/>
    <x v="14"/>
    <n v="1.52475151916206"/>
    <s v="Euro2010/GJ"/>
  </r>
  <r>
    <n v="2050"/>
    <s v="ENS_Med"/>
    <x v="10"/>
    <x v="15"/>
    <n v="1.41496917462489"/>
    <s v="Euro2010/GJ"/>
  </r>
  <r>
    <n v="2050"/>
    <s v="ENS_Med"/>
    <x v="11"/>
    <x v="0"/>
    <n v="3.9758205586794602"/>
    <s v="Euro2010/GJ"/>
  </r>
  <r>
    <n v="2050"/>
    <s v="ENS_Med"/>
    <x v="11"/>
    <x v="1"/>
    <n v="31.005623059349201"/>
    <s v="Euro2010/GJ"/>
  </r>
  <r>
    <n v="2050"/>
    <s v="ENS_Med"/>
    <x v="11"/>
    <x v="2"/>
    <n v="4.04394503112702"/>
    <s v="Euro2010/GJ"/>
  </r>
  <r>
    <n v="2050"/>
    <s v="ENS_Med"/>
    <x v="11"/>
    <x v="3"/>
    <n v="7.8250505969835302"/>
    <s v="Euro2010/GJ"/>
  </r>
  <r>
    <n v="2050"/>
    <s v="ENS_Med"/>
    <x v="11"/>
    <x v="4"/>
    <n v="0"/>
    <s v="Euro2010/GJ"/>
  </r>
  <r>
    <n v="2050"/>
    <s v="ENS_Med"/>
    <x v="11"/>
    <x v="5"/>
    <n v="15.5369341194641"/>
    <s v="Euro2010/GJ"/>
  </r>
  <r>
    <n v="2050"/>
    <s v="ENS_Med"/>
    <x v="11"/>
    <x v="6"/>
    <n v="3.8480537953064098"/>
    <s v="Euro2010/GJ"/>
  </r>
  <r>
    <n v="2050"/>
    <s v="ENS_Med"/>
    <x v="11"/>
    <x v="7"/>
    <n v="2.4376060494071701"/>
    <s v="Euro2010/GJ"/>
  </r>
  <r>
    <n v="2050"/>
    <s v="ENS_Med"/>
    <x v="11"/>
    <x v="8"/>
    <n v="4.5166377649859504"/>
    <s v="Euro2010/GJ"/>
  </r>
  <r>
    <n v="2050"/>
    <s v="ENS_Med"/>
    <x v="11"/>
    <x v="9"/>
    <n v="6.1258684567996803E-2"/>
    <s v="Euro2010/GJ"/>
  </r>
  <r>
    <n v="2050"/>
    <s v="ENS_Med"/>
    <x v="11"/>
    <x v="10"/>
    <n v="33.177167386099697"/>
    <s v="Euro2010/GJ"/>
  </r>
  <r>
    <n v="2050"/>
    <s v="ENS_Med"/>
    <x v="11"/>
    <x v="11"/>
    <n v="0"/>
    <s v="Euro2010/GJ"/>
  </r>
  <r>
    <n v="2050"/>
    <s v="ENS_Med"/>
    <x v="11"/>
    <x v="12"/>
    <n v="3.2068622885115099"/>
    <s v="Euro2010/GJ"/>
  </r>
  <r>
    <n v="2050"/>
    <s v="ENS_Med"/>
    <x v="11"/>
    <x v="13"/>
    <n v="6.6281488820724004"/>
    <s v="Euro2010/GJ"/>
  </r>
  <r>
    <n v="2050"/>
    <s v="ENS_Med"/>
    <x v="11"/>
    <x v="14"/>
    <n v="1.99370616370801"/>
    <s v="Euro2010/GJ"/>
  </r>
  <r>
    <n v="2050"/>
    <s v="ENS_Med"/>
    <x v="11"/>
    <x v="15"/>
    <n v="1.5867395487721601"/>
    <s v="Euro2010/GJ"/>
  </r>
  <r>
    <n v="2050"/>
    <s v="ENS_Med"/>
    <x v="12"/>
    <x v="0"/>
    <n v="3.32758946038193"/>
    <s v="Euro2010/GJ"/>
  </r>
  <r>
    <n v="2050"/>
    <s v="ENS_Med"/>
    <x v="12"/>
    <x v="1"/>
    <n v="22.813226491311401"/>
    <s v="Euro2010/GJ"/>
  </r>
  <r>
    <n v="2050"/>
    <s v="ENS_Med"/>
    <x v="12"/>
    <x v="2"/>
    <n v="4.0582958558787503"/>
    <s v="Euro2010/GJ"/>
  </r>
  <r>
    <n v="2050"/>
    <s v="ENS_Med"/>
    <x v="12"/>
    <x v="3"/>
    <n v="6.5324149142639296"/>
    <s v="Euro2010/GJ"/>
  </r>
  <r>
    <n v="2050"/>
    <s v="ENS_Med"/>
    <x v="12"/>
    <x v="4"/>
    <n v="0"/>
    <s v="Euro2010/GJ"/>
  </r>
  <r>
    <n v="2050"/>
    <s v="ENS_Med"/>
    <x v="12"/>
    <x v="5"/>
    <n v="14.779530930973401"/>
    <s v="Euro2010/GJ"/>
  </r>
  <r>
    <n v="2050"/>
    <s v="ENS_Med"/>
    <x v="12"/>
    <x v="6"/>
    <n v="4.4753463133065097"/>
    <s v="Euro2010/GJ"/>
  </r>
  <r>
    <n v="2050"/>
    <s v="ENS_Med"/>
    <x v="12"/>
    <x v="7"/>
    <n v="2.7174478840345402"/>
    <s v="Euro2010/GJ"/>
  </r>
  <r>
    <n v="2050"/>
    <s v="ENS_Med"/>
    <x v="12"/>
    <x v="8"/>
    <n v="4.67915623097824"/>
    <s v="Euro2010/GJ"/>
  </r>
  <r>
    <n v="2050"/>
    <s v="ENS_Med"/>
    <x v="12"/>
    <x v="9"/>
    <n v="1.5912702026195001E-4"/>
    <s v="Euro2010/GJ"/>
  </r>
  <r>
    <n v="2050"/>
    <s v="ENS_Med"/>
    <x v="12"/>
    <x v="10"/>
    <n v="33.439682577800198"/>
    <s v="Euro2010/GJ"/>
  </r>
  <r>
    <n v="2050"/>
    <s v="ENS_Med"/>
    <x v="12"/>
    <x v="11"/>
    <n v="5.4702337500000002"/>
    <s v="Euro2010/GJ"/>
  </r>
  <r>
    <n v="2050"/>
    <s v="ENS_Med"/>
    <x v="12"/>
    <x v="12"/>
    <n v="3.6702963556702799"/>
    <s v="Euro2010/GJ"/>
  </r>
  <r>
    <n v="2050"/>
    <s v="ENS_Med"/>
    <x v="12"/>
    <x v="13"/>
    <n v="7.6100972352947096"/>
    <s v="Euro2010/GJ"/>
  </r>
  <r>
    <n v="2050"/>
    <s v="ENS_Med"/>
    <x v="12"/>
    <x v="14"/>
    <n v="2.1657912199651301"/>
    <s v="Euro2010/GJ"/>
  </r>
  <r>
    <n v="2050"/>
    <s v="ENS_Med"/>
    <x v="12"/>
    <x v="15"/>
    <n v="1.9432452420092701"/>
    <s v="Euro2010/GJ"/>
  </r>
  <r>
    <n v="2050"/>
    <s v="ENS_Med"/>
    <x v="13"/>
    <x v="0"/>
    <n v="3.6485815734454801"/>
    <s v="Euro2010/GJ"/>
  </r>
  <r>
    <n v="2050"/>
    <s v="ENS_Med"/>
    <x v="13"/>
    <x v="1"/>
    <n v="19.187513737219501"/>
    <s v="Euro2010/GJ"/>
  </r>
  <r>
    <n v="2050"/>
    <s v="ENS_Med"/>
    <x v="13"/>
    <x v="2"/>
    <n v="4.1083610589271702"/>
    <s v="Euro2010/GJ"/>
  </r>
  <r>
    <n v="2050"/>
    <s v="ENS_Med"/>
    <x v="13"/>
    <x v="3"/>
    <n v="4.6417188450755198"/>
    <s v="Euro2010/GJ"/>
  </r>
  <r>
    <n v="2050"/>
    <s v="ENS_Med"/>
    <x v="13"/>
    <x v="4"/>
    <n v="11.7780894016533"/>
    <s v="Euro2010/GJ"/>
  </r>
  <r>
    <n v="2050"/>
    <s v="ENS_Med"/>
    <x v="13"/>
    <x v="5"/>
    <n v="0"/>
    <s v="Euro2010/GJ"/>
  </r>
  <r>
    <n v="2050"/>
    <s v="ENS_Med"/>
    <x v="13"/>
    <x v="6"/>
    <n v="4.9355986935138398"/>
    <s v="Euro2010/GJ"/>
  </r>
  <r>
    <n v="2050"/>
    <s v="ENS_Med"/>
    <x v="13"/>
    <x v="7"/>
    <n v="2.9272990121452298"/>
    <s v="Euro2010/GJ"/>
  </r>
  <r>
    <n v="2050"/>
    <s v="ENS_Med"/>
    <x v="13"/>
    <x v="8"/>
    <n v="6.4345283465494703"/>
    <s v="Euro2010/GJ"/>
  </r>
  <r>
    <n v="2050"/>
    <s v="ENS_Med"/>
    <x v="13"/>
    <x v="9"/>
    <n v="3.1137670875011601E-2"/>
    <s v="Euro2010/GJ"/>
  </r>
  <r>
    <n v="2050"/>
    <s v="ENS_Med"/>
    <x v="13"/>
    <x v="10"/>
    <n v="0"/>
    <s v="Euro2010/GJ"/>
  </r>
  <r>
    <n v="2050"/>
    <s v="ENS_Med"/>
    <x v="13"/>
    <x v="11"/>
    <n v="5.4702337500000002"/>
    <s v="Euro2010/GJ"/>
  </r>
  <r>
    <n v="2050"/>
    <s v="ENS_Med"/>
    <x v="13"/>
    <x v="12"/>
    <n v="3.9991643995301098"/>
    <s v="Euro2010/GJ"/>
  </r>
  <r>
    <n v="2050"/>
    <s v="ENS_Med"/>
    <x v="13"/>
    <x v="13"/>
    <n v="8.2947345277568907"/>
    <s v="Euro2010/GJ"/>
  </r>
  <r>
    <n v="2050"/>
    <s v="ENS_Med"/>
    <x v="13"/>
    <x v="14"/>
    <n v="1.8863122933663501"/>
    <s v="Euro2010/GJ"/>
  </r>
  <r>
    <n v="2050"/>
    <s v="ENS_Med"/>
    <x v="13"/>
    <x v="15"/>
    <n v="1.5119058620539001"/>
    <s v="Euro2010/GJ"/>
  </r>
  <r>
    <n v="2050"/>
    <s v="ENS_Med"/>
    <x v="14"/>
    <x v="0"/>
    <n v="2.26710899742528"/>
    <s v="Euro2010/GJ"/>
  </r>
  <r>
    <n v="2050"/>
    <s v="ENS_Med"/>
    <x v="14"/>
    <x v="1"/>
    <n v="20.8071654327353"/>
    <s v="Euro2010/GJ"/>
  </r>
  <r>
    <n v="2050"/>
    <s v="ENS_Med"/>
    <x v="14"/>
    <x v="2"/>
    <n v="4.0883370393765404"/>
    <s v="Euro2010/GJ"/>
  </r>
  <r>
    <n v="2050"/>
    <s v="ENS_Med"/>
    <x v="14"/>
    <x v="3"/>
    <n v="4.7523188386650403"/>
    <s v="Euro2010/GJ"/>
  </r>
  <r>
    <n v="2050"/>
    <s v="ENS_Med"/>
    <x v="14"/>
    <x v="4"/>
    <n v="8.8321011731405505"/>
    <s v="Euro2010/GJ"/>
  </r>
  <r>
    <n v="2050"/>
    <s v="ENS_Med"/>
    <x v="14"/>
    <x v="5"/>
    <n v="11.1226235554188"/>
    <s v="Euro2010/GJ"/>
  </r>
  <r>
    <n v="2050"/>
    <s v="ENS_Med"/>
    <x v="14"/>
    <x v="6"/>
    <n v="3.9109580219343698"/>
    <s v="Euro2010/GJ"/>
  </r>
  <r>
    <n v="2050"/>
    <s v="ENS_Med"/>
    <x v="14"/>
    <x v="7"/>
    <n v="2.5145571764288701"/>
    <s v="Euro2010/GJ"/>
  </r>
  <r>
    <n v="2050"/>
    <s v="ENS_Med"/>
    <x v="14"/>
    <x v="8"/>
    <n v="6.2888829977645804"/>
    <s v="Euro2010/GJ"/>
  </r>
  <r>
    <n v="2050"/>
    <s v="ENS_Med"/>
    <x v="14"/>
    <x v="9"/>
    <n v="5.5433655427400502E-2"/>
    <s v="Euro2010/GJ"/>
  </r>
  <r>
    <n v="2050"/>
    <s v="ENS_Med"/>
    <x v="14"/>
    <x v="10"/>
    <n v="33.604162465476698"/>
    <s v="Euro2010/GJ"/>
  </r>
  <r>
    <n v="2050"/>
    <s v="ENS_Med"/>
    <x v="14"/>
    <x v="11"/>
    <n v="5.4702337500000002"/>
    <s v="Euro2010/GJ"/>
  </r>
  <r>
    <n v="2050"/>
    <s v="ENS_Med"/>
    <x v="14"/>
    <x v="12"/>
    <n v="3.3087994132260898"/>
    <s v="Euro2010/GJ"/>
  </r>
  <r>
    <n v="2050"/>
    <s v="ENS_Med"/>
    <x v="14"/>
    <x v="13"/>
    <n v="6.8091524595275699"/>
    <s v="Euro2010/GJ"/>
  </r>
  <r>
    <n v="2050"/>
    <s v="ENS_Med"/>
    <x v="14"/>
    <x v="14"/>
    <n v="2.2482801602028499"/>
    <s v="Euro2010/GJ"/>
  </r>
  <r>
    <n v="2050"/>
    <s v="ENS_Med"/>
    <x v="14"/>
    <x v="15"/>
    <n v="1.7405194312308401"/>
    <s v="Euro2010/GJ"/>
  </r>
  <r>
    <n v="2050"/>
    <s v="ENS_Med"/>
    <x v="15"/>
    <x v="0"/>
    <n v="2.7294871680709401"/>
    <s v="Euro2010/GJ"/>
  </r>
  <r>
    <n v="2050"/>
    <s v="ENS_Med"/>
    <x v="15"/>
    <x v="1"/>
    <n v="13.999443093983199"/>
    <s v="Euro2010/GJ"/>
  </r>
  <r>
    <n v="2050"/>
    <s v="ENS_Med"/>
    <x v="15"/>
    <x v="2"/>
    <n v="4.30328220233101"/>
    <s v="Euro2010/GJ"/>
  </r>
  <r>
    <n v="2050"/>
    <s v="ENS_Med"/>
    <x v="15"/>
    <x v="3"/>
    <n v="4.1142049184027902"/>
    <s v="Euro2010/GJ"/>
  </r>
  <r>
    <n v="2050"/>
    <s v="ENS_Med"/>
    <x v="15"/>
    <x v="4"/>
    <n v="9.1053017434063896"/>
    <s v="Euro2010/GJ"/>
  </r>
  <r>
    <n v="2050"/>
    <s v="ENS_Med"/>
    <x v="15"/>
    <x v="5"/>
    <n v="9.4349876907447499"/>
    <s v="Euro2010/GJ"/>
  </r>
  <r>
    <n v="2050"/>
    <s v="ENS_Med"/>
    <x v="15"/>
    <x v="6"/>
    <n v="2.1336881526109601"/>
    <s v="Euro2010/GJ"/>
  </r>
  <r>
    <n v="2050"/>
    <s v="ENS_Med"/>
    <x v="15"/>
    <x v="7"/>
    <n v="2.3004287458218902"/>
    <s v="Euro2010/GJ"/>
  </r>
  <r>
    <n v="2050"/>
    <s v="ENS_Med"/>
    <x v="15"/>
    <x v="8"/>
    <n v="3.9682157342097399"/>
    <s v="Euro2010/GJ"/>
  </r>
  <r>
    <n v="2050"/>
    <s v="ENS_Med"/>
    <x v="15"/>
    <x v="9"/>
    <n v="2.4586252410931798E-2"/>
    <s v="Euro2010/GJ"/>
  </r>
  <r>
    <n v="2050"/>
    <s v="ENS_Med"/>
    <x v="15"/>
    <x v="10"/>
    <n v="0"/>
    <s v="Euro2010/GJ"/>
  </r>
  <r>
    <n v="2050"/>
    <s v="ENS_Med"/>
    <x v="15"/>
    <x v="11"/>
    <n v="5.4702337500000002"/>
    <s v="Euro2010/GJ"/>
  </r>
  <r>
    <n v="2050"/>
    <s v="ENS_Med"/>
    <x v="15"/>
    <x v="12"/>
    <n v="1.5424968448492999"/>
    <s v="Euro2010/GJ"/>
  </r>
  <r>
    <n v="2050"/>
    <s v="ENS_Med"/>
    <x v="15"/>
    <x v="13"/>
    <n v="2.7738738031302699"/>
    <s v="Euro2010/GJ"/>
  </r>
  <r>
    <n v="2050"/>
    <s v="ENS_Med"/>
    <x v="15"/>
    <x v="14"/>
    <n v="1.3420787386056201"/>
    <s v="Euro2010/GJ"/>
  </r>
  <r>
    <n v="2050"/>
    <s v="ENS_Med"/>
    <x v="15"/>
    <x v="15"/>
    <n v="1.4628780607194101"/>
    <s v="Euro2010/GJ"/>
  </r>
  <r>
    <n v="2050"/>
    <s v="ENS_Med"/>
    <x v="16"/>
    <x v="0"/>
    <n v="2.7306856335962002"/>
    <s v="Euro2010/GJ"/>
  </r>
  <r>
    <n v="2050"/>
    <s v="ENS_Med"/>
    <x v="16"/>
    <x v="1"/>
    <n v="18.300398595496802"/>
    <s v="Euro2010/GJ"/>
  </r>
  <r>
    <n v="2050"/>
    <s v="ENS_Med"/>
    <x v="16"/>
    <x v="2"/>
    <n v="3.9951555402765702"/>
    <s v="Euro2010/GJ"/>
  </r>
  <r>
    <n v="2050"/>
    <s v="ENS_Med"/>
    <x v="16"/>
    <x v="3"/>
    <n v="2.7577701646097199"/>
    <s v="Euro2010/GJ"/>
  </r>
  <r>
    <n v="2050"/>
    <s v="ENS_Med"/>
    <x v="16"/>
    <x v="4"/>
    <n v="6.9538999283115803"/>
    <s v="Euro2010/GJ"/>
  </r>
  <r>
    <n v="2050"/>
    <s v="ENS_Med"/>
    <x v="16"/>
    <x v="5"/>
    <n v="0"/>
    <s v="Euro2010/GJ"/>
  </r>
  <r>
    <n v="2050"/>
    <s v="ENS_Med"/>
    <x v="16"/>
    <x v="6"/>
    <n v="2.0146030501835601"/>
    <s v="Euro2010/GJ"/>
  </r>
  <r>
    <n v="2050"/>
    <s v="ENS_Med"/>
    <x v="16"/>
    <x v="7"/>
    <n v="2.0196366802575101"/>
    <s v="Euro2010/GJ"/>
  </r>
  <r>
    <n v="2050"/>
    <s v="ENS_Med"/>
    <x v="16"/>
    <x v="8"/>
    <n v="3.6003152113511199"/>
    <s v="Euro2010/GJ"/>
  </r>
  <r>
    <n v="2050"/>
    <s v="ENS_Med"/>
    <x v="16"/>
    <x v="9"/>
    <n v="2.9665819599817402E-3"/>
    <s v="Euro2010/GJ"/>
  </r>
  <r>
    <n v="2050"/>
    <s v="ENS_Med"/>
    <x v="16"/>
    <x v="10"/>
    <n v="31.292520323112601"/>
    <s v="Euro2010/GJ"/>
  </r>
  <r>
    <n v="2050"/>
    <s v="ENS_Med"/>
    <x v="16"/>
    <x v="11"/>
    <n v="5.4702337500000002"/>
    <s v="Euro2010/GJ"/>
  </r>
  <r>
    <n v="2050"/>
    <s v="ENS_Med"/>
    <x v="16"/>
    <x v="12"/>
    <n v="2.5127235480364001"/>
    <s v="Euro2010/GJ"/>
  </r>
  <r>
    <n v="2050"/>
    <s v="ENS_Med"/>
    <x v="16"/>
    <x v="13"/>
    <n v="2.4967481957006501"/>
    <s v="Euro2010/GJ"/>
  </r>
  <r>
    <n v="2050"/>
    <s v="ENS_Med"/>
    <x v="16"/>
    <x v="14"/>
    <n v="2.15184620876685"/>
    <s v="Euro2010/GJ"/>
  </r>
  <r>
    <n v="2050"/>
    <s v="ENS_Med"/>
    <x v="16"/>
    <x v="15"/>
    <n v="1.75409561872708"/>
    <s v="Euro2010/GJ"/>
  </r>
  <r>
    <n v="2050"/>
    <s v="ENS_Med"/>
    <x v="17"/>
    <x v="0"/>
    <n v="2.5921625195107598"/>
    <s v="Euro2010/GJ"/>
  </r>
  <r>
    <n v="2050"/>
    <s v="ENS_Med"/>
    <x v="17"/>
    <x v="1"/>
    <n v="17.990175575301901"/>
    <s v="Euro2010/GJ"/>
  </r>
  <r>
    <n v="2050"/>
    <s v="ENS_Med"/>
    <x v="17"/>
    <x v="2"/>
    <n v="9.3029406724452102"/>
    <s v="Euro2010/GJ"/>
  </r>
  <r>
    <n v="2050"/>
    <s v="ENS_Med"/>
    <x v="17"/>
    <x v="3"/>
    <n v="5.0784871227585802"/>
    <s v="Euro2010/GJ"/>
  </r>
  <r>
    <n v="2050"/>
    <s v="ENS_Med"/>
    <x v="17"/>
    <x v="4"/>
    <n v="10.7878080301235"/>
    <s v="Euro2010/GJ"/>
  </r>
  <r>
    <n v="2050"/>
    <s v="ENS_Med"/>
    <x v="17"/>
    <x v="5"/>
    <n v="0"/>
    <s v="Euro2010/GJ"/>
  </r>
  <r>
    <n v="2050"/>
    <s v="ENS_Med"/>
    <x v="17"/>
    <x v="6"/>
    <n v="3.97838057428589"/>
    <s v="Euro2010/GJ"/>
  </r>
  <r>
    <n v="2050"/>
    <s v="ENS_Med"/>
    <x v="17"/>
    <x v="7"/>
    <n v="2.4586288461302299"/>
    <s v="Euro2010/GJ"/>
  </r>
  <r>
    <n v="2050"/>
    <s v="ENS_Med"/>
    <x v="17"/>
    <x v="8"/>
    <n v="6.0117445039124302"/>
    <s v="Euro2010/GJ"/>
  </r>
  <r>
    <n v="2050"/>
    <s v="ENS_Med"/>
    <x v="17"/>
    <x v="9"/>
    <n v="2.6801967037624299E-2"/>
    <s v="Euro2010/GJ"/>
  </r>
  <r>
    <n v="2050"/>
    <s v="ENS_Med"/>
    <x v="17"/>
    <x v="10"/>
    <n v="0"/>
    <s v="Euro2010/GJ"/>
  </r>
  <r>
    <n v="2050"/>
    <s v="ENS_Med"/>
    <x v="17"/>
    <x v="11"/>
    <n v="5.4702337500000002"/>
    <s v="Euro2010/GJ"/>
  </r>
  <r>
    <n v="2050"/>
    <s v="ENS_Med"/>
    <x v="17"/>
    <x v="12"/>
    <n v="3.2108345904839299"/>
    <s v="Euro2010/GJ"/>
  </r>
  <r>
    <n v="2050"/>
    <s v="ENS_Med"/>
    <x v="17"/>
    <x v="13"/>
    <n v="6.7966967284743003"/>
    <s v="Euro2010/GJ"/>
  </r>
  <r>
    <n v="2050"/>
    <s v="ENS_Med"/>
    <x v="17"/>
    <x v="14"/>
    <n v="2.9431748879003399"/>
    <s v="Euro2010/GJ"/>
  </r>
  <r>
    <n v="2050"/>
    <s v="ENS_Med"/>
    <x v="17"/>
    <x v="15"/>
    <n v="1.9386926170677099"/>
    <s v="Euro2010/GJ"/>
  </r>
  <r>
    <n v="2050"/>
    <s v="ENS_Med"/>
    <x v="18"/>
    <x v="0"/>
    <n v="2.92864749733759"/>
    <s v="Euro2010/GJ"/>
  </r>
  <r>
    <n v="2050"/>
    <s v="ENS_Med"/>
    <x v="18"/>
    <x v="4"/>
    <n v="0"/>
    <s v="Euro2010/GJ"/>
  </r>
  <r>
    <n v="2050"/>
    <s v="ENS_Med"/>
    <x v="18"/>
    <x v="5"/>
    <n v="0"/>
    <s v="Euro2010/GJ"/>
  </r>
  <r>
    <n v="2050"/>
    <s v="ENS_Med"/>
    <x v="18"/>
    <x v="6"/>
    <n v="0"/>
    <s v="Euro2010/GJ"/>
  </r>
  <r>
    <n v="2050"/>
    <s v="ENS_Med"/>
    <x v="18"/>
    <x v="7"/>
    <n v="0"/>
    <s v="Euro2010/GJ"/>
  </r>
  <r>
    <n v="2050"/>
    <s v="ENS_Med"/>
    <x v="18"/>
    <x v="8"/>
    <n v="6.5725716447850804"/>
    <s v="Euro2010/GJ"/>
  </r>
  <r>
    <n v="2050"/>
    <s v="ENS_Med"/>
    <x v="18"/>
    <x v="9"/>
    <n v="3.4017708500826598E-3"/>
    <s v="Euro2010/GJ"/>
  </r>
  <r>
    <n v="2050"/>
    <s v="ENS_Med"/>
    <x v="18"/>
    <x v="10"/>
    <n v="0"/>
    <s v="Euro2010/GJ"/>
  </r>
  <r>
    <n v="2050"/>
    <s v="ENS_Med"/>
    <x v="18"/>
    <x v="11"/>
    <n v="5.4702337500000002"/>
    <s v="Euro2010/GJ"/>
  </r>
  <r>
    <n v="2050"/>
    <s v="ENS_Med"/>
    <x v="18"/>
    <x v="12"/>
    <n v="0"/>
    <s v="Euro2010/GJ"/>
  </r>
  <r>
    <n v="2050"/>
    <s v="ENS_Med"/>
    <x v="18"/>
    <x v="13"/>
    <n v="0"/>
    <s v="Euro2010/GJ"/>
  </r>
  <r>
    <n v="2050"/>
    <s v="ENS_Med"/>
    <x v="18"/>
    <x v="14"/>
    <n v="0"/>
    <s v="Euro2010/GJ"/>
  </r>
  <r>
    <n v="2050"/>
    <s v="ENS_Med"/>
    <x v="18"/>
    <x v="15"/>
    <n v="0"/>
    <s v="Euro2010/GJ"/>
  </r>
  <r>
    <n v="2050"/>
    <s v="ENS_Med"/>
    <x v="19"/>
    <x v="0"/>
    <n v="3.3490615809699502"/>
    <s v="Euro2010/GJ"/>
  </r>
  <r>
    <n v="2050"/>
    <s v="ENS_Med"/>
    <x v="19"/>
    <x v="1"/>
    <n v="27.5765002323174"/>
    <s v="Euro2010/GJ"/>
  </r>
  <r>
    <n v="2050"/>
    <s v="ENS_Med"/>
    <x v="19"/>
    <x v="2"/>
    <n v="4.1013948190110199"/>
    <s v="Euro2010/GJ"/>
  </r>
  <r>
    <n v="2050"/>
    <s v="ENS_Med"/>
    <x v="19"/>
    <x v="3"/>
    <n v="7.3858571477042396"/>
    <s v="Euro2010/GJ"/>
  </r>
  <r>
    <n v="2050"/>
    <s v="ENS_Med"/>
    <x v="19"/>
    <x v="4"/>
    <n v="0"/>
    <s v="Euro2010/GJ"/>
  </r>
  <r>
    <n v="2050"/>
    <s v="ENS_Med"/>
    <x v="19"/>
    <x v="5"/>
    <n v="17.6956729904668"/>
    <s v="Euro2010/GJ"/>
  </r>
  <r>
    <n v="2050"/>
    <s v="ENS_Med"/>
    <x v="19"/>
    <x v="6"/>
    <n v="4.0095384326766501"/>
    <s v="Euro2010/GJ"/>
  </r>
  <r>
    <n v="2050"/>
    <s v="ENS_Med"/>
    <x v="19"/>
    <x v="7"/>
    <n v="2.52283790609181"/>
    <s v="Euro2010/GJ"/>
  </r>
  <r>
    <n v="2050"/>
    <s v="ENS_Med"/>
    <x v="19"/>
    <x v="8"/>
    <n v="4.87296402387563"/>
    <s v="Euro2010/GJ"/>
  </r>
  <r>
    <n v="2050"/>
    <s v="ENS_Med"/>
    <x v="19"/>
    <x v="9"/>
    <n v="6.1258684567996803E-2"/>
    <s v="Euro2010/GJ"/>
  </r>
  <r>
    <n v="2050"/>
    <s v="ENS_Med"/>
    <x v="19"/>
    <x v="10"/>
    <n v="33.6383494102611"/>
    <s v="Euro2010/GJ"/>
  </r>
  <r>
    <n v="2050"/>
    <s v="ENS_Med"/>
    <x v="19"/>
    <x v="11"/>
    <n v="5.4702337500000002"/>
    <s v="Euro2010/GJ"/>
  </r>
  <r>
    <n v="2050"/>
    <s v="ENS_Med"/>
    <x v="19"/>
    <x v="12"/>
    <n v="3.32124972684925"/>
    <s v="Euro2010/GJ"/>
  </r>
  <r>
    <n v="2050"/>
    <s v="ENS_Med"/>
    <x v="19"/>
    <x v="13"/>
    <n v="6.7750109401088396"/>
    <s v="Euro2010/GJ"/>
  </r>
  <r>
    <n v="2050"/>
    <s v="ENS_Med"/>
    <x v="19"/>
    <x v="14"/>
    <n v="2.35982628352515"/>
    <s v="Euro2010/GJ"/>
  </r>
  <r>
    <n v="2050"/>
    <s v="ENS_Med"/>
    <x v="19"/>
    <x v="15"/>
    <n v="2.07438912583393"/>
    <s v="Euro2010/GJ"/>
  </r>
  <r>
    <n v="2050"/>
    <s v="ENS_Med"/>
    <x v="20"/>
    <x v="12"/>
    <n v="1.2613787892999999"/>
    <s v="Euro2010/GJ"/>
  </r>
  <r>
    <n v="2050"/>
    <s v="ENS_Med"/>
    <x v="21"/>
    <x v="0"/>
    <n v="2.1289897431545199"/>
    <s v="Euro2010/GJ"/>
  </r>
  <r>
    <n v="2050"/>
    <s v="ENS_Med"/>
    <x v="21"/>
    <x v="1"/>
    <n v="16.657964014759099"/>
    <s v="Euro2010/GJ"/>
  </r>
  <r>
    <n v="2050"/>
    <s v="ENS_Med"/>
    <x v="21"/>
    <x v="2"/>
    <n v="3.9830721796583402"/>
    <s v="Euro2010/GJ"/>
  </r>
  <r>
    <n v="2050"/>
    <s v="ENS_Med"/>
    <x v="21"/>
    <x v="3"/>
    <n v="2.6698513028845201"/>
    <s v="Euro2010/GJ"/>
  </r>
  <r>
    <n v="2050"/>
    <s v="ENS_Med"/>
    <x v="21"/>
    <x v="4"/>
    <n v="7.9702637644569601"/>
    <s v="Euro2010/GJ"/>
  </r>
  <r>
    <n v="2050"/>
    <s v="ENS_Med"/>
    <x v="21"/>
    <x v="5"/>
    <n v="0"/>
    <s v="Euro2010/GJ"/>
  </r>
  <r>
    <n v="2050"/>
    <s v="ENS_Med"/>
    <x v="21"/>
    <x v="6"/>
    <n v="2.4647112799222799"/>
    <s v="Euro2010/GJ"/>
  </r>
  <r>
    <n v="2050"/>
    <s v="ENS_Med"/>
    <x v="21"/>
    <x v="7"/>
    <n v="2.3994435226198099"/>
    <s v="Euro2010/GJ"/>
  </r>
  <r>
    <n v="2050"/>
    <s v="ENS_Med"/>
    <x v="21"/>
    <x v="8"/>
    <n v="3.9446586408812898"/>
    <s v="Euro2010/GJ"/>
  </r>
  <r>
    <n v="2050"/>
    <s v="ENS_Med"/>
    <x v="21"/>
    <x v="9"/>
    <n v="2.88821975943825E-2"/>
    <s v="Euro2010/GJ"/>
  </r>
  <r>
    <n v="2050"/>
    <s v="ENS_Med"/>
    <x v="21"/>
    <x v="10"/>
    <n v="30.6271086521649"/>
    <s v="Euro2010/GJ"/>
  </r>
  <r>
    <n v="2050"/>
    <s v="ENS_Med"/>
    <x v="21"/>
    <x v="11"/>
    <n v="5.4702337500000002"/>
    <s v="Euro2010/GJ"/>
  </r>
  <r>
    <n v="2050"/>
    <s v="ENS_Med"/>
    <x v="21"/>
    <x v="12"/>
    <n v="3.1752538865167401"/>
    <s v="Euro2010/GJ"/>
  </r>
  <r>
    <n v="2050"/>
    <s v="ENS_Med"/>
    <x v="21"/>
    <x v="13"/>
    <n v="3.14154111247825"/>
    <s v="Euro2010/GJ"/>
  </r>
  <r>
    <n v="2050"/>
    <s v="ENS_Med"/>
    <x v="21"/>
    <x v="14"/>
    <n v="1.45301243507503"/>
    <s v="Euro2010/GJ"/>
  </r>
  <r>
    <n v="2050"/>
    <s v="ENS_Med"/>
    <x v="21"/>
    <x v="15"/>
    <n v="1.3738249770556099"/>
    <s v="Euro2010/GJ"/>
  </r>
  <r>
    <n v="2050"/>
    <s v="ENS_Med"/>
    <x v="22"/>
    <x v="0"/>
    <n v="4.9264336408169296"/>
    <s v="Euro2010/GJ"/>
  </r>
  <r>
    <n v="2050"/>
    <s v="ENS_Med"/>
    <x v="22"/>
    <x v="1"/>
    <n v="18.3758063042422"/>
    <s v="Euro2010/GJ"/>
  </r>
  <r>
    <n v="2050"/>
    <s v="ENS_Med"/>
    <x v="22"/>
    <x v="2"/>
    <n v="4.0962403078183804"/>
    <s v="Euro2010/GJ"/>
  </r>
  <r>
    <n v="2050"/>
    <s v="ENS_Med"/>
    <x v="22"/>
    <x v="3"/>
    <n v="6.6284650602132702"/>
    <s v="Euro2010/GJ"/>
  </r>
  <r>
    <n v="2050"/>
    <s v="ENS_Med"/>
    <x v="22"/>
    <x v="4"/>
    <n v="10.488479616821101"/>
    <s v="Euro2010/GJ"/>
  </r>
  <r>
    <n v="2050"/>
    <s v="ENS_Med"/>
    <x v="22"/>
    <x v="5"/>
    <n v="0"/>
    <s v="Euro2010/GJ"/>
  </r>
  <r>
    <n v="2050"/>
    <s v="ENS_Med"/>
    <x v="22"/>
    <x v="6"/>
    <n v="4.3747649596993501"/>
    <s v="Euro2010/GJ"/>
  </r>
  <r>
    <n v="2050"/>
    <s v="ENS_Med"/>
    <x v="22"/>
    <x v="7"/>
    <n v="2.6252190177396502"/>
    <s v="Euro2010/GJ"/>
  </r>
  <r>
    <n v="2050"/>
    <s v="ENS_Med"/>
    <x v="22"/>
    <x v="8"/>
    <n v="6.0319113581885002"/>
    <s v="Euro2010/GJ"/>
  </r>
  <r>
    <n v="2050"/>
    <s v="ENS_Med"/>
    <x v="22"/>
    <x v="9"/>
    <n v="5.43947486787992E-4"/>
    <s v="Euro2010/GJ"/>
  </r>
  <r>
    <n v="2050"/>
    <s v="ENS_Med"/>
    <x v="22"/>
    <x v="10"/>
    <n v="0"/>
    <s v="Euro2010/GJ"/>
  </r>
  <r>
    <n v="2050"/>
    <s v="ENS_Med"/>
    <x v="22"/>
    <x v="11"/>
    <n v="5.4702337500000002"/>
    <s v="Euro2010/GJ"/>
  </r>
  <r>
    <n v="2050"/>
    <s v="ENS_Med"/>
    <x v="22"/>
    <x v="12"/>
    <n v="3.5216035584166998"/>
    <s v="Euro2010/GJ"/>
  </r>
  <r>
    <n v="2050"/>
    <s v="ENS_Med"/>
    <x v="22"/>
    <x v="13"/>
    <n v="7.2602311901360501"/>
    <s v="Euro2010/GJ"/>
  </r>
  <r>
    <n v="2050"/>
    <s v="ENS_Med"/>
    <x v="22"/>
    <x v="14"/>
    <n v="2.0615142450158301"/>
    <s v="Euro2010/GJ"/>
  </r>
  <r>
    <n v="2050"/>
    <s v="ENS_Med"/>
    <x v="22"/>
    <x v="15"/>
    <n v="1.83701887587124"/>
    <s v="Euro2010/GJ"/>
  </r>
  <r>
    <n v="2050"/>
    <s v="ENS_Med"/>
    <x v="23"/>
    <x v="0"/>
    <n v="2.2212393175221399"/>
    <s v="Euro2010/GJ"/>
  </r>
  <r>
    <n v="2050"/>
    <s v="ENS_Med"/>
    <x v="23"/>
    <x v="1"/>
    <n v="17.160313543636502"/>
    <s v="Euro2010/GJ"/>
  </r>
  <r>
    <n v="2050"/>
    <s v="ENS_Med"/>
    <x v="23"/>
    <x v="2"/>
    <n v="3.9946028547955699"/>
    <s v="Euro2010/GJ"/>
  </r>
  <r>
    <n v="2050"/>
    <s v="ENS_Med"/>
    <x v="23"/>
    <x v="3"/>
    <n v="3.09574355230535"/>
    <s v="Euro2010/GJ"/>
  </r>
  <r>
    <n v="2050"/>
    <s v="ENS_Med"/>
    <x v="23"/>
    <x v="4"/>
    <n v="8.6205357831547893"/>
    <s v="Euro2010/GJ"/>
  </r>
  <r>
    <n v="2050"/>
    <s v="ENS_Med"/>
    <x v="23"/>
    <x v="5"/>
    <n v="8.9356878640750299"/>
    <s v="Euro2010/GJ"/>
  </r>
  <r>
    <n v="2050"/>
    <s v="ENS_Med"/>
    <x v="23"/>
    <x v="6"/>
    <n v="2.3122845191950798"/>
    <s v="Euro2010/GJ"/>
  </r>
  <r>
    <n v="2050"/>
    <s v="ENS_Med"/>
    <x v="23"/>
    <x v="7"/>
    <n v="2.2965153230484701"/>
    <s v="Euro2010/GJ"/>
  </r>
  <r>
    <n v="2050"/>
    <s v="ENS_Med"/>
    <x v="23"/>
    <x v="8"/>
    <n v="3.87626321831819"/>
    <s v="Euro2010/GJ"/>
  </r>
  <r>
    <n v="2050"/>
    <s v="ENS_Med"/>
    <x v="23"/>
    <x v="9"/>
    <n v="1.3161399407409701E-4"/>
    <s v="Euro2010/GJ"/>
  </r>
  <r>
    <n v="2050"/>
    <s v="ENS_Med"/>
    <x v="23"/>
    <x v="10"/>
    <n v="0"/>
    <s v="Euro2010/GJ"/>
  </r>
  <r>
    <n v="2050"/>
    <s v="ENS_Med"/>
    <x v="23"/>
    <x v="11"/>
    <n v="5.4702337500000002"/>
    <s v="Euro2010/GJ"/>
  </r>
  <r>
    <n v="2050"/>
    <s v="ENS_Med"/>
    <x v="23"/>
    <x v="12"/>
    <n v="2.99221442469281"/>
    <s v="Euro2010/GJ"/>
  </r>
  <r>
    <n v="2050"/>
    <s v="ENS_Med"/>
    <x v="23"/>
    <x v="13"/>
    <n v="2.9701626382188002"/>
    <s v="Euro2010/GJ"/>
  </r>
  <r>
    <n v="2050"/>
    <s v="ENS_Med"/>
    <x v="23"/>
    <x v="14"/>
    <n v="1.31284229869351"/>
    <s v="Euro2010/GJ"/>
  </r>
  <r>
    <n v="2050"/>
    <s v="ENS_Med"/>
    <x v="23"/>
    <x v="15"/>
    <n v="1.34942034005919"/>
    <s v="Euro2010/GJ"/>
  </r>
  <r>
    <n v="2050"/>
    <s v="ENS_Med"/>
    <x v="24"/>
    <x v="0"/>
    <n v="3.9491325305511902"/>
    <s v="Euro2010/GJ"/>
  </r>
  <r>
    <n v="2050"/>
    <s v="ENS_Med"/>
    <x v="24"/>
    <x v="2"/>
    <n v="0"/>
    <s v="Euro2010/GJ"/>
  </r>
  <r>
    <n v="2050"/>
    <s v="ENS_Med"/>
    <x v="24"/>
    <x v="3"/>
    <n v="3.9224338880210099"/>
    <s v="Euro2010/GJ"/>
  </r>
  <r>
    <n v="2050"/>
    <s v="ENS_Med"/>
    <x v="24"/>
    <x v="4"/>
    <n v="8.3454620831946595"/>
    <s v="Euro2010/GJ"/>
  </r>
  <r>
    <n v="2050"/>
    <s v="ENS_Med"/>
    <x v="24"/>
    <x v="5"/>
    <n v="10.1165878748554"/>
    <s v="Euro2010/GJ"/>
  </r>
  <r>
    <n v="2050"/>
    <s v="ENS_Med"/>
    <x v="24"/>
    <x v="6"/>
    <n v="1.26137878928771"/>
    <s v="Euro2010/GJ"/>
  </r>
  <r>
    <n v="2050"/>
    <s v="ENS_Med"/>
    <x v="24"/>
    <x v="7"/>
    <n v="2.0772123497781898"/>
    <s v="Euro2010/GJ"/>
  </r>
  <r>
    <n v="2050"/>
    <s v="ENS_Med"/>
    <x v="24"/>
    <x v="8"/>
    <n v="3.8823944017846599"/>
    <s v="Euro2010/GJ"/>
  </r>
  <r>
    <n v="2050"/>
    <s v="ENS_Med"/>
    <x v="24"/>
    <x v="9"/>
    <n v="8.9872161086532704E-2"/>
    <s v="Euro2010/GJ"/>
  </r>
  <r>
    <n v="2050"/>
    <s v="ENS_Med"/>
    <x v="24"/>
    <x v="10"/>
    <n v="0"/>
    <s v="Euro2010/GJ"/>
  </r>
  <r>
    <n v="2050"/>
    <s v="ENS_Med"/>
    <x v="24"/>
    <x v="11"/>
    <n v="5.4702337500000002"/>
    <s v="Euro2010/GJ"/>
  </r>
  <r>
    <n v="2050"/>
    <s v="ENS_Med"/>
    <x v="24"/>
    <x v="12"/>
    <n v="1.26137878928771"/>
    <s v="Euro2010/GJ"/>
  </r>
  <r>
    <n v="2050"/>
    <s v="ENS_Med"/>
    <x v="24"/>
    <x v="13"/>
    <n v="2.4342932862190798"/>
    <s v="Euro2010/GJ"/>
  </r>
  <r>
    <n v="2050"/>
    <s v="ENS_Med"/>
    <x v="24"/>
    <x v="14"/>
    <n v="1.3944614561766699"/>
    <s v="Euro2010/GJ"/>
  </r>
  <r>
    <n v="2050"/>
    <s v="ENS_Med"/>
    <x v="24"/>
    <x v="15"/>
    <n v="1.26730578277362"/>
    <s v="Euro2010/GJ"/>
  </r>
  <r>
    <n v="2050"/>
    <s v="ENS_Med"/>
    <x v="25"/>
    <x v="0"/>
    <n v="3.0685896197079701"/>
    <s v="Euro2010/GJ"/>
  </r>
  <r>
    <n v="2050"/>
    <s v="ENS_Med"/>
    <x v="25"/>
    <x v="1"/>
    <n v="21.795800831230501"/>
    <s v="Euro2010/GJ"/>
  </r>
  <r>
    <n v="2050"/>
    <s v="ENS_Med"/>
    <x v="25"/>
    <x v="2"/>
    <n v="4.2476246450789299"/>
    <s v="Euro2010/GJ"/>
  </r>
  <r>
    <n v="2050"/>
    <s v="ENS_Med"/>
    <x v="25"/>
    <x v="3"/>
    <n v="3.9224338880210099"/>
    <s v="Euro2010/GJ"/>
  </r>
  <r>
    <n v="2050"/>
    <s v="ENS_Med"/>
    <x v="25"/>
    <x v="4"/>
    <n v="8.3454620831946595"/>
    <s v="Euro2010/GJ"/>
  </r>
  <r>
    <n v="2050"/>
    <s v="ENS_Med"/>
    <x v="25"/>
    <x v="5"/>
    <n v="10.1165878748554"/>
    <s v="Euro2010/GJ"/>
  </r>
  <r>
    <n v="2050"/>
    <s v="ENS_Med"/>
    <x v="25"/>
    <x v="6"/>
    <n v="1.51157015101292"/>
    <s v="Euro2010/GJ"/>
  </r>
  <r>
    <n v="2050"/>
    <s v="ENS_Med"/>
    <x v="25"/>
    <x v="7"/>
    <n v="2.0772123497781898"/>
    <s v="Euro2010/GJ"/>
  </r>
  <r>
    <n v="2050"/>
    <s v="ENS_Med"/>
    <x v="25"/>
    <x v="8"/>
    <n v="3.8000748251004999"/>
    <s v="Euro2010/GJ"/>
  </r>
  <r>
    <n v="2050"/>
    <s v="ENS_Med"/>
    <x v="25"/>
    <x v="9"/>
    <n v="3.1549936199090398E-2"/>
    <s v="Euro2010/GJ"/>
  </r>
  <r>
    <n v="2050"/>
    <s v="ENS_Med"/>
    <x v="25"/>
    <x v="10"/>
    <n v="0"/>
    <s v="Euro2010/GJ"/>
  </r>
  <r>
    <n v="2050"/>
    <s v="ENS_Med"/>
    <x v="25"/>
    <x v="11"/>
    <n v="5.4702337500000002"/>
    <s v="Euro2010/GJ"/>
  </r>
  <r>
    <n v="2050"/>
    <s v="ENS_Med"/>
    <x v="25"/>
    <x v="12"/>
    <n v="1.26137878928771"/>
    <s v="Euro2010/GJ"/>
  </r>
  <r>
    <n v="2050"/>
    <s v="ENS_Med"/>
    <x v="25"/>
    <x v="13"/>
    <n v="2.4342932862190798"/>
    <s v="Euro2010/GJ"/>
  </r>
  <r>
    <n v="2050"/>
    <s v="ENS_Med"/>
    <x v="25"/>
    <x v="14"/>
    <n v="1.3944614561766699"/>
    <s v="Euro2010/GJ"/>
  </r>
  <r>
    <n v="2050"/>
    <s v="ENS_Med"/>
    <x v="25"/>
    <x v="15"/>
    <n v="1.26730578277362"/>
    <s v="Euro2010/GJ"/>
  </r>
  <r>
    <n v="2050"/>
    <s v="ENS_Med"/>
    <x v="26"/>
    <x v="0"/>
    <n v="3.23948884543164"/>
    <s v="Euro2010/GJ"/>
  </r>
  <r>
    <n v="2050"/>
    <s v="ENS_Med"/>
    <x v="26"/>
    <x v="1"/>
    <n v="21.7829502531538"/>
    <s v="Euro2010/GJ"/>
  </r>
  <r>
    <n v="2050"/>
    <s v="ENS_Med"/>
    <x v="26"/>
    <x v="2"/>
    <n v="9.2335897624998999"/>
    <s v="Euro2010/GJ"/>
  </r>
  <r>
    <n v="2050"/>
    <s v="ENS_Med"/>
    <x v="26"/>
    <x v="3"/>
    <n v="0"/>
    <s v="Euro2010/GJ"/>
  </r>
  <r>
    <n v="2050"/>
    <s v="ENS_Med"/>
    <x v="26"/>
    <x v="4"/>
    <n v="0"/>
    <s v="Euro2010/GJ"/>
  </r>
  <r>
    <n v="2050"/>
    <s v="ENS_Med"/>
    <x v="26"/>
    <x v="5"/>
    <n v="0"/>
    <s v="Euro2010/GJ"/>
  </r>
  <r>
    <n v="2050"/>
    <s v="ENS_Med"/>
    <x v="26"/>
    <x v="6"/>
    <n v="3.5888438162544198"/>
    <s v="Euro2010/GJ"/>
  </r>
  <r>
    <n v="2050"/>
    <s v="ENS_Med"/>
    <x v="26"/>
    <x v="7"/>
    <n v="2.4196855232985999"/>
    <s v="Euro2010/GJ"/>
  </r>
  <r>
    <n v="2050"/>
    <s v="ENS_Med"/>
    <x v="26"/>
    <x v="8"/>
    <n v="3.4239943424971102"/>
    <s v="Euro2010/GJ"/>
  </r>
  <r>
    <n v="2050"/>
    <s v="ENS_Med"/>
    <x v="26"/>
    <x v="9"/>
    <n v="1.8670592803009201E-5"/>
    <s v="Euro2010/GJ"/>
  </r>
  <r>
    <n v="2050"/>
    <s v="ENS_Med"/>
    <x v="26"/>
    <x v="10"/>
    <n v="0"/>
    <s v="Euro2010/GJ"/>
  </r>
  <r>
    <n v="2050"/>
    <s v="ENS_Med"/>
    <x v="26"/>
    <x v="11"/>
    <n v="5.4702337500000002"/>
    <s v="Euro2010/GJ"/>
  </r>
  <r>
    <n v="2050"/>
    <s v="ENS_Med"/>
    <x v="26"/>
    <x v="12"/>
    <n v="2.87220149440724"/>
    <s v="Euro2010/GJ"/>
  </r>
  <r>
    <n v="2050"/>
    <s v="ENS_Med"/>
    <x v="26"/>
    <x v="13"/>
    <n v="6.23555705327216"/>
    <s v="Euro2010/GJ"/>
  </r>
  <r>
    <n v="2050"/>
    <s v="ENS_Med"/>
    <x v="26"/>
    <x v="14"/>
    <n v="0"/>
    <s v="Euro2010/GJ"/>
  </r>
  <r>
    <n v="2050"/>
    <s v="ENS_Med"/>
    <x v="26"/>
    <x v="15"/>
    <n v="1.55532760359016"/>
    <s v="Euro2010/GJ"/>
  </r>
  <r>
    <n v="2050"/>
    <s v="ENS_Med"/>
    <x v="27"/>
    <x v="0"/>
    <n v="3.5267287245971799"/>
    <s v="Euro2010/GJ"/>
  </r>
  <r>
    <n v="2050"/>
    <s v="ENS_Med"/>
    <x v="27"/>
    <x v="1"/>
    <n v="19.388689127168799"/>
    <s v="Euro2010/GJ"/>
  </r>
  <r>
    <n v="2050"/>
    <s v="ENS_Med"/>
    <x v="27"/>
    <x v="2"/>
    <n v="4.1066660849635603"/>
    <s v="Euro2010/GJ"/>
  </r>
  <r>
    <n v="2050"/>
    <s v="ENS_Med"/>
    <x v="27"/>
    <x v="3"/>
    <n v="7.2434478856557201"/>
    <s v="Euro2010/GJ"/>
  </r>
  <r>
    <n v="2050"/>
    <s v="ENS_Med"/>
    <x v="27"/>
    <x v="4"/>
    <n v="12.8706855890662"/>
    <s v="Euro2010/GJ"/>
  </r>
  <r>
    <n v="2050"/>
    <s v="ENS_Med"/>
    <x v="27"/>
    <x v="5"/>
    <n v="0"/>
    <s v="Euro2010/GJ"/>
  </r>
  <r>
    <n v="2050"/>
    <s v="ENS_Med"/>
    <x v="27"/>
    <x v="6"/>
    <n v="3.01518159321569"/>
    <s v="Euro2010/GJ"/>
  </r>
  <r>
    <n v="2050"/>
    <s v="ENS_Med"/>
    <x v="27"/>
    <x v="7"/>
    <n v="2.9276650166242999"/>
    <s v="Euro2010/GJ"/>
  </r>
  <r>
    <n v="2050"/>
    <s v="ENS_Med"/>
    <x v="27"/>
    <x v="8"/>
    <n v="6.2207946856162097"/>
    <s v="Euro2010/GJ"/>
  </r>
  <r>
    <n v="2050"/>
    <s v="ENS_Med"/>
    <x v="27"/>
    <x v="9"/>
    <n v="3.8047724682732202E-2"/>
    <s v="Euro2010/GJ"/>
  </r>
  <r>
    <n v="2050"/>
    <s v="ENS_Med"/>
    <x v="27"/>
    <x v="10"/>
    <n v="33.680600375637297"/>
    <s v="Euro2010/GJ"/>
  </r>
  <r>
    <n v="2050"/>
    <s v="ENS_Med"/>
    <x v="27"/>
    <x v="11"/>
    <n v="5.4702337500000002"/>
    <s v="Euro2010/GJ"/>
  </r>
  <r>
    <n v="2050"/>
    <s v="ENS_Med"/>
    <x v="27"/>
    <x v="12"/>
    <n v="3.9940011377388198"/>
    <s v="Euro2010/GJ"/>
  </r>
  <r>
    <n v="2050"/>
    <s v="ENS_Med"/>
    <x v="27"/>
    <x v="13"/>
    <n v="8.2647577683215996"/>
    <s v="Euro2010/GJ"/>
  </r>
  <r>
    <n v="2050"/>
    <s v="ENS_Med"/>
    <x v="27"/>
    <x v="14"/>
    <n v="2.1597282906460999"/>
    <s v="Euro2010/GJ"/>
  </r>
  <r>
    <n v="2050"/>
    <s v="ENS_Med"/>
    <x v="27"/>
    <x v="15"/>
    <n v="1.84407566523295"/>
    <s v="Euro2010/GJ"/>
  </r>
  <r>
    <n v="2050"/>
    <s v="ENS_Med"/>
    <x v="28"/>
    <x v="0"/>
    <n v="3.4546383868107098"/>
    <s v="Euro2010/GJ"/>
  </r>
  <r>
    <n v="2050"/>
    <s v="ENS_Med"/>
    <x v="28"/>
    <x v="1"/>
    <n v="29.022763803630799"/>
    <s v="Euro2010/GJ"/>
  </r>
  <r>
    <n v="2050"/>
    <s v="ENS_Med"/>
    <x v="28"/>
    <x v="2"/>
    <n v="4.5724840720161604"/>
    <s v="Euro2010/GJ"/>
  </r>
  <r>
    <n v="2050"/>
    <s v="ENS_Med"/>
    <x v="28"/>
    <x v="3"/>
    <n v="7.4288209815500599"/>
    <s v="Euro2010/GJ"/>
  </r>
  <r>
    <n v="2050"/>
    <s v="ENS_Med"/>
    <x v="28"/>
    <x v="4"/>
    <n v="12.969747139080599"/>
    <s v="Euro2010/GJ"/>
  </r>
  <r>
    <n v="2050"/>
    <s v="ENS_Med"/>
    <x v="28"/>
    <x v="5"/>
    <n v="0"/>
    <s v="Euro2010/GJ"/>
  </r>
  <r>
    <n v="2050"/>
    <s v="ENS_Med"/>
    <x v="28"/>
    <x v="6"/>
    <n v="4.0015990781036903"/>
    <s v="Euro2010/GJ"/>
  </r>
  <r>
    <n v="2050"/>
    <s v="ENS_Med"/>
    <x v="28"/>
    <x v="7"/>
    <n v="3.02610033403846"/>
    <s v="Euro2010/GJ"/>
  </r>
  <r>
    <n v="2050"/>
    <s v="ENS_Med"/>
    <x v="28"/>
    <x v="8"/>
    <n v="6.5725716447850804"/>
    <s v="Euro2010/GJ"/>
  </r>
  <r>
    <n v="2050"/>
    <s v="ENS_Med"/>
    <x v="28"/>
    <x v="9"/>
    <n v="2.9414693426879001E-3"/>
    <s v="Euro2010/GJ"/>
  </r>
  <r>
    <n v="2050"/>
    <s v="ENS_Med"/>
    <x v="28"/>
    <x v="10"/>
    <n v="0"/>
    <s v="Euro2010/GJ"/>
  </r>
  <r>
    <n v="2050"/>
    <s v="ENS_Med"/>
    <x v="28"/>
    <x v="11"/>
    <n v="5.4702337500000002"/>
    <s v="Euro2010/GJ"/>
  </r>
  <r>
    <n v="2050"/>
    <s v="ENS_Med"/>
    <x v="28"/>
    <x v="12"/>
    <n v="3.2508218445363499"/>
    <s v="Euro2010/GJ"/>
  </r>
  <r>
    <n v="2050"/>
    <s v="ENS_Med"/>
    <x v="28"/>
    <x v="13"/>
    <n v="6.64017248015793"/>
    <s v="Euro2010/GJ"/>
  </r>
  <r>
    <n v="2050"/>
    <s v="ENS_Med"/>
    <x v="28"/>
    <x v="14"/>
    <n v="2.2762669879610402"/>
    <s v="Euro2010/GJ"/>
  </r>
  <r>
    <n v="2050"/>
    <s v="ENS_Med"/>
    <x v="28"/>
    <x v="15"/>
    <n v="1.58238019663358"/>
    <s v="Euro2010/GJ"/>
  </r>
  <r>
    <n v="2050"/>
    <s v="ENS_Med"/>
    <x v="29"/>
    <x v="0"/>
    <n v="2.2382740404263402"/>
    <s v="Euro2010/GJ"/>
  </r>
  <r>
    <n v="2050"/>
    <s v="ENS_Med"/>
    <x v="29"/>
    <x v="1"/>
    <n v="16.2730956985415"/>
    <s v="Euro2010/GJ"/>
  </r>
  <r>
    <n v="2050"/>
    <s v="ENS_Med"/>
    <x v="29"/>
    <x v="2"/>
    <n v="3.9928739770049999"/>
    <s v="Euro2010/GJ"/>
  </r>
  <r>
    <n v="2050"/>
    <s v="ENS_Med"/>
    <x v="29"/>
    <x v="3"/>
    <n v="3.6593412266101"/>
    <s v="Euro2010/GJ"/>
  </r>
  <r>
    <n v="2050"/>
    <s v="ENS_Med"/>
    <x v="29"/>
    <x v="4"/>
    <n v="7.9101391396849703"/>
    <s v="Euro2010/GJ"/>
  </r>
  <r>
    <n v="2050"/>
    <s v="ENS_Med"/>
    <x v="29"/>
    <x v="5"/>
    <n v="0"/>
    <s v="Euro2010/GJ"/>
  </r>
  <r>
    <n v="2050"/>
    <s v="ENS_Med"/>
    <x v="29"/>
    <x v="6"/>
    <n v="2.4727039252864902"/>
    <s v="Euro2010/GJ"/>
  </r>
  <r>
    <n v="2050"/>
    <s v="ENS_Med"/>
    <x v="29"/>
    <x v="7"/>
    <n v="2.46838676608149"/>
    <s v="Euro2010/GJ"/>
  </r>
  <r>
    <n v="2050"/>
    <s v="ENS_Med"/>
    <x v="29"/>
    <x v="8"/>
    <n v="3.8814246876036602"/>
    <s v="Euro2010/GJ"/>
  </r>
  <r>
    <n v="2050"/>
    <s v="ENS_Med"/>
    <x v="29"/>
    <x v="9"/>
    <n v="2.4408531059586401E-3"/>
    <s v="Euro2010/GJ"/>
  </r>
  <r>
    <n v="2050"/>
    <s v="ENS_Med"/>
    <x v="29"/>
    <x v="10"/>
    <n v="30.681057955767599"/>
    <s v="Euro2010/GJ"/>
  </r>
  <r>
    <n v="2050"/>
    <s v="ENS_Med"/>
    <x v="29"/>
    <x v="11"/>
    <n v="5.4702337500000002"/>
    <s v="Euro2010/GJ"/>
  </r>
  <r>
    <n v="2050"/>
    <s v="ENS_Med"/>
    <x v="29"/>
    <x v="12"/>
    <n v="3.2829166214165899"/>
    <s v="Euro2010/GJ"/>
  </r>
  <r>
    <n v="2050"/>
    <s v="ENS_Med"/>
    <x v="29"/>
    <x v="13"/>
    <n v="3.24240701939374"/>
    <s v="Euro2010/GJ"/>
  </r>
  <r>
    <n v="2050"/>
    <s v="ENS_Med"/>
    <x v="29"/>
    <x v="14"/>
    <n v="2.11503871404854"/>
    <s v="Euro2010/GJ"/>
  </r>
  <r>
    <n v="2050"/>
    <s v="ENS_Med"/>
    <x v="29"/>
    <x v="15"/>
    <n v="1.25085908073912"/>
    <s v="Euro2010/GJ"/>
  </r>
  <r>
    <n v="2050"/>
    <s v="ENS_Med"/>
    <x v="30"/>
    <x v="0"/>
    <n v="3.32479438159706"/>
    <s v="Euro2010/GJ"/>
  </r>
  <r>
    <n v="2050"/>
    <s v="ENS_Med"/>
    <x v="30"/>
    <x v="1"/>
    <n v="21.943734127253698"/>
    <s v="Euro2010/GJ"/>
  </r>
  <r>
    <n v="2050"/>
    <s v="ENS_Med"/>
    <x v="30"/>
    <x v="2"/>
    <n v="4.0177620290392602"/>
    <s v="Euro2010/GJ"/>
  </r>
  <r>
    <n v="2050"/>
    <s v="ENS_Med"/>
    <x v="30"/>
    <x v="3"/>
    <n v="4.3373090337856199"/>
    <s v="Euro2010/GJ"/>
  </r>
  <r>
    <n v="2050"/>
    <s v="ENS_Med"/>
    <x v="30"/>
    <x v="4"/>
    <n v="0"/>
    <s v="Euro2010/GJ"/>
  </r>
  <r>
    <n v="2050"/>
    <s v="ENS_Med"/>
    <x v="30"/>
    <x v="5"/>
    <n v="10.2207441274267"/>
    <s v="Euro2010/GJ"/>
  </r>
  <r>
    <n v="2050"/>
    <s v="ENS_Med"/>
    <x v="30"/>
    <x v="6"/>
    <n v="4.5219599575165201"/>
    <s v="Euro2010/GJ"/>
  </r>
  <r>
    <n v="2050"/>
    <s v="ENS_Med"/>
    <x v="30"/>
    <x v="7"/>
    <n v="2.6840186059601399"/>
    <s v="Euro2010/GJ"/>
  </r>
  <r>
    <n v="2050"/>
    <s v="ENS_Med"/>
    <x v="30"/>
    <x v="8"/>
    <n v="4.0935264478143401"/>
    <s v="Euro2010/GJ"/>
  </r>
  <r>
    <n v="2050"/>
    <s v="ENS_Med"/>
    <x v="30"/>
    <x v="9"/>
    <n v="3.9712214076558002E-3"/>
    <s v="Euro2010/GJ"/>
  </r>
  <r>
    <n v="2050"/>
    <s v="ENS_Med"/>
    <x v="30"/>
    <x v="10"/>
    <n v="33.583198829833201"/>
    <s v="Euro2010/GJ"/>
  </r>
  <r>
    <n v="2050"/>
    <s v="ENS_Med"/>
    <x v="30"/>
    <x v="11"/>
    <n v="5.4702337500000002"/>
    <s v="Euro2010/GJ"/>
  </r>
  <r>
    <n v="2050"/>
    <s v="ENS_Med"/>
    <x v="30"/>
    <x v="12"/>
    <n v="3.6408488283997902"/>
    <s v="Euro2010/GJ"/>
  </r>
  <r>
    <n v="2050"/>
    <s v="ENS_Med"/>
    <x v="30"/>
    <x v="13"/>
    <n v="7.6138824291738603"/>
    <s v="Euro2010/GJ"/>
  </r>
  <r>
    <n v="2050"/>
    <s v="ENS_Med"/>
    <x v="30"/>
    <x v="14"/>
    <n v="2.0274845214489199"/>
    <s v="Euro2010/GJ"/>
  </r>
  <r>
    <n v="2050"/>
    <s v="ENS_Med"/>
    <x v="30"/>
    <x v="15"/>
    <n v="1.7469572258221999"/>
    <s v="Euro2010/GJ"/>
  </r>
  <r>
    <n v="2050"/>
    <s v="ENS_Med"/>
    <x v="31"/>
    <x v="0"/>
    <n v="2.3476746560827002"/>
    <s v="Euro2010/GJ"/>
  </r>
  <r>
    <n v="2050"/>
    <s v="ENS_Med"/>
    <x v="31"/>
    <x v="1"/>
    <n v="27.141874233242401"/>
    <s v="Euro2010/GJ"/>
  </r>
  <r>
    <n v="2050"/>
    <s v="ENS_Med"/>
    <x v="31"/>
    <x v="2"/>
    <n v="3.96546256199044"/>
    <s v="Euro2010/GJ"/>
  </r>
  <r>
    <n v="2050"/>
    <s v="ENS_Med"/>
    <x v="31"/>
    <x v="3"/>
    <n v="2.6372951847513701"/>
    <s v="Euro2010/GJ"/>
  </r>
  <r>
    <n v="2050"/>
    <s v="ENS_Med"/>
    <x v="31"/>
    <x v="4"/>
    <n v="6.9618456747409603"/>
    <s v="Euro2010/GJ"/>
  </r>
  <r>
    <n v="2050"/>
    <s v="ENS_Med"/>
    <x v="31"/>
    <x v="5"/>
    <n v="0"/>
    <s v="Euro2010/GJ"/>
  </r>
  <r>
    <n v="2050"/>
    <s v="ENS_Med"/>
    <x v="31"/>
    <x v="6"/>
    <n v="1.9994192246892399"/>
    <s v="Euro2010/GJ"/>
  </r>
  <r>
    <n v="2050"/>
    <s v="ENS_Med"/>
    <x v="31"/>
    <x v="7"/>
    <n v="2.0772123497781898"/>
    <s v="Euro2010/GJ"/>
  </r>
  <r>
    <n v="2050"/>
    <s v="ENS_Med"/>
    <x v="31"/>
    <x v="8"/>
    <n v="2.8666251222316799"/>
    <s v="Euro2010/GJ"/>
  </r>
  <r>
    <n v="2050"/>
    <s v="ENS_Med"/>
    <x v="31"/>
    <x v="9"/>
    <n v="8.9872161086532704E-2"/>
    <s v="Euro2010/GJ"/>
  </r>
  <r>
    <n v="2050"/>
    <s v="ENS_Med"/>
    <x v="31"/>
    <x v="10"/>
    <n v="27.928763321482101"/>
    <s v="Euro2010/GJ"/>
  </r>
  <r>
    <n v="2050"/>
    <s v="ENS_Med"/>
    <x v="31"/>
    <x v="11"/>
    <n v="5.4702337500000002"/>
    <s v="Euro2010/GJ"/>
  </r>
  <r>
    <n v="2050"/>
    <s v="ENS_Med"/>
    <x v="31"/>
    <x v="12"/>
    <n v="2.6304002339837198"/>
    <s v="Euro2010/GJ"/>
  </r>
  <r>
    <n v="2050"/>
    <s v="ENS_Med"/>
    <x v="31"/>
    <x v="13"/>
    <n v="2.60171711425685"/>
    <s v="Euro2010/GJ"/>
  </r>
  <r>
    <n v="2050"/>
    <s v="ENS_Med"/>
    <x v="31"/>
    <x v="14"/>
    <n v="1.3944614561766699"/>
    <s v="Euro2010/GJ"/>
  </r>
  <r>
    <n v="2050"/>
    <s v="ENS_Med"/>
    <x v="31"/>
    <x v="15"/>
    <n v="1.26730578277362"/>
    <s v="Euro2010/GJ"/>
  </r>
  <r>
    <n v="2050"/>
    <s v="ENS_Med"/>
    <x v="32"/>
    <x v="0"/>
    <n v="3.01889535176399"/>
    <s v="Euro2010/GJ"/>
  </r>
  <r>
    <n v="2050"/>
    <s v="ENS_Med"/>
    <x v="32"/>
    <x v="1"/>
    <n v="19.633331782204099"/>
    <s v="Euro2010/GJ"/>
  </r>
  <r>
    <n v="2050"/>
    <s v="ENS_Med"/>
    <x v="32"/>
    <x v="2"/>
    <n v="4.3245590528917397"/>
    <s v="Euro2010/GJ"/>
  </r>
  <r>
    <n v="2050"/>
    <s v="ENS_Med"/>
    <x v="32"/>
    <x v="3"/>
    <n v="3.91770717056799"/>
    <s v="Euro2010/GJ"/>
  </r>
  <r>
    <n v="2050"/>
    <s v="ENS_Med"/>
    <x v="32"/>
    <x v="4"/>
    <n v="8.3260548575428004"/>
    <s v="Euro2010/GJ"/>
  </r>
  <r>
    <n v="2050"/>
    <s v="ENS_Med"/>
    <x v="32"/>
    <x v="5"/>
    <n v="10.097180649203599"/>
    <s v="Euro2010/GJ"/>
  </r>
  <r>
    <n v="2050"/>
    <s v="ENS_Med"/>
    <x v="32"/>
    <x v="6"/>
    <n v="1.26137878928771"/>
    <s v="Euro2010/GJ"/>
  </r>
  <r>
    <n v="2050"/>
    <s v="ENS_Med"/>
    <x v="32"/>
    <x v="7"/>
    <n v="2.0772123497781898"/>
    <s v="Euro2010/GJ"/>
  </r>
  <r>
    <n v="2050"/>
    <s v="ENS_Med"/>
    <x v="32"/>
    <x v="8"/>
    <n v="4.32807793520307"/>
    <s v="Euro2010/GJ"/>
  </r>
  <r>
    <n v="2050"/>
    <s v="ENS_Med"/>
    <x v="32"/>
    <x v="9"/>
    <n v="8.9872161086532704E-2"/>
    <s v="Euro2010/GJ"/>
  </r>
  <r>
    <n v="2050"/>
    <s v="ENS_Med"/>
    <x v="32"/>
    <x v="10"/>
    <n v="0"/>
    <s v="Euro2010/GJ"/>
  </r>
  <r>
    <n v="2050"/>
    <s v="ENS_Med"/>
    <x v="32"/>
    <x v="11"/>
    <n v="5.4702337500000002"/>
    <s v="Euro2010/GJ"/>
  </r>
  <r>
    <n v="2050"/>
    <s v="ENS_Med"/>
    <x v="32"/>
    <x v="12"/>
    <n v="1.26137878928771"/>
    <s v="Euro2010/GJ"/>
  </r>
  <r>
    <n v="2050"/>
    <s v="ENS_Med"/>
    <x v="32"/>
    <x v="13"/>
    <n v="2.4342932862190798"/>
    <s v="Euro2010/GJ"/>
  </r>
  <r>
    <n v="2050"/>
    <s v="ENS_Med"/>
    <x v="32"/>
    <x v="14"/>
    <n v="1.3944614561766699"/>
    <s v="Euro2010/GJ"/>
  </r>
  <r>
    <n v="2050"/>
    <s v="ENS_Med"/>
    <x v="32"/>
    <x v="15"/>
    <n v="1.26730578277362"/>
    <s v="Euro2010/GJ"/>
  </r>
  <r>
    <n v="2050"/>
    <s v="ENS_Med"/>
    <x v="33"/>
    <x v="0"/>
    <n v="3.4546383868107098"/>
    <s v="Euro2010/GJ"/>
  </r>
  <r>
    <n v="2050"/>
    <s v="ENS_Med"/>
    <x v="33"/>
    <x v="1"/>
    <n v="19.671586631759901"/>
    <s v="Euro2010/GJ"/>
  </r>
  <r>
    <n v="2050"/>
    <s v="ENS_Med"/>
    <x v="33"/>
    <x v="2"/>
    <n v="4.1329162768118897"/>
    <s v="Euro2010/GJ"/>
  </r>
  <r>
    <n v="2050"/>
    <s v="ENS_Med"/>
    <x v="33"/>
    <x v="3"/>
    <n v="7.2860751798100303"/>
    <s v="Euro2010/GJ"/>
  </r>
  <r>
    <n v="2050"/>
    <s v="ENS_Med"/>
    <x v="33"/>
    <x v="4"/>
    <n v="13.205062021753101"/>
    <s v="Euro2010/GJ"/>
  </r>
  <r>
    <n v="2050"/>
    <s v="ENS_Med"/>
    <x v="33"/>
    <x v="5"/>
    <n v="0"/>
    <s v="Euro2010/GJ"/>
  </r>
  <r>
    <n v="2050"/>
    <s v="ENS_Med"/>
    <x v="33"/>
    <x v="6"/>
    <n v="5.1426614581553904"/>
    <s v="Euro2010/GJ"/>
  </r>
  <r>
    <n v="2050"/>
    <s v="ENS_Med"/>
    <x v="33"/>
    <x v="7"/>
    <n v="3.02610033403846"/>
    <s v="Euro2010/GJ"/>
  </r>
  <r>
    <n v="2050"/>
    <s v="ENS_Med"/>
    <x v="33"/>
    <x v="8"/>
    <n v="6.5725716447850804"/>
    <s v="Euro2010/GJ"/>
  </r>
  <r>
    <n v="2050"/>
    <s v="ENS_Med"/>
    <x v="33"/>
    <x v="9"/>
    <n v="3.4017708500826598E-3"/>
    <s v="Euro2010/GJ"/>
  </r>
  <r>
    <n v="2050"/>
    <s v="ENS_Med"/>
    <x v="33"/>
    <x v="10"/>
    <n v="33.818104399764003"/>
    <s v="Euro2010/GJ"/>
  </r>
  <r>
    <n v="2050"/>
    <s v="ENS_Med"/>
    <x v="33"/>
    <x v="11"/>
    <n v="5.4702337500000002"/>
    <s v="Euro2010/GJ"/>
  </r>
  <r>
    <n v="2050"/>
    <s v="ENS_Med"/>
    <x v="33"/>
    <x v="12"/>
    <n v="4.1525172640796901"/>
    <s v="Euro2010/GJ"/>
  </r>
  <r>
    <n v="2050"/>
    <s v="ENS_Med"/>
    <x v="33"/>
    <x v="13"/>
    <n v="8.60725302394283"/>
    <s v="Euro2010/GJ"/>
  </r>
  <r>
    <n v="2050"/>
    <s v="ENS_Med"/>
    <x v="33"/>
    <x v="14"/>
    <n v="2.07430669001999"/>
    <s v="Euro2010/GJ"/>
  </r>
  <r>
    <n v="2050"/>
    <s v="ENS_Med"/>
    <x v="33"/>
    <x v="15"/>
    <n v="1.5340944221331501"/>
    <s v="Euro2010/GJ"/>
  </r>
  <r>
    <n v="2050"/>
    <s v="ENS_Med"/>
    <x v="34"/>
    <x v="0"/>
    <n v="3.25469019897628"/>
    <s v="Euro2010/GJ"/>
  </r>
  <r>
    <n v="2050"/>
    <s v="ENS_Med"/>
    <x v="34"/>
    <x v="1"/>
    <n v="16.854752728896301"/>
    <s v="Euro2010/GJ"/>
  </r>
  <r>
    <n v="2050"/>
    <s v="ENS_Med"/>
    <x v="34"/>
    <x v="2"/>
    <n v="9.2403723533084197"/>
    <s v="Euro2010/GJ"/>
  </r>
  <r>
    <n v="2050"/>
    <s v="ENS_Med"/>
    <x v="34"/>
    <x v="3"/>
    <n v="2.97058600635832"/>
    <s v="Euro2010/GJ"/>
  </r>
  <r>
    <n v="2050"/>
    <s v="ENS_Med"/>
    <x v="34"/>
    <x v="4"/>
    <n v="0"/>
    <s v="Euro2010/GJ"/>
  </r>
  <r>
    <n v="2050"/>
    <s v="ENS_Med"/>
    <x v="34"/>
    <x v="5"/>
    <n v="8.6593462725950694"/>
    <s v="Euro2010/GJ"/>
  </r>
  <r>
    <n v="2050"/>
    <s v="ENS_Med"/>
    <x v="34"/>
    <x v="6"/>
    <n v="2.2743073926013002"/>
    <s v="Euro2010/GJ"/>
  </r>
  <r>
    <n v="2050"/>
    <s v="ENS_Med"/>
    <x v="34"/>
    <x v="7"/>
    <n v="2.26638310245592"/>
    <s v="Euro2010/GJ"/>
  </r>
  <r>
    <n v="2050"/>
    <s v="ENS_Med"/>
    <x v="34"/>
    <x v="8"/>
    <n v="4.1086978271694603"/>
    <s v="Euro2010/GJ"/>
  </r>
  <r>
    <n v="2050"/>
    <s v="ENS_Med"/>
    <x v="34"/>
    <x v="9"/>
    <n v="0.100770655995726"/>
    <s v="Euro2010/GJ"/>
  </r>
  <r>
    <n v="2050"/>
    <s v="ENS_Med"/>
    <x v="34"/>
    <x v="10"/>
    <n v="0"/>
    <s v="Euro2010/GJ"/>
  </r>
  <r>
    <n v="2050"/>
    <s v="ENS_Med"/>
    <x v="34"/>
    <x v="11"/>
    <n v="5.4702337500000002"/>
    <s v="Euro2010/GJ"/>
  </r>
  <r>
    <n v="2050"/>
    <s v="ENS_Med"/>
    <x v="34"/>
    <x v="12"/>
    <n v="2.9280381114894301"/>
    <s v="Euro2010/GJ"/>
  </r>
  <r>
    <n v="2050"/>
    <s v="ENS_Med"/>
    <x v="34"/>
    <x v="13"/>
    <n v="2.92261150244381"/>
    <s v="Euro2010/GJ"/>
  </r>
  <r>
    <n v="2050"/>
    <s v="ENS_Med"/>
    <x v="34"/>
    <x v="14"/>
    <n v="1.78735344749683"/>
    <s v="Euro2010/GJ"/>
  </r>
  <r>
    <n v="2050"/>
    <s v="ENS_Med"/>
    <x v="34"/>
    <x v="15"/>
    <n v="1.40878807858143"/>
    <s v="Euro2010/GJ"/>
  </r>
  <r>
    <n v="2050"/>
    <s v="ENS_Med"/>
    <x v="35"/>
    <x v="0"/>
    <n v="3.5759816224988699"/>
    <s v="Euro2010/GJ"/>
  </r>
  <r>
    <n v="2050"/>
    <s v="ENS_Med"/>
    <x v="35"/>
    <x v="1"/>
    <n v="17.502106568509301"/>
    <s v="Euro2010/GJ"/>
  </r>
  <r>
    <n v="2050"/>
    <s v="ENS_Med"/>
    <x v="35"/>
    <x v="2"/>
    <n v="4.0056136979358099"/>
    <s v="Euro2010/GJ"/>
  </r>
  <r>
    <n v="2050"/>
    <s v="ENS_Med"/>
    <x v="35"/>
    <x v="3"/>
    <n v="3.4789048563107898"/>
    <s v="Euro2010/GJ"/>
  </r>
  <r>
    <n v="2050"/>
    <s v="ENS_Med"/>
    <x v="35"/>
    <x v="4"/>
    <n v="8.1311063633613401"/>
    <s v="Euro2010/GJ"/>
  </r>
  <r>
    <n v="2050"/>
    <s v="ENS_Med"/>
    <x v="35"/>
    <x v="5"/>
    <n v="0"/>
    <s v="Euro2010/GJ"/>
  </r>
  <r>
    <n v="2050"/>
    <s v="ENS_Med"/>
    <x v="35"/>
    <x v="6"/>
    <n v="2.1200529709031102"/>
    <s v="Euro2010/GJ"/>
  </r>
  <r>
    <n v="2050"/>
    <s v="ENS_Med"/>
    <x v="35"/>
    <x v="7"/>
    <n v="2.18111582492558"/>
    <s v="Euro2010/GJ"/>
  </r>
  <r>
    <n v="2050"/>
    <s v="ENS_Med"/>
    <x v="35"/>
    <x v="8"/>
    <n v="3.6155517638840799"/>
    <s v="Euro2010/GJ"/>
  </r>
  <r>
    <n v="2050"/>
    <s v="ENS_Med"/>
    <x v="35"/>
    <x v="9"/>
    <n v="1.5225544497392701E-2"/>
    <s v="Euro2010/GJ"/>
  </r>
  <r>
    <n v="2050"/>
    <s v="ENS_Med"/>
    <x v="35"/>
    <x v="10"/>
    <n v="30.754556164747299"/>
    <s v="Euro2010/GJ"/>
  </r>
  <r>
    <n v="2050"/>
    <s v="ENS_Med"/>
    <x v="35"/>
    <x v="11"/>
    <n v="5.4702337500000002"/>
    <s v="Euro2010/GJ"/>
  </r>
  <r>
    <n v="2050"/>
    <s v="ENS_Med"/>
    <x v="35"/>
    <x v="12"/>
    <n v="2.78742724703927"/>
    <s v="Euro2010/GJ"/>
  </r>
  <r>
    <n v="2050"/>
    <s v="ENS_Med"/>
    <x v="35"/>
    <x v="13"/>
    <n v="2.7728801823187998"/>
    <s v="Euro2010/GJ"/>
  </r>
  <r>
    <n v="2050"/>
    <s v="ENS_Med"/>
    <x v="35"/>
    <x v="14"/>
    <n v="1.7532815234061401"/>
    <s v="Euro2010/GJ"/>
  </r>
  <r>
    <n v="2050"/>
    <s v="ENS_Med"/>
    <x v="35"/>
    <x v="15"/>
    <n v="1.7251064658981901"/>
    <s v="Euro2010/GJ"/>
  </r>
  <r>
    <n v="2050"/>
    <s v="ENS_Med"/>
    <x v="36"/>
    <x v="0"/>
    <n v="3.5484559697920601"/>
    <s v="Euro2010/GJ"/>
  </r>
  <r>
    <n v="2050"/>
    <s v="ENS_Med"/>
    <x v="36"/>
    <x v="1"/>
    <n v="21.312520759284201"/>
    <s v="Euro2010/GJ"/>
  </r>
  <r>
    <n v="2050"/>
    <s v="ENS_Med"/>
    <x v="36"/>
    <x v="2"/>
    <n v="4.1135748799903"/>
    <s v="Euro2010/GJ"/>
  </r>
  <r>
    <n v="2050"/>
    <s v="ENS_Med"/>
    <x v="36"/>
    <x v="3"/>
    <n v="6.7863625908016498"/>
    <s v="Euro2010/GJ"/>
  </r>
  <r>
    <n v="2050"/>
    <s v="ENS_Med"/>
    <x v="36"/>
    <x v="4"/>
    <n v="9.8996366012277601"/>
    <s v="Euro2010/GJ"/>
  </r>
  <r>
    <n v="2050"/>
    <s v="ENS_Med"/>
    <x v="36"/>
    <x v="5"/>
    <n v="0"/>
    <s v="Euro2010/GJ"/>
  </r>
  <r>
    <n v="2050"/>
    <s v="ENS_Med"/>
    <x v="36"/>
    <x v="6"/>
    <n v="5.9774531193753804"/>
    <s v="Euro2010/GJ"/>
  </r>
  <r>
    <n v="2050"/>
    <s v="ENS_Med"/>
    <x v="36"/>
    <x v="7"/>
    <n v="2.4035119599951802"/>
    <s v="Euro2010/GJ"/>
  </r>
  <r>
    <n v="2050"/>
    <s v="ENS_Med"/>
    <x v="36"/>
    <x v="8"/>
    <n v="6.5773136967282504"/>
    <s v="Euro2010/GJ"/>
  </r>
  <r>
    <n v="2050"/>
    <s v="ENS_Med"/>
    <x v="36"/>
    <x v="9"/>
    <n v="2.8167468324634001E-2"/>
    <s v="Euro2010/GJ"/>
  </r>
  <r>
    <n v="2050"/>
    <s v="ENS_Med"/>
    <x v="36"/>
    <x v="10"/>
    <n v="33.716674189604703"/>
    <s v="Euro2010/GJ"/>
  </r>
  <r>
    <n v="2050"/>
    <s v="ENS_Med"/>
    <x v="36"/>
    <x v="11"/>
    <n v="5.4702337500000002"/>
    <s v="Euro2010/GJ"/>
  </r>
  <r>
    <n v="2050"/>
    <s v="ENS_Med"/>
    <x v="36"/>
    <x v="12"/>
    <n v="3.0938225437148899"/>
    <s v="Euro2010/GJ"/>
  </r>
  <r>
    <n v="2050"/>
    <s v="ENS_Med"/>
    <x v="36"/>
    <x v="13"/>
    <n v="6.30433931598116"/>
    <s v="Euro2010/GJ"/>
  </r>
  <r>
    <n v="2050"/>
    <s v="ENS_Med"/>
    <x v="36"/>
    <x v="14"/>
    <n v="1.5820604962714799"/>
    <s v="Euro2010/GJ"/>
  </r>
  <r>
    <n v="2050"/>
    <s v="ENS_Med"/>
    <x v="36"/>
    <x v="15"/>
    <n v="1.5294604122223401"/>
    <s v="Euro2010/GJ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38479-AFCC-4F0A-8F4C-74C51B198E3A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AM21" firstHeaderRow="1" firstDataRow="2" firstDataCol="1"/>
  <pivotFields count="6">
    <pivotField showAll="0"/>
    <pivotField showAll="0"/>
    <pivotField axis="axisCol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showAll="0"/>
    <pivotField showAl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colItems>
  <dataFields count="1">
    <dataField name="Somme de NUTS0 Energy Commodity Cost 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DA46-5E8F-4D4D-9AF7-6E3574E456AD}">
  <dimension ref="A1:E53"/>
  <sheetViews>
    <sheetView workbookViewId="0">
      <selection activeCell="B2" sqref="B2:B27"/>
    </sheetView>
  </sheetViews>
  <sheetFormatPr baseColWidth="10" defaultRowHeight="14.4" x14ac:dyDescent="0.3"/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>
        <v>98471.21</v>
      </c>
      <c r="D2">
        <v>6070.86</v>
      </c>
      <c r="E2">
        <v>9524.9699999999993</v>
      </c>
    </row>
    <row r="3" spans="1:5" x14ac:dyDescent="0.3">
      <c r="A3" t="s">
        <v>3</v>
      </c>
      <c r="B3" t="s">
        <v>5</v>
      </c>
      <c r="C3">
        <v>23434.45</v>
      </c>
      <c r="D3">
        <v>38879.089999999997</v>
      </c>
      <c r="E3">
        <v>17828.79</v>
      </c>
    </row>
    <row r="4" spans="1:5" x14ac:dyDescent="0.3">
      <c r="A4" t="s">
        <v>3</v>
      </c>
      <c r="B4" t="s">
        <v>6</v>
      </c>
      <c r="C4">
        <v>34645.769999999997</v>
      </c>
      <c r="D4">
        <v>9827.35</v>
      </c>
      <c r="E4">
        <v>8548.0499999999993</v>
      </c>
    </row>
    <row r="5" spans="1:5" x14ac:dyDescent="0.3">
      <c r="A5" t="s">
        <v>3</v>
      </c>
      <c r="B5" t="s">
        <v>7</v>
      </c>
      <c r="C5">
        <v>63069.49</v>
      </c>
      <c r="D5">
        <v>30447.34</v>
      </c>
      <c r="E5">
        <v>12478.99</v>
      </c>
    </row>
    <row r="6" spans="1:5" x14ac:dyDescent="0.3">
      <c r="A6" t="s">
        <v>3</v>
      </c>
      <c r="B6" t="s">
        <v>8</v>
      </c>
      <c r="C6">
        <v>321639.28000000003</v>
      </c>
      <c r="D6">
        <v>123719.94</v>
      </c>
      <c r="E6">
        <v>62197.24</v>
      </c>
    </row>
    <row r="7" spans="1:5" x14ac:dyDescent="0.3">
      <c r="A7" t="s">
        <v>3</v>
      </c>
      <c r="B7" t="s">
        <v>9</v>
      </c>
      <c r="C7">
        <v>11374.14</v>
      </c>
      <c r="D7">
        <v>39297.769999999997</v>
      </c>
      <c r="E7">
        <v>6175.53</v>
      </c>
    </row>
    <row r="8" spans="1:5" x14ac:dyDescent="0.3">
      <c r="A8" t="s">
        <v>3</v>
      </c>
      <c r="B8" t="s">
        <v>10</v>
      </c>
      <c r="C8">
        <v>32412.81</v>
      </c>
      <c r="D8">
        <v>279.12</v>
      </c>
      <c r="E8">
        <v>755.95</v>
      </c>
    </row>
    <row r="9" spans="1:5" x14ac:dyDescent="0.3">
      <c r="A9" t="s">
        <v>3</v>
      </c>
      <c r="B9" t="s">
        <v>11</v>
      </c>
      <c r="C9">
        <v>81898.460000000006</v>
      </c>
      <c r="D9">
        <v>158702.98000000001</v>
      </c>
      <c r="E9">
        <v>38204.550000000003</v>
      </c>
    </row>
    <row r="10" spans="1:5" x14ac:dyDescent="0.3">
      <c r="A10" t="s">
        <v>3</v>
      </c>
      <c r="B10" t="s">
        <v>12</v>
      </c>
      <c r="C10">
        <v>246567.63</v>
      </c>
      <c r="D10">
        <v>13514.06</v>
      </c>
      <c r="E10">
        <v>11095.02</v>
      </c>
    </row>
    <row r="11" spans="1:5" x14ac:dyDescent="0.3">
      <c r="A11" t="s">
        <v>3</v>
      </c>
      <c r="B11" t="s">
        <v>13</v>
      </c>
      <c r="C11">
        <v>322767.39</v>
      </c>
      <c r="D11">
        <v>172984.62</v>
      </c>
      <c r="E11">
        <v>57777.84</v>
      </c>
    </row>
    <row r="12" spans="1:5" x14ac:dyDescent="0.3">
      <c r="A12" t="s">
        <v>3</v>
      </c>
      <c r="B12" t="s">
        <v>14</v>
      </c>
      <c r="C12">
        <v>66395.67</v>
      </c>
      <c r="D12">
        <v>55312.28</v>
      </c>
      <c r="E12">
        <v>89969.68</v>
      </c>
    </row>
    <row r="13" spans="1:5" x14ac:dyDescent="0.3">
      <c r="A13" t="s">
        <v>3</v>
      </c>
      <c r="B13" t="s">
        <v>15</v>
      </c>
      <c r="C13">
        <v>11999.834000000001</v>
      </c>
      <c r="D13">
        <v>26737.37</v>
      </c>
      <c r="E13">
        <v>9927.3680000000004</v>
      </c>
    </row>
    <row r="14" spans="1:5" x14ac:dyDescent="0.3">
      <c r="A14" t="s">
        <v>3</v>
      </c>
      <c r="B14" t="s">
        <v>16</v>
      </c>
      <c r="C14">
        <v>17561.3</v>
      </c>
      <c r="D14">
        <v>918.77</v>
      </c>
      <c r="E14">
        <v>3256.4</v>
      </c>
    </row>
    <row r="15" spans="1:5" x14ac:dyDescent="0.3">
      <c r="A15" t="s">
        <v>3</v>
      </c>
      <c r="B15" t="s">
        <v>17</v>
      </c>
      <c r="C15">
        <v>32377.919999999998</v>
      </c>
      <c r="D15">
        <v>19526.77</v>
      </c>
      <c r="E15">
        <v>10339.07</v>
      </c>
    </row>
    <row r="16" spans="1:5" x14ac:dyDescent="0.3">
      <c r="A16" t="s">
        <v>3</v>
      </c>
      <c r="B16" t="s">
        <v>18</v>
      </c>
      <c r="C16">
        <v>13397.76</v>
      </c>
      <c r="D16">
        <v>2081.77</v>
      </c>
      <c r="E16">
        <v>6536.06</v>
      </c>
    </row>
    <row r="17" spans="1:5" x14ac:dyDescent="0.3">
      <c r="A17" t="s">
        <v>3</v>
      </c>
      <c r="B17" t="s">
        <v>19</v>
      </c>
      <c r="C17">
        <v>69303.17</v>
      </c>
      <c r="D17">
        <v>133430.99</v>
      </c>
      <c r="E17">
        <v>52695.53</v>
      </c>
    </row>
    <row r="18" spans="1:5" x14ac:dyDescent="0.3">
      <c r="A18" t="s">
        <v>3</v>
      </c>
      <c r="B18" t="s">
        <v>20</v>
      </c>
      <c r="C18">
        <v>28214.38</v>
      </c>
      <c r="D18">
        <v>7594.39</v>
      </c>
      <c r="E18">
        <v>2709.79</v>
      </c>
    </row>
    <row r="19" spans="1:5" x14ac:dyDescent="0.3">
      <c r="A19" t="s">
        <v>3</v>
      </c>
      <c r="B19" t="s">
        <v>21</v>
      </c>
      <c r="C19">
        <v>2343.4450000000002</v>
      </c>
      <c r="D19">
        <v>3887.9090000000001</v>
      </c>
      <c r="E19">
        <v>1782.8789999999999</v>
      </c>
    </row>
    <row r="20" spans="1:5" x14ac:dyDescent="0.3">
      <c r="A20" t="s">
        <v>3</v>
      </c>
      <c r="B20" t="s">
        <v>22</v>
      </c>
      <c r="C20">
        <v>41623.769999999997</v>
      </c>
      <c r="D20">
        <v>476.83</v>
      </c>
      <c r="E20">
        <v>569.87</v>
      </c>
    </row>
    <row r="21" spans="1:5" x14ac:dyDescent="0.3">
      <c r="A21" t="s">
        <v>3</v>
      </c>
      <c r="B21" t="s">
        <v>23</v>
      </c>
      <c r="C21">
        <v>9780.83</v>
      </c>
      <c r="D21">
        <v>56382.239999999998</v>
      </c>
      <c r="E21">
        <v>12746.48</v>
      </c>
    </row>
    <row r="22" spans="1:5" x14ac:dyDescent="0.3">
      <c r="A22" t="s">
        <v>3</v>
      </c>
      <c r="B22" t="s">
        <v>24</v>
      </c>
      <c r="C22">
        <v>143944.51</v>
      </c>
      <c r="D22">
        <v>138373.74</v>
      </c>
      <c r="E22">
        <v>51241.78</v>
      </c>
    </row>
    <row r="23" spans="1:5" x14ac:dyDescent="0.3">
      <c r="A23" t="s">
        <v>3</v>
      </c>
      <c r="B23" t="s">
        <v>25</v>
      </c>
      <c r="C23">
        <v>35180.75</v>
      </c>
      <c r="D23">
        <v>11164.8</v>
      </c>
      <c r="E23">
        <v>17386.849999999999</v>
      </c>
    </row>
    <row r="24" spans="1:5" x14ac:dyDescent="0.3">
      <c r="A24" t="s">
        <v>3</v>
      </c>
      <c r="B24" t="s">
        <v>26</v>
      </c>
      <c r="C24">
        <v>142479.13</v>
      </c>
      <c r="D24">
        <v>42333.2</v>
      </c>
      <c r="E24">
        <v>15153.89</v>
      </c>
    </row>
    <row r="25" spans="1:5" x14ac:dyDescent="0.3">
      <c r="A25" t="s">
        <v>3</v>
      </c>
      <c r="B25" t="s">
        <v>27</v>
      </c>
      <c r="C25">
        <v>310497.74</v>
      </c>
      <c r="D25">
        <v>4872.97</v>
      </c>
      <c r="E25">
        <v>15305.08</v>
      </c>
    </row>
    <row r="26" spans="1:5" x14ac:dyDescent="0.3">
      <c r="A26" t="s">
        <v>3</v>
      </c>
      <c r="B26" t="s">
        <v>28</v>
      </c>
      <c r="C26">
        <v>17561.3</v>
      </c>
      <c r="D26">
        <v>918.77</v>
      </c>
      <c r="E26">
        <v>3256.4</v>
      </c>
    </row>
    <row r="27" spans="1:5" x14ac:dyDescent="0.3">
      <c r="A27" t="s">
        <v>3</v>
      </c>
      <c r="B27" t="s">
        <v>29</v>
      </c>
      <c r="C27">
        <v>30331.040000000001</v>
      </c>
      <c r="D27">
        <v>9990.17</v>
      </c>
      <c r="E27">
        <v>5338.17</v>
      </c>
    </row>
    <row r="28" spans="1:5" x14ac:dyDescent="0.3">
      <c r="A28" t="s">
        <v>30</v>
      </c>
      <c r="B28" t="s">
        <v>4</v>
      </c>
      <c r="C28">
        <v>2.0383680000000001E-2</v>
      </c>
      <c r="D28">
        <v>7.6601899999999999E-3</v>
      </c>
      <c r="E28">
        <v>6.1052299999999997E-3</v>
      </c>
    </row>
    <row r="29" spans="1:5" x14ac:dyDescent="0.3">
      <c r="A29" t="s">
        <v>30</v>
      </c>
      <c r="B29" t="s">
        <v>5</v>
      </c>
      <c r="C29">
        <v>1.425443E-2</v>
      </c>
      <c r="D29">
        <v>2.50095E-3</v>
      </c>
      <c r="E29">
        <v>1.002601E-2</v>
      </c>
    </row>
    <row r="30" spans="1:5" x14ac:dyDescent="0.3">
      <c r="A30" t="s">
        <v>30</v>
      </c>
      <c r="B30" t="s">
        <v>6</v>
      </c>
      <c r="C30">
        <v>1.2273350000000001E-2</v>
      </c>
      <c r="D30">
        <v>3.6782500000000001E-3</v>
      </c>
      <c r="E30">
        <v>5.4295000000000003E-3</v>
      </c>
    </row>
    <row r="31" spans="1:5" x14ac:dyDescent="0.3">
      <c r="A31" t="s">
        <v>30</v>
      </c>
      <c r="B31" t="s">
        <v>7</v>
      </c>
      <c r="C31">
        <v>1.9253389999999999E-2</v>
      </c>
      <c r="D31">
        <v>7.0589299999999997E-3</v>
      </c>
      <c r="E31">
        <v>6.5474699999999997E-3</v>
      </c>
    </row>
    <row r="32" spans="1:5" x14ac:dyDescent="0.3">
      <c r="A32" t="s">
        <v>30</v>
      </c>
      <c r="B32" t="s">
        <v>8</v>
      </c>
      <c r="C32">
        <v>1.9197269999999999E-2</v>
      </c>
      <c r="D32">
        <v>5.6579200000000003E-3</v>
      </c>
      <c r="E32">
        <v>9.4552500000000001E-3</v>
      </c>
    </row>
    <row r="33" spans="1:5" x14ac:dyDescent="0.3">
      <c r="A33" t="s">
        <v>30</v>
      </c>
      <c r="B33" t="s">
        <v>9</v>
      </c>
      <c r="C33">
        <v>1.7114460000000001E-2</v>
      </c>
      <c r="D33">
        <v>5.0491199999999998E-3</v>
      </c>
      <c r="E33">
        <v>5.7977300000000001E-3</v>
      </c>
    </row>
    <row r="34" spans="1:5" x14ac:dyDescent="0.3">
      <c r="A34" t="s">
        <v>30</v>
      </c>
      <c r="B34" t="s">
        <v>10</v>
      </c>
      <c r="C34">
        <v>1.8569619999999998E-2</v>
      </c>
      <c r="D34">
        <v>6.97535E-3</v>
      </c>
      <c r="E34">
        <v>1.335769E-2</v>
      </c>
    </row>
    <row r="35" spans="1:5" x14ac:dyDescent="0.3">
      <c r="A35" t="s">
        <v>30</v>
      </c>
      <c r="B35" t="s">
        <v>11</v>
      </c>
      <c r="C35">
        <v>1.748798E-2</v>
      </c>
      <c r="D35">
        <v>6.5736199999999996E-3</v>
      </c>
      <c r="E35">
        <v>7.1722499999999998E-3</v>
      </c>
    </row>
    <row r="36" spans="1:5" x14ac:dyDescent="0.3">
      <c r="A36" t="s">
        <v>30</v>
      </c>
      <c r="B36" t="s">
        <v>12</v>
      </c>
      <c r="C36">
        <v>1.6185229999999998E-2</v>
      </c>
      <c r="D36">
        <v>7.4374599999999999E-3</v>
      </c>
      <c r="E36">
        <v>6.0786599999999996E-3</v>
      </c>
    </row>
    <row r="37" spans="1:5" x14ac:dyDescent="0.3">
      <c r="A37" t="s">
        <v>30</v>
      </c>
      <c r="B37" t="s">
        <v>13</v>
      </c>
      <c r="C37">
        <v>1.7540333409752602E-2</v>
      </c>
      <c r="D37">
        <v>7.6131224070122398E-3</v>
      </c>
      <c r="E37">
        <v>8.5457329797051004E-3</v>
      </c>
    </row>
    <row r="38" spans="1:5" x14ac:dyDescent="0.3">
      <c r="A38" t="s">
        <v>30</v>
      </c>
      <c r="B38" t="s">
        <v>14</v>
      </c>
      <c r="C38">
        <v>1.447767E-2</v>
      </c>
      <c r="D38">
        <v>7.1421799999999997E-3</v>
      </c>
      <c r="E38">
        <v>8.2373800000000007E-3</v>
      </c>
    </row>
    <row r="39" spans="1:5" x14ac:dyDescent="0.3">
      <c r="A39" t="s">
        <v>30</v>
      </c>
      <c r="B39" t="s">
        <v>15</v>
      </c>
      <c r="C39">
        <v>2.1402000000000001E-2</v>
      </c>
      <c r="D39">
        <v>7.4000699999999999E-3</v>
      </c>
      <c r="E39">
        <v>8.3183800000000002E-3</v>
      </c>
    </row>
    <row r="40" spans="1:5" x14ac:dyDescent="0.3">
      <c r="A40" t="s">
        <v>30</v>
      </c>
      <c r="B40" t="s">
        <v>16</v>
      </c>
      <c r="C40">
        <v>2.1738739999999999E-2</v>
      </c>
      <c r="D40">
        <v>6.4904799999999999E-3</v>
      </c>
      <c r="E40">
        <v>6.2601999999999996E-3</v>
      </c>
    </row>
    <row r="41" spans="1:5" x14ac:dyDescent="0.3">
      <c r="A41" t="s">
        <v>30</v>
      </c>
      <c r="B41" t="s">
        <v>17</v>
      </c>
      <c r="C41">
        <v>1.6144869999999999E-2</v>
      </c>
      <c r="D41">
        <v>5.4256900000000004E-3</v>
      </c>
      <c r="E41">
        <v>6.28278E-3</v>
      </c>
    </row>
    <row r="42" spans="1:5" x14ac:dyDescent="0.3">
      <c r="A42" t="s">
        <v>30</v>
      </c>
      <c r="B42" t="s">
        <v>18</v>
      </c>
      <c r="C42">
        <v>2.2225350000000001E-2</v>
      </c>
      <c r="D42">
        <v>6.9555299999999997E-3</v>
      </c>
      <c r="E42">
        <v>8.91927E-3</v>
      </c>
    </row>
    <row r="43" spans="1:5" x14ac:dyDescent="0.3">
      <c r="A43" t="s">
        <v>30</v>
      </c>
      <c r="B43" t="s">
        <v>19</v>
      </c>
      <c r="C43">
        <v>2.00796E-2</v>
      </c>
      <c r="D43">
        <v>8.1804000000000009E-3</v>
      </c>
      <c r="E43">
        <v>1.1916349999999999E-2</v>
      </c>
    </row>
    <row r="44" spans="1:5" x14ac:dyDescent="0.3">
      <c r="A44" t="s">
        <v>30</v>
      </c>
      <c r="B44" t="s">
        <v>20</v>
      </c>
      <c r="C44">
        <v>1.7269099999999999E-2</v>
      </c>
      <c r="D44">
        <v>6.2646200000000003E-3</v>
      </c>
      <c r="E44">
        <v>4.9125200000000001E-3</v>
      </c>
    </row>
    <row r="45" spans="1:5" x14ac:dyDescent="0.3">
      <c r="A45" t="s">
        <v>30</v>
      </c>
      <c r="B45" t="s">
        <v>21</v>
      </c>
      <c r="C45">
        <v>1.425443E-2</v>
      </c>
      <c r="D45">
        <v>2.50095E-3</v>
      </c>
      <c r="E45">
        <v>1.002601E-2</v>
      </c>
    </row>
    <row r="46" spans="1:5" x14ac:dyDescent="0.3">
      <c r="A46" t="s">
        <v>30</v>
      </c>
      <c r="B46" t="s">
        <v>22</v>
      </c>
      <c r="C46">
        <v>1.911204E-2</v>
      </c>
      <c r="D46">
        <v>6.5632199999999998E-3</v>
      </c>
      <c r="E46">
        <v>1.8690099999999999E-3</v>
      </c>
    </row>
    <row r="47" spans="1:5" x14ac:dyDescent="0.3">
      <c r="A47" t="s">
        <v>30</v>
      </c>
      <c r="B47" t="s">
        <v>23</v>
      </c>
      <c r="C47">
        <v>1.050778E-2</v>
      </c>
      <c r="D47">
        <v>4.34192E-3</v>
      </c>
      <c r="E47">
        <v>8.1202700000000006E-3</v>
      </c>
    </row>
    <row r="48" spans="1:5" x14ac:dyDescent="0.3">
      <c r="A48" t="s">
        <v>30</v>
      </c>
      <c r="B48" t="s">
        <v>24</v>
      </c>
      <c r="C48">
        <v>1.9277969999999998E-2</v>
      </c>
      <c r="D48">
        <v>5.50783E-3</v>
      </c>
      <c r="E48">
        <v>1.3146969999999999E-2</v>
      </c>
    </row>
    <row r="49" spans="1:5" x14ac:dyDescent="0.3">
      <c r="A49" t="s">
        <v>30</v>
      </c>
      <c r="B49" t="s">
        <v>25</v>
      </c>
      <c r="C49">
        <v>1.6129569999999999E-2</v>
      </c>
      <c r="D49">
        <v>5.9529099999999996E-3</v>
      </c>
      <c r="E49">
        <v>7.7179700000000002E-3</v>
      </c>
    </row>
    <row r="50" spans="1:5" x14ac:dyDescent="0.3">
      <c r="A50" t="s">
        <v>30</v>
      </c>
      <c r="B50" t="s">
        <v>26</v>
      </c>
      <c r="C50">
        <v>1.189806E-2</v>
      </c>
      <c r="D50">
        <v>5.1961200000000003E-3</v>
      </c>
      <c r="E50">
        <v>5.7822500000000001E-3</v>
      </c>
    </row>
    <row r="51" spans="1:5" x14ac:dyDescent="0.3">
      <c r="A51" t="s">
        <v>30</v>
      </c>
      <c r="B51" t="s">
        <v>27</v>
      </c>
      <c r="C51">
        <v>1.697949E-2</v>
      </c>
      <c r="D51">
        <v>6.8797700000000003E-3</v>
      </c>
      <c r="E51">
        <v>9.9562799999999996E-3</v>
      </c>
    </row>
    <row r="52" spans="1:5" x14ac:dyDescent="0.3">
      <c r="A52" t="s">
        <v>30</v>
      </c>
      <c r="B52" t="s">
        <v>28</v>
      </c>
      <c r="C52">
        <v>2.1738739999999999E-2</v>
      </c>
      <c r="D52">
        <v>6.4904799999999999E-3</v>
      </c>
      <c r="E52">
        <v>6.2601999999999996E-3</v>
      </c>
    </row>
    <row r="53" spans="1:5" x14ac:dyDescent="0.3">
      <c r="A53" t="s">
        <v>30</v>
      </c>
      <c r="B53" t="s">
        <v>29</v>
      </c>
      <c r="C53">
        <v>1.782862E-2</v>
      </c>
      <c r="D53">
        <v>7.0396800000000004E-3</v>
      </c>
      <c r="E53">
        <v>6.59634E-3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1F90-BA43-4F4A-A7F1-905A9121330E}">
  <dimension ref="A1:I67"/>
  <sheetViews>
    <sheetView topLeftCell="A7" workbookViewId="0">
      <selection activeCell="B1" sqref="B1:I67"/>
    </sheetView>
  </sheetViews>
  <sheetFormatPr baseColWidth="10" defaultRowHeight="14.4" x14ac:dyDescent="0.3"/>
  <sheetData>
    <row r="1" spans="1:9" x14ac:dyDescent="0.3">
      <c r="D1" t="s">
        <v>0</v>
      </c>
      <c r="E1" t="s">
        <v>1</v>
      </c>
      <c r="F1" t="s">
        <v>31</v>
      </c>
      <c r="G1" t="s">
        <v>32</v>
      </c>
      <c r="H1" t="s">
        <v>33</v>
      </c>
      <c r="I1" t="s">
        <v>2</v>
      </c>
    </row>
    <row r="2" spans="1:9" x14ac:dyDescent="0.3">
      <c r="B2" t="s">
        <v>3</v>
      </c>
      <c r="C2" t="s">
        <v>34</v>
      </c>
      <c r="D2">
        <v>4581.25583333333</v>
      </c>
      <c r="E2">
        <v>584.33804599246901</v>
      </c>
      <c r="F2">
        <v>9680.2419444444404</v>
      </c>
      <c r="G2">
        <v>6.7258333333333304</v>
      </c>
      <c r="H2">
        <v>466.30777777777701</v>
      </c>
      <c r="I2">
        <v>3256.4</v>
      </c>
    </row>
    <row r="3" spans="1:9" x14ac:dyDescent="0.3">
      <c r="A3" t="s">
        <v>4</v>
      </c>
      <c r="B3" t="s">
        <v>3</v>
      </c>
      <c r="C3" t="s">
        <v>4</v>
      </c>
      <c r="D3">
        <v>62975.063611111102</v>
      </c>
      <c r="E3">
        <v>1673.65498880986</v>
      </c>
      <c r="F3">
        <v>3368.92583333333</v>
      </c>
      <c r="G3">
        <v>2905.37222222222</v>
      </c>
      <c r="H3">
        <v>6478.1166666666604</v>
      </c>
      <c r="I3">
        <v>9524.9699999999993</v>
      </c>
    </row>
    <row r="4" spans="1:9" x14ac:dyDescent="0.3">
      <c r="B4" t="s">
        <v>3</v>
      </c>
      <c r="C4" t="s">
        <v>35</v>
      </c>
      <c r="D4">
        <v>11029.545833333301</v>
      </c>
      <c r="E4">
        <v>448.35861111111097</v>
      </c>
      <c r="F4">
        <v>21502.947222222199</v>
      </c>
      <c r="G4">
        <v>0</v>
      </c>
      <c r="H4">
        <v>855.98444444444397</v>
      </c>
      <c r="I4">
        <v>3256.4</v>
      </c>
    </row>
    <row r="5" spans="1:9" x14ac:dyDescent="0.3">
      <c r="A5" t="s">
        <v>5</v>
      </c>
      <c r="B5" t="s">
        <v>3</v>
      </c>
      <c r="C5" t="s">
        <v>5</v>
      </c>
      <c r="D5">
        <v>16146.2522222222</v>
      </c>
      <c r="E5">
        <v>12359.145490241001</v>
      </c>
      <c r="F5">
        <v>1051.68166666666</v>
      </c>
      <c r="G5">
        <v>14952.686111111099</v>
      </c>
      <c r="H5">
        <v>1985.7474999999999</v>
      </c>
      <c r="I5">
        <v>17828.79</v>
      </c>
    </row>
    <row r="6" spans="1:9" x14ac:dyDescent="0.3">
      <c r="A6" t="s">
        <v>6</v>
      </c>
      <c r="B6" t="s">
        <v>3</v>
      </c>
      <c r="C6" t="s">
        <v>6</v>
      </c>
      <c r="D6">
        <v>21206.012500000001</v>
      </c>
      <c r="E6">
        <v>1574.92678452838</v>
      </c>
      <c r="F6">
        <v>16287.071666666599</v>
      </c>
      <c r="G6">
        <v>1042.27</v>
      </c>
      <c r="H6">
        <v>7103.55</v>
      </c>
      <c r="I6">
        <v>8548.0499999999993</v>
      </c>
    </row>
    <row r="7" spans="1:9" x14ac:dyDescent="0.3">
      <c r="B7" t="s">
        <v>3</v>
      </c>
      <c r="C7" t="s">
        <v>36</v>
      </c>
      <c r="D7">
        <v>29228.9894444444</v>
      </c>
      <c r="E7">
        <v>1423.3221902954499</v>
      </c>
      <c r="F7">
        <v>0</v>
      </c>
      <c r="G7">
        <v>8862.2972222222197</v>
      </c>
      <c r="H7">
        <v>1045.365</v>
      </c>
      <c r="I7">
        <v>11142</v>
      </c>
    </row>
    <row r="8" spans="1:9" x14ac:dyDescent="0.3">
      <c r="A8" t="s">
        <v>7</v>
      </c>
      <c r="B8" t="s">
        <v>3</v>
      </c>
      <c r="C8" t="s">
        <v>7</v>
      </c>
      <c r="D8">
        <v>42286.031666666597</v>
      </c>
      <c r="E8">
        <v>11764.1704258229</v>
      </c>
      <c r="F8">
        <v>10697.519444444401</v>
      </c>
      <c r="G8">
        <v>1122.2874999999999</v>
      </c>
      <c r="H8">
        <v>9871.8222222222194</v>
      </c>
      <c r="I8">
        <v>12478.99</v>
      </c>
    </row>
    <row r="9" spans="1:9" x14ac:dyDescent="0.3">
      <c r="A9" t="s">
        <v>8</v>
      </c>
      <c r="B9" t="s">
        <v>3</v>
      </c>
      <c r="C9" t="s">
        <v>8</v>
      </c>
      <c r="D9">
        <v>200746.87222222201</v>
      </c>
      <c r="E9">
        <v>30270.6017605376</v>
      </c>
      <c r="F9">
        <v>49518.702777777697</v>
      </c>
      <c r="G9">
        <v>36586.472222222197</v>
      </c>
      <c r="H9">
        <v>54184.361111111102</v>
      </c>
      <c r="I9">
        <v>62197.24</v>
      </c>
    </row>
    <row r="10" spans="1:9" x14ac:dyDescent="0.3">
      <c r="A10" t="s">
        <v>9</v>
      </c>
      <c r="B10" t="s">
        <v>3</v>
      </c>
      <c r="C10" t="s">
        <v>9</v>
      </c>
      <c r="D10">
        <v>11527.9625</v>
      </c>
      <c r="E10">
        <v>12051.923939759101</v>
      </c>
      <c r="F10">
        <v>0</v>
      </c>
      <c r="G10">
        <v>7936.0861111111099</v>
      </c>
      <c r="H10">
        <v>6112.48888888888</v>
      </c>
      <c r="I10">
        <v>6175.53</v>
      </c>
    </row>
    <row r="11" spans="1:9" x14ac:dyDescent="0.3">
      <c r="A11" t="s">
        <v>10</v>
      </c>
      <c r="B11" t="s">
        <v>3</v>
      </c>
      <c r="C11" t="s">
        <v>10</v>
      </c>
      <c r="D11">
        <v>19803.6658333333</v>
      </c>
      <c r="E11">
        <v>2311.89879596424</v>
      </c>
      <c r="F11">
        <v>865.60833333333301</v>
      </c>
      <c r="G11">
        <v>989.56638888888801</v>
      </c>
      <c r="H11">
        <v>1701.77277777777</v>
      </c>
      <c r="I11">
        <v>755.95</v>
      </c>
    </row>
    <row r="12" spans="1:9" x14ac:dyDescent="0.3">
      <c r="A12" t="s">
        <v>15</v>
      </c>
      <c r="B12" t="s">
        <v>3</v>
      </c>
      <c r="C12" t="s">
        <v>15</v>
      </c>
      <c r="D12">
        <v>8533.3883333333306</v>
      </c>
      <c r="E12">
        <v>2185.8813508191702</v>
      </c>
      <c r="F12">
        <v>5437.7869444444405</v>
      </c>
      <c r="G12">
        <v>953.544166666666</v>
      </c>
      <c r="H12">
        <v>5789.7083333333303</v>
      </c>
      <c r="I12">
        <v>9927.3680000000004</v>
      </c>
    </row>
    <row r="13" spans="1:9" x14ac:dyDescent="0.3">
      <c r="A13" t="s">
        <v>11</v>
      </c>
      <c r="B13" t="s">
        <v>3</v>
      </c>
      <c r="C13" t="s">
        <v>11</v>
      </c>
      <c r="D13">
        <v>64497.523611111101</v>
      </c>
      <c r="E13">
        <v>30637.923488666998</v>
      </c>
      <c r="F13">
        <v>89386.066666666593</v>
      </c>
      <c r="G13">
        <v>10574.6361111111</v>
      </c>
      <c r="H13">
        <v>24842.558333333302</v>
      </c>
      <c r="I13">
        <v>38204.550000000003</v>
      </c>
    </row>
    <row r="14" spans="1:9" x14ac:dyDescent="0.3">
      <c r="A14" t="s">
        <v>12</v>
      </c>
      <c r="B14" t="s">
        <v>3</v>
      </c>
      <c r="C14" t="s">
        <v>12</v>
      </c>
      <c r="D14">
        <v>110805.66472222201</v>
      </c>
      <c r="E14">
        <v>1450.6223093359599</v>
      </c>
      <c r="F14">
        <v>7754.11</v>
      </c>
      <c r="G14">
        <v>4720.9444444444398</v>
      </c>
      <c r="H14">
        <v>4985.2416666666604</v>
      </c>
      <c r="I14">
        <v>11095.02</v>
      </c>
    </row>
    <row r="15" spans="1:9" x14ac:dyDescent="0.3">
      <c r="A15" t="s">
        <v>13</v>
      </c>
      <c r="B15" t="s">
        <v>3</v>
      </c>
      <c r="C15" t="s">
        <v>13</v>
      </c>
      <c r="D15">
        <v>174300.560277777</v>
      </c>
      <c r="E15">
        <v>71778.387305002601</v>
      </c>
      <c r="F15">
        <v>71972.536666666594</v>
      </c>
      <c r="G15">
        <v>31515.361111111099</v>
      </c>
      <c r="H15">
        <v>52998.416666666599</v>
      </c>
      <c r="I15">
        <v>57777.84</v>
      </c>
    </row>
    <row r="16" spans="1:9" x14ac:dyDescent="0.3">
      <c r="A16" t="s">
        <v>16</v>
      </c>
      <c r="B16" t="s">
        <v>3</v>
      </c>
      <c r="C16" t="s">
        <v>16</v>
      </c>
      <c r="D16">
        <v>12044.1213888888</v>
      </c>
      <c r="E16">
        <v>907.69741720292996</v>
      </c>
      <c r="F16">
        <v>0</v>
      </c>
      <c r="G16">
        <v>34.928611111111103</v>
      </c>
      <c r="H16">
        <v>2083.7391666666599</v>
      </c>
      <c r="I16">
        <v>3256.4</v>
      </c>
    </row>
    <row r="17" spans="1:9" x14ac:dyDescent="0.3">
      <c r="A17" t="s">
        <v>17</v>
      </c>
      <c r="B17" t="s">
        <v>3</v>
      </c>
      <c r="C17" t="s">
        <v>17</v>
      </c>
      <c r="D17">
        <v>29819.1127777777</v>
      </c>
      <c r="E17">
        <v>17720.347322501799</v>
      </c>
      <c r="F17">
        <v>32258.569444444402</v>
      </c>
      <c r="G17">
        <v>3366.9805555555499</v>
      </c>
      <c r="H17">
        <v>12970.733333333301</v>
      </c>
      <c r="I17">
        <v>10339.07</v>
      </c>
    </row>
    <row r="18" spans="1:9" x14ac:dyDescent="0.3">
      <c r="A18" t="s">
        <v>18</v>
      </c>
      <c r="B18" t="s">
        <v>3</v>
      </c>
      <c r="C18" t="s">
        <v>18</v>
      </c>
      <c r="D18">
        <v>13164.7599999999</v>
      </c>
      <c r="E18">
        <v>5097.6992620152796</v>
      </c>
      <c r="F18">
        <v>2033.0974999999901</v>
      </c>
      <c r="G18">
        <v>733.72</v>
      </c>
      <c r="H18">
        <v>51.170555555555502</v>
      </c>
      <c r="I18">
        <v>6536.06</v>
      </c>
    </row>
    <row r="19" spans="1:9" x14ac:dyDescent="0.3">
      <c r="A19" t="s">
        <v>19</v>
      </c>
      <c r="B19" t="s">
        <v>3</v>
      </c>
      <c r="C19" t="s">
        <v>19</v>
      </c>
      <c r="D19">
        <v>73202.311111111107</v>
      </c>
      <c r="E19">
        <v>32137.2613246203</v>
      </c>
      <c r="F19">
        <v>37143.519444444399</v>
      </c>
      <c r="G19">
        <v>11876.9972222222</v>
      </c>
      <c r="H19">
        <v>16892.7833333333</v>
      </c>
      <c r="I19">
        <v>52695.53</v>
      </c>
    </row>
    <row r="20" spans="1:9" x14ac:dyDescent="0.3">
      <c r="A20" t="s">
        <v>20</v>
      </c>
      <c r="B20" t="s">
        <v>3</v>
      </c>
      <c r="C20" t="s">
        <v>20</v>
      </c>
      <c r="D20">
        <v>20166.621111111101</v>
      </c>
      <c r="E20">
        <v>4691.8692012166302</v>
      </c>
      <c r="F20">
        <v>5686.3766666666597</v>
      </c>
      <c r="G20">
        <v>464.21444444444398</v>
      </c>
      <c r="H20">
        <v>4935.9083333333301</v>
      </c>
      <c r="I20">
        <v>2709.79</v>
      </c>
    </row>
    <row r="21" spans="1:9" x14ac:dyDescent="0.3">
      <c r="A21" t="s">
        <v>21</v>
      </c>
      <c r="B21" t="s">
        <v>3</v>
      </c>
      <c r="C21" t="s">
        <v>21</v>
      </c>
      <c r="D21">
        <v>1589.06805555555</v>
      </c>
      <c r="E21">
        <v>422.76364868275101</v>
      </c>
      <c r="F21">
        <v>0</v>
      </c>
      <c r="G21">
        <v>46.352499999999999</v>
      </c>
      <c r="H21">
        <v>114.458888888888</v>
      </c>
      <c r="I21">
        <v>1782.8789999999999</v>
      </c>
    </row>
    <row r="22" spans="1:9" x14ac:dyDescent="0.3">
      <c r="A22" t="s">
        <v>22</v>
      </c>
      <c r="B22" t="s">
        <v>3</v>
      </c>
      <c r="C22" t="s">
        <v>22</v>
      </c>
      <c r="D22">
        <v>39288.195833333302</v>
      </c>
      <c r="E22">
        <v>2354.62928343261</v>
      </c>
      <c r="F22">
        <v>1060.7308333333301</v>
      </c>
      <c r="G22">
        <v>240.98500000000001</v>
      </c>
      <c r="H22">
        <v>1913.28666666666</v>
      </c>
      <c r="I22">
        <v>569.87</v>
      </c>
    </row>
    <row r="23" spans="1:9" x14ac:dyDescent="0.3">
      <c r="B23" t="s">
        <v>3</v>
      </c>
      <c r="C23" t="s">
        <v>37</v>
      </c>
      <c r="D23">
        <v>1004.80138888888</v>
      </c>
      <c r="E23">
        <v>69.233333333333306</v>
      </c>
      <c r="F23">
        <v>846.00166666666598</v>
      </c>
      <c r="G23">
        <v>0</v>
      </c>
      <c r="H23">
        <v>41.337777777777703</v>
      </c>
      <c r="I23">
        <v>3256.4</v>
      </c>
    </row>
    <row r="24" spans="1:9" x14ac:dyDescent="0.3">
      <c r="B24" t="s">
        <v>3</v>
      </c>
      <c r="C24" t="s">
        <v>38</v>
      </c>
      <c r="D24">
        <v>2675.3036111111101</v>
      </c>
      <c r="E24">
        <v>219.52324198593399</v>
      </c>
      <c r="F24">
        <v>6069.1977777777702</v>
      </c>
      <c r="G24">
        <v>373.833888888888</v>
      </c>
      <c r="H24">
        <v>474.88333333333298</v>
      </c>
      <c r="I24">
        <v>3256.4</v>
      </c>
    </row>
    <row r="25" spans="1:9" x14ac:dyDescent="0.3">
      <c r="A25" t="s">
        <v>23</v>
      </c>
      <c r="B25" t="s">
        <v>3</v>
      </c>
      <c r="C25" t="s">
        <v>23</v>
      </c>
      <c r="D25">
        <v>4993.6736111111104</v>
      </c>
      <c r="E25">
        <v>13606.8554552759</v>
      </c>
      <c r="F25">
        <v>5235.5711111111104</v>
      </c>
      <c r="G25">
        <v>18872.080555555502</v>
      </c>
      <c r="H25">
        <v>1711.70333333333</v>
      </c>
      <c r="I25">
        <v>12746.48</v>
      </c>
    </row>
    <row r="26" spans="1:9" x14ac:dyDescent="0.3">
      <c r="B26" t="s">
        <v>3</v>
      </c>
      <c r="C26" t="s">
        <v>39</v>
      </c>
      <c r="D26">
        <v>49076.066388888801</v>
      </c>
      <c r="E26">
        <v>1449.66038679032</v>
      </c>
      <c r="F26">
        <v>2320.6372222222199</v>
      </c>
      <c r="G26">
        <v>9270.2000000000007</v>
      </c>
      <c r="H26">
        <v>1361.2674999999999</v>
      </c>
      <c r="I26">
        <v>15305.08</v>
      </c>
    </row>
    <row r="27" spans="1:9" x14ac:dyDescent="0.3">
      <c r="A27" t="s">
        <v>24</v>
      </c>
      <c r="B27" t="s">
        <v>3</v>
      </c>
      <c r="C27" t="s">
        <v>24</v>
      </c>
      <c r="D27">
        <v>117347.2825</v>
      </c>
      <c r="E27">
        <v>26325.774668114402</v>
      </c>
      <c r="F27">
        <v>71095.047222222202</v>
      </c>
      <c r="G27">
        <v>9161.8694444444409</v>
      </c>
      <c r="H27">
        <v>19811.058333333302</v>
      </c>
      <c r="I27">
        <v>51241.78</v>
      </c>
    </row>
    <row r="28" spans="1:9" x14ac:dyDescent="0.3">
      <c r="A28" t="s">
        <v>25</v>
      </c>
      <c r="B28" t="s">
        <v>3</v>
      </c>
      <c r="C28" t="s">
        <v>25</v>
      </c>
      <c r="D28">
        <v>31575.9788888888</v>
      </c>
      <c r="E28">
        <v>6627.8554013175799</v>
      </c>
      <c r="F28">
        <v>6663.0872222222197</v>
      </c>
      <c r="G28">
        <v>4892.5861111111099</v>
      </c>
      <c r="H28">
        <v>2080.01416666666</v>
      </c>
      <c r="I28">
        <v>17386.849999999999</v>
      </c>
    </row>
    <row r="29" spans="1:9" x14ac:dyDescent="0.3">
      <c r="A29" t="s">
        <v>26</v>
      </c>
      <c r="B29" t="s">
        <v>3</v>
      </c>
      <c r="C29" t="s">
        <v>26</v>
      </c>
      <c r="D29">
        <v>85654.930277777705</v>
      </c>
      <c r="E29">
        <v>5868.5425822989901</v>
      </c>
      <c r="F29">
        <v>83459.572222222196</v>
      </c>
      <c r="G29">
        <v>2820.0722222222198</v>
      </c>
      <c r="H29">
        <v>17174.1916666666</v>
      </c>
      <c r="I29">
        <v>15153.89</v>
      </c>
    </row>
    <row r="30" spans="1:9" x14ac:dyDescent="0.3">
      <c r="B30" t="s">
        <v>3</v>
      </c>
      <c r="C30" t="s">
        <v>40</v>
      </c>
      <c r="D30">
        <v>16235.7061111111</v>
      </c>
      <c r="E30">
        <v>2905.4246564926002</v>
      </c>
      <c r="F30">
        <v>10204.684999999999</v>
      </c>
      <c r="G30">
        <v>5929.9249999999902</v>
      </c>
      <c r="H30">
        <v>8898.7472222222204</v>
      </c>
      <c r="I30">
        <v>3256.4</v>
      </c>
    </row>
    <row r="31" spans="1:9" x14ac:dyDescent="0.3">
      <c r="A31" t="s">
        <v>27</v>
      </c>
      <c r="B31" t="s">
        <v>3</v>
      </c>
      <c r="C31" t="s">
        <v>27</v>
      </c>
      <c r="D31">
        <v>185572.580555555</v>
      </c>
      <c r="E31">
        <v>5067.8143657150003</v>
      </c>
      <c r="F31">
        <v>4007.6580555555502</v>
      </c>
      <c r="G31">
        <v>9634.9333333333307</v>
      </c>
      <c r="H31">
        <v>4754.7083333333303</v>
      </c>
      <c r="I31">
        <v>15305.08</v>
      </c>
    </row>
    <row r="32" spans="1:9" x14ac:dyDescent="0.3">
      <c r="A32" t="s">
        <v>28</v>
      </c>
      <c r="B32" t="s">
        <v>3</v>
      </c>
      <c r="C32" t="s">
        <v>28</v>
      </c>
      <c r="D32">
        <v>19827.828055555499</v>
      </c>
      <c r="E32">
        <v>420.93418836623903</v>
      </c>
      <c r="F32">
        <v>552.143611111111</v>
      </c>
      <c r="G32">
        <v>331.67472222222199</v>
      </c>
      <c r="H32">
        <v>248.28666666666601</v>
      </c>
      <c r="I32">
        <v>3256.4</v>
      </c>
    </row>
    <row r="33" spans="1:9" x14ac:dyDescent="0.3">
      <c r="A33" t="s">
        <v>29</v>
      </c>
      <c r="B33" t="s">
        <v>3</v>
      </c>
      <c r="C33" t="s">
        <v>29</v>
      </c>
      <c r="D33">
        <v>21942.392222222199</v>
      </c>
      <c r="E33">
        <v>3446.02417368955</v>
      </c>
      <c r="F33">
        <v>1176.0361111111099</v>
      </c>
      <c r="G33">
        <v>1410.21333333333</v>
      </c>
      <c r="H33">
        <v>3566.2027777777698</v>
      </c>
      <c r="I33">
        <v>5338.17</v>
      </c>
    </row>
    <row r="34" spans="1:9" x14ac:dyDescent="0.3">
      <c r="A34" t="s">
        <v>14</v>
      </c>
      <c r="B34" t="s">
        <v>3</v>
      </c>
      <c r="C34" t="s">
        <v>14</v>
      </c>
      <c r="D34">
        <v>36890.524053332098</v>
      </c>
      <c r="E34">
        <v>44965.5705842116</v>
      </c>
      <c r="F34">
        <v>15388.3277777777</v>
      </c>
      <c r="G34">
        <v>6611.1444444444396</v>
      </c>
      <c r="H34">
        <v>17967.6472222222</v>
      </c>
      <c r="I34">
        <v>89969.68</v>
      </c>
    </row>
    <row r="35" spans="1:9" x14ac:dyDescent="0.3">
      <c r="B35" t="s">
        <v>30</v>
      </c>
      <c r="C35" t="s">
        <v>34</v>
      </c>
      <c r="D35">
        <v>6.7270025501546303E-3</v>
      </c>
      <c r="E35">
        <v>2.1188240821656198E-2</v>
      </c>
      <c r="F35">
        <v>1.5641031377894701E-2</v>
      </c>
      <c r="G35">
        <v>3.2353977991151701E-4</v>
      </c>
      <c r="H35">
        <v>1.26958825806191E-2</v>
      </c>
      <c r="I35">
        <v>6.2601999999999996E-3</v>
      </c>
    </row>
    <row r="36" spans="1:9" x14ac:dyDescent="0.3">
      <c r="B36" t="s">
        <v>30</v>
      </c>
      <c r="C36" t="s">
        <v>4</v>
      </c>
      <c r="D36">
        <v>1.9241868496227998E-2</v>
      </c>
      <c r="E36">
        <v>3.11809886168199E-2</v>
      </c>
      <c r="F36">
        <v>2.1103843043160202E-2</v>
      </c>
      <c r="G36">
        <v>4.2433236258848601E-4</v>
      </c>
      <c r="H36">
        <v>1.84593581577026E-2</v>
      </c>
      <c r="I36">
        <v>6.1052299999999997E-3</v>
      </c>
    </row>
    <row r="37" spans="1:9" x14ac:dyDescent="0.3">
      <c r="B37" t="s">
        <v>30</v>
      </c>
      <c r="C37" t="s">
        <v>35</v>
      </c>
      <c r="D37">
        <v>6.7480959302667299E-3</v>
      </c>
      <c r="E37">
        <v>1.41963079980613E-2</v>
      </c>
      <c r="F37">
        <v>1.8104765316922799E-2</v>
      </c>
      <c r="G37">
        <v>0</v>
      </c>
      <c r="H37">
        <v>1.11289824086177E-2</v>
      </c>
      <c r="I37">
        <v>6.2601999999999996E-3</v>
      </c>
    </row>
    <row r="38" spans="1:9" x14ac:dyDescent="0.3">
      <c r="B38" t="s">
        <v>30</v>
      </c>
      <c r="C38" t="s">
        <v>5</v>
      </c>
      <c r="D38">
        <v>1.5661117189109199E-2</v>
      </c>
      <c r="E38">
        <v>2.8059060657545199E-2</v>
      </c>
      <c r="F38">
        <v>2.4094909431467099E-2</v>
      </c>
      <c r="G38">
        <v>1.21930336170968E-4</v>
      </c>
      <c r="H38">
        <v>1.2638687591771801E-2</v>
      </c>
      <c r="I38">
        <v>1.002601E-2</v>
      </c>
    </row>
    <row r="39" spans="1:9" x14ac:dyDescent="0.3">
      <c r="B39" t="s">
        <v>30</v>
      </c>
      <c r="C39" t="s">
        <v>6</v>
      </c>
      <c r="D39">
        <v>9.0187633937060495E-3</v>
      </c>
      <c r="E39">
        <v>1.2364173747704999E-2</v>
      </c>
      <c r="F39">
        <v>1.20174357943152E-2</v>
      </c>
      <c r="G39" s="1">
        <v>2.0003696125106101E-7</v>
      </c>
      <c r="H39">
        <v>7.5790872651890799E-3</v>
      </c>
      <c r="I39">
        <v>5.4295000000000003E-3</v>
      </c>
    </row>
    <row r="40" spans="1:9" x14ac:dyDescent="0.3">
      <c r="B40" t="s">
        <v>30</v>
      </c>
      <c r="C40" t="s">
        <v>36</v>
      </c>
      <c r="D40">
        <v>1.74138470172213E-2</v>
      </c>
      <c r="E40">
        <v>2.7655308660776898E-2</v>
      </c>
      <c r="F40">
        <v>0</v>
      </c>
      <c r="G40">
        <v>4.2433236258848601E-4</v>
      </c>
      <c r="H40">
        <v>1.84593581577026E-2</v>
      </c>
      <c r="I40">
        <v>2.3080857E-2</v>
      </c>
    </row>
    <row r="41" spans="1:9" x14ac:dyDescent="0.3">
      <c r="B41" t="s">
        <v>30</v>
      </c>
      <c r="C41" t="s">
        <v>7</v>
      </c>
      <c r="D41">
        <v>1.7899028451688701E-2</v>
      </c>
      <c r="E41">
        <v>1.34083377794861E-2</v>
      </c>
      <c r="F41">
        <v>1.37336410036652E-2</v>
      </c>
      <c r="G41" s="1">
        <v>7.3744009507782697E-7</v>
      </c>
      <c r="H41">
        <v>1.1873755337812399E-2</v>
      </c>
      <c r="I41">
        <v>6.5474699999999997E-3</v>
      </c>
    </row>
    <row r="42" spans="1:9" x14ac:dyDescent="0.3">
      <c r="B42" t="s">
        <v>30</v>
      </c>
      <c r="C42" t="s">
        <v>8</v>
      </c>
      <c r="D42">
        <v>1.9011963315581502E-2</v>
      </c>
      <c r="E42">
        <v>2.30565589712853E-2</v>
      </c>
      <c r="F42">
        <v>2.0352397226725799E-2</v>
      </c>
      <c r="G42">
        <v>1.8088467681844501E-4</v>
      </c>
      <c r="H42">
        <v>1.47723118761133E-2</v>
      </c>
      <c r="I42">
        <v>9.4552500000000001E-3</v>
      </c>
    </row>
    <row r="43" spans="1:9" x14ac:dyDescent="0.3">
      <c r="B43" t="s">
        <v>30</v>
      </c>
      <c r="C43" t="s">
        <v>9</v>
      </c>
      <c r="D43">
        <v>1.5274323543142201E-2</v>
      </c>
      <c r="E43">
        <v>2.5287880986221398E-2</v>
      </c>
      <c r="F43">
        <v>0</v>
      </c>
      <c r="G43" s="1">
        <v>1.17627112581478E-5</v>
      </c>
      <c r="H43">
        <v>1.39694167323231E-2</v>
      </c>
      <c r="I43">
        <v>5.7977300000000001E-3</v>
      </c>
    </row>
    <row r="44" spans="1:9" x14ac:dyDescent="0.3">
      <c r="B44" t="s">
        <v>30</v>
      </c>
      <c r="C44" t="s">
        <v>10</v>
      </c>
      <c r="D44">
        <v>9.7533002595738792E-3</v>
      </c>
      <c r="E44">
        <v>1.38137550187048E-2</v>
      </c>
      <c r="F44">
        <v>1.9508884545043501E-2</v>
      </c>
      <c r="G44" s="1">
        <v>1.16391010621429E-5</v>
      </c>
      <c r="H44">
        <v>8.6668203895578708E-3</v>
      </c>
      <c r="I44">
        <v>1.335769E-2</v>
      </c>
    </row>
    <row r="45" spans="1:9" x14ac:dyDescent="0.3">
      <c r="B45" t="s">
        <v>30</v>
      </c>
      <c r="C45" t="s">
        <v>15</v>
      </c>
      <c r="D45">
        <v>1.61614714573113E-2</v>
      </c>
      <c r="E45">
        <v>1.5817499994980801E-2</v>
      </c>
      <c r="F45">
        <v>3.4426133299838402E-2</v>
      </c>
      <c r="G45">
        <v>2.20531264444788E-4</v>
      </c>
      <c r="H45">
        <v>1.4312954011246E-2</v>
      </c>
      <c r="I45">
        <v>8.3183800000000002E-3</v>
      </c>
    </row>
    <row r="46" spans="1:9" x14ac:dyDescent="0.3">
      <c r="B46" t="s">
        <v>30</v>
      </c>
      <c r="C46" t="s">
        <v>11</v>
      </c>
      <c r="D46">
        <v>1.89080063165563E-2</v>
      </c>
      <c r="E46">
        <v>1.71189662023589E-2</v>
      </c>
      <c r="F46">
        <v>2.8525506937895202E-2</v>
      </c>
      <c r="G46" s="1">
        <v>5.7285727294301995E-7</v>
      </c>
      <c r="H46">
        <v>1.1979322057374901E-2</v>
      </c>
      <c r="I46">
        <v>7.1722499999999998E-3</v>
      </c>
    </row>
    <row r="47" spans="1:9" x14ac:dyDescent="0.3">
      <c r="B47" t="s">
        <v>30</v>
      </c>
      <c r="C47" t="s">
        <v>12</v>
      </c>
      <c r="D47">
        <v>2.20842592723017E-2</v>
      </c>
      <c r="E47">
        <v>3.3104312867772698E-2</v>
      </c>
      <c r="F47">
        <v>2.3524272180703999E-2</v>
      </c>
      <c r="G47">
        <v>1.12095615150041E-4</v>
      </c>
      <c r="H47">
        <v>1.31348936644037E-2</v>
      </c>
      <c r="I47">
        <v>6.0786599999999996E-3</v>
      </c>
    </row>
    <row r="48" spans="1:9" x14ac:dyDescent="0.3">
      <c r="B48" t="s">
        <v>30</v>
      </c>
      <c r="C48" t="s">
        <v>13</v>
      </c>
      <c r="D48">
        <v>1.76566053110042E-2</v>
      </c>
      <c r="E48">
        <v>2.2640546993237299E-2</v>
      </c>
      <c r="F48">
        <v>1.9082947796496101E-2</v>
      </c>
      <c r="G48">
        <v>1.9956115953864099E-4</v>
      </c>
      <c r="H48">
        <v>8.1615923907310001E-3</v>
      </c>
      <c r="I48">
        <v>8.5457299999999996E-3</v>
      </c>
    </row>
    <row r="49" spans="2:9" x14ac:dyDescent="0.3">
      <c r="B49" t="s">
        <v>30</v>
      </c>
      <c r="C49" t="s">
        <v>16</v>
      </c>
      <c r="D49">
        <v>8.6025759631201803E-3</v>
      </c>
      <c r="E49">
        <v>1.4534755740736E-2</v>
      </c>
      <c r="F49">
        <v>0</v>
      </c>
      <c r="G49" s="1">
        <v>8.8510508679354394E-5</v>
      </c>
      <c r="H49">
        <v>9.8261538050553807E-3</v>
      </c>
      <c r="I49">
        <v>6.2601999999999996E-3</v>
      </c>
    </row>
    <row r="50" spans="2:9" x14ac:dyDescent="0.3">
      <c r="B50" t="s">
        <v>30</v>
      </c>
      <c r="C50" t="s">
        <v>17</v>
      </c>
      <c r="D50">
        <v>8.0432169816772297E-3</v>
      </c>
      <c r="E50">
        <v>1.30625023030482E-2</v>
      </c>
      <c r="F50">
        <v>1.24821774334346E-2</v>
      </c>
      <c r="G50" s="1">
        <v>1.06796950559342E-5</v>
      </c>
      <c r="H50">
        <v>9.8304682809463202E-3</v>
      </c>
      <c r="I50">
        <v>6.28278E-3</v>
      </c>
    </row>
    <row r="51" spans="2:9" x14ac:dyDescent="0.3">
      <c r="B51" t="s">
        <v>30</v>
      </c>
      <c r="C51" t="s">
        <v>18</v>
      </c>
      <c r="D51">
        <v>1.8241036221732301E-2</v>
      </c>
      <c r="E51">
        <v>2.1644564667282502E-2</v>
      </c>
      <c r="F51">
        <v>2.5466326529270202E-2</v>
      </c>
      <c r="G51" s="1">
        <v>9.6487081335447396E-5</v>
      </c>
      <c r="H51">
        <v>9.3317850702387302E-3</v>
      </c>
      <c r="I51">
        <v>8.91927E-3</v>
      </c>
    </row>
    <row r="52" spans="2:9" x14ac:dyDescent="0.3">
      <c r="B52" t="s">
        <v>30</v>
      </c>
      <c r="C52" t="s">
        <v>19</v>
      </c>
      <c r="D52">
        <v>1.7458832276518E-2</v>
      </c>
      <c r="E52">
        <v>1.7589037364748501E-2</v>
      </c>
      <c r="F52">
        <v>2.9585912959245401E-2</v>
      </c>
      <c r="G52">
        <v>2.20531264444788E-4</v>
      </c>
      <c r="H52">
        <v>1.20566216914918E-2</v>
      </c>
      <c r="I52">
        <v>1.1916349999999999E-2</v>
      </c>
    </row>
    <row r="53" spans="2:9" x14ac:dyDescent="0.3">
      <c r="B53" t="s">
        <v>30</v>
      </c>
      <c r="C53" t="s">
        <v>20</v>
      </c>
      <c r="D53">
        <v>9.7719120207393206E-3</v>
      </c>
      <c r="E53">
        <v>1.42012275141558E-2</v>
      </c>
      <c r="F53">
        <v>1.6712983911103801E-2</v>
      </c>
      <c r="G53">
        <v>1.03975911339776E-4</v>
      </c>
      <c r="H53">
        <v>7.6643630753562703E-3</v>
      </c>
      <c r="I53">
        <v>4.9125200000000001E-3</v>
      </c>
    </row>
    <row r="54" spans="2:9" x14ac:dyDescent="0.3">
      <c r="B54" t="s">
        <v>30</v>
      </c>
      <c r="C54" t="s">
        <v>21</v>
      </c>
      <c r="D54">
        <v>1.9966239035062699E-2</v>
      </c>
      <c r="E54">
        <v>2.1715668610360402E-2</v>
      </c>
      <c r="F54">
        <v>0</v>
      </c>
      <c r="G54" s="1">
        <v>1.9582109524367701E-6</v>
      </c>
      <c r="H54">
        <v>1.77351611069409E-2</v>
      </c>
      <c r="I54">
        <v>1.002601E-2</v>
      </c>
    </row>
    <row r="55" spans="2:9" x14ac:dyDescent="0.3">
      <c r="B55" t="s">
        <v>30</v>
      </c>
      <c r="C55" t="s">
        <v>22</v>
      </c>
      <c r="D55">
        <v>9.0880241798293303E-3</v>
      </c>
      <c r="E55">
        <v>1.39567377159232E-2</v>
      </c>
      <c r="F55">
        <v>1.9953925115366498E-2</v>
      </c>
      <c r="G55" s="1">
        <v>4.73810378666749E-7</v>
      </c>
      <c r="H55">
        <v>7.9964615430797008E-3</v>
      </c>
      <c r="I55">
        <v>1.8690099999999999E-3</v>
      </c>
    </row>
    <row r="56" spans="2:9" x14ac:dyDescent="0.3">
      <c r="B56" t="s">
        <v>30</v>
      </c>
      <c r="C56" t="s">
        <v>37</v>
      </c>
      <c r="D56">
        <v>4.5409636414357503E-3</v>
      </c>
      <c r="E56">
        <v>1.39766198464247E-2</v>
      </c>
      <c r="F56">
        <v>1.81047666329044E-2</v>
      </c>
      <c r="G56">
        <v>0</v>
      </c>
      <c r="H56">
        <v>1.42168771099842E-2</v>
      </c>
      <c r="I56">
        <v>6.2601999999999996E-3</v>
      </c>
    </row>
    <row r="57" spans="2:9" x14ac:dyDescent="0.3">
      <c r="B57" t="s">
        <v>30</v>
      </c>
      <c r="C57" t="s">
        <v>38</v>
      </c>
      <c r="D57">
        <v>6.02221554250833E-3</v>
      </c>
      <c r="E57">
        <v>1.3934097696379299E-2</v>
      </c>
      <c r="F57">
        <v>1.8104764265588501E-2</v>
      </c>
      <c r="G57">
        <v>1.13579770316725E-4</v>
      </c>
      <c r="H57">
        <v>1.10469226309486E-2</v>
      </c>
      <c r="I57">
        <v>6.2601999999999996E-3</v>
      </c>
    </row>
    <row r="58" spans="2:9" x14ac:dyDescent="0.3">
      <c r="B58" t="s">
        <v>30</v>
      </c>
      <c r="C58" t="s">
        <v>23</v>
      </c>
      <c r="D58">
        <v>1.77553640042259E-2</v>
      </c>
      <c r="E58">
        <v>2.25394722073026E-2</v>
      </c>
      <c r="F58">
        <v>2.7998338124680899E-2</v>
      </c>
      <c r="G58">
        <v>1.3697180885783501E-4</v>
      </c>
      <c r="H58">
        <v>1.2696223408549799E-2</v>
      </c>
      <c r="I58">
        <v>8.1202700000000006E-3</v>
      </c>
    </row>
    <row r="59" spans="2:9" x14ac:dyDescent="0.3">
      <c r="B59" t="s">
        <v>30</v>
      </c>
      <c r="C59" t="s">
        <v>39</v>
      </c>
      <c r="D59">
        <v>1.5881436815840901E-2</v>
      </c>
      <c r="E59">
        <v>2.6236528150291399E-2</v>
      </c>
      <c r="F59">
        <v>3.6384473356200299E-2</v>
      </c>
      <c r="G59" s="1">
        <v>1.05892896336764E-5</v>
      </c>
      <c r="H59">
        <v>1.2436698192518501E-2</v>
      </c>
      <c r="I59">
        <v>9.9562799999999996E-3</v>
      </c>
    </row>
    <row r="60" spans="2:9" x14ac:dyDescent="0.3">
      <c r="B60" t="s">
        <v>30</v>
      </c>
      <c r="C60" t="s">
        <v>24</v>
      </c>
      <c r="D60">
        <v>1.01724876644089E-2</v>
      </c>
      <c r="E60">
        <v>1.4196817587253699E-2</v>
      </c>
      <c r="F60">
        <v>1.7755086275532801E-2</v>
      </c>
      <c r="G60" s="1">
        <v>8.7870711814510998E-6</v>
      </c>
      <c r="H60">
        <v>8.0577865455348195E-3</v>
      </c>
      <c r="I60">
        <v>1.3146969999999999E-2</v>
      </c>
    </row>
    <row r="61" spans="2:9" x14ac:dyDescent="0.3">
      <c r="B61" t="s">
        <v>30</v>
      </c>
      <c r="C61" t="s">
        <v>25</v>
      </c>
      <c r="D61">
        <v>1.9986427090180298E-2</v>
      </c>
      <c r="E61">
        <v>1.52911440569407E-2</v>
      </c>
      <c r="F61">
        <v>1.9933281889354601E-2</v>
      </c>
      <c r="G61" s="1">
        <v>1.4296397067560801E-5</v>
      </c>
      <c r="H61">
        <v>1.1969259773749401E-2</v>
      </c>
      <c r="I61">
        <v>7.7179700000000002E-3</v>
      </c>
    </row>
    <row r="62" spans="2:9" x14ac:dyDescent="0.3">
      <c r="B62" t="s">
        <v>30</v>
      </c>
      <c r="C62" t="s">
        <v>26</v>
      </c>
      <c r="D62">
        <v>7.8966612053534002E-3</v>
      </c>
      <c r="E62">
        <v>1.0344455353400599E-2</v>
      </c>
      <c r="F62">
        <v>1.26441930929144E-2</v>
      </c>
      <c r="G62">
        <v>3.2353977991151701E-4</v>
      </c>
      <c r="H62">
        <v>8.4516287618977195E-3</v>
      </c>
      <c r="I62">
        <v>5.7822500000000001E-3</v>
      </c>
    </row>
    <row r="63" spans="2:9" x14ac:dyDescent="0.3">
      <c r="B63" t="s">
        <v>30</v>
      </c>
      <c r="C63" t="s">
        <v>40</v>
      </c>
      <c r="D63">
        <v>5.0800656315560799E-3</v>
      </c>
      <c r="E63">
        <v>1.5595457882222699E-2</v>
      </c>
      <c r="F63">
        <v>1.8078306012947E-2</v>
      </c>
      <c r="G63">
        <v>3.2353977991151701E-4</v>
      </c>
      <c r="H63">
        <v>1.08680232663503E-2</v>
      </c>
      <c r="I63">
        <v>6.2601999999999996E-3</v>
      </c>
    </row>
    <row r="64" spans="2:9" x14ac:dyDescent="0.3">
      <c r="B64" t="s">
        <v>30</v>
      </c>
      <c r="C64" t="s">
        <v>27</v>
      </c>
      <c r="D64">
        <v>2.2332312602933901E-2</v>
      </c>
      <c r="E64">
        <v>2.5337034706690201E-2</v>
      </c>
      <c r="F64">
        <v>3.2107785763169097E-2</v>
      </c>
      <c r="G64" s="1">
        <v>1.2246375060297501E-5</v>
      </c>
      <c r="H64">
        <v>1.2436698192518501E-2</v>
      </c>
      <c r="I64">
        <v>9.9562799999999996E-3</v>
      </c>
    </row>
    <row r="65" spans="2:9" x14ac:dyDescent="0.3">
      <c r="B65" t="s">
        <v>30</v>
      </c>
      <c r="C65" t="s">
        <v>28</v>
      </c>
      <c r="D65">
        <v>9.2427782842013102E-3</v>
      </c>
      <c r="E65">
        <v>1.5752564460052101E-2</v>
      </c>
      <c r="F65">
        <v>1.1861702155336201E-2</v>
      </c>
      <c r="G65">
        <v>3.6277436158461301E-4</v>
      </c>
      <c r="H65">
        <v>1.17168847163146E-2</v>
      </c>
      <c r="I65">
        <v>6.2601999999999996E-3</v>
      </c>
    </row>
    <row r="66" spans="2:9" x14ac:dyDescent="0.3">
      <c r="B66" t="s">
        <v>30</v>
      </c>
      <c r="C66" t="s">
        <v>29</v>
      </c>
      <c r="D66">
        <v>8.6028497283559494E-3</v>
      </c>
      <c r="E66">
        <v>1.3018829596808499E-2</v>
      </c>
      <c r="F66">
        <v>1.7929346147913802E-2</v>
      </c>
      <c r="G66" s="1">
        <v>5.4811960190613699E-5</v>
      </c>
      <c r="H66">
        <v>1.2873533840995899E-2</v>
      </c>
      <c r="I66">
        <v>6.59634E-3</v>
      </c>
    </row>
    <row r="67" spans="2:9" x14ac:dyDescent="0.3">
      <c r="B67" t="s">
        <v>30</v>
      </c>
      <c r="C67" t="s">
        <v>14</v>
      </c>
      <c r="D67">
        <v>1.8967384559485202E-2</v>
      </c>
      <c r="E67">
        <v>2.3695504295098001E-2</v>
      </c>
      <c r="F67">
        <v>3.0050233080040602E-2</v>
      </c>
      <c r="G67">
        <v>1.0140288596868201E-4</v>
      </c>
      <c r="H67">
        <v>1.27744414912514E-2</v>
      </c>
      <c r="I67">
        <v>8.2373800000000007E-3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B7FC-1900-4CC5-A0FA-3752245B8690}">
  <dimension ref="A1:H67"/>
  <sheetViews>
    <sheetView workbookViewId="0">
      <selection sqref="A1:H67"/>
    </sheetView>
  </sheetViews>
  <sheetFormatPr baseColWidth="10" defaultRowHeight="14.4" x14ac:dyDescent="0.3"/>
  <sheetData>
    <row r="1" spans="1:8" x14ac:dyDescent="0.3">
      <c r="C1" t="s">
        <v>0</v>
      </c>
      <c r="D1" t="s">
        <v>1</v>
      </c>
      <c r="E1" t="s">
        <v>31</v>
      </c>
      <c r="F1" t="s">
        <v>32</v>
      </c>
      <c r="G1" t="s">
        <v>33</v>
      </c>
      <c r="H1" t="s">
        <v>2</v>
      </c>
    </row>
    <row r="2" spans="1:8" x14ac:dyDescent="0.3">
      <c r="A2" t="s">
        <v>3</v>
      </c>
      <c r="B2" t="s">
        <v>34</v>
      </c>
      <c r="C2">
        <v>2117.3355555555499</v>
      </c>
      <c r="D2">
        <v>226.05899204072199</v>
      </c>
      <c r="E2">
        <v>0</v>
      </c>
      <c r="F2">
        <v>224.586388888888</v>
      </c>
      <c r="G2">
        <v>123.805555555555</v>
      </c>
      <c r="H2">
        <v>3256.4</v>
      </c>
    </row>
    <row r="3" spans="1:8" x14ac:dyDescent="0.3">
      <c r="A3" t="s">
        <v>3</v>
      </c>
      <c r="B3" t="s">
        <v>4</v>
      </c>
      <c r="C3">
        <v>36907.861944444398</v>
      </c>
      <c r="D3">
        <v>335.39606307984502</v>
      </c>
      <c r="E3">
        <v>0</v>
      </c>
      <c r="F3">
        <v>1642.61916666666</v>
      </c>
      <c r="G3">
        <v>4033.88888888888</v>
      </c>
      <c r="H3">
        <v>9524.9699999999993</v>
      </c>
    </row>
    <row r="4" spans="1:8" x14ac:dyDescent="0.3">
      <c r="A4" t="s">
        <v>3</v>
      </c>
      <c r="B4" t="s">
        <v>35</v>
      </c>
      <c r="C4">
        <v>6164.4594444444401</v>
      </c>
      <c r="D4">
        <v>210.078611111111</v>
      </c>
      <c r="E4">
        <v>0</v>
      </c>
      <c r="F4">
        <v>411.74194444444402</v>
      </c>
      <c r="G4">
        <v>238.333333333333</v>
      </c>
      <c r="H4">
        <v>3256.4</v>
      </c>
    </row>
    <row r="5" spans="1:8" x14ac:dyDescent="0.3">
      <c r="A5" t="s">
        <v>3</v>
      </c>
      <c r="B5" t="s">
        <v>5</v>
      </c>
      <c r="C5">
        <v>7506.5527777777697</v>
      </c>
      <c r="D5">
        <v>3932.0731889904901</v>
      </c>
      <c r="E5">
        <v>0</v>
      </c>
      <c r="F5">
        <v>8105.3111111111102</v>
      </c>
      <c r="G5">
        <v>978.05555555555497</v>
      </c>
      <c r="H5">
        <v>17828.79</v>
      </c>
    </row>
    <row r="6" spans="1:8" x14ac:dyDescent="0.3">
      <c r="A6" t="s">
        <v>3</v>
      </c>
      <c r="B6" t="s">
        <v>6</v>
      </c>
      <c r="C6">
        <v>11079.999722222199</v>
      </c>
      <c r="D6">
        <v>854.25909947602202</v>
      </c>
      <c r="E6">
        <v>0</v>
      </c>
      <c r="F6">
        <v>728.07194444444394</v>
      </c>
      <c r="G6">
        <v>3516.38888888888</v>
      </c>
      <c r="H6">
        <v>8548.0499999999993</v>
      </c>
    </row>
    <row r="7" spans="1:8" x14ac:dyDescent="0.3">
      <c r="A7" t="s">
        <v>3</v>
      </c>
      <c r="B7" t="s">
        <v>36</v>
      </c>
      <c r="C7">
        <v>14648.221666666601</v>
      </c>
      <c r="D7">
        <v>574.47584762815495</v>
      </c>
      <c r="E7">
        <v>0</v>
      </c>
      <c r="F7">
        <v>5898.4694444444403</v>
      </c>
      <c r="G7">
        <v>0</v>
      </c>
      <c r="H7">
        <v>11142</v>
      </c>
    </row>
    <row r="8" spans="1:8" x14ac:dyDescent="0.3">
      <c r="A8" t="s">
        <v>3</v>
      </c>
      <c r="B8" t="s">
        <v>7</v>
      </c>
      <c r="C8">
        <v>23562.004999999899</v>
      </c>
      <c r="D8">
        <v>9680.4431711925299</v>
      </c>
      <c r="E8">
        <v>0</v>
      </c>
      <c r="F8">
        <v>806.84027777777703</v>
      </c>
      <c r="G8">
        <v>6305.5555555555502</v>
      </c>
      <c r="H8">
        <v>12478.99</v>
      </c>
    </row>
    <row r="9" spans="1:8" x14ac:dyDescent="0.3">
      <c r="A9" t="s">
        <v>3</v>
      </c>
      <c r="B9" t="s">
        <v>8</v>
      </c>
      <c r="C9">
        <v>111181.041111111</v>
      </c>
      <c r="D9">
        <v>13299.1342489656</v>
      </c>
      <c r="E9">
        <v>0</v>
      </c>
      <c r="F9">
        <v>21210.4416666666</v>
      </c>
      <c r="G9">
        <v>34593.888888888803</v>
      </c>
      <c r="H9">
        <v>62197.24</v>
      </c>
    </row>
    <row r="10" spans="1:8" x14ac:dyDescent="0.3">
      <c r="A10" t="s">
        <v>3</v>
      </c>
      <c r="B10" t="s">
        <v>9</v>
      </c>
      <c r="C10">
        <v>6110.6916666666602</v>
      </c>
      <c r="D10">
        <v>8723.0067268676194</v>
      </c>
      <c r="E10">
        <v>0</v>
      </c>
      <c r="F10">
        <v>5455.3555555555504</v>
      </c>
      <c r="G10">
        <v>2732.2222222222199</v>
      </c>
      <c r="H10">
        <v>6175.53</v>
      </c>
    </row>
    <row r="11" spans="1:8" x14ac:dyDescent="0.3">
      <c r="A11" t="s">
        <v>3</v>
      </c>
      <c r="B11" t="s">
        <v>10</v>
      </c>
      <c r="C11">
        <v>12087.0238888888</v>
      </c>
      <c r="D11">
        <v>1808.98098003373</v>
      </c>
      <c r="E11">
        <v>0</v>
      </c>
      <c r="F11">
        <v>711.44138888888801</v>
      </c>
      <c r="G11">
        <v>1156.2347222222199</v>
      </c>
      <c r="H11">
        <v>755.95</v>
      </c>
    </row>
    <row r="12" spans="1:8" x14ac:dyDescent="0.3">
      <c r="A12" t="s">
        <v>3</v>
      </c>
      <c r="B12" t="s">
        <v>15</v>
      </c>
      <c r="C12">
        <v>4683.2916666666597</v>
      </c>
      <c r="D12">
        <v>901.14413379355597</v>
      </c>
      <c r="E12">
        <v>0</v>
      </c>
      <c r="F12">
        <v>648.67166666666606</v>
      </c>
      <c r="G12">
        <v>1623.3333333333301</v>
      </c>
      <c r="H12">
        <v>9927.3680000000004</v>
      </c>
    </row>
    <row r="13" spans="1:8" x14ac:dyDescent="0.3">
      <c r="A13" t="s">
        <v>3</v>
      </c>
      <c r="B13" t="s">
        <v>11</v>
      </c>
      <c r="C13">
        <v>32629.902499999898</v>
      </c>
      <c r="D13">
        <v>20920.676167825499</v>
      </c>
      <c r="E13">
        <v>0</v>
      </c>
      <c r="F13">
        <v>6265.4250000000002</v>
      </c>
      <c r="G13">
        <v>9579.1666666666606</v>
      </c>
      <c r="H13">
        <v>38204.550000000003</v>
      </c>
    </row>
    <row r="14" spans="1:8" x14ac:dyDescent="0.3">
      <c r="A14" t="s">
        <v>3</v>
      </c>
      <c r="B14" t="s">
        <v>12</v>
      </c>
      <c r="C14">
        <v>63278.613611111097</v>
      </c>
      <c r="D14">
        <v>531.62396552640098</v>
      </c>
      <c r="E14">
        <v>0</v>
      </c>
      <c r="F14">
        <v>2768.6686111111098</v>
      </c>
      <c r="G14">
        <v>3319.99722222222</v>
      </c>
      <c r="H14">
        <v>11095.02</v>
      </c>
    </row>
    <row r="15" spans="1:8" x14ac:dyDescent="0.3">
      <c r="A15" t="s">
        <v>3</v>
      </c>
      <c r="B15" t="s">
        <v>13</v>
      </c>
      <c r="C15">
        <v>109115.44138888799</v>
      </c>
      <c r="D15">
        <v>15541.5293228139</v>
      </c>
      <c r="E15">
        <v>0</v>
      </c>
      <c r="F15">
        <v>18386.155555555499</v>
      </c>
      <c r="G15">
        <v>28690.5555555555</v>
      </c>
      <c r="H15">
        <v>57777.84</v>
      </c>
    </row>
    <row r="16" spans="1:8" x14ac:dyDescent="0.3">
      <c r="A16" t="s">
        <v>3</v>
      </c>
      <c r="B16" t="s">
        <v>16</v>
      </c>
      <c r="C16">
        <v>7314.7411111111096</v>
      </c>
      <c r="D16">
        <v>662.36657810850102</v>
      </c>
      <c r="E16">
        <v>0</v>
      </c>
      <c r="F16">
        <v>17.963333333333299</v>
      </c>
      <c r="G16">
        <v>765.83333333333303</v>
      </c>
      <c r="H16">
        <v>3256.4</v>
      </c>
    </row>
    <row r="17" spans="1:8" x14ac:dyDescent="0.3">
      <c r="A17" t="s">
        <v>3</v>
      </c>
      <c r="B17" t="s">
        <v>17</v>
      </c>
      <c r="C17">
        <v>15763.970555555499</v>
      </c>
      <c r="D17">
        <v>15278.0125817677</v>
      </c>
      <c r="E17">
        <v>0</v>
      </c>
      <c r="F17">
        <v>1955.5025000000001</v>
      </c>
      <c r="G17">
        <v>6322.7777777777701</v>
      </c>
      <c r="H17">
        <v>10339.07</v>
      </c>
    </row>
    <row r="18" spans="1:8" x14ac:dyDescent="0.3">
      <c r="A18" t="s">
        <v>3</v>
      </c>
      <c r="B18" t="s">
        <v>18</v>
      </c>
      <c r="C18">
        <v>7410.0422222222196</v>
      </c>
      <c r="D18">
        <v>1118.39808881052</v>
      </c>
      <c r="E18">
        <v>0</v>
      </c>
      <c r="F18">
        <v>478.19555555555502</v>
      </c>
      <c r="G18">
        <v>33.648611111111101</v>
      </c>
      <c r="H18">
        <v>6536.06</v>
      </c>
    </row>
    <row r="19" spans="1:8" x14ac:dyDescent="0.3">
      <c r="A19" t="s">
        <v>3</v>
      </c>
      <c r="B19" t="s">
        <v>19</v>
      </c>
      <c r="C19">
        <v>38084.194166666603</v>
      </c>
      <c r="D19">
        <v>15318.323657515301</v>
      </c>
      <c r="E19">
        <v>0</v>
      </c>
      <c r="F19">
        <v>7080.1333333333296</v>
      </c>
      <c r="G19">
        <v>6740</v>
      </c>
      <c r="H19">
        <v>52695.53</v>
      </c>
    </row>
    <row r="20" spans="1:8" x14ac:dyDescent="0.3">
      <c r="A20" t="s">
        <v>3</v>
      </c>
      <c r="B20" t="s">
        <v>20</v>
      </c>
      <c r="C20">
        <v>11071.7733333333</v>
      </c>
      <c r="D20">
        <v>4233.5157787606504</v>
      </c>
      <c r="E20">
        <v>0</v>
      </c>
      <c r="F20">
        <v>310.06388888888802</v>
      </c>
      <c r="G20">
        <v>3239.5555555555502</v>
      </c>
      <c r="H20">
        <v>2709.79</v>
      </c>
    </row>
    <row r="21" spans="1:8" x14ac:dyDescent="0.3">
      <c r="A21" t="s">
        <v>3</v>
      </c>
      <c r="B21" t="s">
        <v>21</v>
      </c>
      <c r="C21">
        <v>918.60805555555498</v>
      </c>
      <c r="D21">
        <v>3.8767025946513101E-3</v>
      </c>
      <c r="E21">
        <v>0</v>
      </c>
      <c r="F21">
        <v>33.1319444444444</v>
      </c>
      <c r="G21">
        <v>23.128055555555498</v>
      </c>
      <c r="H21">
        <v>1782.8789999999999</v>
      </c>
    </row>
    <row r="22" spans="1:8" x14ac:dyDescent="0.3">
      <c r="A22" t="s">
        <v>3</v>
      </c>
      <c r="B22" t="s">
        <v>22</v>
      </c>
      <c r="C22">
        <v>21845.990555555501</v>
      </c>
      <c r="D22">
        <v>1790.3243862689999</v>
      </c>
      <c r="E22">
        <v>0</v>
      </c>
      <c r="F22">
        <v>173.27472222222201</v>
      </c>
      <c r="G22">
        <v>1243.67166666666</v>
      </c>
      <c r="H22">
        <v>569.87</v>
      </c>
    </row>
    <row r="23" spans="1:8" x14ac:dyDescent="0.3">
      <c r="A23" t="s">
        <v>3</v>
      </c>
      <c r="B23" t="s">
        <v>37</v>
      </c>
      <c r="C23">
        <v>709.57555555555496</v>
      </c>
      <c r="D23">
        <v>45.013055555555503</v>
      </c>
      <c r="E23">
        <v>0</v>
      </c>
      <c r="F23">
        <v>0</v>
      </c>
      <c r="G23">
        <v>36.1794444444444</v>
      </c>
      <c r="H23">
        <v>3256.4</v>
      </c>
    </row>
    <row r="24" spans="1:8" x14ac:dyDescent="0.3">
      <c r="A24" t="s">
        <v>3</v>
      </c>
      <c r="B24" t="s">
        <v>38</v>
      </c>
      <c r="C24">
        <v>1952.1413888888801</v>
      </c>
      <c r="D24">
        <v>139.75268719409701</v>
      </c>
      <c r="E24">
        <v>0</v>
      </c>
      <c r="F24">
        <v>245.10277777777699</v>
      </c>
      <c r="G24">
        <v>206.10277777777699</v>
      </c>
      <c r="H24">
        <v>3256.4</v>
      </c>
    </row>
    <row r="25" spans="1:8" x14ac:dyDescent="0.3">
      <c r="A25" t="s">
        <v>3</v>
      </c>
      <c r="B25" t="s">
        <v>23</v>
      </c>
      <c r="C25">
        <v>2565.9652777777701</v>
      </c>
      <c r="D25">
        <v>7174.1044556345796</v>
      </c>
      <c r="E25">
        <v>0</v>
      </c>
      <c r="F25">
        <v>10357.6694444444</v>
      </c>
      <c r="G25">
        <v>966.66666666666595</v>
      </c>
      <c r="H25">
        <v>12746.48</v>
      </c>
    </row>
    <row r="26" spans="1:8" x14ac:dyDescent="0.3">
      <c r="A26" t="s">
        <v>3</v>
      </c>
      <c r="B26" t="s">
        <v>39</v>
      </c>
      <c r="C26">
        <v>24578.041666666599</v>
      </c>
      <c r="D26">
        <v>65.160834960386197</v>
      </c>
      <c r="E26">
        <v>0</v>
      </c>
      <c r="F26">
        <v>5553.7944444444402</v>
      </c>
      <c r="G26">
        <v>862.72444444444398</v>
      </c>
      <c r="H26">
        <v>15305.08</v>
      </c>
    </row>
    <row r="27" spans="1:8" x14ac:dyDescent="0.3">
      <c r="A27" t="s">
        <v>3</v>
      </c>
      <c r="B27" t="s">
        <v>24</v>
      </c>
      <c r="C27">
        <v>64606.042222222197</v>
      </c>
      <c r="D27">
        <v>20221.154802130401</v>
      </c>
      <c r="E27">
        <v>0</v>
      </c>
      <c r="F27">
        <v>5649.5694444444398</v>
      </c>
      <c r="G27">
        <v>11311.666666666601</v>
      </c>
      <c r="H27">
        <v>51241.78</v>
      </c>
    </row>
    <row r="28" spans="1:8" x14ac:dyDescent="0.3">
      <c r="A28" t="s">
        <v>3</v>
      </c>
      <c r="B28" t="s">
        <v>25</v>
      </c>
      <c r="C28">
        <v>16017.0594444444</v>
      </c>
      <c r="D28">
        <v>3544.7857676037102</v>
      </c>
      <c r="E28">
        <v>0</v>
      </c>
      <c r="F28">
        <v>2689.6708333333299</v>
      </c>
      <c r="G28">
        <v>703.888888888888</v>
      </c>
      <c r="H28">
        <v>17386.849999999999</v>
      </c>
    </row>
    <row r="29" spans="1:8" x14ac:dyDescent="0.3">
      <c r="A29" t="s">
        <v>3</v>
      </c>
      <c r="B29" t="s">
        <v>26</v>
      </c>
      <c r="C29">
        <v>43346.6277777777</v>
      </c>
      <c r="D29">
        <v>4271.4917312506996</v>
      </c>
      <c r="E29">
        <v>0</v>
      </c>
      <c r="F29">
        <v>1871.55388888888</v>
      </c>
      <c r="G29">
        <v>8454.1666666666606</v>
      </c>
      <c r="H29">
        <v>15153.89</v>
      </c>
    </row>
    <row r="30" spans="1:8" x14ac:dyDescent="0.3">
      <c r="A30" t="s">
        <v>3</v>
      </c>
      <c r="B30" t="s">
        <v>40</v>
      </c>
      <c r="C30">
        <v>7923.01</v>
      </c>
      <c r="D30">
        <v>2498.7280464739401</v>
      </c>
      <c r="E30">
        <v>0</v>
      </c>
      <c r="F30">
        <v>3474.0722222222198</v>
      </c>
      <c r="G30">
        <v>3843.6111111111099</v>
      </c>
      <c r="H30">
        <v>3256.4</v>
      </c>
    </row>
    <row r="31" spans="1:8" x14ac:dyDescent="0.3">
      <c r="A31" t="s">
        <v>3</v>
      </c>
      <c r="B31" t="s">
        <v>27</v>
      </c>
      <c r="C31">
        <v>106282.989722222</v>
      </c>
      <c r="D31">
        <v>1638.1574869005599</v>
      </c>
      <c r="E31">
        <v>0</v>
      </c>
      <c r="F31">
        <v>6412.7111111111099</v>
      </c>
      <c r="G31">
        <v>2970.73888888888</v>
      </c>
      <c r="H31">
        <v>15305.08</v>
      </c>
    </row>
    <row r="32" spans="1:8" x14ac:dyDescent="0.3">
      <c r="A32" t="s">
        <v>3</v>
      </c>
      <c r="B32" t="s">
        <v>28</v>
      </c>
      <c r="C32">
        <v>10967.8149999999</v>
      </c>
      <c r="D32">
        <v>228.47825481972899</v>
      </c>
      <c r="E32">
        <v>0</v>
      </c>
      <c r="F32">
        <v>212.18138888888799</v>
      </c>
      <c r="G32">
        <v>135.157222222222</v>
      </c>
      <c r="H32">
        <v>3256.4</v>
      </c>
    </row>
    <row r="33" spans="1:8" x14ac:dyDescent="0.3">
      <c r="A33" t="s">
        <v>3</v>
      </c>
      <c r="B33" t="s">
        <v>29</v>
      </c>
      <c r="C33">
        <v>11791.9561111111</v>
      </c>
      <c r="D33">
        <v>2580.7558543688001</v>
      </c>
      <c r="E33">
        <v>0</v>
      </c>
      <c r="F33">
        <v>832.81361111111096</v>
      </c>
      <c r="G33">
        <v>2017.08694444444</v>
      </c>
      <c r="H33">
        <v>5338.17</v>
      </c>
    </row>
    <row r="34" spans="1:8" x14ac:dyDescent="0.3">
      <c r="A34" t="s">
        <v>3</v>
      </c>
      <c r="B34" t="s">
        <v>14</v>
      </c>
      <c r="C34">
        <v>20562.545943888501</v>
      </c>
      <c r="D34">
        <v>19873.1855471214</v>
      </c>
      <c r="E34">
        <v>0</v>
      </c>
      <c r="F34">
        <v>4669.8583333333299</v>
      </c>
      <c r="G34">
        <v>9888.3333333333303</v>
      </c>
      <c r="H34">
        <v>89969.68</v>
      </c>
    </row>
    <row r="35" spans="1:8" x14ac:dyDescent="0.3">
      <c r="A35" t="s">
        <v>30</v>
      </c>
      <c r="B35" t="s">
        <v>34</v>
      </c>
      <c r="C35">
        <v>7.9362180207493797E-3</v>
      </c>
      <c r="D35">
        <v>1.4305943273991701E-2</v>
      </c>
      <c r="E35">
        <v>1.55189872792582E-2</v>
      </c>
      <c r="F35">
        <v>3.05510304096929E-4</v>
      </c>
      <c r="G35">
        <v>1.4810303942888599E-2</v>
      </c>
      <c r="H35">
        <v>6.2601999999999996E-3</v>
      </c>
    </row>
    <row r="36" spans="1:8" x14ac:dyDescent="0.3">
      <c r="A36" t="s">
        <v>30</v>
      </c>
      <c r="B36" t="s">
        <v>4</v>
      </c>
      <c r="C36">
        <v>2.4170314515235401E-2</v>
      </c>
      <c r="D36">
        <v>6.1813683750190702E-2</v>
      </c>
      <c r="E36">
        <v>2.4516408272318799E-2</v>
      </c>
      <c r="F36">
        <v>4.3633605660526399E-4</v>
      </c>
      <c r="G36">
        <v>1.7640923956947E-2</v>
      </c>
      <c r="H36">
        <v>6.1052299999999997E-3</v>
      </c>
    </row>
    <row r="37" spans="1:8" x14ac:dyDescent="0.3">
      <c r="A37" t="s">
        <v>30</v>
      </c>
      <c r="B37" t="s">
        <v>35</v>
      </c>
      <c r="C37">
        <v>7.8785388289247908E-3</v>
      </c>
      <c r="D37">
        <v>1.42367088515227E-2</v>
      </c>
      <c r="E37">
        <v>1.79422269653443E-2</v>
      </c>
      <c r="F37" s="1">
        <v>5.7616816520204198E-5</v>
      </c>
      <c r="G37">
        <v>1.37434989358534E-2</v>
      </c>
      <c r="H37">
        <v>6.2601999999999996E-3</v>
      </c>
    </row>
    <row r="38" spans="1:8" x14ac:dyDescent="0.3">
      <c r="A38" t="s">
        <v>30</v>
      </c>
      <c r="B38" t="s">
        <v>5</v>
      </c>
      <c r="C38">
        <v>2.1762583218460502E-2</v>
      </c>
      <c r="D38">
        <v>3.4236282736190303E-2</v>
      </c>
      <c r="E38">
        <v>2.6533910997134001E-2</v>
      </c>
      <c r="F38">
        <v>1.4035767703070499E-4</v>
      </c>
      <c r="G38">
        <v>1.27785084621566E-2</v>
      </c>
      <c r="H38">
        <v>1.002601E-2</v>
      </c>
    </row>
    <row r="39" spans="1:8" x14ac:dyDescent="0.3">
      <c r="A39" t="s">
        <v>30</v>
      </c>
      <c r="B39" t="s">
        <v>6</v>
      </c>
      <c r="C39">
        <v>1.0552494516829301E-2</v>
      </c>
      <c r="D39">
        <v>1.2519127953978901E-2</v>
      </c>
      <c r="E39">
        <v>1.41818603955108E-2</v>
      </c>
      <c r="F39" s="1">
        <v>1.6648153180634499E-7</v>
      </c>
      <c r="G39">
        <v>8.8214937718951794E-3</v>
      </c>
      <c r="H39">
        <v>5.4295000000000003E-3</v>
      </c>
    </row>
    <row r="40" spans="1:8" x14ac:dyDescent="0.3">
      <c r="A40" t="s">
        <v>30</v>
      </c>
      <c r="B40" t="s">
        <v>36</v>
      </c>
      <c r="C40">
        <v>2.2992608406337899E-2</v>
      </c>
      <c r="D40">
        <v>3.1958794055811098E-2</v>
      </c>
      <c r="E40">
        <v>0</v>
      </c>
      <c r="F40">
        <v>4.3633605660526399E-4</v>
      </c>
      <c r="G40">
        <v>0</v>
      </c>
      <c r="H40">
        <v>2.3080857E-2</v>
      </c>
    </row>
    <row r="41" spans="1:8" x14ac:dyDescent="0.3">
      <c r="A41" t="s">
        <v>30</v>
      </c>
      <c r="B41" t="s">
        <v>7</v>
      </c>
      <c r="C41">
        <v>2.3153856946394099E-2</v>
      </c>
      <c r="D41">
        <v>1.3844545778148899E-2</v>
      </c>
      <c r="E41">
        <v>1.54327367010881E-2</v>
      </c>
      <c r="F41" s="1">
        <v>5.9633908555016105E-7</v>
      </c>
      <c r="G41">
        <v>1.3485457350699901E-2</v>
      </c>
      <c r="H41">
        <v>6.5474699999999997E-3</v>
      </c>
    </row>
    <row r="42" spans="1:8" x14ac:dyDescent="0.3">
      <c r="A42" t="s">
        <v>30</v>
      </c>
      <c r="B42" t="s">
        <v>8</v>
      </c>
      <c r="C42">
        <v>2.36804055722202E-2</v>
      </c>
      <c r="D42">
        <v>2.4168584412424698E-2</v>
      </c>
      <c r="E42">
        <v>2.3259410863752002E-2</v>
      </c>
      <c r="F42">
        <v>1.94171950007134E-4</v>
      </c>
      <c r="G42">
        <v>1.5443207435149899E-2</v>
      </c>
      <c r="H42">
        <v>9.4552500000000001E-3</v>
      </c>
    </row>
    <row r="43" spans="1:8" x14ac:dyDescent="0.3">
      <c r="A43" t="s">
        <v>30</v>
      </c>
      <c r="B43" t="s">
        <v>9</v>
      </c>
      <c r="C43">
        <v>1.8649952566500299E-2</v>
      </c>
      <c r="D43">
        <v>2.52821579197148E-2</v>
      </c>
      <c r="E43">
        <v>0</v>
      </c>
      <c r="F43" s="1">
        <v>9.9481114406437193E-6</v>
      </c>
      <c r="G43">
        <v>1.5226862656292899E-2</v>
      </c>
      <c r="H43">
        <v>5.7977300000000001E-3</v>
      </c>
    </row>
    <row r="44" spans="1:8" x14ac:dyDescent="0.3">
      <c r="A44" t="s">
        <v>30</v>
      </c>
      <c r="B44" t="s">
        <v>10</v>
      </c>
      <c r="C44">
        <v>1.12402599147869E-2</v>
      </c>
      <c r="D44">
        <v>1.3945437670756001E-2</v>
      </c>
      <c r="E44">
        <v>2.04622095636833E-2</v>
      </c>
      <c r="F44" s="1">
        <v>9.4118534040334303E-6</v>
      </c>
      <c r="G44">
        <v>9.5941183070870992E-3</v>
      </c>
      <c r="H44">
        <v>1.335769E-2</v>
      </c>
    </row>
    <row r="45" spans="1:8" x14ac:dyDescent="0.3">
      <c r="A45" t="s">
        <v>30</v>
      </c>
      <c r="B45" t="s">
        <v>15</v>
      </c>
      <c r="C45">
        <v>2.0824878610705401E-2</v>
      </c>
      <c r="D45">
        <v>1.6546270571984201E-2</v>
      </c>
      <c r="E45">
        <v>3.5571675949426097E-2</v>
      </c>
      <c r="F45">
        <v>2.15072719253139E-4</v>
      </c>
      <c r="G45">
        <v>1.8299896503736701E-2</v>
      </c>
      <c r="H45">
        <v>8.3183800000000002E-3</v>
      </c>
    </row>
    <row r="46" spans="1:8" x14ac:dyDescent="0.3">
      <c r="A46" t="s">
        <v>30</v>
      </c>
      <c r="B46" t="s">
        <v>11</v>
      </c>
      <c r="C46">
        <v>2.4519341787489699E-2</v>
      </c>
      <c r="D46">
        <v>1.7486382723634099E-2</v>
      </c>
      <c r="E46">
        <v>3.2125842104914301E-2</v>
      </c>
      <c r="F46" s="1">
        <v>5.6209690153314304E-7</v>
      </c>
      <c r="G46">
        <v>1.52791764170962E-2</v>
      </c>
      <c r="H46">
        <v>7.1722499999999998E-3</v>
      </c>
    </row>
    <row r="47" spans="1:8" x14ac:dyDescent="0.3">
      <c r="A47" t="s">
        <v>30</v>
      </c>
      <c r="B47" t="s">
        <v>12</v>
      </c>
      <c r="C47">
        <v>2.8318250961034401E-2</v>
      </c>
      <c r="D47">
        <v>4.3748668374180497E-2</v>
      </c>
      <c r="E47">
        <v>2.4745393263449499E-2</v>
      </c>
      <c r="F47">
        <v>1.36877554026909E-4</v>
      </c>
      <c r="G47">
        <v>1.46884949071098E-2</v>
      </c>
      <c r="H47">
        <v>6.0786599999999996E-3</v>
      </c>
    </row>
    <row r="48" spans="1:8" x14ac:dyDescent="0.3">
      <c r="A48" t="s">
        <v>30</v>
      </c>
      <c r="B48" t="s">
        <v>13</v>
      </c>
      <c r="C48">
        <v>2.1540133689744698E-2</v>
      </c>
      <c r="D48">
        <v>2.2334152527317401E-2</v>
      </c>
      <c r="E48">
        <v>2.1696208991447301E-2</v>
      </c>
      <c r="F48">
        <v>2.27011378248599E-4</v>
      </c>
      <c r="G48">
        <v>9.2173491036756008E-3</v>
      </c>
      <c r="H48">
        <v>8.5457299999999996E-3</v>
      </c>
    </row>
    <row r="49" spans="1:8" x14ac:dyDescent="0.3">
      <c r="A49" t="s">
        <v>30</v>
      </c>
      <c r="B49" t="s">
        <v>16</v>
      </c>
      <c r="C49">
        <v>9.7977453811528802E-3</v>
      </c>
      <c r="D49">
        <v>1.48231341727751E-2</v>
      </c>
      <c r="E49">
        <v>0</v>
      </c>
      <c r="F49">
        <v>1.00055357637531E-4</v>
      </c>
      <c r="G49">
        <v>1.1832872410490801E-2</v>
      </c>
      <c r="H49">
        <v>6.2601999999999996E-3</v>
      </c>
    </row>
    <row r="50" spans="1:8" x14ac:dyDescent="0.3">
      <c r="A50" t="s">
        <v>30</v>
      </c>
      <c r="B50" t="s">
        <v>17</v>
      </c>
      <c r="C50">
        <v>9.2787770003995192E-3</v>
      </c>
      <c r="D50">
        <v>1.2145571136426499E-2</v>
      </c>
      <c r="E50">
        <v>1.42018450494967E-2</v>
      </c>
      <c r="F50" s="1">
        <v>1.06903278729933E-5</v>
      </c>
      <c r="G50">
        <v>1.10686486621824E-2</v>
      </c>
      <c r="H50">
        <v>6.28278E-3</v>
      </c>
    </row>
    <row r="51" spans="1:8" x14ac:dyDescent="0.3">
      <c r="A51" t="s">
        <v>30</v>
      </c>
      <c r="B51" t="s">
        <v>18</v>
      </c>
      <c r="C51">
        <v>2.3389523294002599E-2</v>
      </c>
      <c r="D51">
        <v>2.1776251843466501E-2</v>
      </c>
      <c r="E51">
        <v>2.85323049533216E-2</v>
      </c>
      <c r="F51" s="1">
        <v>8.6068442030281901E-5</v>
      </c>
      <c r="G51">
        <v>1.08613620130158E-2</v>
      </c>
      <c r="H51">
        <v>8.91927E-3</v>
      </c>
    </row>
    <row r="52" spans="1:8" x14ac:dyDescent="0.3">
      <c r="A52" t="s">
        <v>30</v>
      </c>
      <c r="B52" t="s">
        <v>19</v>
      </c>
      <c r="C52">
        <v>2.1941130948058801E-2</v>
      </c>
      <c r="D52">
        <v>1.8191295257664601E-2</v>
      </c>
      <c r="E52">
        <v>3.36390236282188E-2</v>
      </c>
      <c r="F52">
        <v>2.15072719253139E-4</v>
      </c>
      <c r="G52">
        <v>1.53385184600028E-2</v>
      </c>
      <c r="H52">
        <v>1.1916349999999999E-2</v>
      </c>
    </row>
    <row r="53" spans="1:8" x14ac:dyDescent="0.3">
      <c r="A53" t="s">
        <v>30</v>
      </c>
      <c r="B53" t="s">
        <v>20</v>
      </c>
      <c r="C53">
        <v>1.15628696860164E-2</v>
      </c>
      <c r="D53">
        <v>1.41892525806093E-2</v>
      </c>
      <c r="E53">
        <v>1.80115635237591E-2</v>
      </c>
      <c r="F53" s="1">
        <v>9.0500319915454402E-5</v>
      </c>
      <c r="G53">
        <v>8.5877324705684807E-3</v>
      </c>
      <c r="H53">
        <v>4.9125200000000001E-3</v>
      </c>
    </row>
    <row r="54" spans="1:8" x14ac:dyDescent="0.3">
      <c r="A54" t="s">
        <v>30</v>
      </c>
      <c r="B54" t="s">
        <v>21</v>
      </c>
      <c r="C54">
        <v>2.5522174273283699E-2</v>
      </c>
      <c r="D54">
        <v>7.4491340952600002E-2</v>
      </c>
      <c r="E54">
        <v>0</v>
      </c>
      <c r="F54" s="1">
        <v>1.59270529498079E-6</v>
      </c>
      <c r="G54">
        <v>1.8254991937469899E-2</v>
      </c>
      <c r="H54">
        <v>1.002601E-2</v>
      </c>
    </row>
    <row r="55" spans="1:8" x14ac:dyDescent="0.3">
      <c r="A55" t="s">
        <v>30</v>
      </c>
      <c r="B55" t="s">
        <v>22</v>
      </c>
      <c r="C55">
        <v>1.08510757565444E-2</v>
      </c>
      <c r="D55">
        <v>1.43660772810547E-2</v>
      </c>
      <c r="E55">
        <v>1.9862178303167801E-2</v>
      </c>
      <c r="F55" s="1">
        <v>3.8309762414420598E-7</v>
      </c>
      <c r="G55">
        <v>8.9412194993745905E-3</v>
      </c>
      <c r="H55">
        <v>1.8690099999999999E-3</v>
      </c>
    </row>
    <row r="56" spans="1:8" x14ac:dyDescent="0.3">
      <c r="A56" t="s">
        <v>30</v>
      </c>
      <c r="B56" t="s">
        <v>37</v>
      </c>
      <c r="C56">
        <v>4.9950600055793199E-3</v>
      </c>
      <c r="D56">
        <v>1.41479372613423E-2</v>
      </c>
      <c r="E56">
        <v>1.7942228267824802E-2</v>
      </c>
      <c r="F56">
        <v>0</v>
      </c>
      <c r="G56">
        <v>1.52406097767461E-2</v>
      </c>
      <c r="H56">
        <v>6.2601999999999996E-3</v>
      </c>
    </row>
    <row r="57" spans="1:8" x14ac:dyDescent="0.3">
      <c r="A57" t="s">
        <v>30</v>
      </c>
      <c r="B57" t="s">
        <v>38</v>
      </c>
      <c r="C57">
        <v>6.7475319670065401E-3</v>
      </c>
      <c r="D57">
        <v>1.7342735286161301E-2</v>
      </c>
      <c r="E57">
        <v>1.7942225924795999E-2</v>
      </c>
      <c r="F57">
        <v>1.00927263692E-4</v>
      </c>
      <c r="G57">
        <v>1.47626592668908E-2</v>
      </c>
      <c r="H57">
        <v>6.2601999999999996E-3</v>
      </c>
    </row>
    <row r="58" spans="1:8" x14ac:dyDescent="0.3">
      <c r="A58" t="s">
        <v>30</v>
      </c>
      <c r="B58" t="s">
        <v>23</v>
      </c>
      <c r="C58">
        <v>2.48501983976127E-2</v>
      </c>
      <c r="D58">
        <v>2.3100576085653898E-2</v>
      </c>
      <c r="E58">
        <v>3.1300052570666002E-2</v>
      </c>
      <c r="F58">
        <v>1.56251296160864E-4</v>
      </c>
      <c r="G58">
        <v>1.13776970812171E-2</v>
      </c>
      <c r="H58">
        <v>8.1202700000000006E-3</v>
      </c>
    </row>
    <row r="59" spans="1:8" x14ac:dyDescent="0.3">
      <c r="A59" t="s">
        <v>30</v>
      </c>
      <c r="B59" t="s">
        <v>39</v>
      </c>
      <c r="C59">
        <v>2.1079132254720301E-2</v>
      </c>
      <c r="D59">
        <v>6.1916158650935499E-2</v>
      </c>
      <c r="E59">
        <v>3.5019049803846798E-2</v>
      </c>
      <c r="F59" s="1">
        <v>1.02758082615881E-5</v>
      </c>
      <c r="G59">
        <v>1.3792613657625999E-2</v>
      </c>
      <c r="H59">
        <v>9.9562799999999996E-3</v>
      </c>
    </row>
    <row r="60" spans="1:8" x14ac:dyDescent="0.3">
      <c r="A60" t="s">
        <v>30</v>
      </c>
      <c r="B60" t="s">
        <v>24</v>
      </c>
      <c r="C60">
        <v>1.1970707284803501E-2</v>
      </c>
      <c r="D60">
        <v>1.3943672985656901E-2</v>
      </c>
      <c r="E60">
        <v>1.9080248227615702E-2</v>
      </c>
      <c r="F60" s="1">
        <v>8.2844368610331601E-6</v>
      </c>
      <c r="G60">
        <v>9.0193481780649794E-3</v>
      </c>
      <c r="H60">
        <v>1.3146969999999999E-2</v>
      </c>
    </row>
    <row r="61" spans="1:8" x14ac:dyDescent="0.3">
      <c r="A61" t="s">
        <v>30</v>
      </c>
      <c r="B61" t="s">
        <v>25</v>
      </c>
      <c r="C61">
        <v>2.57811144210589E-2</v>
      </c>
      <c r="D61">
        <v>1.5947754210457299E-2</v>
      </c>
      <c r="E61">
        <v>2.00210363842049E-2</v>
      </c>
      <c r="F61" s="1">
        <v>1.5349761719203E-5</v>
      </c>
      <c r="G61">
        <v>1.3489233600939E-2</v>
      </c>
      <c r="H61">
        <v>7.7179700000000002E-3</v>
      </c>
    </row>
    <row r="62" spans="1:8" x14ac:dyDescent="0.3">
      <c r="A62" t="s">
        <v>30</v>
      </c>
      <c r="B62" t="s">
        <v>26</v>
      </c>
      <c r="C62">
        <v>9.3954882934822494E-3</v>
      </c>
      <c r="D62">
        <v>1.0819639359490501E-2</v>
      </c>
      <c r="E62">
        <v>1.41231119883679E-2</v>
      </c>
      <c r="F62">
        <v>3.05510304096929E-4</v>
      </c>
      <c r="G62">
        <v>9.9146602284774805E-3</v>
      </c>
      <c r="H62">
        <v>5.7822500000000001E-3</v>
      </c>
    </row>
    <row r="63" spans="1:8" x14ac:dyDescent="0.3">
      <c r="A63" t="s">
        <v>30</v>
      </c>
      <c r="B63" t="s">
        <v>40</v>
      </c>
      <c r="C63">
        <v>5.2623810898857403E-3</v>
      </c>
      <c r="D63">
        <v>1.5833760766421501E-2</v>
      </c>
      <c r="E63">
        <v>1.7917294698268599E-2</v>
      </c>
      <c r="F63">
        <v>3.05510304096929E-4</v>
      </c>
      <c r="G63">
        <v>1.23235340203658E-2</v>
      </c>
      <c r="H63">
        <v>6.2601999999999996E-3</v>
      </c>
    </row>
    <row r="64" spans="1:8" x14ac:dyDescent="0.3">
      <c r="A64" t="s">
        <v>30</v>
      </c>
      <c r="B64" t="s">
        <v>27</v>
      </c>
      <c r="C64">
        <v>2.9238968768972098E-2</v>
      </c>
      <c r="D64">
        <v>2.7362874156361901E-2</v>
      </c>
      <c r="E64">
        <v>3.36774197698224E-2</v>
      </c>
      <c r="F64" s="1">
        <v>1.06970637174632E-5</v>
      </c>
      <c r="G64">
        <v>1.3792613657625999E-2</v>
      </c>
      <c r="H64">
        <v>9.9562799999999996E-3</v>
      </c>
    </row>
    <row r="65" spans="1:8" x14ac:dyDescent="0.3">
      <c r="A65" t="s">
        <v>30</v>
      </c>
      <c r="B65" t="s">
        <v>28</v>
      </c>
      <c r="C65">
        <v>1.0796605480807899E-2</v>
      </c>
      <c r="D65">
        <v>1.583610648211E-2</v>
      </c>
      <c r="E65">
        <v>1.42019036195791E-2</v>
      </c>
      <c r="F65">
        <v>3.5502044587751199E-4</v>
      </c>
      <c r="G65">
        <v>1.4426660656704299E-2</v>
      </c>
      <c r="H65">
        <v>6.2601999999999996E-3</v>
      </c>
    </row>
    <row r="66" spans="1:8" x14ac:dyDescent="0.3">
      <c r="A66" t="s">
        <v>30</v>
      </c>
      <c r="B66" t="s">
        <v>29</v>
      </c>
      <c r="C66">
        <v>1.01443945012625E-2</v>
      </c>
      <c r="D66">
        <v>1.2809627027242801E-2</v>
      </c>
      <c r="E66">
        <v>1.80410562594845E-2</v>
      </c>
      <c r="F66" s="1">
        <v>5.7616816520204198E-5</v>
      </c>
      <c r="G66">
        <v>1.4603712363353699E-2</v>
      </c>
      <c r="H66">
        <v>6.59634E-3</v>
      </c>
    </row>
    <row r="67" spans="1:8" x14ac:dyDescent="0.3">
      <c r="A67" t="s">
        <v>30</v>
      </c>
      <c r="B67" t="s">
        <v>14</v>
      </c>
      <c r="C67">
        <v>2.2445463969717E-2</v>
      </c>
      <c r="D67">
        <v>2.4630197110054701E-2</v>
      </c>
      <c r="E67">
        <v>3.0487911233438698E-2</v>
      </c>
      <c r="F67" s="1">
        <v>8.3459001838826104E-5</v>
      </c>
      <c r="G67">
        <v>1.42213619551101E-2</v>
      </c>
      <c r="H67">
        <v>8.2373800000000007E-3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0A52-718F-433F-94BE-67284CEBB18B}">
  <dimension ref="A1:AI12"/>
  <sheetViews>
    <sheetView workbookViewId="0">
      <selection activeCell="D22" sqref="D22"/>
    </sheetView>
  </sheetViews>
  <sheetFormatPr baseColWidth="10" defaultRowHeight="14.4" x14ac:dyDescent="0.3"/>
  <sheetData>
    <row r="1" spans="1:35" x14ac:dyDescent="0.3">
      <c r="C1" t="str" cm="1">
        <f t="array" ref="C1:AI7">TRANSPOSE(new!C35:I67)</f>
        <v>AL</v>
      </c>
      <c r="D1" t="str">
        <v>AT</v>
      </c>
      <c r="E1" t="str">
        <v>BA</v>
      </c>
      <c r="F1" t="str">
        <v>BE</v>
      </c>
      <c r="G1" t="str">
        <v>BG</v>
      </c>
      <c r="H1" t="str">
        <v>CH</v>
      </c>
      <c r="I1" t="str">
        <v>CZ</v>
      </c>
      <c r="J1" t="str">
        <v>DE</v>
      </c>
      <c r="K1" t="str">
        <v>DK</v>
      </c>
      <c r="L1" t="str">
        <v>EE</v>
      </c>
      <c r="M1" t="str">
        <v>GR</v>
      </c>
      <c r="N1" t="str">
        <v>ES</v>
      </c>
      <c r="O1" t="str">
        <v>FI</v>
      </c>
      <c r="P1" t="str">
        <v>FR</v>
      </c>
      <c r="Q1" t="str">
        <v>HR</v>
      </c>
      <c r="R1" t="str">
        <v>HU</v>
      </c>
      <c r="S1" t="str">
        <v>IE</v>
      </c>
      <c r="T1" t="str">
        <v>IT</v>
      </c>
      <c r="U1" t="str">
        <v>LT</v>
      </c>
      <c r="V1" t="str">
        <v>LU</v>
      </c>
      <c r="W1" t="str">
        <v>LV</v>
      </c>
      <c r="X1" t="str">
        <v>ME</v>
      </c>
      <c r="Y1" t="str">
        <v>MK</v>
      </c>
      <c r="Z1" t="str">
        <v>NL</v>
      </c>
      <c r="AA1" t="str">
        <v>NO</v>
      </c>
      <c r="AB1" t="str">
        <v>PL</v>
      </c>
      <c r="AC1" t="str">
        <v>PT</v>
      </c>
      <c r="AD1" t="str">
        <v>RO</v>
      </c>
      <c r="AE1" t="str">
        <v>RS</v>
      </c>
      <c r="AF1" t="str">
        <v>SE</v>
      </c>
      <c r="AG1" t="str">
        <v>SI</v>
      </c>
      <c r="AH1" t="str">
        <v>SK</v>
      </c>
      <c r="AI1" t="str">
        <v>GB</v>
      </c>
    </row>
    <row r="2" spans="1:35" x14ac:dyDescent="0.3">
      <c r="A2" t="s">
        <v>42</v>
      </c>
      <c r="B2" t="str" cm="1">
        <f t="array" ref="B2:B7">TRANSPOSE(new!D1:I1)</f>
        <v>WOOD</v>
      </c>
      <c r="C2">
        <v>6.7270025501546303E-3</v>
      </c>
      <c r="D2">
        <v>1.9241868496227998E-2</v>
      </c>
      <c r="E2">
        <v>6.7480959302667299E-3</v>
      </c>
      <c r="F2">
        <v>1.5661117189109199E-2</v>
      </c>
      <c r="G2">
        <v>9.0187633937060495E-3</v>
      </c>
      <c r="H2">
        <v>1.74138470172213E-2</v>
      </c>
      <c r="I2">
        <v>1.7899028451688701E-2</v>
      </c>
      <c r="J2">
        <v>1.9011963315581502E-2</v>
      </c>
      <c r="K2">
        <v>1.5274323543142201E-2</v>
      </c>
      <c r="L2">
        <v>9.7533002595738792E-3</v>
      </c>
      <c r="M2">
        <v>1.61614714573113E-2</v>
      </c>
      <c r="N2">
        <v>1.89080063165563E-2</v>
      </c>
      <c r="O2">
        <v>2.20842592723017E-2</v>
      </c>
      <c r="P2">
        <v>1.76566053110042E-2</v>
      </c>
      <c r="Q2">
        <v>8.6025759631201803E-3</v>
      </c>
      <c r="R2">
        <v>8.0432169816772297E-3</v>
      </c>
      <c r="S2">
        <v>1.8241036221732301E-2</v>
      </c>
      <c r="T2">
        <v>1.7458832276518E-2</v>
      </c>
      <c r="U2">
        <v>9.7719120207393206E-3</v>
      </c>
      <c r="V2">
        <v>1.9966239035062699E-2</v>
      </c>
      <c r="W2">
        <v>9.0880241798293303E-3</v>
      </c>
      <c r="X2">
        <v>4.5409636414357503E-3</v>
      </c>
      <c r="Y2">
        <v>6.02221554250833E-3</v>
      </c>
      <c r="Z2">
        <v>1.77553640042259E-2</v>
      </c>
      <c r="AA2">
        <v>1.5881436815840901E-2</v>
      </c>
      <c r="AB2">
        <v>1.01724876644089E-2</v>
      </c>
      <c r="AC2">
        <v>1.9986427090180298E-2</v>
      </c>
      <c r="AD2">
        <v>7.8966612053534002E-3</v>
      </c>
      <c r="AE2">
        <v>5.0800656315560799E-3</v>
      </c>
      <c r="AF2">
        <v>2.2332312602933901E-2</v>
      </c>
      <c r="AG2">
        <v>9.2427782842013102E-3</v>
      </c>
      <c r="AH2">
        <v>8.6028497283559494E-3</v>
      </c>
      <c r="AI2">
        <v>1.8967384559485202E-2</v>
      </c>
    </row>
    <row r="3" spans="1:35" x14ac:dyDescent="0.3">
      <c r="A3" t="s">
        <v>42</v>
      </c>
      <c r="B3" t="str">
        <v>WET_BIOMASS</v>
      </c>
      <c r="C3">
        <v>2.1188240821656198E-2</v>
      </c>
      <c r="D3">
        <v>3.11809886168199E-2</v>
      </c>
      <c r="E3">
        <v>1.41963079980613E-2</v>
      </c>
      <c r="F3">
        <v>2.8059060657545199E-2</v>
      </c>
      <c r="G3">
        <v>1.2364173747704999E-2</v>
      </c>
      <c r="H3">
        <v>2.7655308660776898E-2</v>
      </c>
      <c r="I3">
        <v>1.34083377794861E-2</v>
      </c>
      <c r="J3">
        <v>2.30565589712853E-2</v>
      </c>
      <c r="K3">
        <v>2.5287880986221398E-2</v>
      </c>
      <c r="L3">
        <v>1.38137550187048E-2</v>
      </c>
      <c r="M3">
        <v>1.5817499994980801E-2</v>
      </c>
      <c r="N3">
        <v>1.71189662023589E-2</v>
      </c>
      <c r="O3">
        <v>3.3104312867772698E-2</v>
      </c>
      <c r="P3">
        <v>2.2640546993237299E-2</v>
      </c>
      <c r="Q3">
        <v>1.4534755740736E-2</v>
      </c>
      <c r="R3">
        <v>1.30625023030482E-2</v>
      </c>
      <c r="S3">
        <v>2.1644564667282502E-2</v>
      </c>
      <c r="T3">
        <v>1.7589037364748501E-2</v>
      </c>
      <c r="U3">
        <v>1.42012275141558E-2</v>
      </c>
      <c r="V3">
        <v>2.1715668610360402E-2</v>
      </c>
      <c r="W3">
        <v>1.39567377159232E-2</v>
      </c>
      <c r="X3">
        <v>1.39766198464247E-2</v>
      </c>
      <c r="Y3">
        <v>1.3934097696379299E-2</v>
      </c>
      <c r="Z3">
        <v>2.25394722073026E-2</v>
      </c>
      <c r="AA3">
        <v>2.6236528150291399E-2</v>
      </c>
      <c r="AB3">
        <v>1.4196817587253699E-2</v>
      </c>
      <c r="AC3">
        <v>1.52911440569407E-2</v>
      </c>
      <c r="AD3">
        <v>1.0344455353400599E-2</v>
      </c>
      <c r="AE3">
        <v>1.5595457882222699E-2</v>
      </c>
      <c r="AF3">
        <v>2.5337034706690201E-2</v>
      </c>
      <c r="AG3">
        <v>1.5752564460052101E-2</v>
      </c>
      <c r="AH3">
        <v>1.3018829596808499E-2</v>
      </c>
      <c r="AI3">
        <v>2.3695504295098001E-2</v>
      </c>
    </row>
    <row r="4" spans="1:35" x14ac:dyDescent="0.3">
      <c r="A4" t="s">
        <v>42</v>
      </c>
      <c r="B4" t="str">
        <v>ENERGY_CROPS_2</v>
      </c>
      <c r="C4">
        <v>1.5641031377894701E-2</v>
      </c>
      <c r="D4">
        <v>2.1103843043160202E-2</v>
      </c>
      <c r="E4">
        <v>1.8104765316922799E-2</v>
      </c>
      <c r="F4">
        <v>2.4094909431467099E-2</v>
      </c>
      <c r="G4">
        <v>1.20174357943152E-2</v>
      </c>
      <c r="H4">
        <v>0</v>
      </c>
      <c r="I4">
        <v>1.37336410036652E-2</v>
      </c>
      <c r="J4">
        <v>2.0352397226725799E-2</v>
      </c>
      <c r="K4">
        <v>0</v>
      </c>
      <c r="L4">
        <v>1.9508884545043501E-2</v>
      </c>
      <c r="M4">
        <v>3.4426133299838402E-2</v>
      </c>
      <c r="N4">
        <v>2.8525506937895202E-2</v>
      </c>
      <c r="O4">
        <v>2.3524272180703999E-2</v>
      </c>
      <c r="P4">
        <v>1.9082947796496101E-2</v>
      </c>
      <c r="Q4">
        <v>0</v>
      </c>
      <c r="R4">
        <v>1.24821774334346E-2</v>
      </c>
      <c r="S4">
        <v>2.5466326529270202E-2</v>
      </c>
      <c r="T4">
        <v>2.9585912959245401E-2</v>
      </c>
      <c r="U4">
        <v>1.6712983911103801E-2</v>
      </c>
      <c r="V4">
        <v>0</v>
      </c>
      <c r="W4">
        <v>1.9953925115366498E-2</v>
      </c>
      <c r="X4">
        <v>1.81047666329044E-2</v>
      </c>
      <c r="Y4">
        <v>1.8104764265588501E-2</v>
      </c>
      <c r="Z4">
        <v>2.7998338124680899E-2</v>
      </c>
      <c r="AA4">
        <v>3.6384473356200299E-2</v>
      </c>
      <c r="AB4">
        <v>1.7755086275532801E-2</v>
      </c>
      <c r="AC4">
        <v>1.9933281889354601E-2</v>
      </c>
      <c r="AD4">
        <v>1.26441930929144E-2</v>
      </c>
      <c r="AE4">
        <v>1.8078306012947E-2</v>
      </c>
      <c r="AF4">
        <v>3.2107785763169097E-2</v>
      </c>
      <c r="AG4">
        <v>1.1861702155336201E-2</v>
      </c>
      <c r="AH4">
        <v>1.7929346147913802E-2</v>
      </c>
      <c r="AI4">
        <v>3.0050233080040602E-2</v>
      </c>
    </row>
    <row r="5" spans="1:35" x14ac:dyDescent="0.3">
      <c r="A5" t="s">
        <v>42</v>
      </c>
      <c r="B5" t="str">
        <v>BIOWASTE</v>
      </c>
      <c r="C5">
        <v>3.2353977991151701E-4</v>
      </c>
      <c r="D5">
        <v>4.2433236258848601E-4</v>
      </c>
      <c r="E5">
        <v>0</v>
      </c>
      <c r="F5">
        <v>1.21930336170968E-4</v>
      </c>
      <c r="G5">
        <v>2.0003696125106101E-7</v>
      </c>
      <c r="H5">
        <v>4.2433236258848601E-4</v>
      </c>
      <c r="I5">
        <v>7.3744009507782697E-7</v>
      </c>
      <c r="J5">
        <v>1.8088467681844501E-4</v>
      </c>
      <c r="K5">
        <v>1.17627112581478E-5</v>
      </c>
      <c r="L5">
        <v>1.16391010621429E-5</v>
      </c>
      <c r="M5">
        <v>2.20531264444788E-4</v>
      </c>
      <c r="N5">
        <v>5.7285727294301995E-7</v>
      </c>
      <c r="O5">
        <v>1.12095615150041E-4</v>
      </c>
      <c r="P5">
        <v>1.9956115953864099E-4</v>
      </c>
      <c r="Q5">
        <v>8.8510508679354394E-5</v>
      </c>
      <c r="R5">
        <v>1.06796950559342E-5</v>
      </c>
      <c r="S5">
        <v>9.6487081335447396E-5</v>
      </c>
      <c r="T5">
        <v>2.20531264444788E-4</v>
      </c>
      <c r="U5">
        <v>1.03975911339776E-4</v>
      </c>
      <c r="V5">
        <v>1.9582109524367701E-6</v>
      </c>
      <c r="W5">
        <v>4.73810378666749E-7</v>
      </c>
      <c r="X5">
        <v>0</v>
      </c>
      <c r="Y5">
        <v>1.13579770316725E-4</v>
      </c>
      <c r="Z5">
        <v>1.3697180885783501E-4</v>
      </c>
      <c r="AA5">
        <v>1.05892896336764E-5</v>
      </c>
      <c r="AB5">
        <v>8.7870711814510998E-6</v>
      </c>
      <c r="AC5">
        <v>1.4296397067560801E-5</v>
      </c>
      <c r="AD5">
        <v>3.2353977991151701E-4</v>
      </c>
      <c r="AE5">
        <v>3.2353977991151701E-4</v>
      </c>
      <c r="AF5">
        <v>1.2246375060297501E-5</v>
      </c>
      <c r="AG5">
        <v>3.6277436158461301E-4</v>
      </c>
      <c r="AH5">
        <v>5.4811960190613699E-5</v>
      </c>
      <c r="AI5">
        <v>1.0140288596868201E-4</v>
      </c>
    </row>
    <row r="6" spans="1:35" x14ac:dyDescent="0.3">
      <c r="A6" t="s">
        <v>42</v>
      </c>
      <c r="B6" t="str">
        <v>BIOMASS_RESIDUES</v>
      </c>
      <c r="C6">
        <v>1.26958825806191E-2</v>
      </c>
      <c r="D6">
        <v>1.84593581577026E-2</v>
      </c>
      <c r="E6">
        <v>1.11289824086177E-2</v>
      </c>
      <c r="F6">
        <v>1.2638687591771801E-2</v>
      </c>
      <c r="G6">
        <v>7.5790872651890799E-3</v>
      </c>
      <c r="H6">
        <v>1.84593581577026E-2</v>
      </c>
      <c r="I6">
        <v>1.1873755337812399E-2</v>
      </c>
      <c r="J6">
        <v>1.47723118761133E-2</v>
      </c>
      <c r="K6">
        <v>1.39694167323231E-2</v>
      </c>
      <c r="L6">
        <v>8.6668203895578708E-3</v>
      </c>
      <c r="M6">
        <v>1.4312954011246E-2</v>
      </c>
      <c r="N6">
        <v>1.1979322057374901E-2</v>
      </c>
      <c r="O6">
        <v>1.31348936644037E-2</v>
      </c>
      <c r="P6">
        <v>8.1615923907310001E-3</v>
      </c>
      <c r="Q6">
        <v>9.8261538050553807E-3</v>
      </c>
      <c r="R6">
        <v>9.8304682809463202E-3</v>
      </c>
      <c r="S6">
        <v>9.3317850702387302E-3</v>
      </c>
      <c r="T6">
        <v>1.20566216914918E-2</v>
      </c>
      <c r="U6">
        <v>7.6643630753562703E-3</v>
      </c>
      <c r="V6">
        <v>1.77351611069409E-2</v>
      </c>
      <c r="W6">
        <v>7.9964615430797008E-3</v>
      </c>
      <c r="X6">
        <v>1.42168771099842E-2</v>
      </c>
      <c r="Y6">
        <v>1.10469226309486E-2</v>
      </c>
      <c r="Z6">
        <v>1.2696223408549799E-2</v>
      </c>
      <c r="AA6">
        <v>1.2436698192518501E-2</v>
      </c>
      <c r="AB6">
        <v>8.0577865455348195E-3</v>
      </c>
      <c r="AC6">
        <v>1.1969259773749401E-2</v>
      </c>
      <c r="AD6">
        <v>8.4516287618977195E-3</v>
      </c>
      <c r="AE6">
        <v>1.08680232663503E-2</v>
      </c>
      <c r="AF6">
        <v>1.2436698192518501E-2</v>
      </c>
      <c r="AG6">
        <v>1.17168847163146E-2</v>
      </c>
      <c r="AH6">
        <v>1.2873533840995899E-2</v>
      </c>
      <c r="AI6">
        <v>1.27744414912514E-2</v>
      </c>
    </row>
    <row r="7" spans="1:35" x14ac:dyDescent="0.3">
      <c r="A7" t="s">
        <v>42</v>
      </c>
      <c r="B7" t="str">
        <v>WASTE</v>
      </c>
      <c r="C7">
        <v>6.2601999999999996E-3</v>
      </c>
      <c r="D7">
        <v>6.1052299999999997E-3</v>
      </c>
      <c r="E7">
        <v>6.2601999999999996E-3</v>
      </c>
      <c r="F7">
        <v>1.002601E-2</v>
      </c>
      <c r="G7">
        <v>5.4295000000000003E-3</v>
      </c>
      <c r="H7">
        <v>2.3080857E-2</v>
      </c>
      <c r="I7">
        <v>6.5474699999999997E-3</v>
      </c>
      <c r="J7">
        <v>9.4552500000000001E-3</v>
      </c>
      <c r="K7">
        <v>5.7977300000000001E-3</v>
      </c>
      <c r="L7">
        <v>1.335769E-2</v>
      </c>
      <c r="M7">
        <v>8.3183800000000002E-3</v>
      </c>
      <c r="N7">
        <v>7.1722499999999998E-3</v>
      </c>
      <c r="O7">
        <v>6.0786599999999996E-3</v>
      </c>
      <c r="P7">
        <v>8.5457299999999996E-3</v>
      </c>
      <c r="Q7">
        <v>6.2601999999999996E-3</v>
      </c>
      <c r="R7">
        <v>6.28278E-3</v>
      </c>
      <c r="S7">
        <v>8.91927E-3</v>
      </c>
      <c r="T7">
        <v>1.1916349999999999E-2</v>
      </c>
      <c r="U7">
        <v>4.9125200000000001E-3</v>
      </c>
      <c r="V7">
        <v>1.002601E-2</v>
      </c>
      <c r="W7">
        <v>1.8690099999999999E-3</v>
      </c>
      <c r="X7">
        <v>6.2601999999999996E-3</v>
      </c>
      <c r="Y7">
        <v>6.2601999999999996E-3</v>
      </c>
      <c r="Z7">
        <v>8.1202700000000006E-3</v>
      </c>
      <c r="AA7">
        <v>9.9562799999999996E-3</v>
      </c>
      <c r="AB7">
        <v>1.3146969999999999E-2</v>
      </c>
      <c r="AC7">
        <v>7.7179700000000002E-3</v>
      </c>
      <c r="AD7">
        <v>5.7822500000000001E-3</v>
      </c>
      <c r="AE7">
        <v>6.2601999999999996E-3</v>
      </c>
      <c r="AF7">
        <v>9.9562799999999996E-3</v>
      </c>
      <c r="AG7">
        <v>6.2601999999999996E-3</v>
      </c>
      <c r="AH7">
        <v>6.59634E-3</v>
      </c>
      <c r="AI7">
        <v>8.2373800000000007E-3</v>
      </c>
    </row>
    <row r="9" spans="1:35" x14ac:dyDescent="0.3">
      <c r="C9" t="str" cm="1">
        <f t="array" ref="C9:AB12">TRANSPOSE(old!B28:E53)</f>
        <v>AT</v>
      </c>
      <c r="D9" t="str">
        <v>BE</v>
      </c>
      <c r="E9" t="str">
        <v>BG</v>
      </c>
      <c r="F9" t="str">
        <v>CZ</v>
      </c>
      <c r="G9" t="str">
        <v>DE</v>
      </c>
      <c r="H9" t="str">
        <v>DK</v>
      </c>
      <c r="I9" t="str">
        <v>EE</v>
      </c>
      <c r="J9" t="str">
        <v>ES</v>
      </c>
      <c r="K9" t="str">
        <v>FI</v>
      </c>
      <c r="L9" t="str">
        <v>FR</v>
      </c>
      <c r="M9" t="str">
        <v>GB</v>
      </c>
      <c r="N9" t="str">
        <v>GR</v>
      </c>
      <c r="O9" t="str">
        <v>HR</v>
      </c>
      <c r="P9" t="str">
        <v>HU</v>
      </c>
      <c r="Q9" t="str">
        <v>IE</v>
      </c>
      <c r="R9" t="str">
        <v>IT</v>
      </c>
      <c r="S9" t="str">
        <v>LT</v>
      </c>
      <c r="T9" t="str">
        <v>LU</v>
      </c>
      <c r="U9" t="str">
        <v>LV</v>
      </c>
      <c r="V9" t="str">
        <v>NL</v>
      </c>
      <c r="W9" t="str">
        <v>PL</v>
      </c>
      <c r="X9" t="str">
        <v>PT</v>
      </c>
      <c r="Y9" t="str">
        <v>RO</v>
      </c>
      <c r="Z9" t="str">
        <v>SE</v>
      </c>
      <c r="AA9" t="str">
        <v>SI</v>
      </c>
      <c r="AB9" t="str">
        <v>SK</v>
      </c>
    </row>
    <row r="10" spans="1:35" x14ac:dyDescent="0.3">
      <c r="A10" t="s">
        <v>41</v>
      </c>
      <c r="B10" t="str" cm="1">
        <f t="array" ref="B10:B12">TRANSPOSE(old!C1:E1)</f>
        <v>WOOD</v>
      </c>
      <c r="C10">
        <v>2.0383680000000001E-2</v>
      </c>
      <c r="D10">
        <v>1.425443E-2</v>
      </c>
      <c r="E10">
        <v>1.2273350000000001E-2</v>
      </c>
      <c r="F10">
        <v>1.9253389999999999E-2</v>
      </c>
      <c r="G10">
        <v>1.9197269999999999E-2</v>
      </c>
      <c r="H10">
        <v>1.7114460000000001E-2</v>
      </c>
      <c r="I10">
        <v>1.8569619999999998E-2</v>
      </c>
      <c r="J10">
        <v>1.748798E-2</v>
      </c>
      <c r="K10">
        <v>1.6185229999999998E-2</v>
      </c>
      <c r="L10">
        <v>1.7540333409752602E-2</v>
      </c>
      <c r="M10">
        <v>1.447767E-2</v>
      </c>
      <c r="N10">
        <v>2.1402000000000001E-2</v>
      </c>
      <c r="O10">
        <v>2.1738739999999999E-2</v>
      </c>
      <c r="P10">
        <v>1.6144869999999999E-2</v>
      </c>
      <c r="Q10">
        <v>2.2225350000000001E-2</v>
      </c>
      <c r="R10">
        <v>2.00796E-2</v>
      </c>
      <c r="S10">
        <v>1.7269099999999999E-2</v>
      </c>
      <c r="T10">
        <v>1.425443E-2</v>
      </c>
      <c r="U10">
        <v>1.911204E-2</v>
      </c>
      <c r="V10">
        <v>1.050778E-2</v>
      </c>
      <c r="W10">
        <v>1.9277969999999998E-2</v>
      </c>
      <c r="X10">
        <v>1.6129569999999999E-2</v>
      </c>
      <c r="Y10">
        <v>1.189806E-2</v>
      </c>
      <c r="Z10">
        <v>1.697949E-2</v>
      </c>
      <c r="AA10">
        <v>2.1738739999999999E-2</v>
      </c>
      <c r="AB10">
        <v>1.782862E-2</v>
      </c>
    </row>
    <row r="11" spans="1:35" x14ac:dyDescent="0.3">
      <c r="A11" t="s">
        <v>41</v>
      </c>
      <c r="B11" t="str">
        <v>WET_BIOMASS</v>
      </c>
      <c r="C11">
        <v>7.6601899999999999E-3</v>
      </c>
      <c r="D11">
        <v>2.50095E-3</v>
      </c>
      <c r="E11">
        <v>3.6782500000000001E-3</v>
      </c>
      <c r="F11">
        <v>7.0589299999999997E-3</v>
      </c>
      <c r="G11">
        <v>5.6579200000000003E-3</v>
      </c>
      <c r="H11">
        <v>5.0491199999999998E-3</v>
      </c>
      <c r="I11">
        <v>6.97535E-3</v>
      </c>
      <c r="J11">
        <v>6.5736199999999996E-3</v>
      </c>
      <c r="K11">
        <v>7.4374599999999999E-3</v>
      </c>
      <c r="L11">
        <v>7.6131224070122398E-3</v>
      </c>
      <c r="M11">
        <v>7.1421799999999997E-3</v>
      </c>
      <c r="N11">
        <v>7.4000699999999999E-3</v>
      </c>
      <c r="O11">
        <v>6.4904799999999999E-3</v>
      </c>
      <c r="P11">
        <v>5.4256900000000004E-3</v>
      </c>
      <c r="Q11">
        <v>6.9555299999999997E-3</v>
      </c>
      <c r="R11">
        <v>8.1804000000000009E-3</v>
      </c>
      <c r="S11">
        <v>6.2646200000000003E-3</v>
      </c>
      <c r="T11">
        <v>2.50095E-3</v>
      </c>
      <c r="U11">
        <v>6.5632199999999998E-3</v>
      </c>
      <c r="V11">
        <v>4.34192E-3</v>
      </c>
      <c r="W11">
        <v>5.50783E-3</v>
      </c>
      <c r="X11">
        <v>5.9529099999999996E-3</v>
      </c>
      <c r="Y11">
        <v>5.1961200000000003E-3</v>
      </c>
      <c r="Z11">
        <v>6.8797700000000003E-3</v>
      </c>
      <c r="AA11">
        <v>6.4904799999999999E-3</v>
      </c>
      <c r="AB11">
        <v>7.0396800000000004E-3</v>
      </c>
    </row>
    <row r="12" spans="1:35" x14ac:dyDescent="0.3">
      <c r="A12" t="s">
        <v>41</v>
      </c>
      <c r="B12" t="str">
        <v>WASTE</v>
      </c>
      <c r="C12">
        <v>6.1052299999999997E-3</v>
      </c>
      <c r="D12">
        <v>1.002601E-2</v>
      </c>
      <c r="E12">
        <v>5.4295000000000003E-3</v>
      </c>
      <c r="F12">
        <v>6.5474699999999997E-3</v>
      </c>
      <c r="G12">
        <v>9.4552500000000001E-3</v>
      </c>
      <c r="H12">
        <v>5.7977300000000001E-3</v>
      </c>
      <c r="I12">
        <v>1.335769E-2</v>
      </c>
      <c r="J12">
        <v>7.1722499999999998E-3</v>
      </c>
      <c r="K12">
        <v>6.0786599999999996E-3</v>
      </c>
      <c r="L12">
        <v>8.5457329797051004E-3</v>
      </c>
      <c r="M12">
        <v>8.2373800000000007E-3</v>
      </c>
      <c r="N12">
        <v>8.3183800000000002E-3</v>
      </c>
      <c r="O12">
        <v>6.2601999999999996E-3</v>
      </c>
      <c r="P12">
        <v>6.28278E-3</v>
      </c>
      <c r="Q12">
        <v>8.91927E-3</v>
      </c>
      <c r="R12">
        <v>1.1916349999999999E-2</v>
      </c>
      <c r="S12">
        <v>4.9125200000000001E-3</v>
      </c>
      <c r="T12">
        <v>1.002601E-2</v>
      </c>
      <c r="U12">
        <v>1.8690099999999999E-3</v>
      </c>
      <c r="V12">
        <v>8.1202700000000006E-3</v>
      </c>
      <c r="W12">
        <v>1.3146969999999999E-2</v>
      </c>
      <c r="X12">
        <v>7.7179700000000002E-3</v>
      </c>
      <c r="Y12">
        <v>5.7822500000000001E-3</v>
      </c>
      <c r="Z12">
        <v>9.9562799999999996E-3</v>
      </c>
      <c r="AA12">
        <v>6.2601999999999996E-3</v>
      </c>
      <c r="AB12">
        <v>6.59634E-3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1FF8-5D95-47EC-AD89-8C68FDC972AD}">
  <dimension ref="A3:AM97"/>
  <sheetViews>
    <sheetView tabSelected="1" topLeftCell="A97" zoomScale="70" zoomScaleNormal="70" workbookViewId="0">
      <selection activeCell="K129" sqref="K129"/>
    </sheetView>
  </sheetViews>
  <sheetFormatPr baseColWidth="10" defaultRowHeight="14.4" x14ac:dyDescent="0.3"/>
  <cols>
    <col min="1" max="1" width="15.33203125" customWidth="1"/>
    <col min="2" max="2" width="22.33203125" bestFit="1" customWidth="1"/>
    <col min="3" max="3" width="15.77734375" bestFit="1" customWidth="1"/>
    <col min="4" max="39" width="12" bestFit="1" customWidth="1"/>
  </cols>
  <sheetData>
    <row r="3" spans="1:39" x14ac:dyDescent="0.3">
      <c r="A3" s="4" t="s">
        <v>78</v>
      </c>
      <c r="B3" s="4" t="s">
        <v>75</v>
      </c>
    </row>
    <row r="4" spans="1:39" x14ac:dyDescent="0.3">
      <c r="A4" s="4" t="s">
        <v>77</v>
      </c>
      <c r="B4" t="s">
        <v>34</v>
      </c>
      <c r="C4" t="s">
        <v>4</v>
      </c>
      <c r="D4" t="s">
        <v>35</v>
      </c>
      <c r="E4" t="s">
        <v>5</v>
      </c>
      <c r="F4" t="s">
        <v>6</v>
      </c>
      <c r="G4" t="s">
        <v>36</v>
      </c>
      <c r="H4" t="s">
        <v>69</v>
      </c>
      <c r="I4" t="s">
        <v>7</v>
      </c>
      <c r="J4" t="s">
        <v>8</v>
      </c>
      <c r="K4" t="s">
        <v>9</v>
      </c>
      <c r="L4" t="s">
        <v>10</v>
      </c>
      <c r="M4" t="s">
        <v>70</v>
      </c>
      <c r="N4" t="s">
        <v>11</v>
      </c>
      <c r="O4" t="s">
        <v>12</v>
      </c>
      <c r="P4" t="s">
        <v>13</v>
      </c>
      <c r="Q4" t="s">
        <v>16</v>
      </c>
      <c r="R4" t="s">
        <v>17</v>
      </c>
      <c r="S4" t="s">
        <v>18</v>
      </c>
      <c r="T4" t="s">
        <v>71</v>
      </c>
      <c r="U4" t="s">
        <v>19</v>
      </c>
      <c r="V4" t="s">
        <v>72</v>
      </c>
      <c r="W4" t="s">
        <v>20</v>
      </c>
      <c r="X4" t="s">
        <v>21</v>
      </c>
      <c r="Y4" t="s">
        <v>22</v>
      </c>
      <c r="Z4" t="s">
        <v>37</v>
      </c>
      <c r="AA4" t="s">
        <v>38</v>
      </c>
      <c r="AB4" t="s">
        <v>73</v>
      </c>
      <c r="AC4" t="s">
        <v>23</v>
      </c>
      <c r="AD4" t="s">
        <v>39</v>
      </c>
      <c r="AE4" t="s">
        <v>24</v>
      </c>
      <c r="AF4" t="s">
        <v>25</v>
      </c>
      <c r="AG4" t="s">
        <v>26</v>
      </c>
      <c r="AH4" t="s">
        <v>40</v>
      </c>
      <c r="AI4" t="s">
        <v>27</v>
      </c>
      <c r="AJ4" t="s">
        <v>28</v>
      </c>
      <c r="AK4" t="s">
        <v>29</v>
      </c>
      <c r="AL4" t="s">
        <v>74</v>
      </c>
      <c r="AM4" t="s">
        <v>76</v>
      </c>
    </row>
    <row r="5" spans="1:39" x14ac:dyDescent="0.3">
      <c r="A5" s="5" t="s">
        <v>52</v>
      </c>
      <c r="B5">
        <v>3.5266340501719999</v>
      </c>
      <c r="C5">
        <v>5.1275994882507296</v>
      </c>
      <c r="D5">
        <v>3.0913840023938199</v>
      </c>
      <c r="E5">
        <v>3.5107465532699602</v>
      </c>
      <c r="F5">
        <v>2.1053020181080799</v>
      </c>
      <c r="G5">
        <v>5.1275994882507296</v>
      </c>
      <c r="H5">
        <v>4.0119860475136502</v>
      </c>
      <c r="I5">
        <v>3.2982653716145598</v>
      </c>
      <c r="J5">
        <v>4.1034199655870296</v>
      </c>
      <c r="K5">
        <v>3.8803935367564302</v>
      </c>
      <c r="L5">
        <v>2.40745010821052</v>
      </c>
      <c r="M5">
        <v>3.9758205586794602</v>
      </c>
      <c r="N5">
        <v>3.32758946038193</v>
      </c>
      <c r="O5">
        <v>3.6485815734454801</v>
      </c>
      <c r="P5">
        <v>2.26710899742528</v>
      </c>
      <c r="Q5">
        <v>2.7294871680709401</v>
      </c>
      <c r="R5">
        <v>2.7306856335962002</v>
      </c>
      <c r="S5">
        <v>2.5921625195107598</v>
      </c>
      <c r="T5">
        <v>2.92864749733759</v>
      </c>
      <c r="U5">
        <v>3.3490615809699502</v>
      </c>
      <c r="W5">
        <v>2.1289897431545199</v>
      </c>
      <c r="X5">
        <v>4.9264336408169296</v>
      </c>
      <c r="Y5">
        <v>2.2212393175221399</v>
      </c>
      <c r="Z5">
        <v>3.9491325305511902</v>
      </c>
      <c r="AA5">
        <v>3.0685896197079701</v>
      </c>
      <c r="AB5">
        <v>3.23948884543164</v>
      </c>
      <c r="AC5">
        <v>3.5267287245971799</v>
      </c>
      <c r="AD5">
        <v>3.4546383868107098</v>
      </c>
      <c r="AE5">
        <v>2.2382740404263402</v>
      </c>
      <c r="AF5">
        <v>3.32479438159706</v>
      </c>
      <c r="AG5">
        <v>2.3476746560827002</v>
      </c>
      <c r="AH5">
        <v>3.01889535176399</v>
      </c>
      <c r="AI5">
        <v>3.4546383868107098</v>
      </c>
      <c r="AJ5">
        <v>3.25469019897628</v>
      </c>
      <c r="AK5">
        <v>3.5759816224988699</v>
      </c>
      <c r="AL5">
        <v>3.5484559697920601</v>
      </c>
      <c r="AM5">
        <v>119.01857103608538</v>
      </c>
    </row>
    <row r="6" spans="1:39" x14ac:dyDescent="0.3">
      <c r="A6" s="5" t="s">
        <v>54</v>
      </c>
      <c r="B6">
        <v>22.934438806485598</v>
      </c>
      <c r="C6">
        <v>18.996743914268599</v>
      </c>
      <c r="D6">
        <v>22.558747979961101</v>
      </c>
      <c r="E6">
        <v>18.3758063042422</v>
      </c>
      <c r="F6">
        <v>17.912778148906799</v>
      </c>
      <c r="H6">
        <v>71.864725037503106</v>
      </c>
      <c r="I6">
        <v>17.584123829537901</v>
      </c>
      <c r="J6">
        <v>19.9263729109834</v>
      </c>
      <c r="K6">
        <v>20.910054269981401</v>
      </c>
      <c r="L6">
        <v>16.8646687106996</v>
      </c>
      <c r="M6">
        <v>31.005623059349201</v>
      </c>
      <c r="N6">
        <v>22.813226491311401</v>
      </c>
      <c r="O6">
        <v>19.187513737219501</v>
      </c>
      <c r="P6">
        <v>20.8071654327353</v>
      </c>
      <c r="Q6">
        <v>13.999443093983199</v>
      </c>
      <c r="R6">
        <v>18.300398595496802</v>
      </c>
      <c r="S6">
        <v>17.990175575301901</v>
      </c>
      <c r="U6">
        <v>27.5765002323174</v>
      </c>
      <c r="W6">
        <v>16.657964014759099</v>
      </c>
      <c r="X6">
        <v>18.3758063042422</v>
      </c>
      <c r="Y6">
        <v>17.160313543636502</v>
      </c>
      <c r="AA6">
        <v>21.795800831230501</v>
      </c>
      <c r="AB6">
        <v>21.7829502531538</v>
      </c>
      <c r="AC6">
        <v>19.388689127168799</v>
      </c>
      <c r="AD6">
        <v>29.022763803630799</v>
      </c>
      <c r="AE6">
        <v>16.2730956985415</v>
      </c>
      <c r="AF6">
        <v>21.943734127253698</v>
      </c>
      <c r="AG6">
        <v>27.141874233242401</v>
      </c>
      <c r="AH6">
        <v>19.633331782204099</v>
      </c>
      <c r="AI6">
        <v>19.671586631759901</v>
      </c>
      <c r="AJ6">
        <v>16.854752728896301</v>
      </c>
      <c r="AK6">
        <v>17.502106568509301</v>
      </c>
      <c r="AL6">
        <v>21.312520759284201</v>
      </c>
      <c r="AM6">
        <v>724.12579653779756</v>
      </c>
    </row>
    <row r="7" spans="1:39" x14ac:dyDescent="0.3">
      <c r="A7" s="5" t="s">
        <v>55</v>
      </c>
      <c r="B7">
        <v>4.3245590528917397</v>
      </c>
      <c r="C7">
        <v>4.0792112967110103</v>
      </c>
      <c r="D7">
        <v>6.0067665007173998</v>
      </c>
      <c r="E7">
        <v>4.0962403078183804</v>
      </c>
      <c r="F7">
        <v>3.9732334651663201</v>
      </c>
      <c r="H7">
        <v>9.2606661972156097</v>
      </c>
      <c r="I7">
        <v>4.0066119314460602</v>
      </c>
      <c r="J7">
        <v>4.0783005230920804</v>
      </c>
      <c r="K7">
        <v>5.79840776375252</v>
      </c>
      <c r="L7">
        <v>9.2211548645099608</v>
      </c>
      <c r="M7">
        <v>4.04394503112702</v>
      </c>
      <c r="N7">
        <v>4.0582958558787503</v>
      </c>
      <c r="O7">
        <v>4.1083610589271702</v>
      </c>
      <c r="P7">
        <v>4.0883370393765404</v>
      </c>
      <c r="Q7">
        <v>4.30328220233101</v>
      </c>
      <c r="R7">
        <v>3.9951555402765702</v>
      </c>
      <c r="S7">
        <v>9.3029406724452102</v>
      </c>
      <c r="U7">
        <v>4.1013948190110199</v>
      </c>
      <c r="W7">
        <v>3.9830721796583402</v>
      </c>
      <c r="X7">
        <v>4.0962403078183804</v>
      </c>
      <c r="Y7">
        <v>3.9946028547955699</v>
      </c>
      <c r="Z7">
        <v>0</v>
      </c>
      <c r="AA7">
        <v>4.2476246450789299</v>
      </c>
      <c r="AB7">
        <v>9.2335897624998999</v>
      </c>
      <c r="AC7">
        <v>4.1066660849635603</v>
      </c>
      <c r="AD7">
        <v>4.5724840720161604</v>
      </c>
      <c r="AE7">
        <v>3.9928739770049999</v>
      </c>
      <c r="AF7">
        <v>4.0177620290392602</v>
      </c>
      <c r="AG7">
        <v>3.96546256199044</v>
      </c>
      <c r="AH7">
        <v>4.3245590528917397</v>
      </c>
      <c r="AI7">
        <v>4.1329162768118897</v>
      </c>
      <c r="AJ7">
        <v>9.2403723533084197</v>
      </c>
      <c r="AK7">
        <v>4.0056136979358099</v>
      </c>
      <c r="AL7">
        <v>4.1135748799903</v>
      </c>
      <c r="AM7">
        <v>164.87427885849812</v>
      </c>
    </row>
    <row r="8" spans="1:39" x14ac:dyDescent="0.3">
      <c r="A8" s="5" t="s">
        <v>56</v>
      </c>
      <c r="B8">
        <v>3.3583445554086002</v>
      </c>
      <c r="C8">
        <v>5.0480631368737603</v>
      </c>
      <c r="D8">
        <v>3.9224338880210099</v>
      </c>
      <c r="E8">
        <v>5.7306627305349798</v>
      </c>
      <c r="F8">
        <v>2.81547846254777</v>
      </c>
      <c r="H8">
        <v>5.2710050120853698</v>
      </c>
      <c r="I8">
        <v>2.8708608855412798</v>
      </c>
      <c r="J8">
        <v>5.1044761875109499</v>
      </c>
      <c r="K8">
        <v>0</v>
      </c>
      <c r="L8">
        <v>3.26301999156893</v>
      </c>
      <c r="M8">
        <v>7.8250505969835302</v>
      </c>
      <c r="N8">
        <v>6.5324149142639296</v>
      </c>
      <c r="O8">
        <v>4.6417188450755198</v>
      </c>
      <c r="P8">
        <v>4.7523188386650403</v>
      </c>
      <c r="Q8">
        <v>4.1142049184027902</v>
      </c>
      <c r="R8">
        <v>2.7577701646097199</v>
      </c>
      <c r="S8">
        <v>5.0784871227585802</v>
      </c>
      <c r="U8">
        <v>7.3858571477042396</v>
      </c>
      <c r="W8">
        <v>2.6698513028845201</v>
      </c>
      <c r="X8">
        <v>6.6284650602132702</v>
      </c>
      <c r="Y8">
        <v>3.09574355230535</v>
      </c>
      <c r="Z8">
        <v>3.9224338880210099</v>
      </c>
      <c r="AA8">
        <v>3.9224338880210099</v>
      </c>
      <c r="AB8">
        <v>0</v>
      </c>
      <c r="AC8">
        <v>7.2434478856557201</v>
      </c>
      <c r="AD8">
        <v>7.4288209815500599</v>
      </c>
      <c r="AE8">
        <v>3.6593412266101</v>
      </c>
      <c r="AF8">
        <v>4.3373090337856199</v>
      </c>
      <c r="AG8">
        <v>2.6372951847513701</v>
      </c>
      <c r="AH8">
        <v>3.91770717056799</v>
      </c>
      <c r="AI8">
        <v>7.2860751798100303</v>
      </c>
      <c r="AJ8">
        <v>2.97058600635832</v>
      </c>
      <c r="AK8">
        <v>3.4789048563107898</v>
      </c>
      <c r="AL8">
        <v>6.7863625908016498</v>
      </c>
      <c r="AM8">
        <v>150.45694520620279</v>
      </c>
    </row>
    <row r="9" spans="1:39" x14ac:dyDescent="0.3">
      <c r="A9" s="5" t="s">
        <v>57</v>
      </c>
      <c r="B9">
        <v>7.8165953409711797</v>
      </c>
      <c r="C9">
        <v>10.6784570621552</v>
      </c>
      <c r="D9">
        <v>8.3454620831946595</v>
      </c>
      <c r="E9">
        <v>10.5907598843994</v>
      </c>
      <c r="F9">
        <v>7.5246052418426297</v>
      </c>
      <c r="G9">
        <v>10.0323550795862</v>
      </c>
      <c r="H9">
        <v>0</v>
      </c>
      <c r="I9">
        <v>6.38568473875947</v>
      </c>
      <c r="J9">
        <v>9.9515699307768006</v>
      </c>
      <c r="K9">
        <v>0</v>
      </c>
      <c r="L9">
        <v>8.9305406715675701</v>
      </c>
      <c r="M9">
        <v>0</v>
      </c>
      <c r="N9">
        <v>0</v>
      </c>
      <c r="O9">
        <v>11.7780894016533</v>
      </c>
      <c r="P9">
        <v>8.8321011731405505</v>
      </c>
      <c r="Q9">
        <v>9.1053017434063896</v>
      </c>
      <c r="R9">
        <v>6.9538999283115803</v>
      </c>
      <c r="S9">
        <v>10.7878080301235</v>
      </c>
      <c r="T9">
        <v>0</v>
      </c>
      <c r="U9">
        <v>0</v>
      </c>
      <c r="W9">
        <v>7.9702637644569601</v>
      </c>
      <c r="X9">
        <v>10.488479616821101</v>
      </c>
      <c r="Y9">
        <v>8.6205357831547893</v>
      </c>
      <c r="Z9">
        <v>8.3454620831946595</v>
      </c>
      <c r="AA9">
        <v>8.3454620831946595</v>
      </c>
      <c r="AB9">
        <v>0</v>
      </c>
      <c r="AC9">
        <v>12.8706855890662</v>
      </c>
      <c r="AD9">
        <v>12.969747139080599</v>
      </c>
      <c r="AE9">
        <v>7.9101391396849703</v>
      </c>
      <c r="AF9">
        <v>0</v>
      </c>
      <c r="AG9">
        <v>6.9618456747409603</v>
      </c>
      <c r="AH9">
        <v>8.3260548575428004</v>
      </c>
      <c r="AI9">
        <v>13.205062021753101</v>
      </c>
      <c r="AJ9">
        <v>0</v>
      </c>
      <c r="AK9">
        <v>8.1311063633613401</v>
      </c>
      <c r="AL9">
        <v>9.8996366012277601</v>
      </c>
      <c r="AM9">
        <v>251.75771102716837</v>
      </c>
    </row>
    <row r="10" spans="1:39" x14ac:dyDescent="0.3">
      <c r="A10" s="5" t="s">
        <v>58</v>
      </c>
      <c r="B10">
        <v>8.8792708159676508</v>
      </c>
      <c r="C10">
        <v>0</v>
      </c>
      <c r="D10">
        <v>10.1165878748554</v>
      </c>
      <c r="E10">
        <v>0</v>
      </c>
      <c r="F10">
        <v>0</v>
      </c>
      <c r="G10">
        <v>0</v>
      </c>
      <c r="H10">
        <v>12.6754147730488</v>
      </c>
      <c r="I10">
        <v>0</v>
      </c>
      <c r="J10">
        <v>0</v>
      </c>
      <c r="K10">
        <v>0</v>
      </c>
      <c r="L10">
        <v>0</v>
      </c>
      <c r="M10">
        <v>15.5369341194641</v>
      </c>
      <c r="N10">
        <v>14.779530930973401</v>
      </c>
      <c r="O10">
        <v>0</v>
      </c>
      <c r="P10">
        <v>11.1226235554188</v>
      </c>
      <c r="Q10">
        <v>9.4349876907447499</v>
      </c>
      <c r="R10">
        <v>0</v>
      </c>
      <c r="S10">
        <v>0</v>
      </c>
      <c r="T10">
        <v>0</v>
      </c>
      <c r="U10">
        <v>17.6956729904668</v>
      </c>
      <c r="W10">
        <v>0</v>
      </c>
      <c r="X10">
        <v>0</v>
      </c>
      <c r="Y10">
        <v>8.9356878640750299</v>
      </c>
      <c r="Z10">
        <v>10.1165878748554</v>
      </c>
      <c r="AA10">
        <v>10.1165878748554</v>
      </c>
      <c r="AB10">
        <v>0</v>
      </c>
      <c r="AC10">
        <v>0</v>
      </c>
      <c r="AD10">
        <v>0</v>
      </c>
      <c r="AE10">
        <v>0</v>
      </c>
      <c r="AF10">
        <v>10.2207441274267</v>
      </c>
      <c r="AG10">
        <v>0</v>
      </c>
      <c r="AH10">
        <v>10.097180649203599</v>
      </c>
      <c r="AI10">
        <v>0</v>
      </c>
      <c r="AJ10">
        <v>8.6593462725950694</v>
      </c>
      <c r="AK10">
        <v>0</v>
      </c>
      <c r="AL10">
        <v>0</v>
      </c>
      <c r="AM10">
        <v>158.38715741395092</v>
      </c>
    </row>
    <row r="11" spans="1:39" x14ac:dyDescent="0.3">
      <c r="A11" s="5" t="s">
        <v>59</v>
      </c>
      <c r="B11">
        <v>1.76305003145215</v>
      </c>
      <c r="C11">
        <v>4.2330346915421604</v>
      </c>
      <c r="D11">
        <v>1.715251819199</v>
      </c>
      <c r="E11">
        <v>4.3254778722783298</v>
      </c>
      <c r="F11">
        <v>2.2442229588876299</v>
      </c>
      <c r="G11">
        <v>4.2599122553228899</v>
      </c>
      <c r="H11">
        <v>0</v>
      </c>
      <c r="I11">
        <v>4.0421009529945398</v>
      </c>
      <c r="J11">
        <v>4.3231124999512103</v>
      </c>
      <c r="K11">
        <v>3.6533464725878999</v>
      </c>
      <c r="L11">
        <v>2.3303963762957398</v>
      </c>
      <c r="M11">
        <v>3.8480537953064098</v>
      </c>
      <c r="N11">
        <v>4.4753463133065097</v>
      </c>
      <c r="O11">
        <v>4.9355986935138398</v>
      </c>
      <c r="P11">
        <v>3.9109580219343698</v>
      </c>
      <c r="Q11">
        <v>2.1336881526109601</v>
      </c>
      <c r="R11">
        <v>2.0146030501835601</v>
      </c>
      <c r="S11">
        <v>3.97838057428589</v>
      </c>
      <c r="T11">
        <v>0</v>
      </c>
      <c r="U11">
        <v>4.0095384326766501</v>
      </c>
      <c r="W11">
        <v>2.4647112799222799</v>
      </c>
      <c r="X11">
        <v>4.3747649596993501</v>
      </c>
      <c r="Y11">
        <v>2.3122845191950798</v>
      </c>
      <c r="Z11">
        <v>1.26137878928771</v>
      </c>
      <c r="AA11">
        <v>1.51157015101292</v>
      </c>
      <c r="AB11">
        <v>3.5888438162544198</v>
      </c>
      <c r="AC11">
        <v>3.01518159321569</v>
      </c>
      <c r="AD11">
        <v>4.0015990781036903</v>
      </c>
      <c r="AE11">
        <v>2.4727039252864902</v>
      </c>
      <c r="AF11">
        <v>4.5219599575165201</v>
      </c>
      <c r="AG11">
        <v>1.9994192246892399</v>
      </c>
      <c r="AH11">
        <v>1.26137878928771</v>
      </c>
      <c r="AI11">
        <v>5.1426614581553904</v>
      </c>
      <c r="AJ11">
        <v>2.2743073926013002</v>
      </c>
      <c r="AK11">
        <v>2.1200529709031102</v>
      </c>
      <c r="AL11">
        <v>5.9774531193753804</v>
      </c>
      <c r="AM11">
        <v>110.496343988836</v>
      </c>
    </row>
    <row r="12" spans="1:39" x14ac:dyDescent="0.3">
      <c r="A12" s="5" t="s">
        <v>60</v>
      </c>
      <c r="B12">
        <v>2.0772123497781898</v>
      </c>
      <c r="C12">
        <v>2.5893529279357002</v>
      </c>
      <c r="D12">
        <v>2.18111582492558</v>
      </c>
      <c r="E12">
        <v>2.65132109452456</v>
      </c>
      <c r="F12">
        <v>2.2401733441357399</v>
      </c>
      <c r="G12">
        <v>2.5893529279357002</v>
      </c>
      <c r="H12">
        <v>2.4376060494071701</v>
      </c>
      <c r="I12">
        <v>2.47348491008754</v>
      </c>
      <c r="J12">
        <v>2.63084877833123</v>
      </c>
      <c r="K12">
        <v>2.4180627819641001</v>
      </c>
      <c r="L12">
        <v>2.3045143692444001</v>
      </c>
      <c r="M12">
        <v>2.4376060494071701</v>
      </c>
      <c r="N12">
        <v>2.7174478840345402</v>
      </c>
      <c r="O12">
        <v>2.9272990121452298</v>
      </c>
      <c r="P12">
        <v>2.5145571764288701</v>
      </c>
      <c r="Q12">
        <v>2.3004287458218902</v>
      </c>
      <c r="R12">
        <v>2.0196366802575101</v>
      </c>
      <c r="S12">
        <v>2.4586288461302299</v>
      </c>
      <c r="T12">
        <v>0</v>
      </c>
      <c r="U12">
        <v>2.52283790609181</v>
      </c>
      <c r="W12">
        <v>2.3994435226198099</v>
      </c>
      <c r="X12">
        <v>2.6252190177396502</v>
      </c>
      <c r="Y12">
        <v>2.2965153230484701</v>
      </c>
      <c r="Z12">
        <v>2.0772123497781898</v>
      </c>
      <c r="AA12">
        <v>2.0772123497781898</v>
      </c>
      <c r="AB12">
        <v>2.4196855232985999</v>
      </c>
      <c r="AC12">
        <v>2.9276650166242999</v>
      </c>
      <c r="AD12">
        <v>3.02610033403846</v>
      </c>
      <c r="AE12">
        <v>2.46838676608149</v>
      </c>
      <c r="AF12">
        <v>2.6840186059601399</v>
      </c>
      <c r="AG12">
        <v>2.0772123497781898</v>
      </c>
      <c r="AH12">
        <v>2.0772123497781898</v>
      </c>
      <c r="AI12">
        <v>3.02610033403846</v>
      </c>
      <c r="AJ12">
        <v>2.26638310245592</v>
      </c>
      <c r="AK12">
        <v>2.18111582492558</v>
      </c>
      <c r="AL12">
        <v>2.4035119599951802</v>
      </c>
      <c r="AM12">
        <v>85.524482388525996</v>
      </c>
    </row>
    <row r="13" spans="1:39" x14ac:dyDescent="0.3">
      <c r="A13" s="5" t="s">
        <v>61</v>
      </c>
      <c r="B13">
        <v>3.8799748647009</v>
      </c>
      <c r="C13">
        <v>6.0955372063237698</v>
      </c>
      <c r="D13">
        <v>3.9434188883503798</v>
      </c>
      <c r="E13">
        <v>6.2128583657694403</v>
      </c>
      <c r="F13">
        <v>3.43430538099819</v>
      </c>
      <c r="G13">
        <v>6.0955372063237698</v>
      </c>
      <c r="H13">
        <v>4.4876052360271999</v>
      </c>
      <c r="I13">
        <v>3.6545962618716601</v>
      </c>
      <c r="J13">
        <v>6.0263468589248701</v>
      </c>
      <c r="K13">
        <v>6.9957253207200898</v>
      </c>
      <c r="L13">
        <v>3.83700352223781</v>
      </c>
      <c r="M13">
        <v>4.5166377649859504</v>
      </c>
      <c r="N13">
        <v>4.67915623097824</v>
      </c>
      <c r="O13">
        <v>6.4345283465494703</v>
      </c>
      <c r="P13">
        <v>6.2888829977645804</v>
      </c>
      <c r="Q13">
        <v>3.9682157342097399</v>
      </c>
      <c r="R13">
        <v>3.6003152113511199</v>
      </c>
      <c r="S13">
        <v>6.0117445039124302</v>
      </c>
      <c r="T13">
        <v>6.5725716447850804</v>
      </c>
      <c r="U13">
        <v>4.87296402387563</v>
      </c>
      <c r="W13">
        <v>3.9446586408812898</v>
      </c>
      <c r="X13">
        <v>6.0319113581885002</v>
      </c>
      <c r="Y13">
        <v>3.87626321831819</v>
      </c>
      <c r="Z13">
        <v>3.8823944017846599</v>
      </c>
      <c r="AA13">
        <v>3.8000748251004999</v>
      </c>
      <c r="AB13">
        <v>3.4239943424971102</v>
      </c>
      <c r="AC13">
        <v>6.2207946856162097</v>
      </c>
      <c r="AD13">
        <v>6.5725716447850804</v>
      </c>
      <c r="AE13">
        <v>3.8814246876036602</v>
      </c>
      <c r="AF13">
        <v>4.0935264478143401</v>
      </c>
      <c r="AG13">
        <v>2.8666251222316799</v>
      </c>
      <c r="AH13">
        <v>4.32807793520307</v>
      </c>
      <c r="AI13">
        <v>6.5725716447850804</v>
      </c>
      <c r="AJ13">
        <v>4.1086978271694603</v>
      </c>
      <c r="AK13">
        <v>3.6155517638840799</v>
      </c>
      <c r="AL13">
        <v>6.5773136967282504</v>
      </c>
      <c r="AM13">
        <v>175.40437781325147</v>
      </c>
    </row>
    <row r="14" spans="1:39" x14ac:dyDescent="0.3">
      <c r="A14" s="5" t="s">
        <v>62</v>
      </c>
      <c r="B14">
        <v>8.9872161086532704E-2</v>
      </c>
      <c r="C14">
        <v>0.117870100719024</v>
      </c>
      <c r="D14">
        <v>0</v>
      </c>
      <c r="E14">
        <v>3.38695378252689E-2</v>
      </c>
      <c r="F14">
        <v>5.5565822569739401E-5</v>
      </c>
      <c r="G14">
        <v>0.117870100719024</v>
      </c>
      <c r="H14">
        <v>4.3221731549732299E-3</v>
      </c>
      <c r="I14">
        <v>2.0484447085495201E-4</v>
      </c>
      <c r="J14">
        <v>5.0245743560679297E-2</v>
      </c>
      <c r="K14">
        <v>3.2674197939299701E-3</v>
      </c>
      <c r="L14">
        <v>3.2330836283730301E-3</v>
      </c>
      <c r="M14">
        <v>6.1258684567996803E-2</v>
      </c>
      <c r="N14">
        <v>1.5912702026195001E-4</v>
      </c>
      <c r="O14">
        <v>3.1137670875011601E-2</v>
      </c>
      <c r="P14">
        <v>5.5433655427400502E-2</v>
      </c>
      <c r="Q14">
        <v>2.4586252410931798E-2</v>
      </c>
      <c r="R14">
        <v>2.9665819599817402E-3</v>
      </c>
      <c r="S14">
        <v>2.6801967037624299E-2</v>
      </c>
      <c r="T14">
        <v>3.4017708500826598E-3</v>
      </c>
      <c r="U14">
        <v>6.1258684567996803E-2</v>
      </c>
      <c r="W14">
        <v>2.88821975943825E-2</v>
      </c>
      <c r="X14">
        <v>5.43947486787992E-4</v>
      </c>
      <c r="Y14">
        <v>1.3161399407409701E-4</v>
      </c>
      <c r="Z14">
        <v>8.9872161086532704E-2</v>
      </c>
      <c r="AA14">
        <v>3.1549936199090398E-2</v>
      </c>
      <c r="AB14">
        <v>1.8670592803009201E-5</v>
      </c>
      <c r="AC14">
        <v>3.8047724682732202E-2</v>
      </c>
      <c r="AD14">
        <v>2.9414693426879001E-3</v>
      </c>
      <c r="AE14">
        <v>2.4408531059586401E-3</v>
      </c>
      <c r="AF14">
        <v>3.9712214076558002E-3</v>
      </c>
      <c r="AG14">
        <v>8.9872161086532704E-2</v>
      </c>
      <c r="AH14">
        <v>8.9872161086532704E-2</v>
      </c>
      <c r="AI14">
        <v>3.4017708500826598E-3</v>
      </c>
      <c r="AJ14">
        <v>0.100770655995726</v>
      </c>
      <c r="AK14">
        <v>1.5225544497392701E-2</v>
      </c>
      <c r="AL14">
        <v>2.8167468324634001E-2</v>
      </c>
      <c r="AM14">
        <v>1.2135246828321242</v>
      </c>
    </row>
    <row r="15" spans="1:39" x14ac:dyDescent="0.3">
      <c r="A15" s="5" t="s">
        <v>63</v>
      </c>
      <c r="B15">
        <v>0</v>
      </c>
      <c r="C15">
        <v>33.6073357821816</v>
      </c>
      <c r="D15">
        <v>0</v>
      </c>
      <c r="E15">
        <v>33.625768175181904</v>
      </c>
      <c r="F15">
        <v>26.144815564279401</v>
      </c>
      <c r="G15">
        <v>0</v>
      </c>
      <c r="H15">
        <v>0</v>
      </c>
      <c r="I15">
        <v>30.763825916437</v>
      </c>
      <c r="J15">
        <v>33.531688303299497</v>
      </c>
      <c r="K15">
        <v>34.106978956000503</v>
      </c>
      <c r="L15">
        <v>0</v>
      </c>
      <c r="M15">
        <v>33.177167386099697</v>
      </c>
      <c r="N15">
        <v>33.439682577800198</v>
      </c>
      <c r="O15">
        <v>0</v>
      </c>
      <c r="P15">
        <v>33.604162465476698</v>
      </c>
      <c r="Q15">
        <v>0</v>
      </c>
      <c r="R15">
        <v>31.292520323112601</v>
      </c>
      <c r="S15">
        <v>0</v>
      </c>
      <c r="T15">
        <v>0</v>
      </c>
      <c r="U15">
        <v>33.6383494102611</v>
      </c>
      <c r="W15">
        <v>30.6271086521649</v>
      </c>
      <c r="X15">
        <v>0</v>
      </c>
      <c r="Y15">
        <v>0</v>
      </c>
      <c r="Z15">
        <v>0</v>
      </c>
      <c r="AA15">
        <v>0</v>
      </c>
      <c r="AB15">
        <v>0</v>
      </c>
      <c r="AC15">
        <v>33.680600375637297</v>
      </c>
      <c r="AD15">
        <v>0</v>
      </c>
      <c r="AE15">
        <v>30.681057955767599</v>
      </c>
      <c r="AF15">
        <v>33.583198829833201</v>
      </c>
      <c r="AG15">
        <v>27.928763321482101</v>
      </c>
      <c r="AH15">
        <v>0</v>
      </c>
      <c r="AI15">
        <v>33.818104399764003</v>
      </c>
      <c r="AJ15">
        <v>0</v>
      </c>
      <c r="AK15">
        <v>30.754556164747299</v>
      </c>
      <c r="AL15">
        <v>33.716674189604703</v>
      </c>
      <c r="AM15">
        <v>611.72235874913144</v>
      </c>
    </row>
    <row r="16" spans="1:39" x14ac:dyDescent="0.3">
      <c r="A16" s="5" t="s">
        <v>64</v>
      </c>
      <c r="B16">
        <v>5.4702337500000002</v>
      </c>
      <c r="C16">
        <v>5.4702337500000002</v>
      </c>
      <c r="D16">
        <v>0</v>
      </c>
      <c r="E16">
        <v>5.4702337500000002</v>
      </c>
      <c r="F16">
        <v>5.4702337500000002</v>
      </c>
      <c r="G16">
        <v>5.4702337500000002</v>
      </c>
      <c r="H16">
        <v>5.4702337500000002</v>
      </c>
      <c r="I16">
        <v>5.4702337500000002</v>
      </c>
      <c r="J16">
        <v>5.4702337500000002</v>
      </c>
      <c r="K16">
        <v>5.4702337500000002</v>
      </c>
      <c r="L16">
        <v>5.4702337500000002</v>
      </c>
      <c r="M16">
        <v>0</v>
      </c>
      <c r="N16">
        <v>5.4702337500000002</v>
      </c>
      <c r="O16">
        <v>5.4702337500000002</v>
      </c>
      <c r="P16">
        <v>5.4702337500000002</v>
      </c>
      <c r="Q16">
        <v>5.4702337500000002</v>
      </c>
      <c r="R16">
        <v>5.4702337500000002</v>
      </c>
      <c r="S16">
        <v>5.4702337500000002</v>
      </c>
      <c r="T16">
        <v>5.4702337500000002</v>
      </c>
      <c r="U16">
        <v>5.4702337500000002</v>
      </c>
      <c r="W16">
        <v>5.4702337500000002</v>
      </c>
      <c r="X16">
        <v>5.4702337500000002</v>
      </c>
      <c r="Y16">
        <v>5.4702337500000002</v>
      </c>
      <c r="Z16">
        <v>5.4702337500000002</v>
      </c>
      <c r="AA16">
        <v>5.4702337500000002</v>
      </c>
      <c r="AB16">
        <v>5.4702337500000002</v>
      </c>
      <c r="AC16">
        <v>5.4702337500000002</v>
      </c>
      <c r="AD16">
        <v>5.4702337500000002</v>
      </c>
      <c r="AE16">
        <v>5.4702337500000002</v>
      </c>
      <c r="AF16">
        <v>5.4702337500000002</v>
      </c>
      <c r="AG16">
        <v>5.4702337500000002</v>
      </c>
      <c r="AH16">
        <v>5.4702337500000002</v>
      </c>
      <c r="AI16">
        <v>5.4702337500000002</v>
      </c>
      <c r="AJ16">
        <v>5.4702337500000002</v>
      </c>
      <c r="AK16">
        <v>5.4702337500000002</v>
      </c>
      <c r="AL16">
        <v>5.4702337500000002</v>
      </c>
      <c r="AM16">
        <v>185.9879475000001</v>
      </c>
    </row>
    <row r="17" spans="1:39" x14ac:dyDescent="0.3">
      <c r="A17" s="5" t="s">
        <v>65</v>
      </c>
      <c r="B17">
        <v>1.26137878928771</v>
      </c>
      <c r="C17">
        <v>3.46093085551392</v>
      </c>
      <c r="D17">
        <v>1.26137878928771</v>
      </c>
      <c r="E17">
        <v>3.5334790755524899</v>
      </c>
      <c r="F17">
        <v>2.90211682167772</v>
      </c>
      <c r="G17">
        <v>3.46093085551392</v>
      </c>
      <c r="H17">
        <v>0</v>
      </c>
      <c r="I17">
        <v>3.2860562975166601</v>
      </c>
      <c r="J17">
        <v>3.50804041888569</v>
      </c>
      <c r="K17">
        <v>3.0629922150657598</v>
      </c>
      <c r="L17">
        <v>2.9984901536264501</v>
      </c>
      <c r="M17">
        <v>3.2068622885115099</v>
      </c>
      <c r="N17">
        <v>3.6702963556702799</v>
      </c>
      <c r="O17">
        <v>3.9991643995301098</v>
      </c>
      <c r="P17">
        <v>3.3087994132260898</v>
      </c>
      <c r="Q17">
        <v>1.5424968448492999</v>
      </c>
      <c r="R17">
        <v>2.5127235480364001</v>
      </c>
      <c r="S17">
        <v>3.2108345904839299</v>
      </c>
      <c r="T17">
        <v>0</v>
      </c>
      <c r="U17">
        <v>3.32124972684925</v>
      </c>
      <c r="V17">
        <v>1.2613787892999999</v>
      </c>
      <c r="W17">
        <v>3.1752538865167401</v>
      </c>
      <c r="X17">
        <v>3.5216035584166998</v>
      </c>
      <c r="Y17">
        <v>2.99221442469281</v>
      </c>
      <c r="Z17">
        <v>1.26137878928771</v>
      </c>
      <c r="AA17">
        <v>1.26137878928771</v>
      </c>
      <c r="AB17">
        <v>2.87220149440724</v>
      </c>
      <c r="AC17">
        <v>3.9940011377388198</v>
      </c>
      <c r="AD17">
        <v>3.2508218445363499</v>
      </c>
      <c r="AE17">
        <v>3.2829166214165899</v>
      </c>
      <c r="AF17">
        <v>3.6408488283997902</v>
      </c>
      <c r="AG17">
        <v>2.6304002339837198</v>
      </c>
      <c r="AH17">
        <v>1.26137878928771</v>
      </c>
      <c r="AI17">
        <v>4.1525172640796901</v>
      </c>
      <c r="AJ17">
        <v>2.9280381114894301</v>
      </c>
      <c r="AK17">
        <v>2.78742724703927</v>
      </c>
      <c r="AL17">
        <v>3.0938225437148899</v>
      </c>
      <c r="AM17">
        <v>100.87580379268005</v>
      </c>
    </row>
    <row r="18" spans="1:39" x14ac:dyDescent="0.3">
      <c r="A18" s="5" t="s">
        <v>66</v>
      </c>
      <c r="B18">
        <v>2.4342932862190798</v>
      </c>
      <c r="C18">
        <v>7.1386447850935104</v>
      </c>
      <c r="D18">
        <v>2.4342932862190798</v>
      </c>
      <c r="E18">
        <v>7.2832218670306696</v>
      </c>
      <c r="F18">
        <v>2.8618726288313998</v>
      </c>
      <c r="G18">
        <v>7.1386447850935104</v>
      </c>
      <c r="H18">
        <v>0</v>
      </c>
      <c r="I18">
        <v>6.8470997689931101</v>
      </c>
      <c r="J18">
        <v>6.8325909642747398</v>
      </c>
      <c r="K18">
        <v>5.7948096419302999</v>
      </c>
      <c r="L18">
        <v>2.9806991527055602</v>
      </c>
      <c r="M18">
        <v>6.6281488820724004</v>
      </c>
      <c r="N18">
        <v>7.6100972352947096</v>
      </c>
      <c r="O18">
        <v>8.2947345277568907</v>
      </c>
      <c r="P18">
        <v>6.8091524595275699</v>
      </c>
      <c r="Q18">
        <v>2.7738738031302699</v>
      </c>
      <c r="R18">
        <v>2.4967481957006501</v>
      </c>
      <c r="S18">
        <v>6.7966967284743003</v>
      </c>
      <c r="T18">
        <v>0</v>
      </c>
      <c r="U18">
        <v>6.7750109401088396</v>
      </c>
      <c r="W18">
        <v>3.14154111247825</v>
      </c>
      <c r="X18">
        <v>7.2602311901360501</v>
      </c>
      <c r="Y18">
        <v>2.9701626382188002</v>
      </c>
      <c r="Z18">
        <v>2.4342932862190798</v>
      </c>
      <c r="AA18">
        <v>2.4342932862190798</v>
      </c>
      <c r="AB18">
        <v>6.23555705327216</v>
      </c>
      <c r="AC18">
        <v>8.2647577683215996</v>
      </c>
      <c r="AD18">
        <v>6.64017248015793</v>
      </c>
      <c r="AE18">
        <v>3.24240701939374</v>
      </c>
      <c r="AF18">
        <v>7.6138824291738603</v>
      </c>
      <c r="AG18">
        <v>2.60171711425685</v>
      </c>
      <c r="AH18">
        <v>2.4342932862190798</v>
      </c>
      <c r="AI18">
        <v>8.60725302394283</v>
      </c>
      <c r="AJ18">
        <v>2.92261150244381</v>
      </c>
      <c r="AK18">
        <v>2.7728801823187998</v>
      </c>
      <c r="AL18">
        <v>6.30433931598116</v>
      </c>
      <c r="AM18">
        <v>175.81102562720963</v>
      </c>
    </row>
    <row r="19" spans="1:39" x14ac:dyDescent="0.3">
      <c r="A19" s="5" t="s">
        <v>67</v>
      </c>
      <c r="B19">
        <v>1.3944614561766699</v>
      </c>
      <c r="C19">
        <v>2.03948397784524</v>
      </c>
      <c r="D19">
        <v>1.3944614561766699</v>
      </c>
      <c r="E19">
        <v>1.6771708503713101</v>
      </c>
      <c r="F19">
        <v>1.9088303361801</v>
      </c>
      <c r="G19">
        <v>2.03948397784524</v>
      </c>
      <c r="H19">
        <v>0</v>
      </c>
      <c r="I19">
        <v>2.1236962970511502</v>
      </c>
      <c r="J19">
        <v>2.4831432860769298</v>
      </c>
      <c r="K19">
        <v>2.2058063733988602</v>
      </c>
      <c r="L19">
        <v>1.52475151916206</v>
      </c>
      <c r="M19">
        <v>1.99370616370801</v>
      </c>
      <c r="N19">
        <v>2.1657912199651301</v>
      </c>
      <c r="O19">
        <v>1.8863122933663501</v>
      </c>
      <c r="P19">
        <v>2.2482801602028499</v>
      </c>
      <c r="Q19">
        <v>1.3420787386056201</v>
      </c>
      <c r="R19">
        <v>2.15184620876685</v>
      </c>
      <c r="S19">
        <v>2.9431748879003399</v>
      </c>
      <c r="T19">
        <v>0</v>
      </c>
      <c r="U19">
        <v>2.35982628352515</v>
      </c>
      <c r="W19">
        <v>1.45301243507503</v>
      </c>
      <c r="X19">
        <v>2.0615142450158301</v>
      </c>
      <c r="Y19">
        <v>1.31284229869351</v>
      </c>
      <c r="Z19">
        <v>1.3944614561766699</v>
      </c>
      <c r="AA19">
        <v>1.3944614561766699</v>
      </c>
      <c r="AB19">
        <v>0</v>
      </c>
      <c r="AC19">
        <v>2.1597282906460999</v>
      </c>
      <c r="AD19">
        <v>2.2762669879610402</v>
      </c>
      <c r="AE19">
        <v>2.11503871404854</v>
      </c>
      <c r="AF19">
        <v>2.0274845214489199</v>
      </c>
      <c r="AG19">
        <v>1.3944614561766699</v>
      </c>
      <c r="AH19">
        <v>1.3944614561766699</v>
      </c>
      <c r="AI19">
        <v>2.07430669001999</v>
      </c>
      <c r="AJ19">
        <v>1.78735344749683</v>
      </c>
      <c r="AK19">
        <v>1.7532815234061401</v>
      </c>
      <c r="AL19">
        <v>1.5820604962714799</v>
      </c>
      <c r="AM19">
        <v>62.063040961114609</v>
      </c>
    </row>
    <row r="20" spans="1:39" x14ac:dyDescent="0.3">
      <c r="A20" s="5" t="s">
        <v>68</v>
      </c>
      <c r="B20">
        <v>1.26730578277362</v>
      </c>
      <c r="C20">
        <v>1.83921991557998</v>
      </c>
      <c r="D20">
        <v>1.26730578277362</v>
      </c>
      <c r="E20">
        <v>1.85909363203505</v>
      </c>
      <c r="F20">
        <v>1.32424088837118</v>
      </c>
      <c r="G20">
        <v>1.83921991557998</v>
      </c>
      <c r="H20">
        <v>0</v>
      </c>
      <c r="I20">
        <v>1.43964356018722</v>
      </c>
      <c r="J20">
        <v>1.8397965575355999</v>
      </c>
      <c r="K20">
        <v>1.8802082531590101</v>
      </c>
      <c r="L20">
        <v>1.41496917462489</v>
      </c>
      <c r="M20">
        <v>1.5867395487721601</v>
      </c>
      <c r="N20">
        <v>1.9432452420092701</v>
      </c>
      <c r="O20">
        <v>1.5119058620539001</v>
      </c>
      <c r="P20">
        <v>1.7405194312308401</v>
      </c>
      <c r="Q20">
        <v>1.4628780607194101</v>
      </c>
      <c r="R20">
        <v>1.75409561872708</v>
      </c>
      <c r="S20">
        <v>1.9386926170677099</v>
      </c>
      <c r="T20">
        <v>0</v>
      </c>
      <c r="U20">
        <v>2.07438912583393</v>
      </c>
      <c r="W20">
        <v>1.3738249770556099</v>
      </c>
      <c r="X20">
        <v>1.83701887587124</v>
      </c>
      <c r="Y20">
        <v>1.34942034005919</v>
      </c>
      <c r="Z20">
        <v>1.26730578277362</v>
      </c>
      <c r="AA20">
        <v>1.26730578277362</v>
      </c>
      <c r="AB20">
        <v>1.55532760359016</v>
      </c>
      <c r="AC20">
        <v>1.84407566523295</v>
      </c>
      <c r="AD20">
        <v>1.58238019663358</v>
      </c>
      <c r="AE20">
        <v>1.25085908073912</v>
      </c>
      <c r="AF20">
        <v>1.7469572258221999</v>
      </c>
      <c r="AG20">
        <v>1.26730578277362</v>
      </c>
      <c r="AH20">
        <v>1.26730578277362</v>
      </c>
      <c r="AI20">
        <v>1.5340944221331501</v>
      </c>
      <c r="AJ20">
        <v>1.40878807858143</v>
      </c>
      <c r="AK20">
        <v>1.7251064658981901</v>
      </c>
      <c r="AL20">
        <v>1.5294604122223401</v>
      </c>
      <c r="AM20">
        <v>53.790005443968091</v>
      </c>
    </row>
    <row r="21" spans="1:39" x14ac:dyDescent="0.3">
      <c r="A21" s="5" t="s">
        <v>76</v>
      </c>
      <c r="B21">
        <v>70.477625093371614</v>
      </c>
      <c r="C21">
        <v>110.52171889099419</v>
      </c>
      <c r="D21">
        <v>68.238608176075417</v>
      </c>
      <c r="E21">
        <v>108.97671000083396</v>
      </c>
      <c r="F21">
        <v>82.862264575755546</v>
      </c>
      <c r="G21">
        <v>48.171140342170965</v>
      </c>
      <c r="H21">
        <v>115.48356427595587</v>
      </c>
      <c r="I21">
        <v>94.246489316509027</v>
      </c>
      <c r="J21">
        <v>109.8601866787907</v>
      </c>
      <c r="K21">
        <v>96.180286755110814</v>
      </c>
      <c r="L21">
        <v>63.551125448081862</v>
      </c>
      <c r="M21">
        <v>119.84355392903461</v>
      </c>
      <c r="N21">
        <v>117.68251358888855</v>
      </c>
      <c r="O21">
        <v>78.855179172111747</v>
      </c>
      <c r="P21">
        <v>117.82063456798079</v>
      </c>
      <c r="Q21">
        <v>64.705186899297203</v>
      </c>
      <c r="R21">
        <v>88.053599030386636</v>
      </c>
      <c r="S21">
        <v>78.586762385432422</v>
      </c>
      <c r="T21">
        <v>14.974854662972753</v>
      </c>
      <c r="U21">
        <v>125.21414505425977</v>
      </c>
      <c r="V21">
        <v>1.2613787892999999</v>
      </c>
      <c r="W21">
        <v>87.488811459221722</v>
      </c>
      <c r="X21">
        <v>77.698465832465985</v>
      </c>
      <c r="Y21">
        <v>66.608191041709489</v>
      </c>
      <c r="Z21">
        <v>45.472147143016436</v>
      </c>
      <c r="AA21">
        <v>70.744579268636244</v>
      </c>
      <c r="AB21">
        <v>59.821891114997825</v>
      </c>
      <c r="AC21">
        <v>114.75130341916719</v>
      </c>
      <c r="AD21">
        <v>90.271542168647144</v>
      </c>
      <c r="AE21">
        <v>88.941193455711087</v>
      </c>
      <c r="AF21">
        <v>109.23042551647899</v>
      </c>
      <c r="AG21">
        <v>91.380162827266474</v>
      </c>
      <c r="AH21">
        <v>68.9019431639868</v>
      </c>
      <c r="AI21">
        <v>118.15152325471432</v>
      </c>
      <c r="AJ21">
        <v>64.246931428368271</v>
      </c>
      <c r="AK21">
        <v>89.889144546235983</v>
      </c>
      <c r="AL21">
        <v>112.34358775331398</v>
      </c>
      <c r="AM21">
        <v>3131.5093710272531</v>
      </c>
    </row>
    <row r="23" spans="1:39" x14ac:dyDescent="0.3">
      <c r="A23" s="6" t="s">
        <v>79</v>
      </c>
      <c r="B23">
        <v>3.5266340501719999</v>
      </c>
      <c r="C23">
        <v>5.1275994882507296</v>
      </c>
      <c r="D23">
        <v>3.0913840023938199</v>
      </c>
      <c r="E23">
        <v>3.5107465532699602</v>
      </c>
      <c r="F23">
        <v>2.1053020181080799</v>
      </c>
      <c r="G23">
        <v>5.1275994882507296</v>
      </c>
      <c r="H23">
        <v>4.0119860475136502</v>
      </c>
      <c r="I23">
        <v>3.2982653716145598</v>
      </c>
      <c r="J23">
        <v>4.1034199655870296</v>
      </c>
      <c r="K23">
        <v>3.8803935367564302</v>
      </c>
      <c r="L23">
        <v>2.40745010821052</v>
      </c>
      <c r="M23">
        <v>3.9758205586794602</v>
      </c>
      <c r="N23">
        <v>3.32758946038193</v>
      </c>
      <c r="O23">
        <v>3.6485815734454801</v>
      </c>
      <c r="P23">
        <v>2.26710899742528</v>
      </c>
      <c r="Q23">
        <v>2.7294871680709401</v>
      </c>
      <c r="R23">
        <v>2.7306856335962002</v>
      </c>
      <c r="S23">
        <v>2.5921625195107598</v>
      </c>
      <c r="T23">
        <v>2.92864749733759</v>
      </c>
      <c r="U23">
        <v>3.3490615809699502</v>
      </c>
      <c r="W23">
        <v>2.1289897431545199</v>
      </c>
      <c r="X23">
        <v>4.9264336408169296</v>
      </c>
      <c r="Y23">
        <v>2.2212393175221399</v>
      </c>
      <c r="Z23">
        <v>3.9491325305511902</v>
      </c>
      <c r="AA23">
        <v>3.0685896197079701</v>
      </c>
      <c r="AB23">
        <v>3.23948884543164</v>
      </c>
      <c r="AC23">
        <v>3.5267287245971799</v>
      </c>
      <c r="AD23">
        <v>3.4546383868107098</v>
      </c>
      <c r="AE23">
        <v>2.2382740404263402</v>
      </c>
      <c r="AF23">
        <v>3.32479438159706</v>
      </c>
      <c r="AG23">
        <v>2.3476746560827002</v>
      </c>
      <c r="AH23">
        <v>3.01889535176399</v>
      </c>
      <c r="AI23">
        <v>3.4546383868107098</v>
      </c>
      <c r="AJ23">
        <v>3.25469019897628</v>
      </c>
      <c r="AK23">
        <v>3.5759816224988699</v>
      </c>
      <c r="AL23">
        <v>3.5484559697920601</v>
      </c>
    </row>
    <row r="24" spans="1:39" x14ac:dyDescent="0.3">
      <c r="A24" s="6" t="s">
        <v>82</v>
      </c>
      <c r="B24">
        <v>22.934438806485598</v>
      </c>
      <c r="C24">
        <v>18.996743914268599</v>
      </c>
      <c r="D24">
        <v>22.558747979961101</v>
      </c>
      <c r="E24">
        <v>18.3758063042422</v>
      </c>
      <c r="F24">
        <v>17.912778148906799</v>
      </c>
      <c r="H24">
        <v>71.864725037503106</v>
      </c>
      <c r="I24">
        <v>17.584123829537901</v>
      </c>
      <c r="J24">
        <v>19.9263729109834</v>
      </c>
      <c r="K24">
        <v>20.910054269981401</v>
      </c>
      <c r="L24">
        <v>16.8646687106996</v>
      </c>
      <c r="M24">
        <v>31.005623059349201</v>
      </c>
      <c r="N24">
        <v>22.813226491311401</v>
      </c>
      <c r="O24">
        <v>19.187513737219501</v>
      </c>
      <c r="P24">
        <v>20.8071654327353</v>
      </c>
      <c r="Q24">
        <v>13.999443093983199</v>
      </c>
      <c r="R24">
        <v>18.300398595496802</v>
      </c>
      <c r="S24">
        <v>17.990175575301901</v>
      </c>
      <c r="U24">
        <v>27.5765002323174</v>
      </c>
      <c r="W24">
        <v>16.657964014759099</v>
      </c>
      <c r="X24">
        <v>18.3758063042422</v>
      </c>
      <c r="Y24">
        <v>17.160313543636502</v>
      </c>
      <c r="AA24">
        <v>21.795800831230501</v>
      </c>
      <c r="AB24">
        <v>21.7829502531538</v>
      </c>
      <c r="AC24">
        <v>19.388689127168799</v>
      </c>
      <c r="AD24">
        <v>29.022763803630799</v>
      </c>
      <c r="AE24">
        <v>16.2730956985415</v>
      </c>
      <c r="AF24">
        <v>21.943734127253698</v>
      </c>
      <c r="AG24">
        <v>27.141874233242401</v>
      </c>
      <c r="AH24">
        <v>19.633331782204099</v>
      </c>
      <c r="AI24">
        <v>19.671586631759901</v>
      </c>
      <c r="AJ24">
        <v>16.854752728896301</v>
      </c>
      <c r="AK24">
        <v>17.502106568509301</v>
      </c>
      <c r="AL24">
        <v>21.312520759284201</v>
      </c>
    </row>
    <row r="25" spans="1:39" x14ac:dyDescent="0.3">
      <c r="A25" s="6" t="s">
        <v>83</v>
      </c>
      <c r="B25">
        <v>4.3245590528917397</v>
      </c>
      <c r="C25">
        <v>4.0792112967110103</v>
      </c>
      <c r="D25">
        <v>6.0067665007173998</v>
      </c>
      <c r="E25">
        <v>4.0962403078183804</v>
      </c>
      <c r="F25">
        <v>3.9732334651663201</v>
      </c>
      <c r="H25">
        <v>9.2606661972156097</v>
      </c>
      <c r="I25">
        <v>4.0066119314460602</v>
      </c>
      <c r="J25">
        <v>4.0783005230920804</v>
      </c>
      <c r="K25">
        <v>5.79840776375252</v>
      </c>
      <c r="L25">
        <v>9.2211548645099608</v>
      </c>
      <c r="M25">
        <v>4.04394503112702</v>
      </c>
      <c r="N25">
        <v>4.0582958558787503</v>
      </c>
      <c r="O25">
        <v>4.1083610589271702</v>
      </c>
      <c r="P25">
        <v>4.0883370393765404</v>
      </c>
      <c r="Q25">
        <v>4.30328220233101</v>
      </c>
      <c r="R25">
        <v>3.9951555402765702</v>
      </c>
      <c r="S25">
        <v>9.3029406724452102</v>
      </c>
      <c r="U25">
        <v>4.1013948190110199</v>
      </c>
      <c r="W25">
        <v>3.9830721796583402</v>
      </c>
      <c r="X25">
        <v>4.0962403078183804</v>
      </c>
      <c r="Y25">
        <v>3.9946028547955699</v>
      </c>
      <c r="Z25">
        <v>0</v>
      </c>
      <c r="AA25">
        <v>4.2476246450789299</v>
      </c>
      <c r="AB25">
        <v>9.2335897624998999</v>
      </c>
      <c r="AC25">
        <v>4.1066660849635603</v>
      </c>
      <c r="AD25">
        <v>4.5724840720161604</v>
      </c>
      <c r="AE25">
        <v>3.9928739770049999</v>
      </c>
      <c r="AF25">
        <v>4.0177620290392602</v>
      </c>
      <c r="AG25">
        <v>3.96546256199044</v>
      </c>
      <c r="AH25">
        <v>4.3245590528917397</v>
      </c>
      <c r="AI25">
        <v>4.1329162768118897</v>
      </c>
      <c r="AJ25">
        <v>9.2403723533084197</v>
      </c>
      <c r="AK25">
        <v>4.0056136979358099</v>
      </c>
      <c r="AL25">
        <v>4.1135748799903</v>
      </c>
    </row>
    <row r="26" spans="1:39" x14ac:dyDescent="0.3">
      <c r="A26" s="6" t="s">
        <v>84</v>
      </c>
      <c r="B26">
        <v>3.3583445554086002</v>
      </c>
      <c r="C26">
        <v>5.0480631368737603</v>
      </c>
      <c r="D26">
        <v>3.9224338880210099</v>
      </c>
      <c r="E26">
        <v>5.7306627305349798</v>
      </c>
      <c r="F26">
        <v>2.81547846254777</v>
      </c>
      <c r="H26">
        <v>5.2710050120853698</v>
      </c>
      <c r="I26">
        <v>2.8708608855412798</v>
      </c>
      <c r="J26">
        <v>5.1044761875109499</v>
      </c>
      <c r="K26">
        <v>0</v>
      </c>
      <c r="L26">
        <v>3.26301999156893</v>
      </c>
      <c r="M26">
        <v>7.8250505969835302</v>
      </c>
      <c r="N26">
        <v>6.5324149142639296</v>
      </c>
      <c r="O26">
        <v>4.6417188450755198</v>
      </c>
      <c r="P26">
        <v>4.7523188386650403</v>
      </c>
      <c r="Q26">
        <v>4.1142049184027902</v>
      </c>
      <c r="R26">
        <v>2.7577701646097199</v>
      </c>
      <c r="S26">
        <v>5.0784871227585802</v>
      </c>
      <c r="U26">
        <v>7.3858571477042396</v>
      </c>
      <c r="W26">
        <v>2.6698513028845201</v>
      </c>
      <c r="X26">
        <v>6.6284650602132702</v>
      </c>
      <c r="Y26">
        <v>3.09574355230535</v>
      </c>
      <c r="Z26">
        <v>3.9224338880210099</v>
      </c>
      <c r="AA26">
        <v>3.9224338880210099</v>
      </c>
      <c r="AB26">
        <v>0</v>
      </c>
      <c r="AC26">
        <v>7.2434478856557201</v>
      </c>
      <c r="AD26">
        <v>7.4288209815500599</v>
      </c>
      <c r="AE26">
        <v>3.6593412266101</v>
      </c>
      <c r="AF26">
        <v>4.3373090337856199</v>
      </c>
      <c r="AG26">
        <v>2.6372951847513701</v>
      </c>
      <c r="AH26">
        <v>3.91770717056799</v>
      </c>
      <c r="AI26">
        <v>7.2860751798100303</v>
      </c>
      <c r="AJ26">
        <v>2.97058600635832</v>
      </c>
      <c r="AK26">
        <v>3.4789048563107898</v>
      </c>
      <c r="AL26">
        <v>6.7863625908016498</v>
      </c>
    </row>
    <row r="27" spans="1:39" x14ac:dyDescent="0.3">
      <c r="A27" s="6" t="s">
        <v>85</v>
      </c>
      <c r="B27">
        <v>7.8165953409711797</v>
      </c>
      <c r="C27">
        <v>10.6784570621552</v>
      </c>
      <c r="D27">
        <v>8.3454620831946595</v>
      </c>
      <c r="E27">
        <v>10.5907598843994</v>
      </c>
      <c r="F27">
        <v>7.5246052418426297</v>
      </c>
      <c r="G27">
        <v>10.0323550795862</v>
      </c>
      <c r="H27">
        <v>0</v>
      </c>
      <c r="I27">
        <v>6.38568473875947</v>
      </c>
      <c r="J27">
        <v>9.9515699307768006</v>
      </c>
      <c r="K27">
        <v>0</v>
      </c>
      <c r="L27">
        <v>8.9305406715675701</v>
      </c>
      <c r="M27">
        <v>0</v>
      </c>
      <c r="N27">
        <v>0</v>
      </c>
      <c r="O27">
        <v>11.7780894016533</v>
      </c>
      <c r="P27">
        <v>8.8321011731405505</v>
      </c>
      <c r="Q27">
        <v>9.1053017434063896</v>
      </c>
      <c r="R27">
        <v>6.9538999283115803</v>
      </c>
      <c r="S27">
        <v>10.7878080301235</v>
      </c>
      <c r="T27">
        <v>0</v>
      </c>
      <c r="U27">
        <v>0</v>
      </c>
      <c r="W27">
        <v>7.9702637644569601</v>
      </c>
      <c r="X27">
        <v>10.488479616821101</v>
      </c>
      <c r="Y27">
        <v>8.6205357831547893</v>
      </c>
      <c r="Z27">
        <v>8.3454620831946595</v>
      </c>
      <c r="AA27">
        <v>8.3454620831946595</v>
      </c>
      <c r="AB27">
        <v>0</v>
      </c>
      <c r="AC27">
        <v>12.8706855890662</v>
      </c>
      <c r="AD27">
        <v>12.969747139080599</v>
      </c>
      <c r="AE27">
        <v>7.9101391396849703</v>
      </c>
      <c r="AF27">
        <v>0</v>
      </c>
      <c r="AG27">
        <v>6.9618456747409603</v>
      </c>
      <c r="AH27">
        <v>8.3260548575428004</v>
      </c>
      <c r="AI27">
        <v>13.205062021753101</v>
      </c>
      <c r="AJ27">
        <v>0</v>
      </c>
      <c r="AK27">
        <v>8.1311063633613401</v>
      </c>
      <c r="AL27">
        <v>9.8996366012277601</v>
      </c>
    </row>
    <row r="28" spans="1:39" x14ac:dyDescent="0.3">
      <c r="A28" s="6" t="s">
        <v>86</v>
      </c>
      <c r="B28">
        <v>8.8792708159676508</v>
      </c>
      <c r="C28">
        <v>0</v>
      </c>
      <c r="D28">
        <v>10.1165878748554</v>
      </c>
      <c r="E28">
        <v>0</v>
      </c>
      <c r="F28">
        <v>0</v>
      </c>
      <c r="G28">
        <v>0</v>
      </c>
      <c r="H28">
        <v>12.6754147730488</v>
      </c>
      <c r="I28">
        <v>0</v>
      </c>
      <c r="J28">
        <v>0</v>
      </c>
      <c r="K28">
        <v>0</v>
      </c>
      <c r="L28">
        <v>0</v>
      </c>
      <c r="M28">
        <v>15.5369341194641</v>
      </c>
      <c r="N28">
        <v>14.779530930973401</v>
      </c>
      <c r="O28">
        <v>0</v>
      </c>
      <c r="P28">
        <v>11.1226235554188</v>
      </c>
      <c r="Q28">
        <v>9.4349876907447499</v>
      </c>
      <c r="R28">
        <v>0</v>
      </c>
      <c r="S28">
        <v>0</v>
      </c>
      <c r="T28">
        <v>0</v>
      </c>
      <c r="U28">
        <v>17.6956729904668</v>
      </c>
      <c r="W28">
        <v>0</v>
      </c>
      <c r="X28">
        <v>0</v>
      </c>
      <c r="Y28">
        <v>8.9356878640750299</v>
      </c>
      <c r="Z28">
        <v>10.1165878748554</v>
      </c>
      <c r="AA28">
        <v>10.1165878748554</v>
      </c>
      <c r="AB28">
        <v>0</v>
      </c>
      <c r="AC28">
        <v>0</v>
      </c>
      <c r="AD28">
        <v>0</v>
      </c>
      <c r="AE28">
        <v>0</v>
      </c>
      <c r="AF28">
        <v>10.2207441274267</v>
      </c>
      <c r="AG28">
        <v>0</v>
      </c>
      <c r="AH28">
        <v>10.097180649203599</v>
      </c>
      <c r="AI28">
        <v>0</v>
      </c>
      <c r="AJ28">
        <v>8.6593462725950694</v>
      </c>
      <c r="AK28">
        <v>0</v>
      </c>
      <c r="AL28">
        <v>0</v>
      </c>
    </row>
    <row r="29" spans="1:39" x14ac:dyDescent="0.3">
      <c r="A29" s="6" t="s">
        <v>90</v>
      </c>
      <c r="B29">
        <v>1.76305003145215</v>
      </c>
      <c r="C29">
        <v>4.2330346915421604</v>
      </c>
      <c r="D29">
        <v>1.715251819199</v>
      </c>
      <c r="E29">
        <v>4.3254778722783298</v>
      </c>
      <c r="F29">
        <v>2.2442229588876299</v>
      </c>
      <c r="G29">
        <v>4.2599122553228899</v>
      </c>
      <c r="H29">
        <v>0</v>
      </c>
      <c r="I29">
        <v>4.0421009529945398</v>
      </c>
      <c r="J29">
        <v>4.3231124999512103</v>
      </c>
      <c r="K29">
        <v>3.6533464725878999</v>
      </c>
      <c r="L29">
        <v>2.3303963762957398</v>
      </c>
      <c r="M29">
        <v>3.8480537953064098</v>
      </c>
      <c r="N29">
        <v>4.4753463133065097</v>
      </c>
      <c r="O29">
        <v>4.9355986935138398</v>
      </c>
      <c r="P29">
        <v>3.9109580219343698</v>
      </c>
      <c r="Q29">
        <v>2.1336881526109601</v>
      </c>
      <c r="R29">
        <v>2.0146030501835601</v>
      </c>
      <c r="S29">
        <v>3.97838057428589</v>
      </c>
      <c r="T29">
        <v>0</v>
      </c>
      <c r="U29">
        <v>4.0095384326766501</v>
      </c>
      <c r="W29">
        <v>2.4647112799222799</v>
      </c>
      <c r="X29">
        <v>4.3747649596993501</v>
      </c>
      <c r="Y29">
        <v>2.3122845191950798</v>
      </c>
      <c r="Z29">
        <v>1.26137878928771</v>
      </c>
      <c r="AA29">
        <v>1.51157015101292</v>
      </c>
      <c r="AB29">
        <v>3.5888438162544198</v>
      </c>
      <c r="AC29">
        <v>3.01518159321569</v>
      </c>
      <c r="AD29">
        <v>4.0015990781036903</v>
      </c>
      <c r="AE29">
        <v>2.4727039252864902</v>
      </c>
      <c r="AF29">
        <v>4.5219599575165201</v>
      </c>
      <c r="AG29">
        <v>1.9994192246892399</v>
      </c>
      <c r="AH29">
        <v>1.26137878928771</v>
      </c>
      <c r="AI29">
        <v>5.1426614581553904</v>
      </c>
      <c r="AJ29">
        <v>2.2743073926013002</v>
      </c>
      <c r="AK29">
        <v>2.1200529709031102</v>
      </c>
      <c r="AL29">
        <v>5.9774531193753804</v>
      </c>
    </row>
    <row r="30" spans="1:39" x14ac:dyDescent="0.3">
      <c r="A30" s="6" t="s">
        <v>81</v>
      </c>
      <c r="B30">
        <v>2.0772123497781898</v>
      </c>
      <c r="C30">
        <v>2.5893529279357002</v>
      </c>
      <c r="D30">
        <v>2.18111582492558</v>
      </c>
      <c r="E30">
        <v>2.65132109452456</v>
      </c>
      <c r="F30">
        <v>2.2401733441357399</v>
      </c>
      <c r="G30">
        <v>2.5893529279357002</v>
      </c>
      <c r="H30">
        <v>2.4376060494071701</v>
      </c>
      <c r="I30">
        <v>2.47348491008754</v>
      </c>
      <c r="J30">
        <v>2.63084877833123</v>
      </c>
      <c r="K30">
        <v>2.4180627819641001</v>
      </c>
      <c r="L30">
        <v>2.3045143692444001</v>
      </c>
      <c r="M30">
        <v>2.4376060494071701</v>
      </c>
      <c r="N30">
        <v>2.7174478840345402</v>
      </c>
      <c r="O30">
        <v>2.9272990121452298</v>
      </c>
      <c r="P30">
        <v>2.5145571764288701</v>
      </c>
      <c r="Q30">
        <v>2.3004287458218902</v>
      </c>
      <c r="R30">
        <v>2.0196366802575101</v>
      </c>
      <c r="S30">
        <v>2.4586288461302299</v>
      </c>
      <c r="T30">
        <v>0</v>
      </c>
      <c r="U30">
        <v>2.52283790609181</v>
      </c>
      <c r="W30">
        <v>2.3994435226198099</v>
      </c>
      <c r="X30">
        <v>2.6252190177396502</v>
      </c>
      <c r="Y30">
        <v>2.2965153230484701</v>
      </c>
      <c r="Z30">
        <v>2.0772123497781898</v>
      </c>
      <c r="AA30">
        <v>2.0772123497781898</v>
      </c>
      <c r="AB30">
        <v>2.4196855232985999</v>
      </c>
      <c r="AC30">
        <v>2.9276650166242999</v>
      </c>
      <c r="AD30">
        <v>3.02610033403846</v>
      </c>
      <c r="AE30">
        <v>2.46838676608149</v>
      </c>
      <c r="AF30">
        <v>2.6840186059601399</v>
      </c>
      <c r="AG30">
        <v>2.0772123497781898</v>
      </c>
      <c r="AH30">
        <v>2.0772123497781898</v>
      </c>
      <c r="AI30">
        <v>3.02610033403846</v>
      </c>
      <c r="AJ30">
        <v>2.26638310245592</v>
      </c>
      <c r="AK30">
        <v>2.18111582492558</v>
      </c>
      <c r="AL30">
        <v>2.4035119599951802</v>
      </c>
    </row>
    <row r="31" spans="1:39" x14ac:dyDescent="0.3">
      <c r="A31" s="6" t="s">
        <v>80</v>
      </c>
      <c r="B31">
        <v>3.8799748647009</v>
      </c>
      <c r="C31">
        <v>6.0955372063237698</v>
      </c>
      <c r="D31">
        <v>3.9434188883503798</v>
      </c>
      <c r="E31">
        <v>6.2128583657694403</v>
      </c>
      <c r="F31">
        <v>3.43430538099819</v>
      </c>
      <c r="G31">
        <v>6.0955372063237698</v>
      </c>
      <c r="H31">
        <v>4.4876052360271999</v>
      </c>
      <c r="I31">
        <v>3.6545962618716601</v>
      </c>
      <c r="J31">
        <v>6.0263468589248701</v>
      </c>
      <c r="K31">
        <v>6.9957253207200898</v>
      </c>
      <c r="L31">
        <v>3.83700352223781</v>
      </c>
      <c r="M31">
        <v>4.5166377649859504</v>
      </c>
      <c r="N31">
        <v>4.67915623097824</v>
      </c>
      <c r="O31">
        <v>6.4345283465494703</v>
      </c>
      <c r="P31">
        <v>6.2888829977645804</v>
      </c>
      <c r="Q31">
        <v>3.9682157342097399</v>
      </c>
      <c r="R31">
        <v>3.6003152113511199</v>
      </c>
      <c r="S31">
        <v>6.0117445039124302</v>
      </c>
      <c r="T31">
        <v>6.5725716447850804</v>
      </c>
      <c r="U31">
        <v>4.87296402387563</v>
      </c>
      <c r="W31">
        <v>3.9446586408812898</v>
      </c>
      <c r="X31">
        <v>6.0319113581885002</v>
      </c>
      <c r="Y31">
        <v>3.87626321831819</v>
      </c>
      <c r="Z31">
        <v>3.8823944017846599</v>
      </c>
      <c r="AA31">
        <v>3.8000748251004999</v>
      </c>
      <c r="AB31">
        <v>3.4239943424971102</v>
      </c>
      <c r="AC31">
        <v>6.2207946856162097</v>
      </c>
      <c r="AD31">
        <v>6.5725716447850804</v>
      </c>
      <c r="AE31">
        <v>3.8814246876036602</v>
      </c>
      <c r="AF31">
        <v>4.0935264478143401</v>
      </c>
      <c r="AG31">
        <v>2.8666251222316799</v>
      </c>
      <c r="AH31">
        <v>4.32807793520307</v>
      </c>
      <c r="AI31">
        <v>6.5725716447850804</v>
      </c>
      <c r="AJ31">
        <v>4.1086978271694603</v>
      </c>
      <c r="AK31">
        <v>3.6155517638840799</v>
      </c>
      <c r="AL31">
        <v>6.5773136967282504</v>
      </c>
    </row>
    <row r="32" spans="1:39" x14ac:dyDescent="0.3">
      <c r="A32" s="6" t="s">
        <v>95</v>
      </c>
      <c r="B32">
        <v>8.9872161086532704E-2</v>
      </c>
      <c r="C32">
        <v>0.117870100719024</v>
      </c>
      <c r="D32">
        <v>0</v>
      </c>
      <c r="E32">
        <v>3.38695378252689E-2</v>
      </c>
      <c r="F32">
        <v>5.5565822569739401E-5</v>
      </c>
      <c r="G32">
        <v>0.117870100719024</v>
      </c>
      <c r="H32">
        <v>4.3221731549732299E-3</v>
      </c>
      <c r="I32">
        <v>2.0484447085495201E-4</v>
      </c>
      <c r="J32">
        <v>5.0245743560679297E-2</v>
      </c>
      <c r="K32">
        <v>3.2674197939299701E-3</v>
      </c>
      <c r="L32">
        <v>3.2330836283730301E-3</v>
      </c>
      <c r="M32">
        <v>6.1258684567996803E-2</v>
      </c>
      <c r="N32">
        <v>1.5912702026195001E-4</v>
      </c>
      <c r="O32">
        <v>3.1137670875011601E-2</v>
      </c>
      <c r="P32">
        <v>5.5433655427400502E-2</v>
      </c>
      <c r="Q32">
        <v>2.4586252410931798E-2</v>
      </c>
      <c r="R32">
        <v>2.9665819599817402E-3</v>
      </c>
      <c r="S32">
        <v>2.6801967037624299E-2</v>
      </c>
      <c r="T32">
        <v>3.4017708500826598E-3</v>
      </c>
      <c r="U32">
        <v>6.1258684567996803E-2</v>
      </c>
      <c r="W32">
        <v>2.88821975943825E-2</v>
      </c>
      <c r="X32">
        <v>5.43947486787992E-4</v>
      </c>
      <c r="Y32">
        <v>1.3161399407409701E-4</v>
      </c>
      <c r="Z32">
        <v>8.9872161086532704E-2</v>
      </c>
      <c r="AA32">
        <v>3.1549936199090398E-2</v>
      </c>
      <c r="AB32">
        <v>1.8670592803009201E-5</v>
      </c>
      <c r="AC32">
        <v>3.8047724682732202E-2</v>
      </c>
      <c r="AD32">
        <v>2.9414693426879001E-3</v>
      </c>
      <c r="AE32">
        <v>2.4408531059586401E-3</v>
      </c>
      <c r="AF32">
        <v>3.9712214076558002E-3</v>
      </c>
      <c r="AG32">
        <v>8.9872161086532704E-2</v>
      </c>
      <c r="AH32">
        <v>8.9872161086532704E-2</v>
      </c>
      <c r="AI32">
        <v>3.4017708500826598E-3</v>
      </c>
      <c r="AJ32">
        <v>0.100770655995726</v>
      </c>
      <c r="AK32">
        <v>1.5225544497392701E-2</v>
      </c>
      <c r="AL32">
        <v>2.8167468324634001E-2</v>
      </c>
    </row>
    <row r="33" spans="1:38" x14ac:dyDescent="0.3">
      <c r="A33" s="6" t="s">
        <v>89</v>
      </c>
      <c r="B33">
        <v>0</v>
      </c>
      <c r="C33">
        <v>33.6073357821816</v>
      </c>
      <c r="D33">
        <v>0</v>
      </c>
      <c r="E33">
        <v>33.625768175181904</v>
      </c>
      <c r="F33">
        <v>26.144815564279401</v>
      </c>
      <c r="G33">
        <v>0</v>
      </c>
      <c r="H33">
        <v>0</v>
      </c>
      <c r="I33">
        <v>30.763825916437</v>
      </c>
      <c r="J33">
        <v>33.531688303299497</v>
      </c>
      <c r="K33">
        <v>34.106978956000503</v>
      </c>
      <c r="L33">
        <v>0</v>
      </c>
      <c r="M33">
        <v>33.177167386099697</v>
      </c>
      <c r="N33">
        <v>33.439682577800198</v>
      </c>
      <c r="O33">
        <v>0</v>
      </c>
      <c r="P33">
        <v>33.604162465476698</v>
      </c>
      <c r="Q33">
        <v>0</v>
      </c>
      <c r="R33">
        <v>31.292520323112601</v>
      </c>
      <c r="S33">
        <v>0</v>
      </c>
      <c r="T33">
        <v>0</v>
      </c>
      <c r="U33">
        <v>33.6383494102611</v>
      </c>
      <c r="W33">
        <v>30.6271086521649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33.680600375637297</v>
      </c>
      <c r="AD33">
        <v>0</v>
      </c>
      <c r="AE33">
        <v>30.681057955767599</v>
      </c>
      <c r="AF33">
        <v>33.583198829833201</v>
      </c>
      <c r="AG33">
        <v>27.928763321482101</v>
      </c>
      <c r="AH33">
        <v>0</v>
      </c>
      <c r="AI33">
        <v>33.818104399764003</v>
      </c>
      <c r="AJ33">
        <v>0</v>
      </c>
      <c r="AK33">
        <v>30.754556164747299</v>
      </c>
      <c r="AL33">
        <v>33.716674189604703</v>
      </c>
    </row>
    <row r="34" spans="1:38" x14ac:dyDescent="0.3">
      <c r="A34" s="6" t="s">
        <v>96</v>
      </c>
      <c r="B34">
        <v>5.4702337500000002</v>
      </c>
      <c r="C34">
        <v>5.4702337500000002</v>
      </c>
      <c r="D34">
        <v>0</v>
      </c>
      <c r="E34">
        <v>5.4702337500000002</v>
      </c>
      <c r="F34">
        <v>5.4702337500000002</v>
      </c>
      <c r="G34">
        <v>5.4702337500000002</v>
      </c>
      <c r="H34">
        <v>5.4702337500000002</v>
      </c>
      <c r="I34">
        <v>5.4702337500000002</v>
      </c>
      <c r="J34">
        <v>5.4702337500000002</v>
      </c>
      <c r="K34">
        <v>5.4702337500000002</v>
      </c>
      <c r="L34">
        <v>5.4702337500000002</v>
      </c>
      <c r="M34">
        <v>0</v>
      </c>
      <c r="N34">
        <v>5.4702337500000002</v>
      </c>
      <c r="O34">
        <v>5.4702337500000002</v>
      </c>
      <c r="P34">
        <v>5.4702337500000002</v>
      </c>
      <c r="Q34">
        <v>5.4702337500000002</v>
      </c>
      <c r="R34">
        <v>5.4702337500000002</v>
      </c>
      <c r="S34">
        <v>5.4702337500000002</v>
      </c>
      <c r="T34">
        <v>5.4702337500000002</v>
      </c>
      <c r="U34">
        <v>5.4702337500000002</v>
      </c>
      <c r="W34">
        <v>5.4702337500000002</v>
      </c>
      <c r="X34">
        <v>5.4702337500000002</v>
      </c>
      <c r="Y34">
        <v>5.4702337500000002</v>
      </c>
      <c r="Z34">
        <v>5.4702337500000002</v>
      </c>
      <c r="AA34">
        <v>5.4702337500000002</v>
      </c>
      <c r="AB34">
        <v>5.4702337500000002</v>
      </c>
      <c r="AC34">
        <v>5.4702337500000002</v>
      </c>
      <c r="AD34">
        <v>5.4702337500000002</v>
      </c>
      <c r="AE34">
        <v>5.4702337500000002</v>
      </c>
      <c r="AF34">
        <v>5.4702337500000002</v>
      </c>
      <c r="AG34">
        <v>5.4702337500000002</v>
      </c>
      <c r="AH34">
        <v>5.4702337500000002</v>
      </c>
      <c r="AI34">
        <v>5.4702337500000002</v>
      </c>
      <c r="AJ34">
        <v>5.4702337500000002</v>
      </c>
      <c r="AK34">
        <v>5.4702337500000002</v>
      </c>
      <c r="AL34">
        <v>5.4702337500000002</v>
      </c>
    </row>
    <row r="35" spans="1:38" x14ac:dyDescent="0.3">
      <c r="A35" s="6" t="s">
        <v>91</v>
      </c>
      <c r="B35">
        <v>1.26137878928771</v>
      </c>
      <c r="C35">
        <v>3.46093085551392</v>
      </c>
      <c r="D35">
        <v>1.26137878928771</v>
      </c>
      <c r="E35">
        <v>3.5334790755524899</v>
      </c>
      <c r="F35">
        <v>2.90211682167772</v>
      </c>
      <c r="G35">
        <v>3.46093085551392</v>
      </c>
      <c r="H35">
        <v>0</v>
      </c>
      <c r="I35">
        <v>3.2860562975166601</v>
      </c>
      <c r="J35">
        <v>3.50804041888569</v>
      </c>
      <c r="K35">
        <v>3.0629922150657598</v>
      </c>
      <c r="L35">
        <v>2.9984901536264501</v>
      </c>
      <c r="M35">
        <v>3.2068622885115099</v>
      </c>
      <c r="N35">
        <v>3.6702963556702799</v>
      </c>
      <c r="O35">
        <v>3.9991643995301098</v>
      </c>
      <c r="P35">
        <v>3.3087994132260898</v>
      </c>
      <c r="Q35">
        <v>1.5424968448492999</v>
      </c>
      <c r="R35">
        <v>2.5127235480364001</v>
      </c>
      <c r="S35">
        <v>3.2108345904839299</v>
      </c>
      <c r="T35">
        <v>0</v>
      </c>
      <c r="U35">
        <v>3.32124972684925</v>
      </c>
      <c r="V35">
        <v>1.2613787892999999</v>
      </c>
      <c r="W35">
        <v>3.1752538865167401</v>
      </c>
      <c r="X35">
        <v>3.5216035584166998</v>
      </c>
      <c r="Y35">
        <v>2.99221442469281</v>
      </c>
      <c r="Z35">
        <v>1.26137878928771</v>
      </c>
      <c r="AA35">
        <v>1.26137878928771</v>
      </c>
      <c r="AB35">
        <v>2.87220149440724</v>
      </c>
      <c r="AC35">
        <v>3.9940011377388198</v>
      </c>
      <c r="AD35">
        <v>3.2508218445363499</v>
      </c>
      <c r="AE35">
        <v>3.2829166214165899</v>
      </c>
      <c r="AF35">
        <v>3.6408488283997902</v>
      </c>
      <c r="AG35">
        <v>2.6304002339837198</v>
      </c>
      <c r="AH35">
        <v>1.26137878928771</v>
      </c>
      <c r="AI35">
        <v>4.1525172640796901</v>
      </c>
      <c r="AJ35">
        <v>2.9280381114894301</v>
      </c>
      <c r="AK35">
        <v>2.78742724703927</v>
      </c>
      <c r="AL35">
        <v>3.0938225437148899</v>
      </c>
    </row>
    <row r="36" spans="1:38" x14ac:dyDescent="0.3">
      <c r="A36" s="6" t="s">
        <v>92</v>
      </c>
      <c r="B36">
        <v>2.4342932862190798</v>
      </c>
      <c r="C36">
        <v>7.1386447850935104</v>
      </c>
      <c r="D36">
        <v>2.4342932862190798</v>
      </c>
      <c r="E36">
        <v>7.2832218670306696</v>
      </c>
      <c r="F36">
        <v>2.8618726288313998</v>
      </c>
      <c r="G36">
        <v>7.1386447850935104</v>
      </c>
      <c r="H36">
        <v>0</v>
      </c>
      <c r="I36">
        <v>6.8470997689931101</v>
      </c>
      <c r="J36">
        <v>6.8325909642747398</v>
      </c>
      <c r="K36">
        <v>5.7948096419302999</v>
      </c>
      <c r="L36">
        <v>2.9806991527055602</v>
      </c>
      <c r="M36">
        <v>6.6281488820724004</v>
      </c>
      <c r="N36">
        <v>7.6100972352947096</v>
      </c>
      <c r="O36">
        <v>8.2947345277568907</v>
      </c>
      <c r="P36">
        <v>6.8091524595275699</v>
      </c>
      <c r="Q36">
        <v>2.7738738031302699</v>
      </c>
      <c r="R36">
        <v>2.4967481957006501</v>
      </c>
      <c r="S36">
        <v>6.7966967284743003</v>
      </c>
      <c r="T36">
        <v>0</v>
      </c>
      <c r="U36">
        <v>6.7750109401088396</v>
      </c>
      <c r="W36">
        <v>3.14154111247825</v>
      </c>
      <c r="X36">
        <v>7.2602311901360501</v>
      </c>
      <c r="Y36">
        <v>2.9701626382188002</v>
      </c>
      <c r="Z36">
        <v>2.4342932862190798</v>
      </c>
      <c r="AA36">
        <v>2.4342932862190798</v>
      </c>
      <c r="AB36">
        <v>6.23555705327216</v>
      </c>
      <c r="AC36">
        <v>8.2647577683215996</v>
      </c>
      <c r="AD36">
        <v>6.64017248015793</v>
      </c>
      <c r="AE36">
        <v>3.24240701939374</v>
      </c>
      <c r="AF36">
        <v>7.6138824291738603</v>
      </c>
      <c r="AG36">
        <v>2.60171711425685</v>
      </c>
      <c r="AH36">
        <v>2.4342932862190798</v>
      </c>
      <c r="AI36">
        <v>8.60725302394283</v>
      </c>
      <c r="AJ36">
        <v>2.92261150244381</v>
      </c>
      <c r="AK36">
        <v>2.7728801823187998</v>
      </c>
      <c r="AL36">
        <v>6.30433931598116</v>
      </c>
    </row>
    <row r="37" spans="1:38" x14ac:dyDescent="0.3">
      <c r="A37" s="6" t="s">
        <v>93</v>
      </c>
      <c r="B37">
        <v>1.3944614561766699</v>
      </c>
      <c r="C37">
        <v>2.03948397784524</v>
      </c>
      <c r="D37">
        <v>1.3944614561766699</v>
      </c>
      <c r="E37">
        <v>1.6771708503713101</v>
      </c>
      <c r="F37">
        <v>1.9088303361801</v>
      </c>
      <c r="G37">
        <v>2.03948397784524</v>
      </c>
      <c r="H37">
        <v>0</v>
      </c>
      <c r="I37">
        <v>2.1236962970511502</v>
      </c>
      <c r="J37">
        <v>2.4831432860769298</v>
      </c>
      <c r="K37">
        <v>2.2058063733988602</v>
      </c>
      <c r="L37">
        <v>1.52475151916206</v>
      </c>
      <c r="M37">
        <v>1.99370616370801</v>
      </c>
      <c r="N37">
        <v>2.1657912199651301</v>
      </c>
      <c r="O37">
        <v>1.8863122933663501</v>
      </c>
      <c r="P37">
        <v>2.2482801602028499</v>
      </c>
      <c r="Q37">
        <v>1.3420787386056201</v>
      </c>
      <c r="R37">
        <v>2.15184620876685</v>
      </c>
      <c r="S37">
        <v>2.9431748879003399</v>
      </c>
      <c r="T37">
        <v>0</v>
      </c>
      <c r="U37">
        <v>2.35982628352515</v>
      </c>
      <c r="W37">
        <v>1.45301243507503</v>
      </c>
      <c r="X37">
        <v>2.0615142450158301</v>
      </c>
      <c r="Y37">
        <v>1.31284229869351</v>
      </c>
      <c r="Z37">
        <v>1.3944614561766699</v>
      </c>
      <c r="AA37">
        <v>1.3944614561766699</v>
      </c>
      <c r="AB37">
        <v>0</v>
      </c>
      <c r="AC37">
        <v>2.1597282906460999</v>
      </c>
      <c r="AD37">
        <v>2.2762669879610402</v>
      </c>
      <c r="AE37">
        <v>2.11503871404854</v>
      </c>
      <c r="AF37">
        <v>2.0274845214489199</v>
      </c>
      <c r="AG37">
        <v>1.3944614561766699</v>
      </c>
      <c r="AH37">
        <v>1.3944614561766699</v>
      </c>
      <c r="AI37">
        <v>2.07430669001999</v>
      </c>
      <c r="AJ37">
        <v>1.78735344749683</v>
      </c>
      <c r="AK37">
        <v>1.7532815234061401</v>
      </c>
      <c r="AL37">
        <v>1.5820604962714799</v>
      </c>
    </row>
    <row r="38" spans="1:38" x14ac:dyDescent="0.3">
      <c r="A38" s="6" t="s">
        <v>94</v>
      </c>
      <c r="B38">
        <v>1.26730578277362</v>
      </c>
      <c r="C38">
        <v>1.83921991557998</v>
      </c>
      <c r="D38">
        <v>1.26730578277362</v>
      </c>
      <c r="E38">
        <v>1.85909363203505</v>
      </c>
      <c r="F38">
        <v>1.32424088837118</v>
      </c>
      <c r="G38">
        <v>1.83921991557998</v>
      </c>
      <c r="H38">
        <v>0</v>
      </c>
      <c r="I38">
        <v>1.43964356018722</v>
      </c>
      <c r="J38">
        <v>1.8397965575355999</v>
      </c>
      <c r="K38">
        <v>1.8802082531590101</v>
      </c>
      <c r="L38">
        <v>1.41496917462489</v>
      </c>
      <c r="M38">
        <v>1.5867395487721601</v>
      </c>
      <c r="N38">
        <v>1.9432452420092701</v>
      </c>
      <c r="O38">
        <v>1.5119058620539001</v>
      </c>
      <c r="P38">
        <v>1.7405194312308401</v>
      </c>
      <c r="Q38">
        <v>1.4628780607194101</v>
      </c>
      <c r="R38">
        <v>1.75409561872708</v>
      </c>
      <c r="S38">
        <v>1.9386926170677099</v>
      </c>
      <c r="T38">
        <v>0</v>
      </c>
      <c r="U38">
        <v>2.07438912583393</v>
      </c>
      <c r="W38">
        <v>1.3738249770556099</v>
      </c>
      <c r="X38">
        <v>1.83701887587124</v>
      </c>
      <c r="Y38">
        <v>1.34942034005919</v>
      </c>
      <c r="Z38">
        <v>1.26730578277362</v>
      </c>
      <c r="AA38">
        <v>1.26730578277362</v>
      </c>
      <c r="AB38">
        <v>1.55532760359016</v>
      </c>
      <c r="AC38">
        <v>1.84407566523295</v>
      </c>
      <c r="AD38">
        <v>1.58238019663358</v>
      </c>
      <c r="AE38">
        <v>1.25085908073912</v>
      </c>
      <c r="AF38">
        <v>1.7469572258221999</v>
      </c>
      <c r="AG38">
        <v>1.26730578277362</v>
      </c>
      <c r="AH38">
        <v>1.26730578277362</v>
      </c>
      <c r="AI38">
        <v>1.5340944221331501</v>
      </c>
      <c r="AJ38">
        <v>1.40878807858143</v>
      </c>
      <c r="AK38">
        <v>1.7251064658981901</v>
      </c>
      <c r="AL38">
        <v>1.5294604122223401</v>
      </c>
    </row>
    <row r="40" spans="1:38" x14ac:dyDescent="0.3">
      <c r="A40" s="6" t="s">
        <v>87</v>
      </c>
      <c r="B40" s="6" t="s">
        <v>88</v>
      </c>
    </row>
    <row r="42" spans="1:38" x14ac:dyDescent="0.3">
      <c r="A42" s="6" t="s">
        <v>52</v>
      </c>
      <c r="B42" s="6" t="s">
        <v>79</v>
      </c>
    </row>
    <row r="43" spans="1:38" x14ac:dyDescent="0.3">
      <c r="A43" s="6" t="s">
        <v>54</v>
      </c>
      <c r="B43" s="6" t="s">
        <v>82</v>
      </c>
    </row>
    <row r="44" spans="1:38" x14ac:dyDescent="0.3">
      <c r="A44" s="6" t="s">
        <v>55</v>
      </c>
      <c r="B44" s="6" t="s">
        <v>83</v>
      </c>
    </row>
    <row r="45" spans="1:38" x14ac:dyDescent="0.3">
      <c r="A45" s="6" t="s">
        <v>56</v>
      </c>
      <c r="B45" s="6" t="s">
        <v>84</v>
      </c>
    </row>
    <row r="46" spans="1:38" x14ac:dyDescent="0.3">
      <c r="A46" s="6" t="s">
        <v>57</v>
      </c>
      <c r="B46" s="6" t="s">
        <v>85</v>
      </c>
    </row>
    <row r="47" spans="1:38" x14ac:dyDescent="0.3">
      <c r="A47" s="6" t="s">
        <v>58</v>
      </c>
      <c r="B47" s="6" t="s">
        <v>86</v>
      </c>
    </row>
    <row r="48" spans="1:38" x14ac:dyDescent="0.3">
      <c r="A48" s="6" t="s">
        <v>59</v>
      </c>
      <c r="B48" s="6" t="s">
        <v>90</v>
      </c>
    </row>
    <row r="49" spans="1:2" x14ac:dyDescent="0.3">
      <c r="A49" s="6" t="s">
        <v>60</v>
      </c>
      <c r="B49" s="6" t="s">
        <v>81</v>
      </c>
    </row>
    <row r="50" spans="1:2" x14ac:dyDescent="0.3">
      <c r="A50" s="6" t="s">
        <v>61</v>
      </c>
      <c r="B50" s="6" t="s">
        <v>80</v>
      </c>
    </row>
    <row r="51" spans="1:2" x14ac:dyDescent="0.3">
      <c r="A51" s="6" t="s">
        <v>62</v>
      </c>
      <c r="B51" s="6" t="s">
        <v>95</v>
      </c>
    </row>
    <row r="52" spans="1:2" x14ac:dyDescent="0.3">
      <c r="A52" s="6" t="s">
        <v>63</v>
      </c>
      <c r="B52" s="6" t="s">
        <v>89</v>
      </c>
    </row>
    <row r="53" spans="1:2" x14ac:dyDescent="0.3">
      <c r="A53" s="6" t="s">
        <v>64</v>
      </c>
      <c r="B53" s="6" t="s">
        <v>96</v>
      </c>
    </row>
    <row r="54" spans="1:2" x14ac:dyDescent="0.3">
      <c r="A54" s="6" t="s">
        <v>65</v>
      </c>
      <c r="B54" s="6" t="s">
        <v>91</v>
      </c>
    </row>
    <row r="55" spans="1:2" x14ac:dyDescent="0.3">
      <c r="A55" s="6" t="s">
        <v>66</v>
      </c>
      <c r="B55" s="6" t="s">
        <v>92</v>
      </c>
    </row>
    <row r="56" spans="1:2" x14ac:dyDescent="0.3">
      <c r="A56" s="6" t="s">
        <v>67</v>
      </c>
      <c r="B56" s="6" t="s">
        <v>93</v>
      </c>
    </row>
    <row r="57" spans="1:2" x14ac:dyDescent="0.3">
      <c r="A57" s="6" t="s">
        <v>68</v>
      </c>
      <c r="B57" s="6" t="s">
        <v>94</v>
      </c>
    </row>
    <row r="71" spans="1:38" x14ac:dyDescent="0.3">
      <c r="A71" s="6" t="s">
        <v>97</v>
      </c>
      <c r="B71">
        <v>1.76305003145215</v>
      </c>
      <c r="C71">
        <v>4.2330346915421604</v>
      </c>
      <c r="D71">
        <v>1.715251819199</v>
      </c>
      <c r="E71">
        <v>4.3254778722783298</v>
      </c>
      <c r="F71">
        <v>2.2442229588876299</v>
      </c>
      <c r="G71">
        <v>4.2599122553228899</v>
      </c>
      <c r="H71">
        <v>0</v>
      </c>
      <c r="I71">
        <v>4.0421009529945398</v>
      </c>
      <c r="J71">
        <v>4.3231124999512103</v>
      </c>
      <c r="K71">
        <v>3.6533464725878999</v>
      </c>
      <c r="L71">
        <v>2.3303963762957398</v>
      </c>
      <c r="M71">
        <v>3.8480537953064098</v>
      </c>
      <c r="N71">
        <v>4.4753463133065097</v>
      </c>
      <c r="O71">
        <v>4.9355986935138398</v>
      </c>
      <c r="P71">
        <v>3.9109580219343698</v>
      </c>
      <c r="Q71">
        <v>2.1336881526109601</v>
      </c>
      <c r="R71">
        <v>2.0146030501835601</v>
      </c>
      <c r="S71">
        <v>3.97838057428589</v>
      </c>
      <c r="T71">
        <v>0</v>
      </c>
      <c r="U71">
        <v>4.0095384326766501</v>
      </c>
      <c r="W71">
        <v>2.4647112799222799</v>
      </c>
      <c r="X71">
        <v>4.3747649596993501</v>
      </c>
      <c r="Y71">
        <v>2.3122845191950798</v>
      </c>
      <c r="Z71">
        <v>1.26137878928771</v>
      </c>
      <c r="AA71">
        <v>1.51157015101292</v>
      </c>
      <c r="AB71">
        <v>3.5888438162544198</v>
      </c>
      <c r="AC71">
        <v>3.01518159321569</v>
      </c>
      <c r="AD71">
        <v>4.0015990781036903</v>
      </c>
      <c r="AE71">
        <v>2.4727039252864902</v>
      </c>
      <c r="AF71">
        <v>4.5219599575165201</v>
      </c>
      <c r="AG71">
        <v>1.9994192246892399</v>
      </c>
      <c r="AH71">
        <v>1.26137878928771</v>
      </c>
      <c r="AI71">
        <v>5.1426614581553904</v>
      </c>
      <c r="AJ71">
        <v>2.2743073926013002</v>
      </c>
      <c r="AK71">
        <v>2.1200529709031102</v>
      </c>
      <c r="AL71">
        <v>5.9774531193753804</v>
      </c>
    </row>
    <row r="72" spans="1:38" x14ac:dyDescent="0.3">
      <c r="A72" s="6" t="s">
        <v>98</v>
      </c>
      <c r="B72">
        <v>1.26137878928771</v>
      </c>
      <c r="C72">
        <v>3.46093085551392</v>
      </c>
      <c r="D72">
        <v>1.26137878928771</v>
      </c>
      <c r="E72">
        <v>3.5334790755524899</v>
      </c>
      <c r="F72">
        <v>2.90211682167772</v>
      </c>
      <c r="G72">
        <v>3.46093085551392</v>
      </c>
      <c r="H72">
        <v>0</v>
      </c>
      <c r="I72">
        <v>3.2860562975166601</v>
      </c>
      <c r="J72">
        <v>3.50804041888569</v>
      </c>
      <c r="K72">
        <v>3.0629922150657598</v>
      </c>
      <c r="L72">
        <v>2.9984901536264501</v>
      </c>
      <c r="M72">
        <v>3.2068622885115099</v>
      </c>
      <c r="N72">
        <v>3.6702963556702799</v>
      </c>
      <c r="O72">
        <v>3.9991643995301098</v>
      </c>
      <c r="P72">
        <v>3.3087994132260898</v>
      </c>
      <c r="Q72">
        <v>1.5424968448492999</v>
      </c>
      <c r="R72">
        <v>2.5127235480364001</v>
      </c>
      <c r="S72">
        <v>3.2108345904839299</v>
      </c>
      <c r="T72">
        <v>0</v>
      </c>
      <c r="U72">
        <v>3.32124972684925</v>
      </c>
      <c r="V72">
        <v>1.2613787892999999</v>
      </c>
      <c r="W72">
        <v>3.1752538865167401</v>
      </c>
      <c r="X72">
        <v>3.5216035584166998</v>
      </c>
      <c r="Y72">
        <v>2.99221442469281</v>
      </c>
      <c r="Z72">
        <v>1.26137878928771</v>
      </c>
      <c r="AA72">
        <v>1.26137878928771</v>
      </c>
      <c r="AB72">
        <v>2.87220149440724</v>
      </c>
      <c r="AC72">
        <v>3.9940011377388198</v>
      </c>
      <c r="AD72">
        <v>3.2508218445363499</v>
      </c>
      <c r="AE72">
        <v>3.2829166214165899</v>
      </c>
      <c r="AF72">
        <v>3.6408488283997902</v>
      </c>
      <c r="AG72">
        <v>2.6304002339837198</v>
      </c>
      <c r="AH72">
        <v>1.26137878928771</v>
      </c>
      <c r="AI72">
        <v>4.1525172640796901</v>
      </c>
      <c r="AJ72">
        <v>2.9280381114894301</v>
      </c>
      <c r="AK72">
        <v>2.78742724703927</v>
      </c>
      <c r="AL72">
        <v>3.0938225437148899</v>
      </c>
    </row>
    <row r="73" spans="1:38" x14ac:dyDescent="0.3">
      <c r="A73" s="6" t="s">
        <v>99</v>
      </c>
      <c r="B73">
        <v>2.4342932862190798</v>
      </c>
      <c r="C73">
        <v>7.1386447850935104</v>
      </c>
      <c r="D73">
        <v>2.4342932862190798</v>
      </c>
      <c r="E73">
        <v>7.2832218670306696</v>
      </c>
      <c r="F73">
        <v>2.8618726288313998</v>
      </c>
      <c r="G73">
        <v>7.1386447850935104</v>
      </c>
      <c r="H73">
        <v>0</v>
      </c>
      <c r="I73">
        <v>6.8470997689931101</v>
      </c>
      <c r="J73">
        <v>6.8325909642747398</v>
      </c>
      <c r="K73">
        <v>5.7948096419302999</v>
      </c>
      <c r="L73">
        <v>2.9806991527055602</v>
      </c>
      <c r="M73">
        <v>6.6281488820724004</v>
      </c>
      <c r="N73">
        <v>7.6100972352947096</v>
      </c>
      <c r="O73">
        <v>8.2947345277568907</v>
      </c>
      <c r="P73">
        <v>6.8091524595275699</v>
      </c>
      <c r="Q73">
        <v>2.7738738031302699</v>
      </c>
      <c r="R73">
        <v>2.4967481957006501</v>
      </c>
      <c r="S73">
        <v>6.7966967284743003</v>
      </c>
      <c r="T73">
        <v>0</v>
      </c>
      <c r="U73">
        <v>6.7750109401088396</v>
      </c>
      <c r="W73">
        <v>3.14154111247825</v>
      </c>
      <c r="X73">
        <v>7.2602311901360501</v>
      </c>
      <c r="Y73">
        <v>2.9701626382188002</v>
      </c>
      <c r="Z73">
        <v>2.4342932862190798</v>
      </c>
      <c r="AA73">
        <v>2.4342932862190798</v>
      </c>
      <c r="AB73">
        <v>6.23555705327216</v>
      </c>
      <c r="AC73">
        <v>8.2647577683215996</v>
      </c>
      <c r="AD73">
        <v>6.64017248015793</v>
      </c>
      <c r="AE73">
        <v>3.24240701939374</v>
      </c>
      <c r="AF73">
        <v>7.6138824291738603</v>
      </c>
      <c r="AG73">
        <v>2.60171711425685</v>
      </c>
      <c r="AH73">
        <v>2.4342932862190798</v>
      </c>
      <c r="AI73">
        <v>8.60725302394283</v>
      </c>
      <c r="AJ73">
        <v>2.92261150244381</v>
      </c>
      <c r="AK73">
        <v>2.7728801823187998</v>
      </c>
      <c r="AL73">
        <v>6.30433931598116</v>
      </c>
    </row>
    <row r="74" spans="1:38" x14ac:dyDescent="0.3">
      <c r="A74" s="6" t="s">
        <v>102</v>
      </c>
      <c r="B74">
        <v>1.3944614561766699</v>
      </c>
      <c r="C74">
        <v>2.03948397784524</v>
      </c>
      <c r="D74">
        <v>1.3944614561766699</v>
      </c>
      <c r="E74">
        <v>1.6771708503713101</v>
      </c>
      <c r="F74">
        <v>1.9088303361801</v>
      </c>
      <c r="G74">
        <v>2.03948397784524</v>
      </c>
      <c r="H74">
        <v>0</v>
      </c>
      <c r="I74">
        <v>2.1236962970511502</v>
      </c>
      <c r="J74">
        <v>2.4831432860769298</v>
      </c>
      <c r="K74">
        <v>2.2058063733988602</v>
      </c>
      <c r="L74">
        <v>1.52475151916206</v>
      </c>
      <c r="M74">
        <v>1.99370616370801</v>
      </c>
      <c r="N74">
        <v>2.1657912199651301</v>
      </c>
      <c r="O74">
        <v>1.8863122933663501</v>
      </c>
      <c r="P74">
        <v>2.2482801602028499</v>
      </c>
      <c r="Q74">
        <v>1.3420787386056201</v>
      </c>
      <c r="R74">
        <v>2.15184620876685</v>
      </c>
      <c r="S74">
        <v>2.9431748879003399</v>
      </c>
      <c r="T74">
        <v>0</v>
      </c>
      <c r="U74">
        <v>2.35982628352515</v>
      </c>
      <c r="W74">
        <v>1.45301243507503</v>
      </c>
      <c r="X74">
        <v>2.0615142450158301</v>
      </c>
      <c r="Y74">
        <v>1.31284229869351</v>
      </c>
      <c r="Z74">
        <v>1.3944614561766699</v>
      </c>
      <c r="AA74">
        <v>1.3944614561766699</v>
      </c>
      <c r="AB74">
        <v>0</v>
      </c>
      <c r="AC74">
        <v>2.1597282906460999</v>
      </c>
      <c r="AD74">
        <v>2.2762669879610402</v>
      </c>
      <c r="AE74">
        <v>2.11503871404854</v>
      </c>
      <c r="AF74">
        <v>2.0274845214489199</v>
      </c>
      <c r="AG74">
        <v>1.3944614561766699</v>
      </c>
      <c r="AH74">
        <v>1.3944614561766699</v>
      </c>
      <c r="AI74">
        <v>2.07430669001999</v>
      </c>
      <c r="AJ74">
        <v>1.78735344749683</v>
      </c>
      <c r="AK74">
        <v>1.7532815234061401</v>
      </c>
      <c r="AL74">
        <v>1.5820604962714799</v>
      </c>
    </row>
    <row r="75" spans="1:38" x14ac:dyDescent="0.3">
      <c r="A75" s="6" t="s">
        <v>94</v>
      </c>
      <c r="B75">
        <v>1.26730578277362</v>
      </c>
      <c r="C75">
        <v>1.83921991557998</v>
      </c>
      <c r="D75">
        <v>1.26730578277362</v>
      </c>
      <c r="E75">
        <v>1.85909363203505</v>
      </c>
      <c r="F75">
        <v>1.32424088837118</v>
      </c>
      <c r="G75">
        <v>1.83921991557998</v>
      </c>
      <c r="H75">
        <v>0</v>
      </c>
      <c r="I75">
        <v>1.43964356018722</v>
      </c>
      <c r="J75">
        <v>1.8397965575355999</v>
      </c>
      <c r="K75">
        <v>1.8802082531590101</v>
      </c>
      <c r="L75">
        <v>1.41496917462489</v>
      </c>
      <c r="M75">
        <v>1.5867395487721601</v>
      </c>
      <c r="N75">
        <v>1.9432452420092701</v>
      </c>
      <c r="O75">
        <v>1.5119058620539001</v>
      </c>
      <c r="P75">
        <v>1.7405194312308401</v>
      </c>
      <c r="Q75">
        <v>1.4628780607194101</v>
      </c>
      <c r="R75">
        <v>1.75409561872708</v>
      </c>
      <c r="S75">
        <v>1.9386926170677099</v>
      </c>
      <c r="T75">
        <v>0</v>
      </c>
      <c r="U75">
        <v>2.07438912583393</v>
      </c>
      <c r="W75">
        <v>1.3738249770556099</v>
      </c>
      <c r="X75">
        <v>1.83701887587124</v>
      </c>
      <c r="Y75">
        <v>1.34942034005919</v>
      </c>
      <c r="Z75">
        <v>1.26730578277362</v>
      </c>
      <c r="AA75">
        <v>1.26730578277362</v>
      </c>
      <c r="AB75">
        <v>1.55532760359016</v>
      </c>
      <c r="AC75">
        <v>1.84407566523295</v>
      </c>
      <c r="AD75">
        <v>1.58238019663358</v>
      </c>
      <c r="AE75">
        <v>1.25085908073912</v>
      </c>
      <c r="AF75">
        <v>1.7469572258221999</v>
      </c>
      <c r="AG75">
        <v>1.26730578277362</v>
      </c>
      <c r="AH75">
        <v>1.26730578277362</v>
      </c>
      <c r="AI75">
        <v>1.5340944221331501</v>
      </c>
      <c r="AJ75">
        <v>1.40878807858143</v>
      </c>
      <c r="AK75">
        <v>1.7251064658981901</v>
      </c>
      <c r="AL75">
        <v>1.5294604122223401</v>
      </c>
    </row>
    <row r="76" spans="1:38" x14ac:dyDescent="0.3">
      <c r="A76" s="6" t="s">
        <v>103</v>
      </c>
      <c r="B76">
        <v>3.3583445554086002</v>
      </c>
      <c r="C76">
        <v>5.0480631368737603</v>
      </c>
      <c r="D76">
        <v>3.9224338880210099</v>
      </c>
      <c r="E76">
        <v>5.7306627305349798</v>
      </c>
      <c r="F76">
        <v>2.81547846254777</v>
      </c>
      <c r="H76">
        <v>5.2710050120853698</v>
      </c>
      <c r="I76">
        <v>2.8708608855412798</v>
      </c>
      <c r="J76">
        <v>5.1044761875109499</v>
      </c>
      <c r="K76">
        <v>0</v>
      </c>
      <c r="L76">
        <v>3.26301999156893</v>
      </c>
      <c r="M76">
        <v>7.8250505969835302</v>
      </c>
      <c r="N76">
        <v>6.5324149142639296</v>
      </c>
      <c r="O76">
        <v>4.6417188450755198</v>
      </c>
      <c r="P76">
        <v>4.7523188386650403</v>
      </c>
      <c r="Q76">
        <v>4.1142049184027902</v>
      </c>
      <c r="R76">
        <v>2.7577701646097199</v>
      </c>
      <c r="S76">
        <v>5.0784871227585802</v>
      </c>
      <c r="U76">
        <v>7.3858571477042396</v>
      </c>
      <c r="W76">
        <v>2.6698513028845201</v>
      </c>
      <c r="X76">
        <v>6.6284650602132702</v>
      </c>
      <c r="Y76">
        <v>3.09574355230535</v>
      </c>
      <c r="Z76">
        <v>3.9224338880210099</v>
      </c>
      <c r="AA76">
        <v>3.9224338880210099</v>
      </c>
      <c r="AB76">
        <v>0</v>
      </c>
      <c r="AC76">
        <v>7.2434478856557201</v>
      </c>
      <c r="AD76">
        <v>7.4288209815500599</v>
      </c>
      <c r="AE76">
        <v>3.6593412266101</v>
      </c>
      <c r="AF76">
        <v>4.3373090337856199</v>
      </c>
      <c r="AG76">
        <v>2.6372951847513701</v>
      </c>
      <c r="AH76">
        <v>3.91770717056799</v>
      </c>
      <c r="AI76">
        <v>7.2860751798100303</v>
      </c>
      <c r="AJ76">
        <v>2.97058600635832</v>
      </c>
      <c r="AK76">
        <v>3.4789048563107898</v>
      </c>
      <c r="AL76">
        <v>6.7863625908016498</v>
      </c>
    </row>
    <row r="77" spans="1:38" x14ac:dyDescent="0.3">
      <c r="A77" s="6" t="s">
        <v>85</v>
      </c>
      <c r="B77">
        <v>7.8165953409711797</v>
      </c>
      <c r="C77">
        <v>10.6784570621552</v>
      </c>
      <c r="D77">
        <v>8.3454620831946595</v>
      </c>
      <c r="E77">
        <v>10.5907598843994</v>
      </c>
      <c r="F77">
        <v>7.5246052418426297</v>
      </c>
      <c r="G77">
        <v>10.0323550795862</v>
      </c>
      <c r="H77">
        <v>0</v>
      </c>
      <c r="I77">
        <v>6.38568473875947</v>
      </c>
      <c r="J77">
        <v>9.9515699307768006</v>
      </c>
      <c r="K77">
        <v>0</v>
      </c>
      <c r="L77">
        <v>8.9305406715675701</v>
      </c>
      <c r="M77">
        <v>0</v>
      </c>
      <c r="N77">
        <v>0</v>
      </c>
      <c r="O77">
        <v>11.7780894016533</v>
      </c>
      <c r="P77">
        <v>8.8321011731405505</v>
      </c>
      <c r="Q77">
        <v>9.1053017434063896</v>
      </c>
      <c r="R77">
        <v>6.9538999283115803</v>
      </c>
      <c r="S77">
        <v>10.7878080301235</v>
      </c>
      <c r="T77">
        <v>0</v>
      </c>
      <c r="U77">
        <v>0</v>
      </c>
      <c r="W77">
        <v>7.9702637644569601</v>
      </c>
      <c r="X77">
        <v>10.488479616821101</v>
      </c>
      <c r="Y77">
        <v>8.6205357831547893</v>
      </c>
      <c r="Z77">
        <v>8.3454620831946595</v>
      </c>
      <c r="AA77">
        <v>8.3454620831946595</v>
      </c>
      <c r="AB77">
        <v>0</v>
      </c>
      <c r="AC77">
        <v>12.8706855890662</v>
      </c>
      <c r="AD77">
        <v>12.969747139080599</v>
      </c>
      <c r="AE77">
        <v>7.9101391396849703</v>
      </c>
      <c r="AF77">
        <v>0</v>
      </c>
      <c r="AG77">
        <v>6.9618456747409603</v>
      </c>
      <c r="AH77">
        <v>8.3260548575428004</v>
      </c>
      <c r="AI77">
        <v>13.205062021753101</v>
      </c>
      <c r="AJ77">
        <v>0</v>
      </c>
      <c r="AK77">
        <v>8.1311063633613401</v>
      </c>
      <c r="AL77">
        <v>9.8996366012277601</v>
      </c>
    </row>
    <row r="78" spans="1:38" x14ac:dyDescent="0.3">
      <c r="A78" s="6" t="s">
        <v>86</v>
      </c>
      <c r="B78">
        <v>8.8792708159676508</v>
      </c>
      <c r="C78">
        <v>0</v>
      </c>
      <c r="D78">
        <v>10.1165878748554</v>
      </c>
      <c r="E78">
        <v>0</v>
      </c>
      <c r="F78">
        <v>0</v>
      </c>
      <c r="G78">
        <v>0</v>
      </c>
      <c r="H78">
        <v>12.6754147730488</v>
      </c>
      <c r="I78">
        <v>0</v>
      </c>
      <c r="J78">
        <v>0</v>
      </c>
      <c r="K78">
        <v>0</v>
      </c>
      <c r="L78">
        <v>0</v>
      </c>
      <c r="M78">
        <v>15.5369341194641</v>
      </c>
      <c r="N78">
        <v>14.779530930973401</v>
      </c>
      <c r="O78">
        <v>0</v>
      </c>
      <c r="P78">
        <v>11.1226235554188</v>
      </c>
      <c r="Q78">
        <v>9.4349876907447499</v>
      </c>
      <c r="R78">
        <v>0</v>
      </c>
      <c r="S78">
        <v>0</v>
      </c>
      <c r="T78">
        <v>0</v>
      </c>
      <c r="U78">
        <v>17.6956729904668</v>
      </c>
      <c r="W78">
        <v>0</v>
      </c>
      <c r="X78">
        <v>0</v>
      </c>
      <c r="Y78">
        <v>8.9356878640750299</v>
      </c>
      <c r="Z78">
        <v>10.1165878748554</v>
      </c>
      <c r="AA78">
        <v>10.1165878748554</v>
      </c>
      <c r="AB78">
        <v>0</v>
      </c>
      <c r="AC78">
        <v>0</v>
      </c>
      <c r="AD78">
        <v>0</v>
      </c>
      <c r="AE78">
        <v>0</v>
      </c>
      <c r="AF78">
        <v>10.2207441274267</v>
      </c>
      <c r="AG78">
        <v>0</v>
      </c>
      <c r="AH78">
        <v>10.097180649203599</v>
      </c>
      <c r="AI78">
        <v>0</v>
      </c>
      <c r="AJ78">
        <v>8.6593462725950694</v>
      </c>
      <c r="AK78">
        <v>0</v>
      </c>
      <c r="AL78">
        <v>0</v>
      </c>
    </row>
    <row r="79" spans="1:38" x14ac:dyDescent="0.3">
      <c r="A79" s="6" t="s">
        <v>100</v>
      </c>
      <c r="B79">
        <v>3.5266340501719999</v>
      </c>
      <c r="C79">
        <v>5.1275994882507296</v>
      </c>
      <c r="D79">
        <v>3.0913840023938199</v>
      </c>
      <c r="E79">
        <v>3.5107465532699602</v>
      </c>
      <c r="F79">
        <v>2.1053020181080799</v>
      </c>
      <c r="G79">
        <v>5.1275994882507296</v>
      </c>
      <c r="H79">
        <v>4.0119860475136502</v>
      </c>
      <c r="I79">
        <v>3.2982653716145598</v>
      </c>
      <c r="J79">
        <v>4.1034199655870296</v>
      </c>
      <c r="K79">
        <v>3.8803935367564302</v>
      </c>
      <c r="L79">
        <v>2.40745010821052</v>
      </c>
      <c r="M79">
        <v>3.9758205586794602</v>
      </c>
      <c r="N79">
        <v>3.32758946038193</v>
      </c>
      <c r="O79">
        <v>3.6485815734454801</v>
      </c>
      <c r="P79">
        <v>2.26710899742528</v>
      </c>
      <c r="Q79">
        <v>2.7294871680709401</v>
      </c>
      <c r="R79">
        <v>2.7306856335962002</v>
      </c>
      <c r="S79">
        <v>2.5921625195107598</v>
      </c>
      <c r="T79">
        <v>2.92864749733759</v>
      </c>
      <c r="U79">
        <v>3.3490615809699502</v>
      </c>
      <c r="W79">
        <v>2.1289897431545199</v>
      </c>
      <c r="X79">
        <v>4.9264336408169296</v>
      </c>
      <c r="Y79">
        <v>2.2212393175221399</v>
      </c>
      <c r="Z79">
        <v>3.9491325305511902</v>
      </c>
      <c r="AA79">
        <v>3.0685896197079701</v>
      </c>
      <c r="AB79">
        <v>3.23948884543164</v>
      </c>
      <c r="AC79">
        <v>3.5267287245971799</v>
      </c>
      <c r="AD79">
        <v>3.4546383868107098</v>
      </c>
      <c r="AE79">
        <v>2.2382740404263402</v>
      </c>
      <c r="AF79">
        <v>3.32479438159706</v>
      </c>
      <c r="AG79">
        <v>2.3476746560827002</v>
      </c>
      <c r="AH79">
        <v>3.01889535176399</v>
      </c>
      <c r="AI79">
        <v>3.4546383868107098</v>
      </c>
      <c r="AJ79">
        <v>3.25469019897628</v>
      </c>
      <c r="AK79">
        <v>3.5759816224988699</v>
      </c>
      <c r="AL79">
        <v>3.5484559697920601</v>
      </c>
    </row>
    <row r="80" spans="1:38" x14ac:dyDescent="0.3">
      <c r="A80" s="6" t="s">
        <v>101</v>
      </c>
      <c r="B80">
        <v>2.0772123497781898</v>
      </c>
      <c r="C80">
        <v>2.5893529279357002</v>
      </c>
      <c r="D80">
        <v>2.18111582492558</v>
      </c>
      <c r="E80">
        <v>2.65132109452456</v>
      </c>
      <c r="F80">
        <v>2.2401733441357399</v>
      </c>
      <c r="G80">
        <v>2.5893529279357002</v>
      </c>
      <c r="H80">
        <v>2.4376060494071701</v>
      </c>
      <c r="I80">
        <v>2.47348491008754</v>
      </c>
      <c r="J80">
        <v>2.63084877833123</v>
      </c>
      <c r="K80">
        <v>2.4180627819641001</v>
      </c>
      <c r="L80">
        <v>2.3045143692444001</v>
      </c>
      <c r="M80">
        <v>2.4376060494071701</v>
      </c>
      <c r="N80">
        <v>2.7174478840345402</v>
      </c>
      <c r="O80">
        <v>2.9272990121452298</v>
      </c>
      <c r="P80">
        <v>2.5145571764288701</v>
      </c>
      <c r="Q80">
        <v>2.3004287458218902</v>
      </c>
      <c r="R80">
        <v>2.0196366802575101</v>
      </c>
      <c r="S80">
        <v>2.4586288461302299</v>
      </c>
      <c r="T80">
        <v>0</v>
      </c>
      <c r="U80">
        <v>2.52283790609181</v>
      </c>
      <c r="W80">
        <v>2.3994435226198099</v>
      </c>
      <c r="X80">
        <v>2.6252190177396502</v>
      </c>
      <c r="Y80">
        <v>2.2965153230484701</v>
      </c>
      <c r="Z80">
        <v>2.0772123497781898</v>
      </c>
      <c r="AA80">
        <v>2.0772123497781898</v>
      </c>
      <c r="AB80">
        <v>2.4196855232985999</v>
      </c>
      <c r="AC80">
        <v>2.9276650166242999</v>
      </c>
      <c r="AD80">
        <v>3.02610033403846</v>
      </c>
      <c r="AE80">
        <v>2.46838676608149</v>
      </c>
      <c r="AF80">
        <v>2.6840186059601399</v>
      </c>
      <c r="AG80">
        <v>2.0772123497781898</v>
      </c>
      <c r="AH80">
        <v>2.0772123497781898</v>
      </c>
      <c r="AI80">
        <v>3.02610033403846</v>
      </c>
      <c r="AJ80">
        <v>2.26638310245592</v>
      </c>
      <c r="AK80">
        <v>2.18111582492558</v>
      </c>
      <c r="AL80">
        <v>2.4035119599951802</v>
      </c>
    </row>
    <row r="81" spans="1:38" x14ac:dyDescent="0.3">
      <c r="A81" s="6" t="s">
        <v>80</v>
      </c>
      <c r="B81">
        <v>3.8799748647009</v>
      </c>
      <c r="C81">
        <v>6.0955372063237698</v>
      </c>
      <c r="D81">
        <v>3.9434188883503798</v>
      </c>
      <c r="E81">
        <v>6.2128583657694403</v>
      </c>
      <c r="F81">
        <v>3.43430538099819</v>
      </c>
      <c r="G81">
        <v>6.0955372063237698</v>
      </c>
      <c r="H81">
        <v>4.4876052360271999</v>
      </c>
      <c r="I81">
        <v>3.6545962618716601</v>
      </c>
      <c r="J81">
        <v>6.0263468589248701</v>
      </c>
      <c r="K81">
        <v>6.9957253207200898</v>
      </c>
      <c r="L81">
        <v>3.83700352223781</v>
      </c>
      <c r="M81">
        <v>4.5166377649859504</v>
      </c>
      <c r="N81">
        <v>4.67915623097824</v>
      </c>
      <c r="O81">
        <v>6.4345283465494703</v>
      </c>
      <c r="P81">
        <v>6.2888829977645804</v>
      </c>
      <c r="Q81">
        <v>3.9682157342097399</v>
      </c>
      <c r="R81">
        <v>3.6003152113511199</v>
      </c>
      <c r="S81">
        <v>6.0117445039124302</v>
      </c>
      <c r="T81">
        <v>6.5725716447850804</v>
      </c>
      <c r="U81">
        <v>4.87296402387563</v>
      </c>
      <c r="W81">
        <v>3.9446586408812898</v>
      </c>
      <c r="X81">
        <v>6.0319113581885002</v>
      </c>
      <c r="Y81">
        <v>3.87626321831819</v>
      </c>
      <c r="Z81">
        <v>3.8823944017846599</v>
      </c>
      <c r="AA81">
        <v>3.8000748251004999</v>
      </c>
      <c r="AB81">
        <v>3.4239943424971102</v>
      </c>
      <c r="AC81">
        <v>6.2207946856162097</v>
      </c>
      <c r="AD81">
        <v>6.5725716447850804</v>
      </c>
      <c r="AE81">
        <v>3.8814246876036602</v>
      </c>
      <c r="AF81">
        <v>4.0935264478143401</v>
      </c>
      <c r="AG81">
        <v>2.8666251222316799</v>
      </c>
      <c r="AH81">
        <v>4.32807793520307</v>
      </c>
      <c r="AI81">
        <v>6.5725716447850804</v>
      </c>
      <c r="AJ81">
        <v>4.1086978271694603</v>
      </c>
      <c r="AK81">
        <v>3.6155517638840799</v>
      </c>
      <c r="AL81">
        <v>6.5773136967282504</v>
      </c>
    </row>
    <row r="82" spans="1:38" x14ac:dyDescent="0.3">
      <c r="A82" s="6" t="s">
        <v>96</v>
      </c>
      <c r="B82">
        <v>5.4702337500000002</v>
      </c>
      <c r="C82">
        <v>5.4702337500000002</v>
      </c>
      <c r="D82">
        <v>0</v>
      </c>
      <c r="E82">
        <v>5.4702337500000002</v>
      </c>
      <c r="F82">
        <v>5.4702337500000002</v>
      </c>
      <c r="G82">
        <v>5.4702337500000002</v>
      </c>
      <c r="H82">
        <v>5.4702337500000002</v>
      </c>
      <c r="I82">
        <v>5.4702337500000002</v>
      </c>
      <c r="J82">
        <v>5.4702337500000002</v>
      </c>
      <c r="K82">
        <v>5.4702337500000002</v>
      </c>
      <c r="L82">
        <v>5.4702337500000002</v>
      </c>
      <c r="M82">
        <v>0</v>
      </c>
      <c r="N82">
        <v>5.4702337500000002</v>
      </c>
      <c r="O82">
        <v>5.4702337500000002</v>
      </c>
      <c r="P82">
        <v>5.4702337500000002</v>
      </c>
      <c r="Q82">
        <v>5.4702337500000002</v>
      </c>
      <c r="R82">
        <v>5.4702337500000002</v>
      </c>
      <c r="S82">
        <v>5.4702337500000002</v>
      </c>
      <c r="T82">
        <v>5.4702337500000002</v>
      </c>
      <c r="U82">
        <v>5.4702337500000002</v>
      </c>
      <c r="W82">
        <v>5.4702337500000002</v>
      </c>
      <c r="X82">
        <v>5.4702337500000002</v>
      </c>
      <c r="Y82">
        <v>5.4702337500000002</v>
      </c>
      <c r="Z82">
        <v>5.4702337500000002</v>
      </c>
      <c r="AA82">
        <v>5.4702337500000002</v>
      </c>
      <c r="AB82">
        <v>5.4702337500000002</v>
      </c>
      <c r="AC82">
        <v>5.4702337500000002</v>
      </c>
      <c r="AD82">
        <v>5.4702337500000002</v>
      </c>
      <c r="AE82">
        <v>5.4702337500000002</v>
      </c>
      <c r="AF82">
        <v>5.4702337500000002</v>
      </c>
      <c r="AG82">
        <v>5.4702337500000002</v>
      </c>
      <c r="AH82">
        <v>5.4702337500000002</v>
      </c>
      <c r="AI82">
        <v>5.4702337500000002</v>
      </c>
      <c r="AJ82">
        <v>5.4702337500000002</v>
      </c>
      <c r="AK82">
        <v>5.4702337500000002</v>
      </c>
      <c r="AL82">
        <v>5.4702337500000002</v>
      </c>
    </row>
    <row r="83" spans="1:38" x14ac:dyDescent="0.3">
      <c r="A83" s="6" t="s">
        <v>95</v>
      </c>
      <c r="B83">
        <v>8.9872161086532704E-2</v>
      </c>
      <c r="C83">
        <v>0.117870100719024</v>
      </c>
      <c r="D83">
        <v>0</v>
      </c>
      <c r="E83">
        <v>3.38695378252689E-2</v>
      </c>
      <c r="F83">
        <v>5.5565822569739401E-5</v>
      </c>
      <c r="G83">
        <v>0.117870100719024</v>
      </c>
      <c r="H83">
        <v>4.3221731549732299E-3</v>
      </c>
      <c r="I83">
        <v>2.0484447085495201E-4</v>
      </c>
      <c r="J83">
        <v>5.0245743560679297E-2</v>
      </c>
      <c r="K83">
        <v>3.2674197939299701E-3</v>
      </c>
      <c r="L83">
        <v>3.2330836283730301E-3</v>
      </c>
      <c r="M83">
        <v>6.1258684567996803E-2</v>
      </c>
      <c r="N83">
        <v>1.5912702026195001E-4</v>
      </c>
      <c r="O83">
        <v>3.1137670875011601E-2</v>
      </c>
      <c r="P83">
        <v>5.5433655427400502E-2</v>
      </c>
      <c r="Q83">
        <v>2.4586252410931798E-2</v>
      </c>
      <c r="R83">
        <v>2.9665819599817402E-3</v>
      </c>
      <c r="S83">
        <v>2.6801967037624299E-2</v>
      </c>
      <c r="T83">
        <v>3.4017708500826598E-3</v>
      </c>
      <c r="U83">
        <v>6.1258684567996803E-2</v>
      </c>
      <c r="W83">
        <v>2.88821975943825E-2</v>
      </c>
      <c r="X83">
        <v>5.43947486787992E-4</v>
      </c>
      <c r="Y83">
        <v>1.3161399407409701E-4</v>
      </c>
      <c r="Z83">
        <v>8.9872161086532704E-2</v>
      </c>
      <c r="AA83">
        <v>3.1549936199090398E-2</v>
      </c>
      <c r="AB83">
        <v>1.8670592803009201E-5</v>
      </c>
      <c r="AC83">
        <v>3.8047724682732202E-2</v>
      </c>
      <c r="AD83">
        <v>2.9414693426879001E-3</v>
      </c>
      <c r="AE83">
        <v>2.4408531059586401E-3</v>
      </c>
      <c r="AF83">
        <v>3.9712214076558002E-3</v>
      </c>
      <c r="AG83">
        <v>8.9872161086532704E-2</v>
      </c>
      <c r="AH83">
        <v>8.9872161086532704E-2</v>
      </c>
      <c r="AI83">
        <v>3.4017708500826598E-3</v>
      </c>
      <c r="AJ83">
        <v>0.100770655995726</v>
      </c>
      <c r="AK83">
        <v>1.5225544497392701E-2</v>
      </c>
      <c r="AL83">
        <v>2.8167468324634001E-2</v>
      </c>
    </row>
    <row r="85" spans="1:38" x14ac:dyDescent="0.3">
      <c r="A85" t="str">
        <f>A71</f>
        <v>Forest residues</v>
      </c>
      <c r="B85">
        <f>B71*0.000001/(1/3600)</f>
        <v>6.34698011322774E-3</v>
      </c>
      <c r="C85">
        <f>C71*0.000001/(1/3600)</f>
        <v>1.5238924889551777E-2</v>
      </c>
      <c r="D85">
        <f t="shared" ref="D85:AL85" si="0">D71*0.000001/(1/3600)</f>
        <v>6.1749065491163999E-3</v>
      </c>
      <c r="E85">
        <f t="shared" si="0"/>
        <v>1.5571720340201987E-2</v>
      </c>
      <c r="F85">
        <f t="shared" si="0"/>
        <v>8.0792026519954669E-3</v>
      </c>
      <c r="G85">
        <f t="shared" si="0"/>
        <v>1.5335684119162403E-2</v>
      </c>
      <c r="H85">
        <f t="shared" si="0"/>
        <v>0</v>
      </c>
      <c r="I85">
        <f t="shared" si="0"/>
        <v>1.4551563430780342E-2</v>
      </c>
      <c r="J85">
        <f t="shared" si="0"/>
        <v>1.5563204999824358E-2</v>
      </c>
      <c r="K85">
        <f t="shared" si="0"/>
        <v>1.3152047301316439E-2</v>
      </c>
      <c r="L85">
        <f t="shared" si="0"/>
        <v>8.3894269546646617E-3</v>
      </c>
      <c r="M85">
        <f t="shared" si="0"/>
        <v>1.3852993663103075E-2</v>
      </c>
      <c r="N85">
        <f t="shared" si="0"/>
        <v>1.6111246727903435E-2</v>
      </c>
      <c r="O85">
        <f t="shared" si="0"/>
        <v>1.7768155296649824E-2</v>
      </c>
      <c r="P85">
        <f t="shared" si="0"/>
        <v>1.407944887896373E-2</v>
      </c>
      <c r="Q85">
        <f t="shared" si="0"/>
        <v>7.6812773493994558E-3</v>
      </c>
      <c r="R85">
        <f t="shared" si="0"/>
        <v>7.2525709806608163E-3</v>
      </c>
      <c r="S85">
        <f t="shared" si="0"/>
        <v>1.4322170067429203E-2</v>
      </c>
      <c r="T85">
        <f t="shared" si="0"/>
        <v>0</v>
      </c>
      <c r="U85">
        <f t="shared" si="0"/>
        <v>1.443433835763594E-2</v>
      </c>
      <c r="V85">
        <f t="shared" si="0"/>
        <v>0</v>
      </c>
      <c r="W85">
        <f t="shared" si="0"/>
        <v>8.8729606077202067E-3</v>
      </c>
      <c r="X85">
        <f t="shared" si="0"/>
        <v>1.5749153854917659E-2</v>
      </c>
      <c r="Y85">
        <f t="shared" si="0"/>
        <v>8.3242242691022872E-3</v>
      </c>
      <c r="Z85">
        <f t="shared" si="0"/>
        <v>4.5409636414357555E-3</v>
      </c>
      <c r="AA85">
        <f t="shared" si="0"/>
        <v>5.4416525436465114E-3</v>
      </c>
      <c r="AB85">
        <f t="shared" si="0"/>
        <v>1.2919837738515912E-2</v>
      </c>
      <c r="AC85">
        <f t="shared" si="0"/>
        <v>1.0854653735576482E-2</v>
      </c>
      <c r="AD85">
        <f t="shared" si="0"/>
        <v>1.4405756681173283E-2</v>
      </c>
      <c r="AE85">
        <f t="shared" si="0"/>
        <v>8.9017341310313643E-3</v>
      </c>
      <c r="AF85">
        <f t="shared" si="0"/>
        <v>1.6279055847059472E-2</v>
      </c>
      <c r="AG85">
        <f t="shared" si="0"/>
        <v>7.1979092088812627E-3</v>
      </c>
      <c r="AH85">
        <f t="shared" si="0"/>
        <v>4.5409636414357555E-3</v>
      </c>
      <c r="AI85">
        <f t="shared" si="0"/>
        <v>1.8513581249359406E-2</v>
      </c>
      <c r="AJ85">
        <f t="shared" si="0"/>
        <v>8.1875066133646791E-3</v>
      </c>
      <c r="AK85">
        <f t="shared" si="0"/>
        <v>7.6321906952511965E-3</v>
      </c>
      <c r="AL85">
        <f t="shared" si="0"/>
        <v>2.1518831229751369E-2</v>
      </c>
    </row>
    <row r="86" spans="1:38" x14ac:dyDescent="0.3">
      <c r="A86" t="str">
        <f t="shared" ref="A86:A97" si="1">A72</f>
        <v>Stemwood</v>
      </c>
      <c r="B86">
        <f t="shared" ref="B86:AL86" si="2">B72*0.000001/(1/3600)</f>
        <v>4.5409636414357555E-3</v>
      </c>
      <c r="C86">
        <f t="shared" si="2"/>
        <v>1.2459351079850111E-2</v>
      </c>
      <c r="D86">
        <f t="shared" si="2"/>
        <v>4.5409636414357555E-3</v>
      </c>
      <c r="E86">
        <f t="shared" si="2"/>
        <v>1.2720524671988963E-2</v>
      </c>
      <c r="F86">
        <f t="shared" si="2"/>
        <v>1.0447620558039793E-2</v>
      </c>
      <c r="G86">
        <f t="shared" si="2"/>
        <v>1.2459351079850111E-2</v>
      </c>
      <c r="H86">
        <f t="shared" si="2"/>
        <v>0</v>
      </c>
      <c r="I86">
        <f t="shared" si="2"/>
        <v>1.1829802671059975E-2</v>
      </c>
      <c r="J86">
        <f t="shared" si="2"/>
        <v>1.2628945507988484E-2</v>
      </c>
      <c r="K86">
        <f t="shared" si="2"/>
        <v>1.1026771974236736E-2</v>
      </c>
      <c r="L86">
        <f t="shared" si="2"/>
        <v>1.0794564553055219E-2</v>
      </c>
      <c r="M86">
        <f t="shared" si="2"/>
        <v>1.1544704238641436E-2</v>
      </c>
      <c r="N86">
        <f t="shared" si="2"/>
        <v>1.3213066880413007E-2</v>
      </c>
      <c r="O86">
        <f t="shared" si="2"/>
        <v>1.4396991838308395E-2</v>
      </c>
      <c r="P86">
        <f t="shared" si="2"/>
        <v>1.1911677887613922E-2</v>
      </c>
      <c r="Q86">
        <f t="shared" si="2"/>
        <v>5.5529886414574792E-3</v>
      </c>
      <c r="R86">
        <f t="shared" si="2"/>
        <v>9.0458047729310397E-3</v>
      </c>
      <c r="S86">
        <f t="shared" si="2"/>
        <v>1.1559004525742147E-2</v>
      </c>
      <c r="T86">
        <f t="shared" si="2"/>
        <v>0</v>
      </c>
      <c r="U86">
        <f t="shared" si="2"/>
        <v>1.1956499016657299E-2</v>
      </c>
      <c r="V86">
        <f t="shared" si="2"/>
        <v>4.5409636414799996E-3</v>
      </c>
      <c r="W86">
        <f t="shared" si="2"/>
        <v>1.1430913991460264E-2</v>
      </c>
      <c r="X86">
        <f t="shared" si="2"/>
        <v>1.2677772810300119E-2</v>
      </c>
      <c r="Y86">
        <f t="shared" si="2"/>
        <v>1.0771971928894116E-2</v>
      </c>
      <c r="Z86">
        <f t="shared" si="2"/>
        <v>4.5409636414357555E-3</v>
      </c>
      <c r="AA86">
        <f t="shared" si="2"/>
        <v>4.5409636414357555E-3</v>
      </c>
      <c r="AB86">
        <f t="shared" si="2"/>
        <v>1.0339925379866064E-2</v>
      </c>
      <c r="AC86">
        <f t="shared" si="2"/>
        <v>1.4378404095859752E-2</v>
      </c>
      <c r="AD86">
        <f t="shared" si="2"/>
        <v>1.1702958640330859E-2</v>
      </c>
      <c r="AE86">
        <f t="shared" si="2"/>
        <v>1.1818499837099724E-2</v>
      </c>
      <c r="AF86">
        <f t="shared" si="2"/>
        <v>1.3107055782239243E-2</v>
      </c>
      <c r="AG86">
        <f t="shared" si="2"/>
        <v>9.4694408423413902E-3</v>
      </c>
      <c r="AH86">
        <f t="shared" si="2"/>
        <v>4.5409636414357555E-3</v>
      </c>
      <c r="AI86">
        <f t="shared" si="2"/>
        <v>1.4949062150686884E-2</v>
      </c>
      <c r="AJ86">
        <f t="shared" si="2"/>
        <v>1.0540937201361948E-2</v>
      </c>
      <c r="AK86">
        <f t="shared" si="2"/>
        <v>1.0034738089341371E-2</v>
      </c>
      <c r="AL86">
        <f t="shared" si="2"/>
        <v>1.1137761157373601E-2</v>
      </c>
    </row>
    <row r="87" spans="1:38" x14ac:dyDescent="0.3">
      <c r="A87" t="str">
        <f t="shared" si="1"/>
        <v>Add. Stemwood</v>
      </c>
      <c r="B87">
        <f t="shared" ref="B87:AL87" si="3">B73*0.000001/(1/3600)</f>
        <v>8.7634558303886865E-3</v>
      </c>
      <c r="C87">
        <f t="shared" si="3"/>
        <v>2.5699121226336635E-2</v>
      </c>
      <c r="D87">
        <f t="shared" si="3"/>
        <v>8.7634558303886865E-3</v>
      </c>
      <c r="E87">
        <f t="shared" si="3"/>
        <v>2.6219598721310407E-2</v>
      </c>
      <c r="F87">
        <f t="shared" si="3"/>
        <v>1.0302741463793038E-2</v>
      </c>
      <c r="G87">
        <f t="shared" si="3"/>
        <v>2.5699121226336635E-2</v>
      </c>
      <c r="H87">
        <f t="shared" si="3"/>
        <v>0</v>
      </c>
      <c r="I87">
        <f t="shared" si="3"/>
        <v>2.4649559168375194E-2</v>
      </c>
      <c r="J87">
        <f t="shared" si="3"/>
        <v>2.4597327471389062E-2</v>
      </c>
      <c r="K87">
        <f t="shared" si="3"/>
        <v>2.0861314710949076E-2</v>
      </c>
      <c r="L87">
        <f t="shared" si="3"/>
        <v>1.0730516949740017E-2</v>
      </c>
      <c r="M87">
        <f t="shared" si="3"/>
        <v>2.386133597546064E-2</v>
      </c>
      <c r="N87">
        <f t="shared" si="3"/>
        <v>2.7396350047060956E-2</v>
      </c>
      <c r="O87">
        <f t="shared" si="3"/>
        <v>2.9861044299924804E-2</v>
      </c>
      <c r="P87">
        <f t="shared" si="3"/>
        <v>2.4512948854299253E-2</v>
      </c>
      <c r="Q87">
        <f t="shared" si="3"/>
        <v>9.9859456912689704E-3</v>
      </c>
      <c r="R87">
        <f t="shared" si="3"/>
        <v>8.9882935045223402E-3</v>
      </c>
      <c r="S87">
        <f t="shared" si="3"/>
        <v>2.446810822250748E-2</v>
      </c>
      <c r="T87">
        <f t="shared" si="3"/>
        <v>0</v>
      </c>
      <c r="U87">
        <f t="shared" si="3"/>
        <v>2.4390039384391823E-2</v>
      </c>
      <c r="V87">
        <f t="shared" si="3"/>
        <v>0</v>
      </c>
      <c r="W87">
        <f t="shared" si="3"/>
        <v>1.1309548004921699E-2</v>
      </c>
      <c r="X87">
        <f t="shared" si="3"/>
        <v>2.6136832284489778E-2</v>
      </c>
      <c r="Y87">
        <f t="shared" si="3"/>
        <v>1.069258549758768E-2</v>
      </c>
      <c r="Z87">
        <f t="shared" si="3"/>
        <v>8.7634558303886865E-3</v>
      </c>
      <c r="AA87">
        <f t="shared" si="3"/>
        <v>8.7634558303886865E-3</v>
      </c>
      <c r="AB87">
        <f t="shared" si="3"/>
        <v>2.2448005391779775E-2</v>
      </c>
      <c r="AC87">
        <f t="shared" si="3"/>
        <v>2.9753127965957755E-2</v>
      </c>
      <c r="AD87">
        <f t="shared" si="3"/>
        <v>2.3904620928568546E-2</v>
      </c>
      <c r="AE87">
        <f t="shared" si="3"/>
        <v>1.1672665269817462E-2</v>
      </c>
      <c r="AF87">
        <f t="shared" si="3"/>
        <v>2.7409976745025898E-2</v>
      </c>
      <c r="AG87">
        <f t="shared" si="3"/>
        <v>9.3661816113246605E-3</v>
      </c>
      <c r="AH87">
        <f t="shared" si="3"/>
        <v>8.7634558303886865E-3</v>
      </c>
      <c r="AI87">
        <f t="shared" si="3"/>
        <v>3.0986110886194185E-2</v>
      </c>
      <c r="AJ87">
        <f t="shared" si="3"/>
        <v>1.0521401408797716E-2</v>
      </c>
      <c r="AK87">
        <f t="shared" si="3"/>
        <v>9.9823686563476777E-3</v>
      </c>
      <c r="AL87">
        <f t="shared" si="3"/>
        <v>2.2695621537532178E-2</v>
      </c>
    </row>
    <row r="88" spans="1:38" x14ac:dyDescent="0.3">
      <c r="A88" t="str">
        <f t="shared" si="1"/>
        <v>Secondary Forestry res</v>
      </c>
      <c r="B88">
        <f t="shared" ref="B88:AL88" si="4">B74*0.000001/(1/3600)</f>
        <v>5.0200612422360109E-3</v>
      </c>
      <c r="C88">
        <f t="shared" si="4"/>
        <v>7.3421423202428646E-3</v>
      </c>
      <c r="D88">
        <f t="shared" si="4"/>
        <v>5.0200612422360109E-3</v>
      </c>
      <c r="E88">
        <f t="shared" si="4"/>
        <v>6.0378150613367163E-3</v>
      </c>
      <c r="F88">
        <f t="shared" si="4"/>
        <v>6.8717892102483592E-3</v>
      </c>
      <c r="G88">
        <f t="shared" si="4"/>
        <v>7.3421423202428646E-3</v>
      </c>
      <c r="H88">
        <f t="shared" si="4"/>
        <v>0</v>
      </c>
      <c r="I88">
        <f t="shared" si="4"/>
        <v>7.6453066693841394E-3</v>
      </c>
      <c r="J88">
        <f t="shared" si="4"/>
        <v>8.9393158298769464E-3</v>
      </c>
      <c r="K88">
        <f t="shared" si="4"/>
        <v>7.9409029442358958E-3</v>
      </c>
      <c r="L88">
        <f t="shared" si="4"/>
        <v>5.4891054689834157E-3</v>
      </c>
      <c r="M88">
        <f t="shared" si="4"/>
        <v>7.1773421893488358E-3</v>
      </c>
      <c r="N88">
        <f t="shared" si="4"/>
        <v>7.796848391874469E-3</v>
      </c>
      <c r="O88">
        <f t="shared" si="4"/>
        <v>6.7907242561188602E-3</v>
      </c>
      <c r="P88">
        <f t="shared" si="4"/>
        <v>8.0938085767302582E-3</v>
      </c>
      <c r="Q88">
        <f t="shared" si="4"/>
        <v>4.8314834589802324E-3</v>
      </c>
      <c r="R88">
        <f t="shared" si="4"/>
        <v>7.7466463515606602E-3</v>
      </c>
      <c r="S88">
        <f t="shared" si="4"/>
        <v>1.0595429596441223E-2</v>
      </c>
      <c r="T88">
        <f t="shared" si="4"/>
        <v>0</v>
      </c>
      <c r="U88">
        <f t="shared" si="4"/>
        <v>8.4953746206905389E-3</v>
      </c>
      <c r="V88">
        <f t="shared" si="4"/>
        <v>0</v>
      </c>
      <c r="W88">
        <f t="shared" si="4"/>
        <v>5.2308447662701082E-3</v>
      </c>
      <c r="X88">
        <f t="shared" si="4"/>
        <v>7.4214512820569888E-3</v>
      </c>
      <c r="Y88">
        <f t="shared" si="4"/>
        <v>4.7262322752966357E-3</v>
      </c>
      <c r="Z88">
        <f t="shared" si="4"/>
        <v>5.0200612422360109E-3</v>
      </c>
      <c r="AA88">
        <f t="shared" si="4"/>
        <v>5.0200612422360109E-3</v>
      </c>
      <c r="AB88">
        <f t="shared" si="4"/>
        <v>0</v>
      </c>
      <c r="AC88">
        <f t="shared" si="4"/>
        <v>7.7750218463259598E-3</v>
      </c>
      <c r="AD88">
        <f t="shared" si="4"/>
        <v>8.1945611566597437E-3</v>
      </c>
      <c r="AE88">
        <f t="shared" si="4"/>
        <v>7.6141393705747434E-3</v>
      </c>
      <c r="AF88">
        <f t="shared" si="4"/>
        <v>7.298944277216112E-3</v>
      </c>
      <c r="AG88">
        <f t="shared" si="4"/>
        <v>5.0200612422360109E-3</v>
      </c>
      <c r="AH88">
        <f t="shared" si="4"/>
        <v>5.0200612422360109E-3</v>
      </c>
      <c r="AI88">
        <f t="shared" si="4"/>
        <v>7.4675040840719645E-3</v>
      </c>
      <c r="AJ88">
        <f t="shared" si="4"/>
        <v>6.4344724109885879E-3</v>
      </c>
      <c r="AK88">
        <f t="shared" si="4"/>
        <v>6.3118134842621038E-3</v>
      </c>
      <c r="AL88">
        <f t="shared" si="4"/>
        <v>5.6954177865773279E-3</v>
      </c>
    </row>
    <row r="89" spans="1:38" x14ac:dyDescent="0.3">
      <c r="A89" t="str">
        <f t="shared" si="1"/>
        <v>Sawdust</v>
      </c>
      <c r="B89">
        <f t="shared" ref="B89:AL89" si="5">B75*0.000001/(1/3600)</f>
        <v>4.5623008179850313E-3</v>
      </c>
      <c r="C89">
        <f t="shared" si="5"/>
        <v>6.621191696087928E-3</v>
      </c>
      <c r="D89">
        <f t="shared" si="5"/>
        <v>4.5623008179850313E-3</v>
      </c>
      <c r="E89">
        <f t="shared" si="5"/>
        <v>6.69273707532618E-3</v>
      </c>
      <c r="F89">
        <f t="shared" si="5"/>
        <v>4.7672671981362482E-3</v>
      </c>
      <c r="G89">
        <f t="shared" si="5"/>
        <v>6.621191696087928E-3</v>
      </c>
      <c r="H89">
        <f t="shared" si="5"/>
        <v>0</v>
      </c>
      <c r="I89">
        <f t="shared" si="5"/>
        <v>5.1827168166739919E-3</v>
      </c>
      <c r="J89">
        <f t="shared" si="5"/>
        <v>6.6232676071281589E-3</v>
      </c>
      <c r="K89">
        <f t="shared" si="5"/>
        <v>6.7687497113724368E-3</v>
      </c>
      <c r="L89">
        <f t="shared" si="5"/>
        <v>5.0938890286496034E-3</v>
      </c>
      <c r="M89">
        <f t="shared" si="5"/>
        <v>5.7122623755797757E-3</v>
      </c>
      <c r="N89">
        <f t="shared" si="5"/>
        <v>6.9956828712333715E-3</v>
      </c>
      <c r="O89">
        <f t="shared" si="5"/>
        <v>5.4428611033940401E-3</v>
      </c>
      <c r="P89">
        <f t="shared" si="5"/>
        <v>6.2658699524310241E-3</v>
      </c>
      <c r="Q89">
        <f t="shared" si="5"/>
        <v>5.266361018589876E-3</v>
      </c>
      <c r="R89">
        <f t="shared" si="5"/>
        <v>6.3147442274174874E-3</v>
      </c>
      <c r="S89">
        <f t="shared" si="5"/>
        <v>6.979293421443755E-3</v>
      </c>
      <c r="T89">
        <f t="shared" si="5"/>
        <v>0</v>
      </c>
      <c r="U89">
        <f t="shared" si="5"/>
        <v>7.4678008530021482E-3</v>
      </c>
      <c r="V89">
        <f t="shared" si="5"/>
        <v>0</v>
      </c>
      <c r="W89">
        <f t="shared" si="5"/>
        <v>4.9457699174001949E-3</v>
      </c>
      <c r="X89">
        <f t="shared" si="5"/>
        <v>6.6132679531364638E-3</v>
      </c>
      <c r="Y89">
        <f t="shared" si="5"/>
        <v>4.8579132242130832E-3</v>
      </c>
      <c r="Z89">
        <f t="shared" si="5"/>
        <v>4.5623008179850313E-3</v>
      </c>
      <c r="AA89">
        <f t="shared" si="5"/>
        <v>4.5623008179850313E-3</v>
      </c>
      <c r="AB89">
        <f t="shared" si="5"/>
        <v>5.5991793729245759E-3</v>
      </c>
      <c r="AC89">
        <f t="shared" si="5"/>
        <v>6.6386723948386201E-3</v>
      </c>
      <c r="AD89">
        <f t="shared" si="5"/>
        <v>5.6965687078808875E-3</v>
      </c>
      <c r="AE89">
        <f t="shared" si="5"/>
        <v>4.5030926906608317E-3</v>
      </c>
      <c r="AF89">
        <f t="shared" si="5"/>
        <v>6.2890460129599191E-3</v>
      </c>
      <c r="AG89">
        <f t="shared" si="5"/>
        <v>4.5623008179850313E-3</v>
      </c>
      <c r="AH89">
        <f t="shared" si="5"/>
        <v>4.5623008179850313E-3</v>
      </c>
      <c r="AI89">
        <f t="shared" si="5"/>
        <v>5.5227399196793401E-3</v>
      </c>
      <c r="AJ89">
        <f t="shared" si="5"/>
        <v>5.0716370828931476E-3</v>
      </c>
      <c r="AK89">
        <f t="shared" si="5"/>
        <v>6.2103832772334843E-3</v>
      </c>
      <c r="AL89">
        <f t="shared" si="5"/>
        <v>5.5060574840004248E-3</v>
      </c>
    </row>
    <row r="90" spans="1:38" x14ac:dyDescent="0.3">
      <c r="A90" t="str">
        <f t="shared" si="1"/>
        <v>Miscanthus</v>
      </c>
      <c r="B90">
        <f t="shared" ref="B90:AL90" si="6">B76*0.000001/(1/3600)</f>
        <v>1.2090040399470961E-2</v>
      </c>
      <c r="C90">
        <f t="shared" si="6"/>
        <v>1.8173027292745537E-2</v>
      </c>
      <c r="D90">
        <f t="shared" si="6"/>
        <v>1.4120761996875635E-2</v>
      </c>
      <c r="E90">
        <f t="shared" si="6"/>
        <v>2.0630385829925924E-2</v>
      </c>
      <c r="F90">
        <f t="shared" si="6"/>
        <v>1.0135722465171972E-2</v>
      </c>
      <c r="G90">
        <f t="shared" si="6"/>
        <v>0</v>
      </c>
      <c r="H90">
        <f t="shared" si="6"/>
        <v>1.8975618043507333E-2</v>
      </c>
      <c r="I90">
        <f t="shared" si="6"/>
        <v>1.0335099187948607E-2</v>
      </c>
      <c r="J90">
        <f t="shared" si="6"/>
        <v>1.8376114275039421E-2</v>
      </c>
      <c r="K90">
        <f t="shared" si="6"/>
        <v>0</v>
      </c>
      <c r="L90">
        <f t="shared" si="6"/>
        <v>1.1746871969648147E-2</v>
      </c>
      <c r="M90">
        <f t="shared" si="6"/>
        <v>2.8170182149140705E-2</v>
      </c>
      <c r="N90">
        <f t="shared" si="6"/>
        <v>2.3516693691350146E-2</v>
      </c>
      <c r="O90">
        <f t="shared" si="6"/>
        <v>1.6710187842271868E-2</v>
      </c>
      <c r="P90">
        <f t="shared" si="6"/>
        <v>1.7108347819194146E-2</v>
      </c>
      <c r="Q90">
        <f t="shared" si="6"/>
        <v>1.4811137706250045E-2</v>
      </c>
      <c r="R90">
        <f t="shared" si="6"/>
        <v>9.9279725925949906E-3</v>
      </c>
      <c r="S90">
        <f t="shared" si="6"/>
        <v>1.8282553641930887E-2</v>
      </c>
      <c r="T90">
        <f t="shared" si="6"/>
        <v>0</v>
      </c>
      <c r="U90">
        <f t="shared" si="6"/>
        <v>2.6589085731735265E-2</v>
      </c>
      <c r="V90">
        <f t="shared" si="6"/>
        <v>0</v>
      </c>
      <c r="W90">
        <f t="shared" si="6"/>
        <v>9.6114646903842724E-3</v>
      </c>
      <c r="X90">
        <f t="shared" si="6"/>
        <v>2.3862474216767772E-2</v>
      </c>
      <c r="Y90">
        <f t="shared" si="6"/>
        <v>1.1144676788299258E-2</v>
      </c>
      <c r="Z90">
        <f t="shared" si="6"/>
        <v>1.4120761996875635E-2</v>
      </c>
      <c r="AA90">
        <f t="shared" si="6"/>
        <v>1.4120761996875635E-2</v>
      </c>
      <c r="AB90">
        <f t="shared" si="6"/>
        <v>0</v>
      </c>
      <c r="AC90">
        <f t="shared" si="6"/>
        <v>2.607641238836059E-2</v>
      </c>
      <c r="AD90">
        <f t="shared" si="6"/>
        <v>2.6743755533580216E-2</v>
      </c>
      <c r="AE90">
        <f t="shared" si="6"/>
        <v>1.3173628415796359E-2</v>
      </c>
      <c r="AF90">
        <f t="shared" si="6"/>
        <v>1.561431252162823E-2</v>
      </c>
      <c r="AG90">
        <f t="shared" si="6"/>
        <v>9.494262665104931E-3</v>
      </c>
      <c r="AH90">
        <f t="shared" si="6"/>
        <v>1.4103745814044763E-2</v>
      </c>
      <c r="AI90">
        <f t="shared" si="6"/>
        <v>2.6229870647316106E-2</v>
      </c>
      <c r="AJ90">
        <f t="shared" si="6"/>
        <v>1.0694109622889952E-2</v>
      </c>
      <c r="AK90">
        <f t="shared" si="6"/>
        <v>1.2524057482718842E-2</v>
      </c>
      <c r="AL90">
        <f t="shared" si="6"/>
        <v>2.4430905326885938E-2</v>
      </c>
    </row>
    <row r="91" spans="1:38" x14ac:dyDescent="0.3">
      <c r="A91" t="str">
        <f t="shared" si="1"/>
        <v>Willow</v>
      </c>
      <c r="B91">
        <f t="shared" ref="B91:AL91" si="7">B77*0.000001/(1/3600)</f>
        <v>2.8139743227496242E-2</v>
      </c>
      <c r="C91">
        <f t="shared" si="7"/>
        <v>3.8442445423758721E-2</v>
      </c>
      <c r="D91">
        <f t="shared" si="7"/>
        <v>3.0043663499500772E-2</v>
      </c>
      <c r="E91">
        <f t="shared" si="7"/>
        <v>3.8126735583837834E-2</v>
      </c>
      <c r="F91">
        <f t="shared" si="7"/>
        <v>2.7088578870633463E-2</v>
      </c>
      <c r="G91">
        <f t="shared" si="7"/>
        <v>3.6116478286510316E-2</v>
      </c>
      <c r="H91">
        <f t="shared" si="7"/>
        <v>0</v>
      </c>
      <c r="I91">
        <f t="shared" si="7"/>
        <v>2.2988465059534089E-2</v>
      </c>
      <c r="J91">
        <f t="shared" si="7"/>
        <v>3.5825651750796481E-2</v>
      </c>
      <c r="K91">
        <f t="shared" si="7"/>
        <v>0</v>
      </c>
      <c r="L91">
        <f t="shared" si="7"/>
        <v>3.2149946417643252E-2</v>
      </c>
      <c r="M91">
        <f t="shared" si="7"/>
        <v>0</v>
      </c>
      <c r="N91">
        <f t="shared" si="7"/>
        <v>0</v>
      </c>
      <c r="O91">
        <f t="shared" si="7"/>
        <v>4.2401121845951878E-2</v>
      </c>
      <c r="P91">
        <f t="shared" si="7"/>
        <v>3.1795564223305983E-2</v>
      </c>
      <c r="Q91">
        <f t="shared" si="7"/>
        <v>3.2779086276263004E-2</v>
      </c>
      <c r="R91">
        <f t="shared" si="7"/>
        <v>2.5034039741921688E-2</v>
      </c>
      <c r="S91">
        <f t="shared" si="7"/>
        <v>3.8836108908444598E-2</v>
      </c>
      <c r="T91">
        <f t="shared" si="7"/>
        <v>0</v>
      </c>
      <c r="U91">
        <f t="shared" si="7"/>
        <v>0</v>
      </c>
      <c r="V91">
        <f t="shared" si="7"/>
        <v>0</v>
      </c>
      <c r="W91">
        <f t="shared" si="7"/>
        <v>2.8692949552045054E-2</v>
      </c>
      <c r="X91">
        <f t="shared" si="7"/>
        <v>3.7758526620555961E-2</v>
      </c>
      <c r="Y91">
        <f t="shared" si="7"/>
        <v>3.1033928819357237E-2</v>
      </c>
      <c r="Z91">
        <f t="shared" si="7"/>
        <v>3.0043663499500772E-2</v>
      </c>
      <c r="AA91">
        <f t="shared" si="7"/>
        <v>3.0043663499500772E-2</v>
      </c>
      <c r="AB91">
        <f t="shared" si="7"/>
        <v>0</v>
      </c>
      <c r="AC91">
        <f t="shared" si="7"/>
        <v>4.6334468120638315E-2</v>
      </c>
      <c r="AD91">
        <f t="shared" si="7"/>
        <v>4.6691089700690157E-2</v>
      </c>
      <c r="AE91">
        <f t="shared" si="7"/>
        <v>2.8476500902865892E-2</v>
      </c>
      <c r="AF91">
        <f t="shared" si="7"/>
        <v>0</v>
      </c>
      <c r="AG91">
        <f t="shared" si="7"/>
        <v>2.5062644429067457E-2</v>
      </c>
      <c r="AH91">
        <f t="shared" si="7"/>
        <v>2.9973797487154081E-2</v>
      </c>
      <c r="AI91">
        <f t="shared" si="7"/>
        <v>4.7538223278311156E-2</v>
      </c>
      <c r="AJ91">
        <f t="shared" si="7"/>
        <v>0</v>
      </c>
      <c r="AK91">
        <f t="shared" si="7"/>
        <v>2.9271982908100822E-2</v>
      </c>
      <c r="AL91">
        <f t="shared" si="7"/>
        <v>3.5638691764419937E-2</v>
      </c>
    </row>
    <row r="92" spans="1:38" x14ac:dyDescent="0.3">
      <c r="A92" t="str">
        <f t="shared" si="1"/>
        <v>Poplar</v>
      </c>
      <c r="B92">
        <f t="shared" ref="B92:AL92" si="8">B78*0.000001/(1/3600)</f>
        <v>3.196537493748354E-2</v>
      </c>
      <c r="C92">
        <f t="shared" si="8"/>
        <v>0</v>
      </c>
      <c r="D92">
        <f t="shared" si="8"/>
        <v>3.6419716349479436E-2</v>
      </c>
      <c r="E92">
        <f t="shared" si="8"/>
        <v>0</v>
      </c>
      <c r="F92">
        <f t="shared" si="8"/>
        <v>0</v>
      </c>
      <c r="G92">
        <f t="shared" si="8"/>
        <v>0</v>
      </c>
      <c r="H92">
        <f t="shared" si="8"/>
        <v>4.5631493182975678E-2</v>
      </c>
      <c r="I92">
        <f t="shared" si="8"/>
        <v>0</v>
      </c>
      <c r="J92">
        <f t="shared" si="8"/>
        <v>0</v>
      </c>
      <c r="K92">
        <f t="shared" si="8"/>
        <v>0</v>
      </c>
      <c r="L92">
        <f t="shared" si="8"/>
        <v>0</v>
      </c>
      <c r="M92">
        <f t="shared" si="8"/>
        <v>5.5932962830070765E-2</v>
      </c>
      <c r="N92">
        <f t="shared" si="8"/>
        <v>5.3206311351504242E-2</v>
      </c>
      <c r="O92">
        <f t="shared" si="8"/>
        <v>0</v>
      </c>
      <c r="P92">
        <f t="shared" si="8"/>
        <v>4.0041444799507678E-2</v>
      </c>
      <c r="Q92">
        <f t="shared" si="8"/>
        <v>3.39659556866811E-2</v>
      </c>
      <c r="R92">
        <f t="shared" si="8"/>
        <v>0</v>
      </c>
      <c r="S92">
        <f t="shared" si="8"/>
        <v>0</v>
      </c>
      <c r="T92">
        <f t="shared" si="8"/>
        <v>0</v>
      </c>
      <c r="U92">
        <f t="shared" si="8"/>
        <v>6.3704422765680474E-2</v>
      </c>
      <c r="V92">
        <f t="shared" si="8"/>
        <v>0</v>
      </c>
      <c r="W92">
        <f t="shared" si="8"/>
        <v>0</v>
      </c>
      <c r="X92">
        <f t="shared" si="8"/>
        <v>0</v>
      </c>
      <c r="Y92">
        <f t="shared" si="8"/>
        <v>3.2168476310670102E-2</v>
      </c>
      <c r="Z92">
        <f t="shared" si="8"/>
        <v>3.6419716349479436E-2</v>
      </c>
      <c r="AA92">
        <f t="shared" si="8"/>
        <v>3.6419716349479436E-2</v>
      </c>
      <c r="AB92">
        <f t="shared" si="8"/>
        <v>0</v>
      </c>
      <c r="AC92">
        <f t="shared" si="8"/>
        <v>0</v>
      </c>
      <c r="AD92">
        <f t="shared" si="8"/>
        <v>0</v>
      </c>
      <c r="AE92">
        <f t="shared" si="8"/>
        <v>0</v>
      </c>
      <c r="AF92">
        <f t="shared" si="8"/>
        <v>3.6794678858736121E-2</v>
      </c>
      <c r="AG92">
        <f t="shared" si="8"/>
        <v>0</v>
      </c>
      <c r="AH92">
        <f t="shared" si="8"/>
        <v>3.6349850337132956E-2</v>
      </c>
      <c r="AI92">
        <f t="shared" si="8"/>
        <v>0</v>
      </c>
      <c r="AJ92">
        <f t="shared" si="8"/>
        <v>3.1173646581342251E-2</v>
      </c>
      <c r="AK92">
        <f t="shared" si="8"/>
        <v>0</v>
      </c>
      <c r="AL92">
        <f t="shared" si="8"/>
        <v>0</v>
      </c>
    </row>
    <row r="93" spans="1:38" x14ac:dyDescent="0.3">
      <c r="A93" t="str">
        <f t="shared" si="1"/>
        <v>Agricultural residues</v>
      </c>
      <c r="B93">
        <f t="shared" ref="B93:AL93" si="9">B79*0.000001/(1/3600)</f>
        <v>1.2695882580619199E-2</v>
      </c>
      <c r="C93">
        <f t="shared" si="9"/>
        <v>1.8459358157702624E-2</v>
      </c>
      <c r="D93">
        <f t="shared" si="9"/>
        <v>1.1128982408617752E-2</v>
      </c>
      <c r="E93">
        <f t="shared" si="9"/>
        <v>1.2638687591771856E-2</v>
      </c>
      <c r="F93">
        <f t="shared" si="9"/>
        <v>7.5790872651890877E-3</v>
      </c>
      <c r="G93">
        <f t="shared" si="9"/>
        <v>1.8459358157702624E-2</v>
      </c>
      <c r="H93">
        <f t="shared" si="9"/>
        <v>1.444314977104914E-2</v>
      </c>
      <c r="I93">
        <f t="shared" si="9"/>
        <v>1.1873755337812415E-2</v>
      </c>
      <c r="J93">
        <f t="shared" si="9"/>
        <v>1.4772311876113305E-2</v>
      </c>
      <c r="K93">
        <f t="shared" si="9"/>
        <v>1.3969416732323147E-2</v>
      </c>
      <c r="L93">
        <f t="shared" si="9"/>
        <v>8.6668203895578725E-3</v>
      </c>
      <c r="M93">
        <f t="shared" si="9"/>
        <v>1.4312954011246055E-2</v>
      </c>
      <c r="N93">
        <f t="shared" si="9"/>
        <v>1.1979322057374947E-2</v>
      </c>
      <c r="O93">
        <f t="shared" si="9"/>
        <v>1.3134893664403728E-2</v>
      </c>
      <c r="P93">
        <f t="shared" si="9"/>
        <v>8.1615923907310071E-3</v>
      </c>
      <c r="Q93">
        <f t="shared" si="9"/>
        <v>9.8261538050553824E-3</v>
      </c>
      <c r="R93">
        <f t="shared" si="9"/>
        <v>9.8304682809463202E-3</v>
      </c>
      <c r="S93">
        <f t="shared" si="9"/>
        <v>9.3317850702387354E-3</v>
      </c>
      <c r="T93">
        <f t="shared" si="9"/>
        <v>1.0543130990415322E-2</v>
      </c>
      <c r="U93">
        <f t="shared" si="9"/>
        <v>1.205662169149182E-2</v>
      </c>
      <c r="V93">
        <f t="shared" si="9"/>
        <v>0</v>
      </c>
      <c r="W93">
        <f t="shared" si="9"/>
        <v>7.664363075356272E-3</v>
      </c>
      <c r="X93">
        <f t="shared" si="9"/>
        <v>1.7735161106940945E-2</v>
      </c>
      <c r="Y93">
        <f t="shared" si="9"/>
        <v>7.9964615430797026E-3</v>
      </c>
      <c r="Z93">
        <f t="shared" si="9"/>
        <v>1.4216877109984283E-2</v>
      </c>
      <c r="AA93">
        <f t="shared" si="9"/>
        <v>1.1046922630948692E-2</v>
      </c>
      <c r="AB93">
        <f t="shared" si="9"/>
        <v>1.1662159843553902E-2</v>
      </c>
      <c r="AC93">
        <f t="shared" si="9"/>
        <v>1.2696223408549848E-2</v>
      </c>
      <c r="AD93">
        <f t="shared" si="9"/>
        <v>1.2436698192518554E-2</v>
      </c>
      <c r="AE93">
        <f t="shared" si="9"/>
        <v>8.0577865455348247E-3</v>
      </c>
      <c r="AF93">
        <f t="shared" si="9"/>
        <v>1.1969259773749415E-2</v>
      </c>
      <c r="AG93">
        <f t="shared" si="9"/>
        <v>8.4516287618977195E-3</v>
      </c>
      <c r="AH93">
        <f t="shared" si="9"/>
        <v>1.0868023266350365E-2</v>
      </c>
      <c r="AI93">
        <f t="shared" si="9"/>
        <v>1.2436698192518554E-2</v>
      </c>
      <c r="AJ93">
        <f t="shared" si="9"/>
        <v>1.1716884716314607E-2</v>
      </c>
      <c r="AK93">
        <f t="shared" si="9"/>
        <v>1.287353384099593E-2</v>
      </c>
      <c r="AL93">
        <f t="shared" si="9"/>
        <v>1.2774441491251416E-2</v>
      </c>
    </row>
    <row r="94" spans="1:38" x14ac:dyDescent="0.3">
      <c r="A94" t="str">
        <f t="shared" si="1"/>
        <v>Landscape care</v>
      </c>
      <c r="B94">
        <f t="shared" ref="B94:AL94" si="10">B80*0.000001/(1/3600)</f>
        <v>7.4779644592014825E-3</v>
      </c>
      <c r="C94">
        <f t="shared" si="10"/>
        <v>9.3216705405685212E-3</v>
      </c>
      <c r="D94">
        <f t="shared" si="10"/>
        <v>7.8520169697320879E-3</v>
      </c>
      <c r="E94">
        <f t="shared" si="10"/>
        <v>9.5447559402884151E-3</v>
      </c>
      <c r="F94">
        <f t="shared" si="10"/>
        <v>8.0646240388886625E-3</v>
      </c>
      <c r="G94">
        <f t="shared" si="10"/>
        <v>9.3216705405685212E-3</v>
      </c>
      <c r="H94">
        <f t="shared" si="10"/>
        <v>8.7753817778658122E-3</v>
      </c>
      <c r="I94">
        <f t="shared" si="10"/>
        <v>8.9045456763151426E-3</v>
      </c>
      <c r="J94">
        <f t="shared" si="10"/>
        <v>9.4710556019924272E-3</v>
      </c>
      <c r="K94">
        <f t="shared" si="10"/>
        <v>8.70502601507076E-3</v>
      </c>
      <c r="L94">
        <f t="shared" si="10"/>
        <v>8.2962517292798407E-3</v>
      </c>
      <c r="M94">
        <f t="shared" si="10"/>
        <v>8.7753817778658122E-3</v>
      </c>
      <c r="N94">
        <f t="shared" si="10"/>
        <v>9.7828123825243439E-3</v>
      </c>
      <c r="O94">
        <f t="shared" si="10"/>
        <v>1.0538276443722827E-2</v>
      </c>
      <c r="P94">
        <f t="shared" si="10"/>
        <v>9.0524058351439309E-3</v>
      </c>
      <c r="Q94">
        <f t="shared" si="10"/>
        <v>8.2815434849588046E-3</v>
      </c>
      <c r="R94">
        <f t="shared" si="10"/>
        <v>7.2706920489270365E-3</v>
      </c>
      <c r="S94">
        <f t="shared" si="10"/>
        <v>8.8510638460688271E-3</v>
      </c>
      <c r="T94">
        <f t="shared" si="10"/>
        <v>0</v>
      </c>
      <c r="U94">
        <f t="shared" si="10"/>
        <v>9.0822164619305153E-3</v>
      </c>
      <c r="V94">
        <f t="shared" si="10"/>
        <v>0</v>
      </c>
      <c r="W94">
        <f t="shared" si="10"/>
        <v>8.6379966814313161E-3</v>
      </c>
      <c r="X94">
        <f t="shared" si="10"/>
        <v>9.4507884638627398E-3</v>
      </c>
      <c r="Y94">
        <f t="shared" si="10"/>
        <v>8.2674551629744915E-3</v>
      </c>
      <c r="Z94">
        <f t="shared" si="10"/>
        <v>7.4779644592014825E-3</v>
      </c>
      <c r="AA94">
        <f t="shared" si="10"/>
        <v>7.4779644592014825E-3</v>
      </c>
      <c r="AB94">
        <f t="shared" si="10"/>
        <v>8.7108678838749599E-3</v>
      </c>
      <c r="AC94">
        <f t="shared" si="10"/>
        <v>1.0539594059847479E-2</v>
      </c>
      <c r="AD94">
        <f t="shared" si="10"/>
        <v>1.0893961202538455E-2</v>
      </c>
      <c r="AE94">
        <f t="shared" si="10"/>
        <v>8.8861923578933636E-3</v>
      </c>
      <c r="AF94">
        <f t="shared" si="10"/>
        <v>9.6624669814565044E-3</v>
      </c>
      <c r="AG94">
        <f t="shared" si="10"/>
        <v>7.4779644592014825E-3</v>
      </c>
      <c r="AH94">
        <f t="shared" si="10"/>
        <v>7.4779644592014825E-3</v>
      </c>
      <c r="AI94">
        <f t="shared" si="10"/>
        <v>1.0893961202538455E-2</v>
      </c>
      <c r="AJ94">
        <f t="shared" si="10"/>
        <v>8.1589791688413127E-3</v>
      </c>
      <c r="AK94">
        <f t="shared" si="10"/>
        <v>7.8520169697320879E-3</v>
      </c>
      <c r="AL94">
        <f t="shared" si="10"/>
        <v>8.6526430559826489E-3</v>
      </c>
    </row>
    <row r="95" spans="1:38" x14ac:dyDescent="0.3">
      <c r="A95" t="str">
        <f t="shared" si="1"/>
        <v>Manure solid, liquid</v>
      </c>
      <c r="B95">
        <f t="shared" ref="B95:AL95" si="11">B81*0.000001/(1/3600)</f>
        <v>1.3967909512923239E-2</v>
      </c>
      <c r="C95">
        <f t="shared" si="11"/>
        <v>2.1943933942765573E-2</v>
      </c>
      <c r="D95">
        <f t="shared" si="11"/>
        <v>1.4196307998061366E-2</v>
      </c>
      <c r="E95">
        <f t="shared" si="11"/>
        <v>2.2366290116769987E-2</v>
      </c>
      <c r="F95">
        <f t="shared" si="11"/>
        <v>1.2363499371593483E-2</v>
      </c>
      <c r="G95">
        <f t="shared" si="11"/>
        <v>2.1943933942765573E-2</v>
      </c>
      <c r="H95">
        <f t="shared" si="11"/>
        <v>1.6155378849697921E-2</v>
      </c>
      <c r="I95">
        <f t="shared" si="11"/>
        <v>1.3156546542737976E-2</v>
      </c>
      <c r="J95">
        <f t="shared" si="11"/>
        <v>2.1694848692129533E-2</v>
      </c>
      <c r="K95">
        <f t="shared" si="11"/>
        <v>2.5184611154592321E-2</v>
      </c>
      <c r="L95">
        <f t="shared" si="11"/>
        <v>1.3813212680056117E-2</v>
      </c>
      <c r="M95">
        <f t="shared" si="11"/>
        <v>1.6259895953949419E-2</v>
      </c>
      <c r="N95">
        <f t="shared" si="11"/>
        <v>1.6844962431521664E-2</v>
      </c>
      <c r="O95">
        <f t="shared" si="11"/>
        <v>2.3164302047578092E-2</v>
      </c>
      <c r="P95">
        <f t="shared" si="11"/>
        <v>2.2639978791952488E-2</v>
      </c>
      <c r="Q95">
        <f t="shared" si="11"/>
        <v>1.4285576643155063E-2</v>
      </c>
      <c r="R95">
        <f t="shared" si="11"/>
        <v>1.2961134760864031E-2</v>
      </c>
      <c r="S95">
        <f t="shared" si="11"/>
        <v>2.1642280214084746E-2</v>
      </c>
      <c r="T95">
        <f t="shared" si="11"/>
        <v>2.3661257921226288E-2</v>
      </c>
      <c r="U95">
        <f t="shared" si="11"/>
        <v>1.7542670485952268E-2</v>
      </c>
      <c r="V95">
        <f t="shared" si="11"/>
        <v>0</v>
      </c>
      <c r="W95">
        <f t="shared" si="11"/>
        <v>1.4200771107172643E-2</v>
      </c>
      <c r="X95">
        <f t="shared" si="11"/>
        <v>2.1714880889478601E-2</v>
      </c>
      <c r="Y95">
        <f t="shared" si="11"/>
        <v>1.3954547585945483E-2</v>
      </c>
      <c r="Z95">
        <f t="shared" si="11"/>
        <v>1.3976619846424775E-2</v>
      </c>
      <c r="AA95">
        <f t="shared" si="11"/>
        <v>1.3680269370361799E-2</v>
      </c>
      <c r="AB95">
        <f t="shared" si="11"/>
        <v>1.2326379632989595E-2</v>
      </c>
      <c r="AC95">
        <f t="shared" si="11"/>
        <v>2.2394860868218354E-2</v>
      </c>
      <c r="AD95">
        <f t="shared" si="11"/>
        <v>2.3661257921226288E-2</v>
      </c>
      <c r="AE95">
        <f t="shared" si="11"/>
        <v>1.3973128875373176E-2</v>
      </c>
      <c r="AF95">
        <f t="shared" si="11"/>
        <v>1.4736695212131622E-2</v>
      </c>
      <c r="AG95">
        <f t="shared" si="11"/>
        <v>1.0319850440034048E-2</v>
      </c>
      <c r="AH95">
        <f t="shared" si="11"/>
        <v>1.558108056673105E-2</v>
      </c>
      <c r="AI95">
        <f t="shared" si="11"/>
        <v>2.3661257921226288E-2</v>
      </c>
      <c r="AJ95">
        <f t="shared" si="11"/>
        <v>1.4791312177810056E-2</v>
      </c>
      <c r="AK95">
        <f t="shared" si="11"/>
        <v>1.3015986349982687E-2</v>
      </c>
      <c r="AL95">
        <f t="shared" si="11"/>
        <v>2.3678329308221703E-2</v>
      </c>
    </row>
    <row r="96" spans="1:38" x14ac:dyDescent="0.3">
      <c r="A96" t="str">
        <f t="shared" si="1"/>
        <v>Sludge</v>
      </c>
      <c r="B96">
        <f t="shared" ref="B96:AL96" si="12">B82*0.000001/(1/3600)</f>
        <v>1.9692841500000002E-2</v>
      </c>
      <c r="C96">
        <f t="shared" si="12"/>
        <v>1.9692841500000002E-2</v>
      </c>
      <c r="D96">
        <f t="shared" si="12"/>
        <v>0</v>
      </c>
      <c r="E96">
        <f t="shared" si="12"/>
        <v>1.9692841500000002E-2</v>
      </c>
      <c r="F96">
        <f t="shared" si="12"/>
        <v>1.9692841500000002E-2</v>
      </c>
      <c r="G96">
        <f t="shared" si="12"/>
        <v>1.9692841500000002E-2</v>
      </c>
      <c r="H96">
        <f t="shared" si="12"/>
        <v>1.9692841500000002E-2</v>
      </c>
      <c r="I96">
        <f t="shared" si="12"/>
        <v>1.9692841500000002E-2</v>
      </c>
      <c r="J96">
        <f t="shared" si="12"/>
        <v>1.9692841500000002E-2</v>
      </c>
      <c r="K96">
        <f t="shared" si="12"/>
        <v>1.9692841500000002E-2</v>
      </c>
      <c r="L96">
        <f t="shared" si="12"/>
        <v>1.9692841500000002E-2</v>
      </c>
      <c r="M96">
        <f t="shared" si="12"/>
        <v>0</v>
      </c>
      <c r="N96">
        <f t="shared" si="12"/>
        <v>1.9692841500000002E-2</v>
      </c>
      <c r="O96">
        <f t="shared" si="12"/>
        <v>1.9692841500000002E-2</v>
      </c>
      <c r="P96">
        <f t="shared" si="12"/>
        <v>1.9692841500000002E-2</v>
      </c>
      <c r="Q96">
        <f t="shared" si="12"/>
        <v>1.9692841500000002E-2</v>
      </c>
      <c r="R96">
        <f t="shared" si="12"/>
        <v>1.9692841500000002E-2</v>
      </c>
      <c r="S96">
        <f t="shared" si="12"/>
        <v>1.9692841500000002E-2</v>
      </c>
      <c r="T96">
        <f t="shared" si="12"/>
        <v>1.9692841500000002E-2</v>
      </c>
      <c r="U96">
        <f t="shared" si="12"/>
        <v>1.9692841500000002E-2</v>
      </c>
      <c r="V96">
        <f t="shared" si="12"/>
        <v>0</v>
      </c>
      <c r="W96">
        <f t="shared" si="12"/>
        <v>1.9692841500000002E-2</v>
      </c>
      <c r="X96">
        <f t="shared" si="12"/>
        <v>1.9692841500000002E-2</v>
      </c>
      <c r="Y96">
        <f t="shared" si="12"/>
        <v>1.9692841500000002E-2</v>
      </c>
      <c r="Z96">
        <f t="shared" si="12"/>
        <v>1.9692841500000002E-2</v>
      </c>
      <c r="AA96">
        <f t="shared" si="12"/>
        <v>1.9692841500000002E-2</v>
      </c>
      <c r="AB96">
        <f t="shared" si="12"/>
        <v>1.9692841500000002E-2</v>
      </c>
      <c r="AC96">
        <f t="shared" si="12"/>
        <v>1.9692841500000002E-2</v>
      </c>
      <c r="AD96">
        <f t="shared" si="12"/>
        <v>1.9692841500000002E-2</v>
      </c>
      <c r="AE96">
        <f t="shared" si="12"/>
        <v>1.9692841500000002E-2</v>
      </c>
      <c r="AF96">
        <f t="shared" si="12"/>
        <v>1.9692841500000002E-2</v>
      </c>
      <c r="AG96">
        <f t="shared" si="12"/>
        <v>1.9692841500000002E-2</v>
      </c>
      <c r="AH96">
        <f t="shared" si="12"/>
        <v>1.9692841500000002E-2</v>
      </c>
      <c r="AI96">
        <f t="shared" si="12"/>
        <v>1.9692841500000002E-2</v>
      </c>
      <c r="AJ96">
        <f t="shared" si="12"/>
        <v>1.9692841500000002E-2</v>
      </c>
      <c r="AK96">
        <f t="shared" si="12"/>
        <v>1.9692841500000002E-2</v>
      </c>
      <c r="AL96">
        <f t="shared" si="12"/>
        <v>1.9692841500000002E-2</v>
      </c>
    </row>
    <row r="97" spans="1:38" x14ac:dyDescent="0.3">
      <c r="A97" t="str">
        <f t="shared" si="1"/>
        <v>Municipal waste</v>
      </c>
      <c r="B97">
        <f t="shared" ref="B97:AL97" si="13">B83*0.000001/(1/3600)</f>
        <v>3.2353977991151771E-4</v>
      </c>
      <c r="C97">
        <f t="shared" si="13"/>
        <v>4.2433236258848639E-4</v>
      </c>
      <c r="D97">
        <f t="shared" si="13"/>
        <v>0</v>
      </c>
      <c r="E97">
        <f t="shared" si="13"/>
        <v>1.2193033617096804E-4</v>
      </c>
      <c r="F97">
        <f t="shared" si="13"/>
        <v>2.0003696125106183E-7</v>
      </c>
      <c r="G97">
        <f t="shared" si="13"/>
        <v>4.2433236258848639E-4</v>
      </c>
      <c r="H97">
        <f t="shared" si="13"/>
        <v>1.5559823357903627E-5</v>
      </c>
      <c r="I97">
        <f t="shared" si="13"/>
        <v>7.3744009507782718E-7</v>
      </c>
      <c r="J97">
        <f t="shared" si="13"/>
        <v>1.8088467681844547E-4</v>
      </c>
      <c r="K97">
        <f t="shared" si="13"/>
        <v>1.1762711258147892E-5</v>
      </c>
      <c r="L97">
        <f t="shared" si="13"/>
        <v>1.1639101062142909E-5</v>
      </c>
      <c r="M97">
        <f t="shared" si="13"/>
        <v>2.2053126444478849E-4</v>
      </c>
      <c r="N97">
        <f t="shared" si="13"/>
        <v>5.7285727294301995E-7</v>
      </c>
      <c r="O97">
        <f t="shared" si="13"/>
        <v>1.1209561515004176E-4</v>
      </c>
      <c r="P97">
        <f t="shared" si="13"/>
        <v>1.995611595386418E-4</v>
      </c>
      <c r="Q97">
        <f t="shared" si="13"/>
        <v>8.8510508679354475E-5</v>
      </c>
      <c r="R97">
        <f t="shared" si="13"/>
        <v>1.0679695055934265E-5</v>
      </c>
      <c r="S97">
        <f t="shared" si="13"/>
        <v>9.6487081335447464E-5</v>
      </c>
      <c r="T97">
        <f t="shared" si="13"/>
        <v>1.2246375060297574E-5</v>
      </c>
      <c r="U97">
        <f t="shared" si="13"/>
        <v>2.2053126444478849E-4</v>
      </c>
      <c r="V97">
        <f t="shared" si="13"/>
        <v>0</v>
      </c>
      <c r="W97">
        <f t="shared" si="13"/>
        <v>1.0397591133977699E-4</v>
      </c>
      <c r="X97">
        <f t="shared" si="13"/>
        <v>1.9582109524367709E-6</v>
      </c>
      <c r="Y97">
        <f t="shared" si="13"/>
        <v>4.7381037866674916E-7</v>
      </c>
      <c r="Z97">
        <f t="shared" si="13"/>
        <v>3.2353977991151771E-4</v>
      </c>
      <c r="AA97">
        <f t="shared" si="13"/>
        <v>1.1357977031672542E-4</v>
      </c>
      <c r="AB97">
        <f t="shared" si="13"/>
        <v>6.7214134090833119E-8</v>
      </c>
      <c r="AC97">
        <f t="shared" si="13"/>
        <v>1.3697180885783593E-4</v>
      </c>
      <c r="AD97">
        <f t="shared" si="13"/>
        <v>1.0589289633676439E-5</v>
      </c>
      <c r="AE97">
        <f t="shared" si="13"/>
        <v>8.7870711814511031E-6</v>
      </c>
      <c r="AF97">
        <f t="shared" si="13"/>
        <v>1.4296397067560879E-5</v>
      </c>
      <c r="AG97">
        <f t="shared" si="13"/>
        <v>3.2353977991151771E-4</v>
      </c>
      <c r="AH97">
        <f t="shared" si="13"/>
        <v>3.2353977991151771E-4</v>
      </c>
      <c r="AI97">
        <f t="shared" si="13"/>
        <v>1.2246375060297574E-5</v>
      </c>
      <c r="AJ97">
        <f t="shared" si="13"/>
        <v>3.627743615846136E-4</v>
      </c>
      <c r="AK97">
        <f t="shared" si="13"/>
        <v>5.481196019061372E-5</v>
      </c>
      <c r="AL97">
        <f t="shared" si="13"/>
        <v>1.014028859686824E-4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012E-E0C3-4A3B-832D-3B722F7B6987}">
  <dimension ref="A1:F11226"/>
  <sheetViews>
    <sheetView topLeftCell="A26" workbookViewId="0">
      <selection sqref="A1:F571"/>
    </sheetView>
  </sheetViews>
  <sheetFormatPr baseColWidth="10" defaultColWidth="8.88671875" defaultRowHeight="14.4" x14ac:dyDescent="0.3"/>
  <cols>
    <col min="1" max="1" width="10.5546875" customWidth="1"/>
    <col min="2" max="2" width="21.44140625" customWidth="1"/>
    <col min="3" max="3" width="7.6640625" customWidth="1"/>
    <col min="4" max="4" width="16.5546875" bestFit="1" customWidth="1"/>
    <col min="6" max="6" width="11.88671875" bestFit="1" customWidth="1"/>
  </cols>
  <sheetData>
    <row r="1" spans="1:6" s="3" customFormat="1" ht="30.75" customHeight="1" x14ac:dyDescent="0.3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</row>
    <row r="2" spans="1:6" x14ac:dyDescent="0.3">
      <c r="A2">
        <v>2050</v>
      </c>
      <c r="B2" t="s">
        <v>51</v>
      </c>
      <c r="C2" t="s">
        <v>34</v>
      </c>
      <c r="D2" t="s">
        <v>52</v>
      </c>
      <c r="E2">
        <v>3.5266340501719999</v>
      </c>
      <c r="F2" t="s">
        <v>53</v>
      </c>
    </row>
    <row r="3" spans="1:6" x14ac:dyDescent="0.3">
      <c r="A3">
        <v>2050</v>
      </c>
      <c r="B3" t="s">
        <v>51</v>
      </c>
      <c r="C3" t="s">
        <v>34</v>
      </c>
      <c r="D3" t="s">
        <v>54</v>
      </c>
      <c r="E3">
        <v>22.934438806485598</v>
      </c>
      <c r="F3" t="s">
        <v>53</v>
      </c>
    </row>
    <row r="4" spans="1:6" x14ac:dyDescent="0.3">
      <c r="A4">
        <v>2050</v>
      </c>
      <c r="B4" t="s">
        <v>51</v>
      </c>
      <c r="C4" t="s">
        <v>34</v>
      </c>
      <c r="D4" t="s">
        <v>55</v>
      </c>
      <c r="E4">
        <v>4.3245590528917397</v>
      </c>
      <c r="F4" t="s">
        <v>53</v>
      </c>
    </row>
    <row r="5" spans="1:6" x14ac:dyDescent="0.3">
      <c r="A5">
        <v>2050</v>
      </c>
      <c r="B5" t="s">
        <v>51</v>
      </c>
      <c r="C5" t="s">
        <v>34</v>
      </c>
      <c r="D5" t="s">
        <v>56</v>
      </c>
      <c r="E5">
        <v>3.3583445554086002</v>
      </c>
      <c r="F5" t="s">
        <v>53</v>
      </c>
    </row>
    <row r="6" spans="1:6" x14ac:dyDescent="0.3">
      <c r="A6">
        <v>2050</v>
      </c>
      <c r="B6" t="s">
        <v>51</v>
      </c>
      <c r="C6" t="s">
        <v>34</v>
      </c>
      <c r="D6" t="s">
        <v>57</v>
      </c>
      <c r="E6">
        <v>7.8165953409711797</v>
      </c>
      <c r="F6" t="s">
        <v>53</v>
      </c>
    </row>
    <row r="7" spans="1:6" x14ac:dyDescent="0.3">
      <c r="A7">
        <v>2050</v>
      </c>
      <c r="B7" t="s">
        <v>51</v>
      </c>
      <c r="C7" t="s">
        <v>34</v>
      </c>
      <c r="D7" t="s">
        <v>58</v>
      </c>
      <c r="E7">
        <v>8.8792708159676508</v>
      </c>
      <c r="F7" t="s">
        <v>53</v>
      </c>
    </row>
    <row r="8" spans="1:6" x14ac:dyDescent="0.3">
      <c r="A8">
        <v>2050</v>
      </c>
      <c r="B8" t="s">
        <v>51</v>
      </c>
      <c r="C8" t="s">
        <v>34</v>
      </c>
      <c r="D8" t="s">
        <v>59</v>
      </c>
      <c r="E8">
        <v>1.76305003145215</v>
      </c>
      <c r="F8" t="s">
        <v>53</v>
      </c>
    </row>
    <row r="9" spans="1:6" x14ac:dyDescent="0.3">
      <c r="A9">
        <v>2050</v>
      </c>
      <c r="B9" t="s">
        <v>51</v>
      </c>
      <c r="C9" t="s">
        <v>34</v>
      </c>
      <c r="D9" t="s">
        <v>60</v>
      </c>
      <c r="E9">
        <v>2.0772123497781898</v>
      </c>
      <c r="F9" t="s">
        <v>53</v>
      </c>
    </row>
    <row r="10" spans="1:6" x14ac:dyDescent="0.3">
      <c r="A10">
        <v>2050</v>
      </c>
      <c r="B10" t="s">
        <v>51</v>
      </c>
      <c r="C10" t="s">
        <v>34</v>
      </c>
      <c r="D10" t="s">
        <v>61</v>
      </c>
      <c r="E10">
        <v>3.8799748647009</v>
      </c>
      <c r="F10" t="s">
        <v>53</v>
      </c>
    </row>
    <row r="11" spans="1:6" x14ac:dyDescent="0.3">
      <c r="A11">
        <v>2050</v>
      </c>
      <c r="B11" t="s">
        <v>51</v>
      </c>
      <c r="C11" t="s">
        <v>34</v>
      </c>
      <c r="D11" t="s">
        <v>62</v>
      </c>
      <c r="E11" s="1">
        <v>8.9872161086532704E-2</v>
      </c>
      <c r="F11" t="s">
        <v>53</v>
      </c>
    </row>
    <row r="12" spans="1:6" x14ac:dyDescent="0.3">
      <c r="A12">
        <v>2050</v>
      </c>
      <c r="B12" t="s">
        <v>51</v>
      </c>
      <c r="C12" t="s">
        <v>34</v>
      </c>
      <c r="D12" t="s">
        <v>63</v>
      </c>
      <c r="E12">
        <v>0</v>
      </c>
      <c r="F12" t="s">
        <v>53</v>
      </c>
    </row>
    <row r="13" spans="1:6" x14ac:dyDescent="0.3">
      <c r="A13">
        <v>2050</v>
      </c>
      <c r="B13" t="s">
        <v>51</v>
      </c>
      <c r="C13" t="s">
        <v>34</v>
      </c>
      <c r="D13" t="s">
        <v>64</v>
      </c>
      <c r="E13">
        <v>5.4702337500000002</v>
      </c>
      <c r="F13" t="s">
        <v>53</v>
      </c>
    </row>
    <row r="14" spans="1:6" x14ac:dyDescent="0.3">
      <c r="A14">
        <v>2050</v>
      </c>
      <c r="B14" t="s">
        <v>51</v>
      </c>
      <c r="C14" t="s">
        <v>34</v>
      </c>
      <c r="D14" t="s">
        <v>65</v>
      </c>
      <c r="E14">
        <v>1.26137878928771</v>
      </c>
      <c r="F14" t="s">
        <v>53</v>
      </c>
    </row>
    <row r="15" spans="1:6" x14ac:dyDescent="0.3">
      <c r="A15">
        <v>2050</v>
      </c>
      <c r="B15" t="s">
        <v>51</v>
      </c>
      <c r="C15" t="s">
        <v>34</v>
      </c>
      <c r="D15" t="s">
        <v>66</v>
      </c>
      <c r="E15">
        <v>2.4342932862190798</v>
      </c>
      <c r="F15" t="s">
        <v>53</v>
      </c>
    </row>
    <row r="16" spans="1:6" x14ac:dyDescent="0.3">
      <c r="A16">
        <v>2050</v>
      </c>
      <c r="B16" t="s">
        <v>51</v>
      </c>
      <c r="C16" t="s">
        <v>34</v>
      </c>
      <c r="D16" t="s">
        <v>67</v>
      </c>
      <c r="E16">
        <v>1.3944614561766699</v>
      </c>
      <c r="F16" t="s">
        <v>53</v>
      </c>
    </row>
    <row r="17" spans="1:6" x14ac:dyDescent="0.3">
      <c r="A17">
        <v>2050</v>
      </c>
      <c r="B17" t="s">
        <v>51</v>
      </c>
      <c r="C17" t="s">
        <v>34</v>
      </c>
      <c r="D17" t="s">
        <v>68</v>
      </c>
      <c r="E17">
        <v>1.26730578277362</v>
      </c>
      <c r="F17" t="s">
        <v>53</v>
      </c>
    </row>
    <row r="18" spans="1:6" x14ac:dyDescent="0.3">
      <c r="A18">
        <v>2050</v>
      </c>
      <c r="B18" t="s">
        <v>51</v>
      </c>
      <c r="C18" t="s">
        <v>4</v>
      </c>
      <c r="D18" t="s">
        <v>52</v>
      </c>
      <c r="E18">
        <v>5.1275994882507296</v>
      </c>
      <c r="F18" t="s">
        <v>53</v>
      </c>
    </row>
    <row r="19" spans="1:6" x14ac:dyDescent="0.3">
      <c r="A19">
        <v>2050</v>
      </c>
      <c r="B19" t="s">
        <v>51</v>
      </c>
      <c r="C19" t="s">
        <v>4</v>
      </c>
      <c r="D19" t="s">
        <v>54</v>
      </c>
      <c r="E19">
        <v>18.996743914268599</v>
      </c>
      <c r="F19" t="s">
        <v>53</v>
      </c>
    </row>
    <row r="20" spans="1:6" x14ac:dyDescent="0.3">
      <c r="A20">
        <v>2050</v>
      </c>
      <c r="B20" t="s">
        <v>51</v>
      </c>
      <c r="C20" t="s">
        <v>4</v>
      </c>
      <c r="D20" t="s">
        <v>55</v>
      </c>
      <c r="E20">
        <v>4.0792112967110103</v>
      </c>
      <c r="F20" t="s">
        <v>53</v>
      </c>
    </row>
    <row r="21" spans="1:6" x14ac:dyDescent="0.3">
      <c r="A21">
        <v>2050</v>
      </c>
      <c r="B21" t="s">
        <v>51</v>
      </c>
      <c r="C21" t="s">
        <v>4</v>
      </c>
      <c r="D21" t="s">
        <v>56</v>
      </c>
      <c r="E21">
        <v>5.0480631368737603</v>
      </c>
      <c r="F21" t="s">
        <v>53</v>
      </c>
    </row>
    <row r="22" spans="1:6" x14ac:dyDescent="0.3">
      <c r="A22">
        <v>2050</v>
      </c>
      <c r="B22" t="s">
        <v>51</v>
      </c>
      <c r="C22" t="s">
        <v>4</v>
      </c>
      <c r="D22" t="s">
        <v>57</v>
      </c>
      <c r="E22">
        <v>10.6784570621552</v>
      </c>
      <c r="F22" t="s">
        <v>53</v>
      </c>
    </row>
    <row r="23" spans="1:6" x14ac:dyDescent="0.3">
      <c r="A23">
        <v>2050</v>
      </c>
      <c r="B23" t="s">
        <v>51</v>
      </c>
      <c r="C23" t="s">
        <v>4</v>
      </c>
      <c r="D23" t="s">
        <v>58</v>
      </c>
      <c r="E23">
        <v>0</v>
      </c>
      <c r="F23" t="s">
        <v>53</v>
      </c>
    </row>
    <row r="24" spans="1:6" x14ac:dyDescent="0.3">
      <c r="A24">
        <v>2050</v>
      </c>
      <c r="B24" t="s">
        <v>51</v>
      </c>
      <c r="C24" t="s">
        <v>4</v>
      </c>
      <c r="D24" t="s">
        <v>59</v>
      </c>
      <c r="E24">
        <v>4.2330346915421604</v>
      </c>
      <c r="F24" t="s">
        <v>53</v>
      </c>
    </row>
    <row r="25" spans="1:6" x14ac:dyDescent="0.3">
      <c r="A25">
        <v>2050</v>
      </c>
      <c r="B25" t="s">
        <v>51</v>
      </c>
      <c r="C25" t="s">
        <v>4</v>
      </c>
      <c r="D25" t="s">
        <v>60</v>
      </c>
      <c r="E25">
        <v>2.5893529279357002</v>
      </c>
      <c r="F25" t="s">
        <v>53</v>
      </c>
    </row>
    <row r="26" spans="1:6" x14ac:dyDescent="0.3">
      <c r="A26">
        <v>2050</v>
      </c>
      <c r="B26" t="s">
        <v>51</v>
      </c>
      <c r="C26" t="s">
        <v>4</v>
      </c>
      <c r="D26" t="s">
        <v>61</v>
      </c>
      <c r="E26">
        <v>6.0955372063237698</v>
      </c>
      <c r="F26" t="s">
        <v>53</v>
      </c>
    </row>
    <row r="27" spans="1:6" x14ac:dyDescent="0.3">
      <c r="A27">
        <v>2050</v>
      </c>
      <c r="B27" t="s">
        <v>51</v>
      </c>
      <c r="C27" t="s">
        <v>4</v>
      </c>
      <c r="D27" t="s">
        <v>62</v>
      </c>
      <c r="E27">
        <v>0.117870100719024</v>
      </c>
      <c r="F27" t="s">
        <v>53</v>
      </c>
    </row>
    <row r="28" spans="1:6" x14ac:dyDescent="0.3">
      <c r="A28">
        <v>2050</v>
      </c>
      <c r="B28" t="s">
        <v>51</v>
      </c>
      <c r="C28" t="s">
        <v>4</v>
      </c>
      <c r="D28" t="s">
        <v>63</v>
      </c>
      <c r="E28">
        <v>33.6073357821816</v>
      </c>
      <c r="F28" t="s">
        <v>53</v>
      </c>
    </row>
    <row r="29" spans="1:6" x14ac:dyDescent="0.3">
      <c r="A29">
        <v>2050</v>
      </c>
      <c r="B29" t="s">
        <v>51</v>
      </c>
      <c r="C29" t="s">
        <v>4</v>
      </c>
      <c r="D29" t="s">
        <v>64</v>
      </c>
      <c r="E29">
        <v>5.4702337500000002</v>
      </c>
      <c r="F29" t="s">
        <v>53</v>
      </c>
    </row>
    <row r="30" spans="1:6" x14ac:dyDescent="0.3">
      <c r="A30">
        <v>2050</v>
      </c>
      <c r="B30" t="s">
        <v>51</v>
      </c>
      <c r="C30" t="s">
        <v>4</v>
      </c>
      <c r="D30" t="s">
        <v>65</v>
      </c>
      <c r="E30">
        <v>3.46093085551392</v>
      </c>
      <c r="F30" t="s">
        <v>53</v>
      </c>
    </row>
    <row r="31" spans="1:6" x14ac:dyDescent="0.3">
      <c r="A31">
        <v>2050</v>
      </c>
      <c r="B31" t="s">
        <v>51</v>
      </c>
      <c r="C31" t="s">
        <v>4</v>
      </c>
      <c r="D31" t="s">
        <v>66</v>
      </c>
      <c r="E31">
        <v>7.1386447850935104</v>
      </c>
      <c r="F31" t="s">
        <v>53</v>
      </c>
    </row>
    <row r="32" spans="1:6" x14ac:dyDescent="0.3">
      <c r="A32">
        <v>2050</v>
      </c>
      <c r="B32" t="s">
        <v>51</v>
      </c>
      <c r="C32" t="s">
        <v>4</v>
      </c>
      <c r="D32" t="s">
        <v>67</v>
      </c>
      <c r="E32">
        <v>2.03948397784524</v>
      </c>
      <c r="F32" t="s">
        <v>53</v>
      </c>
    </row>
    <row r="33" spans="1:6" x14ac:dyDescent="0.3">
      <c r="A33">
        <v>2050</v>
      </c>
      <c r="B33" t="s">
        <v>51</v>
      </c>
      <c r="C33" t="s">
        <v>4</v>
      </c>
      <c r="D33" t="s">
        <v>68</v>
      </c>
      <c r="E33">
        <v>1.83921991557998</v>
      </c>
      <c r="F33" t="s">
        <v>53</v>
      </c>
    </row>
    <row r="34" spans="1:6" x14ac:dyDescent="0.3">
      <c r="A34">
        <v>2050</v>
      </c>
      <c r="B34" t="s">
        <v>51</v>
      </c>
      <c r="C34" t="s">
        <v>35</v>
      </c>
      <c r="D34" t="s">
        <v>52</v>
      </c>
      <c r="E34">
        <v>3.0913840023938199</v>
      </c>
      <c r="F34" t="s">
        <v>53</v>
      </c>
    </row>
    <row r="35" spans="1:6" x14ac:dyDescent="0.3">
      <c r="A35">
        <v>2050</v>
      </c>
      <c r="B35" t="s">
        <v>51</v>
      </c>
      <c r="C35" t="s">
        <v>35</v>
      </c>
      <c r="D35" t="s">
        <v>54</v>
      </c>
      <c r="E35">
        <v>22.558747979961101</v>
      </c>
      <c r="F35" t="s">
        <v>53</v>
      </c>
    </row>
    <row r="36" spans="1:6" x14ac:dyDescent="0.3">
      <c r="A36">
        <v>2050</v>
      </c>
      <c r="B36" t="s">
        <v>51</v>
      </c>
      <c r="C36" t="s">
        <v>35</v>
      </c>
      <c r="D36" t="s">
        <v>55</v>
      </c>
      <c r="E36">
        <v>6.0067665007173998</v>
      </c>
      <c r="F36" t="s">
        <v>53</v>
      </c>
    </row>
    <row r="37" spans="1:6" x14ac:dyDescent="0.3">
      <c r="A37">
        <v>2050</v>
      </c>
      <c r="B37" t="s">
        <v>51</v>
      </c>
      <c r="C37" t="s">
        <v>35</v>
      </c>
      <c r="D37" t="s">
        <v>56</v>
      </c>
      <c r="E37">
        <v>3.9224338880210099</v>
      </c>
      <c r="F37" t="s">
        <v>53</v>
      </c>
    </row>
    <row r="38" spans="1:6" x14ac:dyDescent="0.3">
      <c r="A38">
        <v>2050</v>
      </c>
      <c r="B38" t="s">
        <v>51</v>
      </c>
      <c r="C38" t="s">
        <v>35</v>
      </c>
      <c r="D38" t="s">
        <v>57</v>
      </c>
      <c r="E38">
        <v>8.3454620831946595</v>
      </c>
      <c r="F38" t="s">
        <v>53</v>
      </c>
    </row>
    <row r="39" spans="1:6" x14ac:dyDescent="0.3">
      <c r="A39">
        <v>2050</v>
      </c>
      <c r="B39" t="s">
        <v>51</v>
      </c>
      <c r="C39" t="s">
        <v>35</v>
      </c>
      <c r="D39" t="s">
        <v>58</v>
      </c>
      <c r="E39">
        <v>10.1165878748554</v>
      </c>
      <c r="F39" t="s">
        <v>53</v>
      </c>
    </row>
    <row r="40" spans="1:6" x14ac:dyDescent="0.3">
      <c r="A40">
        <v>2050</v>
      </c>
      <c r="B40" t="s">
        <v>51</v>
      </c>
      <c r="C40" t="s">
        <v>35</v>
      </c>
      <c r="D40" t="s">
        <v>59</v>
      </c>
      <c r="E40">
        <v>1.715251819199</v>
      </c>
      <c r="F40" t="s">
        <v>53</v>
      </c>
    </row>
    <row r="41" spans="1:6" x14ac:dyDescent="0.3">
      <c r="A41">
        <v>2050</v>
      </c>
      <c r="B41" t="s">
        <v>51</v>
      </c>
      <c r="C41" t="s">
        <v>35</v>
      </c>
      <c r="D41" t="s">
        <v>60</v>
      </c>
      <c r="E41">
        <v>2.18111582492558</v>
      </c>
      <c r="F41" t="s">
        <v>53</v>
      </c>
    </row>
    <row r="42" spans="1:6" x14ac:dyDescent="0.3">
      <c r="A42">
        <v>2050</v>
      </c>
      <c r="B42" t="s">
        <v>51</v>
      </c>
      <c r="C42" t="s">
        <v>35</v>
      </c>
      <c r="D42" t="s">
        <v>61</v>
      </c>
      <c r="E42">
        <v>3.9434188883503798</v>
      </c>
      <c r="F42" t="s">
        <v>53</v>
      </c>
    </row>
    <row r="43" spans="1:6" x14ac:dyDescent="0.3">
      <c r="A43">
        <v>2050</v>
      </c>
      <c r="B43" t="s">
        <v>51</v>
      </c>
      <c r="C43" t="s">
        <v>35</v>
      </c>
      <c r="D43" t="s">
        <v>62</v>
      </c>
      <c r="E43">
        <v>0</v>
      </c>
      <c r="F43" t="s">
        <v>53</v>
      </c>
    </row>
    <row r="44" spans="1:6" x14ac:dyDescent="0.3">
      <c r="A44">
        <v>2050</v>
      </c>
      <c r="B44" t="s">
        <v>51</v>
      </c>
      <c r="C44" t="s">
        <v>35</v>
      </c>
      <c r="D44" t="s">
        <v>63</v>
      </c>
      <c r="E44">
        <v>0</v>
      </c>
      <c r="F44" t="s">
        <v>53</v>
      </c>
    </row>
    <row r="45" spans="1:6" x14ac:dyDescent="0.3">
      <c r="A45">
        <v>2050</v>
      </c>
      <c r="B45" t="s">
        <v>51</v>
      </c>
      <c r="C45" t="s">
        <v>35</v>
      </c>
      <c r="D45" t="s">
        <v>64</v>
      </c>
      <c r="E45">
        <v>0</v>
      </c>
      <c r="F45" t="s">
        <v>53</v>
      </c>
    </row>
    <row r="46" spans="1:6" x14ac:dyDescent="0.3">
      <c r="A46">
        <v>2050</v>
      </c>
      <c r="B46" t="s">
        <v>51</v>
      </c>
      <c r="C46" t="s">
        <v>35</v>
      </c>
      <c r="D46" t="s">
        <v>65</v>
      </c>
      <c r="E46">
        <v>1.26137878928771</v>
      </c>
      <c r="F46" t="s">
        <v>53</v>
      </c>
    </row>
    <row r="47" spans="1:6" x14ac:dyDescent="0.3">
      <c r="A47">
        <v>2050</v>
      </c>
      <c r="B47" t="s">
        <v>51</v>
      </c>
      <c r="C47" t="s">
        <v>35</v>
      </c>
      <c r="D47" t="s">
        <v>66</v>
      </c>
      <c r="E47">
        <v>2.4342932862190798</v>
      </c>
      <c r="F47" t="s">
        <v>53</v>
      </c>
    </row>
    <row r="48" spans="1:6" x14ac:dyDescent="0.3">
      <c r="A48">
        <v>2050</v>
      </c>
      <c r="B48" t="s">
        <v>51</v>
      </c>
      <c r="C48" t="s">
        <v>35</v>
      </c>
      <c r="D48" t="s">
        <v>67</v>
      </c>
      <c r="E48">
        <v>1.3944614561766699</v>
      </c>
      <c r="F48" t="s">
        <v>53</v>
      </c>
    </row>
    <row r="49" spans="1:6" x14ac:dyDescent="0.3">
      <c r="A49">
        <v>2050</v>
      </c>
      <c r="B49" t="s">
        <v>51</v>
      </c>
      <c r="C49" t="s">
        <v>35</v>
      </c>
      <c r="D49" t="s">
        <v>68</v>
      </c>
      <c r="E49">
        <v>1.26730578277362</v>
      </c>
      <c r="F49" t="s">
        <v>53</v>
      </c>
    </row>
    <row r="50" spans="1:6" x14ac:dyDescent="0.3">
      <c r="A50">
        <v>2050</v>
      </c>
      <c r="B50" t="s">
        <v>51</v>
      </c>
      <c r="C50" t="s">
        <v>5</v>
      </c>
      <c r="D50" t="s">
        <v>52</v>
      </c>
      <c r="E50">
        <v>3.5107465532699602</v>
      </c>
      <c r="F50" t="s">
        <v>53</v>
      </c>
    </row>
    <row r="51" spans="1:6" x14ac:dyDescent="0.3">
      <c r="A51">
        <v>2050</v>
      </c>
      <c r="B51" t="s">
        <v>51</v>
      </c>
      <c r="C51" t="s">
        <v>5</v>
      </c>
      <c r="D51" t="s">
        <v>54</v>
      </c>
      <c r="E51">
        <v>18.3758063042422</v>
      </c>
      <c r="F51" t="s">
        <v>53</v>
      </c>
    </row>
    <row r="52" spans="1:6" x14ac:dyDescent="0.3">
      <c r="A52">
        <v>2050</v>
      </c>
      <c r="B52" t="s">
        <v>51</v>
      </c>
      <c r="C52" t="s">
        <v>5</v>
      </c>
      <c r="D52" t="s">
        <v>55</v>
      </c>
      <c r="E52">
        <v>4.0962403078183804</v>
      </c>
      <c r="F52" t="s">
        <v>53</v>
      </c>
    </row>
    <row r="53" spans="1:6" x14ac:dyDescent="0.3">
      <c r="A53">
        <v>2050</v>
      </c>
      <c r="B53" t="s">
        <v>51</v>
      </c>
      <c r="C53" t="s">
        <v>5</v>
      </c>
      <c r="D53" t="s">
        <v>56</v>
      </c>
      <c r="E53">
        <v>5.7306627305349798</v>
      </c>
      <c r="F53" t="s">
        <v>53</v>
      </c>
    </row>
    <row r="54" spans="1:6" x14ac:dyDescent="0.3">
      <c r="A54">
        <v>2050</v>
      </c>
      <c r="B54" t="s">
        <v>51</v>
      </c>
      <c r="C54" t="s">
        <v>5</v>
      </c>
      <c r="D54" t="s">
        <v>57</v>
      </c>
      <c r="E54">
        <v>10.5907598843994</v>
      </c>
      <c r="F54" t="s">
        <v>53</v>
      </c>
    </row>
    <row r="55" spans="1:6" x14ac:dyDescent="0.3">
      <c r="A55">
        <v>2050</v>
      </c>
      <c r="B55" t="s">
        <v>51</v>
      </c>
      <c r="C55" t="s">
        <v>5</v>
      </c>
      <c r="D55" t="s">
        <v>58</v>
      </c>
      <c r="E55">
        <v>0</v>
      </c>
      <c r="F55" t="s">
        <v>53</v>
      </c>
    </row>
    <row r="56" spans="1:6" x14ac:dyDescent="0.3">
      <c r="A56">
        <v>2050</v>
      </c>
      <c r="B56" t="s">
        <v>51</v>
      </c>
      <c r="C56" t="s">
        <v>5</v>
      </c>
      <c r="D56" t="s">
        <v>59</v>
      </c>
      <c r="E56">
        <v>4.3254778722783298</v>
      </c>
      <c r="F56" t="s">
        <v>53</v>
      </c>
    </row>
    <row r="57" spans="1:6" x14ac:dyDescent="0.3">
      <c r="A57">
        <v>2050</v>
      </c>
      <c r="B57" t="s">
        <v>51</v>
      </c>
      <c r="C57" t="s">
        <v>5</v>
      </c>
      <c r="D57" t="s">
        <v>60</v>
      </c>
      <c r="E57">
        <v>2.65132109452456</v>
      </c>
      <c r="F57" t="s">
        <v>53</v>
      </c>
    </row>
    <row r="58" spans="1:6" x14ac:dyDescent="0.3">
      <c r="A58">
        <v>2050</v>
      </c>
      <c r="B58" t="s">
        <v>51</v>
      </c>
      <c r="C58" t="s">
        <v>5</v>
      </c>
      <c r="D58" t="s">
        <v>61</v>
      </c>
      <c r="E58">
        <v>6.2128583657694403</v>
      </c>
      <c r="F58" t="s">
        <v>53</v>
      </c>
    </row>
    <row r="59" spans="1:6" x14ac:dyDescent="0.3">
      <c r="A59">
        <v>2050</v>
      </c>
      <c r="B59" t="s">
        <v>51</v>
      </c>
      <c r="C59" t="s">
        <v>5</v>
      </c>
      <c r="D59" t="s">
        <v>62</v>
      </c>
      <c r="E59" s="1">
        <v>3.38695378252689E-2</v>
      </c>
      <c r="F59" t="s">
        <v>53</v>
      </c>
    </row>
    <row r="60" spans="1:6" x14ac:dyDescent="0.3">
      <c r="A60">
        <v>2050</v>
      </c>
      <c r="B60" t="s">
        <v>51</v>
      </c>
      <c r="C60" t="s">
        <v>5</v>
      </c>
      <c r="D60" t="s">
        <v>63</v>
      </c>
      <c r="E60">
        <v>33.625768175181904</v>
      </c>
      <c r="F60" t="s">
        <v>53</v>
      </c>
    </row>
    <row r="61" spans="1:6" x14ac:dyDescent="0.3">
      <c r="A61">
        <v>2050</v>
      </c>
      <c r="B61" t="s">
        <v>51</v>
      </c>
      <c r="C61" t="s">
        <v>5</v>
      </c>
      <c r="D61" t="s">
        <v>64</v>
      </c>
      <c r="E61">
        <v>5.4702337500000002</v>
      </c>
      <c r="F61" t="s">
        <v>53</v>
      </c>
    </row>
    <row r="62" spans="1:6" x14ac:dyDescent="0.3">
      <c r="A62">
        <v>2050</v>
      </c>
      <c r="B62" t="s">
        <v>51</v>
      </c>
      <c r="C62" t="s">
        <v>5</v>
      </c>
      <c r="D62" t="s">
        <v>65</v>
      </c>
      <c r="E62">
        <v>3.5334790755524899</v>
      </c>
      <c r="F62" t="s">
        <v>53</v>
      </c>
    </row>
    <row r="63" spans="1:6" x14ac:dyDescent="0.3">
      <c r="A63">
        <v>2050</v>
      </c>
      <c r="B63" t="s">
        <v>51</v>
      </c>
      <c r="C63" t="s">
        <v>5</v>
      </c>
      <c r="D63" t="s">
        <v>66</v>
      </c>
      <c r="E63">
        <v>7.2832218670306696</v>
      </c>
      <c r="F63" t="s">
        <v>53</v>
      </c>
    </row>
    <row r="64" spans="1:6" x14ac:dyDescent="0.3">
      <c r="A64">
        <v>2050</v>
      </c>
      <c r="B64" t="s">
        <v>51</v>
      </c>
      <c r="C64" t="s">
        <v>5</v>
      </c>
      <c r="D64" t="s">
        <v>67</v>
      </c>
      <c r="E64">
        <v>1.6771708503713101</v>
      </c>
      <c r="F64" t="s">
        <v>53</v>
      </c>
    </row>
    <row r="65" spans="1:6" x14ac:dyDescent="0.3">
      <c r="A65">
        <v>2050</v>
      </c>
      <c r="B65" t="s">
        <v>51</v>
      </c>
      <c r="C65" t="s">
        <v>5</v>
      </c>
      <c r="D65" t="s">
        <v>68</v>
      </c>
      <c r="E65">
        <v>1.85909363203505</v>
      </c>
      <c r="F65" t="s">
        <v>53</v>
      </c>
    </row>
    <row r="66" spans="1:6" x14ac:dyDescent="0.3">
      <c r="A66">
        <v>2050</v>
      </c>
      <c r="B66" t="s">
        <v>51</v>
      </c>
      <c r="C66" t="s">
        <v>6</v>
      </c>
      <c r="D66" t="s">
        <v>52</v>
      </c>
      <c r="E66">
        <v>2.1053020181080799</v>
      </c>
      <c r="F66" t="s">
        <v>53</v>
      </c>
    </row>
    <row r="67" spans="1:6" x14ac:dyDescent="0.3">
      <c r="A67">
        <v>2050</v>
      </c>
      <c r="B67" t="s">
        <v>51</v>
      </c>
      <c r="C67" t="s">
        <v>6</v>
      </c>
      <c r="D67" t="s">
        <v>54</v>
      </c>
      <c r="E67">
        <v>17.912778148906799</v>
      </c>
      <c r="F67" t="s">
        <v>53</v>
      </c>
    </row>
    <row r="68" spans="1:6" x14ac:dyDescent="0.3">
      <c r="A68">
        <v>2050</v>
      </c>
      <c r="B68" t="s">
        <v>51</v>
      </c>
      <c r="C68" t="s">
        <v>6</v>
      </c>
      <c r="D68" t="s">
        <v>55</v>
      </c>
      <c r="E68">
        <v>3.9732334651663201</v>
      </c>
      <c r="F68" t="s">
        <v>53</v>
      </c>
    </row>
    <row r="69" spans="1:6" x14ac:dyDescent="0.3">
      <c r="A69">
        <v>2050</v>
      </c>
      <c r="B69" t="s">
        <v>51</v>
      </c>
      <c r="C69" t="s">
        <v>6</v>
      </c>
      <c r="D69" t="s">
        <v>56</v>
      </c>
      <c r="E69">
        <v>2.81547846254777</v>
      </c>
      <c r="F69" t="s">
        <v>53</v>
      </c>
    </row>
    <row r="70" spans="1:6" x14ac:dyDescent="0.3">
      <c r="A70">
        <v>2050</v>
      </c>
      <c r="B70" t="s">
        <v>51</v>
      </c>
      <c r="C70" t="s">
        <v>6</v>
      </c>
      <c r="D70" t="s">
        <v>57</v>
      </c>
      <c r="E70">
        <v>7.5246052418426297</v>
      </c>
      <c r="F70" t="s">
        <v>53</v>
      </c>
    </row>
    <row r="71" spans="1:6" x14ac:dyDescent="0.3">
      <c r="A71">
        <v>2050</v>
      </c>
      <c r="B71" t="s">
        <v>51</v>
      </c>
      <c r="C71" t="s">
        <v>6</v>
      </c>
      <c r="D71" t="s">
        <v>58</v>
      </c>
      <c r="E71">
        <v>0</v>
      </c>
      <c r="F71" t="s">
        <v>53</v>
      </c>
    </row>
    <row r="72" spans="1:6" x14ac:dyDescent="0.3">
      <c r="A72">
        <v>2050</v>
      </c>
      <c r="B72" t="s">
        <v>51</v>
      </c>
      <c r="C72" t="s">
        <v>6</v>
      </c>
      <c r="D72" t="s">
        <v>59</v>
      </c>
      <c r="E72">
        <v>2.2442229588876299</v>
      </c>
      <c r="F72" t="s">
        <v>53</v>
      </c>
    </row>
    <row r="73" spans="1:6" x14ac:dyDescent="0.3">
      <c r="A73">
        <v>2050</v>
      </c>
      <c r="B73" t="s">
        <v>51</v>
      </c>
      <c r="C73" t="s">
        <v>6</v>
      </c>
      <c r="D73" t="s">
        <v>60</v>
      </c>
      <c r="E73">
        <v>2.2401733441357399</v>
      </c>
      <c r="F73" t="s">
        <v>53</v>
      </c>
    </row>
    <row r="74" spans="1:6" x14ac:dyDescent="0.3">
      <c r="A74">
        <v>2050</v>
      </c>
      <c r="B74" t="s">
        <v>51</v>
      </c>
      <c r="C74" t="s">
        <v>6</v>
      </c>
      <c r="D74" t="s">
        <v>61</v>
      </c>
      <c r="E74">
        <v>3.43430538099819</v>
      </c>
      <c r="F74" t="s">
        <v>53</v>
      </c>
    </row>
    <row r="75" spans="1:6" x14ac:dyDescent="0.3">
      <c r="A75">
        <v>2050</v>
      </c>
      <c r="B75" t="s">
        <v>51</v>
      </c>
      <c r="C75" t="s">
        <v>6</v>
      </c>
      <c r="D75" t="s">
        <v>62</v>
      </c>
      <c r="E75" s="1">
        <v>5.5565822569739401E-5</v>
      </c>
      <c r="F75" t="s">
        <v>53</v>
      </c>
    </row>
    <row r="76" spans="1:6" x14ac:dyDescent="0.3">
      <c r="A76">
        <v>2050</v>
      </c>
      <c r="B76" t="s">
        <v>51</v>
      </c>
      <c r="C76" t="s">
        <v>6</v>
      </c>
      <c r="D76" t="s">
        <v>63</v>
      </c>
      <c r="E76">
        <v>26.144815564279401</v>
      </c>
      <c r="F76" t="s">
        <v>53</v>
      </c>
    </row>
    <row r="77" spans="1:6" x14ac:dyDescent="0.3">
      <c r="A77">
        <v>2050</v>
      </c>
      <c r="B77" t="s">
        <v>51</v>
      </c>
      <c r="C77" t="s">
        <v>6</v>
      </c>
      <c r="D77" t="s">
        <v>64</v>
      </c>
      <c r="E77">
        <v>5.4702337500000002</v>
      </c>
      <c r="F77" t="s">
        <v>53</v>
      </c>
    </row>
    <row r="78" spans="1:6" x14ac:dyDescent="0.3">
      <c r="A78">
        <v>2050</v>
      </c>
      <c r="B78" t="s">
        <v>51</v>
      </c>
      <c r="C78" t="s">
        <v>6</v>
      </c>
      <c r="D78" t="s">
        <v>65</v>
      </c>
      <c r="E78">
        <v>2.90211682167772</v>
      </c>
      <c r="F78" t="s">
        <v>53</v>
      </c>
    </row>
    <row r="79" spans="1:6" x14ac:dyDescent="0.3">
      <c r="A79">
        <v>2050</v>
      </c>
      <c r="B79" t="s">
        <v>51</v>
      </c>
      <c r="C79" t="s">
        <v>6</v>
      </c>
      <c r="D79" t="s">
        <v>66</v>
      </c>
      <c r="E79">
        <v>2.8618726288313998</v>
      </c>
      <c r="F79" t="s">
        <v>53</v>
      </c>
    </row>
    <row r="80" spans="1:6" x14ac:dyDescent="0.3">
      <c r="A80">
        <v>2050</v>
      </c>
      <c r="B80" t="s">
        <v>51</v>
      </c>
      <c r="C80" t="s">
        <v>6</v>
      </c>
      <c r="D80" t="s">
        <v>67</v>
      </c>
      <c r="E80">
        <v>1.9088303361801</v>
      </c>
      <c r="F80" t="s">
        <v>53</v>
      </c>
    </row>
    <row r="81" spans="1:6" x14ac:dyDescent="0.3">
      <c r="A81">
        <v>2050</v>
      </c>
      <c r="B81" t="s">
        <v>51</v>
      </c>
      <c r="C81" t="s">
        <v>6</v>
      </c>
      <c r="D81" t="s">
        <v>68</v>
      </c>
      <c r="E81">
        <v>1.32424088837118</v>
      </c>
      <c r="F81" t="s">
        <v>53</v>
      </c>
    </row>
    <row r="82" spans="1:6" x14ac:dyDescent="0.3">
      <c r="A82">
        <v>2050</v>
      </c>
      <c r="B82" t="s">
        <v>51</v>
      </c>
      <c r="C82" t="s">
        <v>36</v>
      </c>
      <c r="D82" t="s">
        <v>52</v>
      </c>
      <c r="E82">
        <v>5.1275994882507296</v>
      </c>
      <c r="F82" t="s">
        <v>53</v>
      </c>
    </row>
    <row r="83" spans="1:6" x14ac:dyDescent="0.3">
      <c r="A83">
        <v>2050</v>
      </c>
      <c r="B83" t="s">
        <v>51</v>
      </c>
      <c r="C83" t="s">
        <v>36</v>
      </c>
      <c r="D83" t="s">
        <v>57</v>
      </c>
      <c r="E83">
        <v>10.0323550795862</v>
      </c>
      <c r="F83" t="s">
        <v>53</v>
      </c>
    </row>
    <row r="84" spans="1:6" x14ac:dyDescent="0.3">
      <c r="A84">
        <v>2050</v>
      </c>
      <c r="B84" t="s">
        <v>51</v>
      </c>
      <c r="C84" t="s">
        <v>36</v>
      </c>
      <c r="D84" t="s">
        <v>58</v>
      </c>
      <c r="E84">
        <v>0</v>
      </c>
      <c r="F84" t="s">
        <v>53</v>
      </c>
    </row>
    <row r="85" spans="1:6" x14ac:dyDescent="0.3">
      <c r="A85">
        <v>2050</v>
      </c>
      <c r="B85" t="s">
        <v>51</v>
      </c>
      <c r="C85" t="s">
        <v>36</v>
      </c>
      <c r="D85" t="s">
        <v>59</v>
      </c>
      <c r="E85">
        <v>4.2599122553228899</v>
      </c>
      <c r="F85" t="s">
        <v>53</v>
      </c>
    </row>
    <row r="86" spans="1:6" x14ac:dyDescent="0.3">
      <c r="A86">
        <v>2050</v>
      </c>
      <c r="B86" t="s">
        <v>51</v>
      </c>
      <c r="C86" t="s">
        <v>36</v>
      </c>
      <c r="D86" t="s">
        <v>60</v>
      </c>
      <c r="E86">
        <v>2.5893529279357002</v>
      </c>
      <c r="F86" t="s">
        <v>53</v>
      </c>
    </row>
    <row r="87" spans="1:6" x14ac:dyDescent="0.3">
      <c r="A87">
        <v>2050</v>
      </c>
      <c r="B87" t="s">
        <v>51</v>
      </c>
      <c r="C87" t="s">
        <v>36</v>
      </c>
      <c r="D87" t="s">
        <v>61</v>
      </c>
      <c r="E87">
        <v>6.0955372063237698</v>
      </c>
      <c r="F87" t="s">
        <v>53</v>
      </c>
    </row>
    <row r="88" spans="1:6" x14ac:dyDescent="0.3">
      <c r="A88">
        <v>2050</v>
      </c>
      <c r="B88" t="s">
        <v>51</v>
      </c>
      <c r="C88" t="s">
        <v>36</v>
      </c>
      <c r="D88" t="s">
        <v>62</v>
      </c>
      <c r="E88">
        <v>0.117870100719024</v>
      </c>
      <c r="F88" t="s">
        <v>53</v>
      </c>
    </row>
    <row r="89" spans="1:6" x14ac:dyDescent="0.3">
      <c r="A89">
        <v>2050</v>
      </c>
      <c r="B89" t="s">
        <v>51</v>
      </c>
      <c r="C89" t="s">
        <v>36</v>
      </c>
      <c r="D89" t="s">
        <v>63</v>
      </c>
      <c r="E89">
        <v>0</v>
      </c>
      <c r="F89" t="s">
        <v>53</v>
      </c>
    </row>
    <row r="90" spans="1:6" x14ac:dyDescent="0.3">
      <c r="A90">
        <v>2050</v>
      </c>
      <c r="B90" t="s">
        <v>51</v>
      </c>
      <c r="C90" t="s">
        <v>36</v>
      </c>
      <c r="D90" t="s">
        <v>64</v>
      </c>
      <c r="E90">
        <v>5.4702337500000002</v>
      </c>
      <c r="F90" t="s">
        <v>53</v>
      </c>
    </row>
    <row r="91" spans="1:6" x14ac:dyDescent="0.3">
      <c r="A91">
        <v>2050</v>
      </c>
      <c r="B91" t="s">
        <v>51</v>
      </c>
      <c r="C91" t="s">
        <v>36</v>
      </c>
      <c r="D91" t="s">
        <v>65</v>
      </c>
      <c r="E91">
        <v>3.46093085551392</v>
      </c>
      <c r="F91" t="s">
        <v>53</v>
      </c>
    </row>
    <row r="92" spans="1:6" x14ac:dyDescent="0.3">
      <c r="A92">
        <v>2050</v>
      </c>
      <c r="B92" t="s">
        <v>51</v>
      </c>
      <c r="C92" t="s">
        <v>36</v>
      </c>
      <c r="D92" t="s">
        <v>66</v>
      </c>
      <c r="E92">
        <v>7.1386447850935104</v>
      </c>
      <c r="F92" t="s">
        <v>53</v>
      </c>
    </row>
    <row r="93" spans="1:6" x14ac:dyDescent="0.3">
      <c r="A93">
        <v>2050</v>
      </c>
      <c r="B93" t="s">
        <v>51</v>
      </c>
      <c r="C93" t="s">
        <v>36</v>
      </c>
      <c r="D93" t="s">
        <v>67</v>
      </c>
      <c r="E93">
        <v>2.03948397784524</v>
      </c>
      <c r="F93" t="s">
        <v>53</v>
      </c>
    </row>
    <row r="94" spans="1:6" x14ac:dyDescent="0.3">
      <c r="A94">
        <v>2050</v>
      </c>
      <c r="B94" t="s">
        <v>51</v>
      </c>
      <c r="C94" t="s">
        <v>36</v>
      </c>
      <c r="D94" t="s">
        <v>68</v>
      </c>
      <c r="E94">
        <v>1.83921991557998</v>
      </c>
      <c r="F94" t="s">
        <v>53</v>
      </c>
    </row>
    <row r="95" spans="1:6" x14ac:dyDescent="0.3">
      <c r="A95">
        <v>2050</v>
      </c>
      <c r="B95" t="s">
        <v>51</v>
      </c>
      <c r="C95" t="s">
        <v>69</v>
      </c>
      <c r="D95" t="s">
        <v>52</v>
      </c>
      <c r="E95">
        <v>4.0119860475136502</v>
      </c>
      <c r="F95" t="s">
        <v>53</v>
      </c>
    </row>
    <row r="96" spans="1:6" x14ac:dyDescent="0.3">
      <c r="A96">
        <v>2050</v>
      </c>
      <c r="B96" t="s">
        <v>51</v>
      </c>
      <c r="C96" t="s">
        <v>69</v>
      </c>
      <c r="D96" t="s">
        <v>54</v>
      </c>
      <c r="E96">
        <v>71.864725037503106</v>
      </c>
      <c r="F96" t="s">
        <v>53</v>
      </c>
    </row>
    <row r="97" spans="1:6" x14ac:dyDescent="0.3">
      <c r="A97">
        <v>2050</v>
      </c>
      <c r="B97" t="s">
        <v>51</v>
      </c>
      <c r="C97" t="s">
        <v>69</v>
      </c>
      <c r="D97" t="s">
        <v>55</v>
      </c>
      <c r="E97">
        <v>9.2606661972156097</v>
      </c>
      <c r="F97" t="s">
        <v>53</v>
      </c>
    </row>
    <row r="98" spans="1:6" x14ac:dyDescent="0.3">
      <c r="A98">
        <v>2050</v>
      </c>
      <c r="B98" t="s">
        <v>51</v>
      </c>
      <c r="C98" t="s">
        <v>69</v>
      </c>
      <c r="D98" t="s">
        <v>56</v>
      </c>
      <c r="E98">
        <v>5.2710050120853698</v>
      </c>
      <c r="F98" t="s">
        <v>53</v>
      </c>
    </row>
    <row r="99" spans="1:6" x14ac:dyDescent="0.3">
      <c r="A99">
        <v>2050</v>
      </c>
      <c r="B99" t="s">
        <v>51</v>
      </c>
      <c r="C99" t="s">
        <v>69</v>
      </c>
      <c r="D99" t="s">
        <v>57</v>
      </c>
      <c r="E99">
        <v>0</v>
      </c>
      <c r="F99" t="s">
        <v>53</v>
      </c>
    </row>
    <row r="100" spans="1:6" x14ac:dyDescent="0.3">
      <c r="A100">
        <v>2050</v>
      </c>
      <c r="B100" t="s">
        <v>51</v>
      </c>
      <c r="C100" t="s">
        <v>69</v>
      </c>
      <c r="D100" t="s">
        <v>58</v>
      </c>
      <c r="E100">
        <v>12.6754147730488</v>
      </c>
      <c r="F100" t="s">
        <v>53</v>
      </c>
    </row>
    <row r="101" spans="1:6" x14ac:dyDescent="0.3">
      <c r="A101">
        <v>2050</v>
      </c>
      <c r="B101" t="s">
        <v>51</v>
      </c>
      <c r="C101" t="s">
        <v>69</v>
      </c>
      <c r="D101" t="s">
        <v>59</v>
      </c>
      <c r="E101">
        <v>0</v>
      </c>
      <c r="F101" t="s">
        <v>53</v>
      </c>
    </row>
    <row r="102" spans="1:6" x14ac:dyDescent="0.3">
      <c r="A102">
        <v>2050</v>
      </c>
      <c r="B102" t="s">
        <v>51</v>
      </c>
      <c r="C102" t="s">
        <v>69</v>
      </c>
      <c r="D102" t="s">
        <v>60</v>
      </c>
      <c r="E102">
        <v>2.4376060494071701</v>
      </c>
      <c r="F102" t="s">
        <v>53</v>
      </c>
    </row>
    <row r="103" spans="1:6" x14ac:dyDescent="0.3">
      <c r="A103">
        <v>2050</v>
      </c>
      <c r="B103" t="s">
        <v>51</v>
      </c>
      <c r="C103" t="s">
        <v>69</v>
      </c>
      <c r="D103" t="s">
        <v>61</v>
      </c>
      <c r="E103">
        <v>4.4876052360271999</v>
      </c>
      <c r="F103" t="s">
        <v>53</v>
      </c>
    </row>
    <row r="104" spans="1:6" x14ac:dyDescent="0.3">
      <c r="A104">
        <v>2050</v>
      </c>
      <c r="B104" t="s">
        <v>51</v>
      </c>
      <c r="C104" t="s">
        <v>69</v>
      </c>
      <c r="D104" t="s">
        <v>62</v>
      </c>
      <c r="E104" s="1">
        <v>4.3221731549732299E-3</v>
      </c>
      <c r="F104" t="s">
        <v>53</v>
      </c>
    </row>
    <row r="105" spans="1:6" x14ac:dyDescent="0.3">
      <c r="A105">
        <v>2050</v>
      </c>
      <c r="B105" t="s">
        <v>51</v>
      </c>
      <c r="C105" t="s">
        <v>69</v>
      </c>
      <c r="D105" t="s">
        <v>63</v>
      </c>
      <c r="E105">
        <v>0</v>
      </c>
      <c r="F105" t="s">
        <v>53</v>
      </c>
    </row>
    <row r="106" spans="1:6" x14ac:dyDescent="0.3">
      <c r="A106">
        <v>2050</v>
      </c>
      <c r="B106" t="s">
        <v>51</v>
      </c>
      <c r="C106" t="s">
        <v>69</v>
      </c>
      <c r="D106" t="s">
        <v>64</v>
      </c>
      <c r="E106">
        <v>5.4702337500000002</v>
      </c>
      <c r="F106" t="s">
        <v>53</v>
      </c>
    </row>
    <row r="107" spans="1:6" x14ac:dyDescent="0.3">
      <c r="A107">
        <v>2050</v>
      </c>
      <c r="B107" t="s">
        <v>51</v>
      </c>
      <c r="C107" t="s">
        <v>69</v>
      </c>
      <c r="D107" t="s">
        <v>65</v>
      </c>
      <c r="E107">
        <v>0</v>
      </c>
      <c r="F107" t="s">
        <v>53</v>
      </c>
    </row>
    <row r="108" spans="1:6" x14ac:dyDescent="0.3">
      <c r="A108">
        <v>2050</v>
      </c>
      <c r="B108" t="s">
        <v>51</v>
      </c>
      <c r="C108" t="s">
        <v>69</v>
      </c>
      <c r="D108" t="s">
        <v>66</v>
      </c>
      <c r="E108">
        <v>0</v>
      </c>
      <c r="F108" t="s">
        <v>53</v>
      </c>
    </row>
    <row r="109" spans="1:6" x14ac:dyDescent="0.3">
      <c r="A109">
        <v>2050</v>
      </c>
      <c r="B109" t="s">
        <v>51</v>
      </c>
      <c r="C109" t="s">
        <v>69</v>
      </c>
      <c r="D109" t="s">
        <v>67</v>
      </c>
      <c r="E109">
        <v>0</v>
      </c>
      <c r="F109" t="s">
        <v>53</v>
      </c>
    </row>
    <row r="110" spans="1:6" x14ac:dyDescent="0.3">
      <c r="A110">
        <v>2050</v>
      </c>
      <c r="B110" t="s">
        <v>51</v>
      </c>
      <c r="C110" t="s">
        <v>69</v>
      </c>
      <c r="D110" t="s">
        <v>68</v>
      </c>
      <c r="E110">
        <v>0</v>
      </c>
      <c r="F110" t="s">
        <v>53</v>
      </c>
    </row>
    <row r="111" spans="1:6" x14ac:dyDescent="0.3">
      <c r="A111">
        <v>2050</v>
      </c>
      <c r="B111" t="s">
        <v>51</v>
      </c>
      <c r="C111" t="s">
        <v>7</v>
      </c>
      <c r="D111" t="s">
        <v>52</v>
      </c>
      <c r="E111">
        <v>3.2982653716145598</v>
      </c>
      <c r="F111" t="s">
        <v>53</v>
      </c>
    </row>
    <row r="112" spans="1:6" x14ac:dyDescent="0.3">
      <c r="A112">
        <v>2050</v>
      </c>
      <c r="B112" t="s">
        <v>51</v>
      </c>
      <c r="C112" t="s">
        <v>7</v>
      </c>
      <c r="D112" t="s">
        <v>54</v>
      </c>
      <c r="E112">
        <v>17.584123829537901</v>
      </c>
      <c r="F112" t="s">
        <v>53</v>
      </c>
    </row>
    <row r="113" spans="1:6" x14ac:dyDescent="0.3">
      <c r="A113">
        <v>2050</v>
      </c>
      <c r="B113" t="s">
        <v>51</v>
      </c>
      <c r="C113" t="s">
        <v>7</v>
      </c>
      <c r="D113" t="s">
        <v>55</v>
      </c>
      <c r="E113">
        <v>4.0066119314460602</v>
      </c>
      <c r="F113" t="s">
        <v>53</v>
      </c>
    </row>
    <row r="114" spans="1:6" x14ac:dyDescent="0.3">
      <c r="A114">
        <v>2050</v>
      </c>
      <c r="B114" t="s">
        <v>51</v>
      </c>
      <c r="C114" t="s">
        <v>7</v>
      </c>
      <c r="D114" t="s">
        <v>56</v>
      </c>
      <c r="E114">
        <v>2.8708608855412798</v>
      </c>
      <c r="F114" t="s">
        <v>53</v>
      </c>
    </row>
    <row r="115" spans="1:6" x14ac:dyDescent="0.3">
      <c r="A115">
        <v>2050</v>
      </c>
      <c r="B115" t="s">
        <v>51</v>
      </c>
      <c r="C115" t="s">
        <v>7</v>
      </c>
      <c r="D115" t="s">
        <v>57</v>
      </c>
      <c r="E115">
        <v>6.38568473875947</v>
      </c>
      <c r="F115" t="s">
        <v>53</v>
      </c>
    </row>
    <row r="116" spans="1:6" x14ac:dyDescent="0.3">
      <c r="A116">
        <v>2050</v>
      </c>
      <c r="B116" t="s">
        <v>51</v>
      </c>
      <c r="C116" t="s">
        <v>7</v>
      </c>
      <c r="D116" t="s">
        <v>58</v>
      </c>
      <c r="E116">
        <v>0</v>
      </c>
      <c r="F116" t="s">
        <v>53</v>
      </c>
    </row>
    <row r="117" spans="1:6" x14ac:dyDescent="0.3">
      <c r="A117">
        <v>2050</v>
      </c>
      <c r="B117" t="s">
        <v>51</v>
      </c>
      <c r="C117" t="s">
        <v>7</v>
      </c>
      <c r="D117" t="s">
        <v>59</v>
      </c>
      <c r="E117">
        <v>4.0421009529945398</v>
      </c>
      <c r="F117" t="s">
        <v>53</v>
      </c>
    </row>
    <row r="118" spans="1:6" x14ac:dyDescent="0.3">
      <c r="A118">
        <v>2050</v>
      </c>
      <c r="B118" t="s">
        <v>51</v>
      </c>
      <c r="C118" t="s">
        <v>7</v>
      </c>
      <c r="D118" t="s">
        <v>60</v>
      </c>
      <c r="E118">
        <v>2.47348491008754</v>
      </c>
      <c r="F118" t="s">
        <v>53</v>
      </c>
    </row>
    <row r="119" spans="1:6" x14ac:dyDescent="0.3">
      <c r="A119">
        <v>2050</v>
      </c>
      <c r="B119" t="s">
        <v>51</v>
      </c>
      <c r="C119" t="s">
        <v>7</v>
      </c>
      <c r="D119" t="s">
        <v>61</v>
      </c>
      <c r="E119">
        <v>3.6545962618716601</v>
      </c>
      <c r="F119" t="s">
        <v>53</v>
      </c>
    </row>
    <row r="120" spans="1:6" x14ac:dyDescent="0.3">
      <c r="A120">
        <v>2050</v>
      </c>
      <c r="B120" t="s">
        <v>51</v>
      </c>
      <c r="C120" t="s">
        <v>7</v>
      </c>
      <c r="D120" t="s">
        <v>62</v>
      </c>
      <c r="E120" s="1">
        <v>2.0484447085495201E-4</v>
      </c>
      <c r="F120" t="s">
        <v>53</v>
      </c>
    </row>
    <row r="121" spans="1:6" x14ac:dyDescent="0.3">
      <c r="A121">
        <v>2050</v>
      </c>
      <c r="B121" t="s">
        <v>51</v>
      </c>
      <c r="C121" t="s">
        <v>7</v>
      </c>
      <c r="D121" t="s">
        <v>63</v>
      </c>
      <c r="E121">
        <v>30.763825916437</v>
      </c>
      <c r="F121" t="s">
        <v>53</v>
      </c>
    </row>
    <row r="122" spans="1:6" x14ac:dyDescent="0.3">
      <c r="A122">
        <v>2050</v>
      </c>
      <c r="B122" t="s">
        <v>51</v>
      </c>
      <c r="C122" t="s">
        <v>7</v>
      </c>
      <c r="D122" t="s">
        <v>64</v>
      </c>
      <c r="E122">
        <v>5.4702337500000002</v>
      </c>
      <c r="F122" t="s">
        <v>53</v>
      </c>
    </row>
    <row r="123" spans="1:6" x14ac:dyDescent="0.3">
      <c r="A123">
        <v>2050</v>
      </c>
      <c r="B123" t="s">
        <v>51</v>
      </c>
      <c r="C123" t="s">
        <v>7</v>
      </c>
      <c r="D123" t="s">
        <v>65</v>
      </c>
      <c r="E123">
        <v>3.2860562975166601</v>
      </c>
      <c r="F123" t="s">
        <v>53</v>
      </c>
    </row>
    <row r="124" spans="1:6" x14ac:dyDescent="0.3">
      <c r="A124">
        <v>2050</v>
      </c>
      <c r="B124" t="s">
        <v>51</v>
      </c>
      <c r="C124" t="s">
        <v>7</v>
      </c>
      <c r="D124" t="s">
        <v>66</v>
      </c>
      <c r="E124">
        <v>6.8470997689931101</v>
      </c>
      <c r="F124" t="s">
        <v>53</v>
      </c>
    </row>
    <row r="125" spans="1:6" x14ac:dyDescent="0.3">
      <c r="A125">
        <v>2050</v>
      </c>
      <c r="B125" t="s">
        <v>51</v>
      </c>
      <c r="C125" t="s">
        <v>7</v>
      </c>
      <c r="D125" t="s">
        <v>67</v>
      </c>
      <c r="E125">
        <v>2.1236962970511502</v>
      </c>
      <c r="F125" t="s">
        <v>53</v>
      </c>
    </row>
    <row r="126" spans="1:6" x14ac:dyDescent="0.3">
      <c r="A126">
        <v>2050</v>
      </c>
      <c r="B126" t="s">
        <v>51</v>
      </c>
      <c r="C126" t="s">
        <v>7</v>
      </c>
      <c r="D126" t="s">
        <v>68</v>
      </c>
      <c r="E126">
        <v>1.43964356018722</v>
      </c>
      <c r="F126" t="s">
        <v>53</v>
      </c>
    </row>
    <row r="127" spans="1:6" x14ac:dyDescent="0.3">
      <c r="A127">
        <v>2050</v>
      </c>
      <c r="B127" t="s">
        <v>51</v>
      </c>
      <c r="C127" t="s">
        <v>8</v>
      </c>
      <c r="D127" t="s">
        <v>52</v>
      </c>
      <c r="E127">
        <v>4.1034199655870296</v>
      </c>
      <c r="F127" t="s">
        <v>53</v>
      </c>
    </row>
    <row r="128" spans="1:6" x14ac:dyDescent="0.3">
      <c r="A128">
        <v>2050</v>
      </c>
      <c r="B128" t="s">
        <v>51</v>
      </c>
      <c r="C128" t="s">
        <v>8</v>
      </c>
      <c r="D128" t="s">
        <v>54</v>
      </c>
      <c r="E128">
        <v>19.9263729109834</v>
      </c>
      <c r="F128" t="s">
        <v>53</v>
      </c>
    </row>
    <row r="129" spans="1:6" x14ac:dyDescent="0.3">
      <c r="A129">
        <v>2050</v>
      </c>
      <c r="B129" t="s">
        <v>51</v>
      </c>
      <c r="C129" t="s">
        <v>8</v>
      </c>
      <c r="D129" t="s">
        <v>55</v>
      </c>
      <c r="E129">
        <v>4.0783005230920804</v>
      </c>
      <c r="F129" t="s">
        <v>53</v>
      </c>
    </row>
    <row r="130" spans="1:6" x14ac:dyDescent="0.3">
      <c r="A130">
        <v>2050</v>
      </c>
      <c r="B130" t="s">
        <v>51</v>
      </c>
      <c r="C130" t="s">
        <v>8</v>
      </c>
      <c r="D130" t="s">
        <v>56</v>
      </c>
      <c r="E130">
        <v>5.1044761875109499</v>
      </c>
      <c r="F130" t="s">
        <v>53</v>
      </c>
    </row>
    <row r="131" spans="1:6" x14ac:dyDescent="0.3">
      <c r="A131">
        <v>2050</v>
      </c>
      <c r="B131" t="s">
        <v>51</v>
      </c>
      <c r="C131" t="s">
        <v>8</v>
      </c>
      <c r="D131" t="s">
        <v>57</v>
      </c>
      <c r="E131">
        <v>9.9515699307768006</v>
      </c>
      <c r="F131" t="s">
        <v>53</v>
      </c>
    </row>
    <row r="132" spans="1:6" x14ac:dyDescent="0.3">
      <c r="A132">
        <v>2050</v>
      </c>
      <c r="B132" t="s">
        <v>51</v>
      </c>
      <c r="C132" t="s">
        <v>8</v>
      </c>
      <c r="D132" t="s">
        <v>58</v>
      </c>
      <c r="E132">
        <v>0</v>
      </c>
      <c r="F132" t="s">
        <v>53</v>
      </c>
    </row>
    <row r="133" spans="1:6" x14ac:dyDescent="0.3">
      <c r="A133">
        <v>2050</v>
      </c>
      <c r="B133" t="s">
        <v>51</v>
      </c>
      <c r="C133" t="s">
        <v>8</v>
      </c>
      <c r="D133" t="s">
        <v>59</v>
      </c>
      <c r="E133">
        <v>4.3231124999512103</v>
      </c>
      <c r="F133" t="s">
        <v>53</v>
      </c>
    </row>
    <row r="134" spans="1:6" x14ac:dyDescent="0.3">
      <c r="A134">
        <v>2050</v>
      </c>
      <c r="B134" t="s">
        <v>51</v>
      </c>
      <c r="C134" t="s">
        <v>8</v>
      </c>
      <c r="D134" t="s">
        <v>60</v>
      </c>
      <c r="E134">
        <v>2.63084877833123</v>
      </c>
      <c r="F134" t="s">
        <v>53</v>
      </c>
    </row>
    <row r="135" spans="1:6" x14ac:dyDescent="0.3">
      <c r="A135">
        <v>2050</v>
      </c>
      <c r="B135" t="s">
        <v>51</v>
      </c>
      <c r="C135" t="s">
        <v>8</v>
      </c>
      <c r="D135" t="s">
        <v>61</v>
      </c>
      <c r="E135">
        <v>6.0263468589248701</v>
      </c>
      <c r="F135" t="s">
        <v>53</v>
      </c>
    </row>
    <row r="136" spans="1:6" x14ac:dyDescent="0.3">
      <c r="A136">
        <v>2050</v>
      </c>
      <c r="B136" t="s">
        <v>51</v>
      </c>
      <c r="C136" t="s">
        <v>8</v>
      </c>
      <c r="D136" t="s">
        <v>62</v>
      </c>
      <c r="E136" s="1">
        <v>5.0245743560679297E-2</v>
      </c>
      <c r="F136" t="s">
        <v>53</v>
      </c>
    </row>
    <row r="137" spans="1:6" x14ac:dyDescent="0.3">
      <c r="A137">
        <v>2050</v>
      </c>
      <c r="B137" t="s">
        <v>51</v>
      </c>
      <c r="C137" t="s">
        <v>8</v>
      </c>
      <c r="D137" t="s">
        <v>63</v>
      </c>
      <c r="E137">
        <v>33.531688303299497</v>
      </c>
      <c r="F137" t="s">
        <v>53</v>
      </c>
    </row>
    <row r="138" spans="1:6" x14ac:dyDescent="0.3">
      <c r="A138">
        <v>2050</v>
      </c>
      <c r="B138" t="s">
        <v>51</v>
      </c>
      <c r="C138" t="s">
        <v>8</v>
      </c>
      <c r="D138" t="s">
        <v>64</v>
      </c>
      <c r="E138">
        <v>5.4702337500000002</v>
      </c>
      <c r="F138" t="s">
        <v>53</v>
      </c>
    </row>
    <row r="139" spans="1:6" x14ac:dyDescent="0.3">
      <c r="A139">
        <v>2050</v>
      </c>
      <c r="B139" t="s">
        <v>51</v>
      </c>
      <c r="C139" t="s">
        <v>8</v>
      </c>
      <c r="D139" t="s">
        <v>65</v>
      </c>
      <c r="E139">
        <v>3.50804041888569</v>
      </c>
      <c r="F139" t="s">
        <v>53</v>
      </c>
    </row>
    <row r="140" spans="1:6" x14ac:dyDescent="0.3">
      <c r="A140">
        <v>2050</v>
      </c>
      <c r="B140" t="s">
        <v>51</v>
      </c>
      <c r="C140" t="s">
        <v>8</v>
      </c>
      <c r="D140" t="s">
        <v>66</v>
      </c>
      <c r="E140">
        <v>6.8325909642747398</v>
      </c>
      <c r="F140" t="s">
        <v>53</v>
      </c>
    </row>
    <row r="141" spans="1:6" x14ac:dyDescent="0.3">
      <c r="A141">
        <v>2050</v>
      </c>
      <c r="B141" t="s">
        <v>51</v>
      </c>
      <c r="C141" t="s">
        <v>8</v>
      </c>
      <c r="D141" t="s">
        <v>67</v>
      </c>
      <c r="E141">
        <v>2.4831432860769298</v>
      </c>
      <c r="F141" t="s">
        <v>53</v>
      </c>
    </row>
    <row r="142" spans="1:6" x14ac:dyDescent="0.3">
      <c r="A142">
        <v>2050</v>
      </c>
      <c r="B142" t="s">
        <v>51</v>
      </c>
      <c r="C142" t="s">
        <v>8</v>
      </c>
      <c r="D142" t="s">
        <v>68</v>
      </c>
      <c r="E142">
        <v>1.8397965575355999</v>
      </c>
      <c r="F142" t="s">
        <v>53</v>
      </c>
    </row>
    <row r="143" spans="1:6" x14ac:dyDescent="0.3">
      <c r="A143">
        <v>2050</v>
      </c>
      <c r="B143" t="s">
        <v>51</v>
      </c>
      <c r="C143" t="s">
        <v>9</v>
      </c>
      <c r="D143" t="s">
        <v>52</v>
      </c>
      <c r="E143">
        <v>3.8803935367564302</v>
      </c>
      <c r="F143" t="s">
        <v>53</v>
      </c>
    </row>
    <row r="144" spans="1:6" x14ac:dyDescent="0.3">
      <c r="A144">
        <v>2050</v>
      </c>
      <c r="B144" t="s">
        <v>51</v>
      </c>
      <c r="C144" t="s">
        <v>9</v>
      </c>
      <c r="D144" t="s">
        <v>54</v>
      </c>
      <c r="E144">
        <v>20.910054269981401</v>
      </c>
      <c r="F144" t="s">
        <v>53</v>
      </c>
    </row>
    <row r="145" spans="1:6" x14ac:dyDescent="0.3">
      <c r="A145">
        <v>2050</v>
      </c>
      <c r="B145" t="s">
        <v>51</v>
      </c>
      <c r="C145" t="s">
        <v>9</v>
      </c>
      <c r="D145" t="s">
        <v>55</v>
      </c>
      <c r="E145">
        <v>5.79840776375252</v>
      </c>
      <c r="F145" t="s">
        <v>53</v>
      </c>
    </row>
    <row r="146" spans="1:6" x14ac:dyDescent="0.3">
      <c r="A146">
        <v>2050</v>
      </c>
      <c r="B146" t="s">
        <v>51</v>
      </c>
      <c r="C146" t="s">
        <v>9</v>
      </c>
      <c r="D146" t="s">
        <v>56</v>
      </c>
      <c r="E146">
        <v>0</v>
      </c>
      <c r="F146" t="s">
        <v>53</v>
      </c>
    </row>
    <row r="147" spans="1:6" x14ac:dyDescent="0.3">
      <c r="A147">
        <v>2050</v>
      </c>
      <c r="B147" t="s">
        <v>51</v>
      </c>
      <c r="C147" t="s">
        <v>9</v>
      </c>
      <c r="D147" t="s">
        <v>57</v>
      </c>
      <c r="E147">
        <v>0</v>
      </c>
      <c r="F147" t="s">
        <v>53</v>
      </c>
    </row>
    <row r="148" spans="1:6" x14ac:dyDescent="0.3">
      <c r="A148">
        <v>2050</v>
      </c>
      <c r="B148" t="s">
        <v>51</v>
      </c>
      <c r="C148" t="s">
        <v>9</v>
      </c>
      <c r="D148" t="s">
        <v>58</v>
      </c>
      <c r="E148">
        <v>0</v>
      </c>
      <c r="F148" t="s">
        <v>53</v>
      </c>
    </row>
    <row r="149" spans="1:6" x14ac:dyDescent="0.3">
      <c r="A149">
        <v>2050</v>
      </c>
      <c r="B149" t="s">
        <v>51</v>
      </c>
      <c r="C149" t="s">
        <v>9</v>
      </c>
      <c r="D149" t="s">
        <v>59</v>
      </c>
      <c r="E149">
        <v>3.6533464725878999</v>
      </c>
      <c r="F149" t="s">
        <v>53</v>
      </c>
    </row>
    <row r="150" spans="1:6" x14ac:dyDescent="0.3">
      <c r="A150">
        <v>2050</v>
      </c>
      <c r="B150" t="s">
        <v>51</v>
      </c>
      <c r="C150" t="s">
        <v>9</v>
      </c>
      <c r="D150" t="s">
        <v>60</v>
      </c>
      <c r="E150">
        <v>2.4180627819641001</v>
      </c>
      <c r="F150" t="s">
        <v>53</v>
      </c>
    </row>
    <row r="151" spans="1:6" x14ac:dyDescent="0.3">
      <c r="A151">
        <v>2050</v>
      </c>
      <c r="B151" t="s">
        <v>51</v>
      </c>
      <c r="C151" t="s">
        <v>9</v>
      </c>
      <c r="D151" t="s">
        <v>61</v>
      </c>
      <c r="E151">
        <v>6.9957253207200898</v>
      </c>
      <c r="F151" t="s">
        <v>53</v>
      </c>
    </row>
    <row r="152" spans="1:6" x14ac:dyDescent="0.3">
      <c r="A152">
        <v>2050</v>
      </c>
      <c r="B152" t="s">
        <v>51</v>
      </c>
      <c r="C152" t="s">
        <v>9</v>
      </c>
      <c r="D152" t="s">
        <v>62</v>
      </c>
      <c r="E152" s="1">
        <v>3.2674197939299701E-3</v>
      </c>
      <c r="F152" t="s">
        <v>53</v>
      </c>
    </row>
    <row r="153" spans="1:6" x14ac:dyDescent="0.3">
      <c r="A153">
        <v>2050</v>
      </c>
      <c r="B153" t="s">
        <v>51</v>
      </c>
      <c r="C153" t="s">
        <v>9</v>
      </c>
      <c r="D153" t="s">
        <v>63</v>
      </c>
      <c r="E153">
        <v>34.106978956000503</v>
      </c>
      <c r="F153" t="s">
        <v>53</v>
      </c>
    </row>
    <row r="154" spans="1:6" x14ac:dyDescent="0.3">
      <c r="A154">
        <v>2050</v>
      </c>
      <c r="B154" t="s">
        <v>51</v>
      </c>
      <c r="C154" t="s">
        <v>9</v>
      </c>
      <c r="D154" t="s">
        <v>64</v>
      </c>
      <c r="E154">
        <v>5.4702337500000002</v>
      </c>
      <c r="F154" t="s">
        <v>53</v>
      </c>
    </row>
    <row r="155" spans="1:6" x14ac:dyDescent="0.3">
      <c r="A155">
        <v>2050</v>
      </c>
      <c r="B155" t="s">
        <v>51</v>
      </c>
      <c r="C155" t="s">
        <v>9</v>
      </c>
      <c r="D155" t="s">
        <v>65</v>
      </c>
      <c r="E155">
        <v>3.0629922150657598</v>
      </c>
      <c r="F155" t="s">
        <v>53</v>
      </c>
    </row>
    <row r="156" spans="1:6" x14ac:dyDescent="0.3">
      <c r="A156">
        <v>2050</v>
      </c>
      <c r="B156" t="s">
        <v>51</v>
      </c>
      <c r="C156" t="s">
        <v>9</v>
      </c>
      <c r="D156" t="s">
        <v>66</v>
      </c>
      <c r="E156">
        <v>5.7948096419302999</v>
      </c>
      <c r="F156" t="s">
        <v>53</v>
      </c>
    </row>
    <row r="157" spans="1:6" x14ac:dyDescent="0.3">
      <c r="A157">
        <v>2050</v>
      </c>
      <c r="B157" t="s">
        <v>51</v>
      </c>
      <c r="C157" t="s">
        <v>9</v>
      </c>
      <c r="D157" t="s">
        <v>67</v>
      </c>
      <c r="E157">
        <v>2.2058063733988602</v>
      </c>
      <c r="F157" t="s">
        <v>53</v>
      </c>
    </row>
    <row r="158" spans="1:6" x14ac:dyDescent="0.3">
      <c r="A158">
        <v>2050</v>
      </c>
      <c r="B158" t="s">
        <v>51</v>
      </c>
      <c r="C158" t="s">
        <v>9</v>
      </c>
      <c r="D158" t="s">
        <v>68</v>
      </c>
      <c r="E158">
        <v>1.8802082531590101</v>
      </c>
      <c r="F158" t="s">
        <v>53</v>
      </c>
    </row>
    <row r="159" spans="1:6" x14ac:dyDescent="0.3">
      <c r="A159">
        <v>2050</v>
      </c>
      <c r="B159" t="s">
        <v>51</v>
      </c>
      <c r="C159" t="s">
        <v>10</v>
      </c>
      <c r="D159" t="s">
        <v>52</v>
      </c>
      <c r="E159">
        <v>2.40745010821052</v>
      </c>
      <c r="F159" t="s">
        <v>53</v>
      </c>
    </row>
    <row r="160" spans="1:6" x14ac:dyDescent="0.3">
      <c r="A160">
        <v>2050</v>
      </c>
      <c r="B160" t="s">
        <v>51</v>
      </c>
      <c r="C160" t="s">
        <v>10</v>
      </c>
      <c r="D160" t="s">
        <v>54</v>
      </c>
      <c r="E160">
        <v>16.8646687106996</v>
      </c>
      <c r="F160" t="s">
        <v>53</v>
      </c>
    </row>
    <row r="161" spans="1:6" x14ac:dyDescent="0.3">
      <c r="A161">
        <v>2050</v>
      </c>
      <c r="B161" t="s">
        <v>51</v>
      </c>
      <c r="C161" t="s">
        <v>10</v>
      </c>
      <c r="D161" t="s">
        <v>55</v>
      </c>
      <c r="E161">
        <v>9.2211548645099608</v>
      </c>
      <c r="F161" t="s">
        <v>53</v>
      </c>
    </row>
    <row r="162" spans="1:6" x14ac:dyDescent="0.3">
      <c r="A162">
        <v>2050</v>
      </c>
      <c r="B162" t="s">
        <v>51</v>
      </c>
      <c r="C162" t="s">
        <v>10</v>
      </c>
      <c r="D162" t="s">
        <v>56</v>
      </c>
      <c r="E162">
        <v>3.26301999156893</v>
      </c>
      <c r="F162" t="s">
        <v>53</v>
      </c>
    </row>
    <row r="163" spans="1:6" x14ac:dyDescent="0.3">
      <c r="A163">
        <v>2050</v>
      </c>
      <c r="B163" t="s">
        <v>51</v>
      </c>
      <c r="C163" t="s">
        <v>10</v>
      </c>
      <c r="D163" t="s">
        <v>57</v>
      </c>
      <c r="E163">
        <v>8.9305406715675701</v>
      </c>
      <c r="F163" t="s">
        <v>53</v>
      </c>
    </row>
    <row r="164" spans="1:6" x14ac:dyDescent="0.3">
      <c r="A164">
        <v>2050</v>
      </c>
      <c r="B164" t="s">
        <v>51</v>
      </c>
      <c r="C164" t="s">
        <v>10</v>
      </c>
      <c r="D164" t="s">
        <v>58</v>
      </c>
      <c r="E164">
        <v>0</v>
      </c>
      <c r="F164" t="s">
        <v>53</v>
      </c>
    </row>
    <row r="165" spans="1:6" x14ac:dyDescent="0.3">
      <c r="A165">
        <v>2050</v>
      </c>
      <c r="B165" t="s">
        <v>51</v>
      </c>
      <c r="C165" t="s">
        <v>10</v>
      </c>
      <c r="D165" t="s">
        <v>59</v>
      </c>
      <c r="E165">
        <v>2.3303963762957398</v>
      </c>
      <c r="F165" t="s">
        <v>53</v>
      </c>
    </row>
    <row r="166" spans="1:6" x14ac:dyDescent="0.3">
      <c r="A166">
        <v>2050</v>
      </c>
      <c r="B166" t="s">
        <v>51</v>
      </c>
      <c r="C166" t="s">
        <v>10</v>
      </c>
      <c r="D166" t="s">
        <v>60</v>
      </c>
      <c r="E166">
        <v>2.3045143692444001</v>
      </c>
      <c r="F166" t="s">
        <v>53</v>
      </c>
    </row>
    <row r="167" spans="1:6" x14ac:dyDescent="0.3">
      <c r="A167">
        <v>2050</v>
      </c>
      <c r="B167" t="s">
        <v>51</v>
      </c>
      <c r="C167" t="s">
        <v>10</v>
      </c>
      <c r="D167" t="s">
        <v>61</v>
      </c>
      <c r="E167">
        <v>3.83700352223781</v>
      </c>
      <c r="F167" t="s">
        <v>53</v>
      </c>
    </row>
    <row r="168" spans="1:6" x14ac:dyDescent="0.3">
      <c r="A168">
        <v>2050</v>
      </c>
      <c r="B168" t="s">
        <v>51</v>
      </c>
      <c r="C168" t="s">
        <v>10</v>
      </c>
      <c r="D168" t="s">
        <v>62</v>
      </c>
      <c r="E168" s="1">
        <v>3.2330836283730301E-3</v>
      </c>
      <c r="F168" t="s">
        <v>53</v>
      </c>
    </row>
    <row r="169" spans="1:6" x14ac:dyDescent="0.3">
      <c r="A169">
        <v>2050</v>
      </c>
      <c r="B169" t="s">
        <v>51</v>
      </c>
      <c r="C169" t="s">
        <v>10</v>
      </c>
      <c r="D169" t="s">
        <v>63</v>
      </c>
      <c r="E169">
        <v>0</v>
      </c>
      <c r="F169" t="s">
        <v>53</v>
      </c>
    </row>
    <row r="170" spans="1:6" x14ac:dyDescent="0.3">
      <c r="A170">
        <v>2050</v>
      </c>
      <c r="B170" t="s">
        <v>51</v>
      </c>
      <c r="C170" t="s">
        <v>10</v>
      </c>
      <c r="D170" t="s">
        <v>64</v>
      </c>
      <c r="E170">
        <v>5.4702337500000002</v>
      </c>
      <c r="F170" t="s">
        <v>53</v>
      </c>
    </row>
    <row r="171" spans="1:6" x14ac:dyDescent="0.3">
      <c r="A171">
        <v>2050</v>
      </c>
      <c r="B171" t="s">
        <v>51</v>
      </c>
      <c r="C171" t="s">
        <v>10</v>
      </c>
      <c r="D171" t="s">
        <v>65</v>
      </c>
      <c r="E171">
        <v>2.9984901536264501</v>
      </c>
      <c r="F171" t="s">
        <v>53</v>
      </c>
    </row>
    <row r="172" spans="1:6" x14ac:dyDescent="0.3">
      <c r="A172">
        <v>2050</v>
      </c>
      <c r="B172" t="s">
        <v>51</v>
      </c>
      <c r="C172" t="s">
        <v>10</v>
      </c>
      <c r="D172" t="s">
        <v>66</v>
      </c>
      <c r="E172">
        <v>2.9806991527055602</v>
      </c>
      <c r="F172" t="s">
        <v>53</v>
      </c>
    </row>
    <row r="173" spans="1:6" x14ac:dyDescent="0.3">
      <c r="A173">
        <v>2050</v>
      </c>
      <c r="B173" t="s">
        <v>51</v>
      </c>
      <c r="C173" t="s">
        <v>10</v>
      </c>
      <c r="D173" t="s">
        <v>67</v>
      </c>
      <c r="E173">
        <v>1.52475151916206</v>
      </c>
      <c r="F173" t="s">
        <v>53</v>
      </c>
    </row>
    <row r="174" spans="1:6" x14ac:dyDescent="0.3">
      <c r="A174">
        <v>2050</v>
      </c>
      <c r="B174" t="s">
        <v>51</v>
      </c>
      <c r="C174" t="s">
        <v>10</v>
      </c>
      <c r="D174" t="s">
        <v>68</v>
      </c>
      <c r="E174">
        <v>1.41496917462489</v>
      </c>
      <c r="F174" t="s">
        <v>53</v>
      </c>
    </row>
    <row r="175" spans="1:6" x14ac:dyDescent="0.3">
      <c r="A175">
        <v>2050</v>
      </c>
      <c r="B175" t="s">
        <v>51</v>
      </c>
      <c r="C175" t="s">
        <v>70</v>
      </c>
      <c r="D175" t="s">
        <v>52</v>
      </c>
      <c r="E175">
        <v>3.9758205586794602</v>
      </c>
      <c r="F175" t="s">
        <v>53</v>
      </c>
    </row>
    <row r="176" spans="1:6" x14ac:dyDescent="0.3">
      <c r="A176">
        <v>2050</v>
      </c>
      <c r="B176" t="s">
        <v>51</v>
      </c>
      <c r="C176" t="s">
        <v>70</v>
      </c>
      <c r="D176" t="s">
        <v>54</v>
      </c>
      <c r="E176">
        <v>31.005623059349201</v>
      </c>
      <c r="F176" t="s">
        <v>53</v>
      </c>
    </row>
    <row r="177" spans="1:6" x14ac:dyDescent="0.3">
      <c r="A177">
        <v>2050</v>
      </c>
      <c r="B177" t="s">
        <v>51</v>
      </c>
      <c r="C177" t="s">
        <v>70</v>
      </c>
      <c r="D177" t="s">
        <v>55</v>
      </c>
      <c r="E177">
        <v>4.04394503112702</v>
      </c>
      <c r="F177" t="s">
        <v>53</v>
      </c>
    </row>
    <row r="178" spans="1:6" x14ac:dyDescent="0.3">
      <c r="A178">
        <v>2050</v>
      </c>
      <c r="B178" t="s">
        <v>51</v>
      </c>
      <c r="C178" t="s">
        <v>70</v>
      </c>
      <c r="D178" t="s">
        <v>56</v>
      </c>
      <c r="E178">
        <v>7.8250505969835302</v>
      </c>
      <c r="F178" t="s">
        <v>53</v>
      </c>
    </row>
    <row r="179" spans="1:6" x14ac:dyDescent="0.3">
      <c r="A179">
        <v>2050</v>
      </c>
      <c r="B179" t="s">
        <v>51</v>
      </c>
      <c r="C179" t="s">
        <v>70</v>
      </c>
      <c r="D179" t="s">
        <v>57</v>
      </c>
      <c r="E179">
        <v>0</v>
      </c>
      <c r="F179" t="s">
        <v>53</v>
      </c>
    </row>
    <row r="180" spans="1:6" x14ac:dyDescent="0.3">
      <c r="A180">
        <v>2050</v>
      </c>
      <c r="B180" t="s">
        <v>51</v>
      </c>
      <c r="C180" t="s">
        <v>70</v>
      </c>
      <c r="D180" t="s">
        <v>58</v>
      </c>
      <c r="E180">
        <v>15.5369341194641</v>
      </c>
      <c r="F180" t="s">
        <v>53</v>
      </c>
    </row>
    <row r="181" spans="1:6" x14ac:dyDescent="0.3">
      <c r="A181">
        <v>2050</v>
      </c>
      <c r="B181" t="s">
        <v>51</v>
      </c>
      <c r="C181" t="s">
        <v>70</v>
      </c>
      <c r="D181" t="s">
        <v>59</v>
      </c>
      <c r="E181">
        <v>3.8480537953064098</v>
      </c>
      <c r="F181" t="s">
        <v>53</v>
      </c>
    </row>
    <row r="182" spans="1:6" x14ac:dyDescent="0.3">
      <c r="A182">
        <v>2050</v>
      </c>
      <c r="B182" t="s">
        <v>51</v>
      </c>
      <c r="C182" t="s">
        <v>70</v>
      </c>
      <c r="D182" t="s">
        <v>60</v>
      </c>
      <c r="E182">
        <v>2.4376060494071701</v>
      </c>
      <c r="F182" t="s">
        <v>53</v>
      </c>
    </row>
    <row r="183" spans="1:6" x14ac:dyDescent="0.3">
      <c r="A183">
        <v>2050</v>
      </c>
      <c r="B183" t="s">
        <v>51</v>
      </c>
      <c r="C183" t="s">
        <v>70</v>
      </c>
      <c r="D183" t="s">
        <v>61</v>
      </c>
      <c r="E183">
        <v>4.5166377649859504</v>
      </c>
      <c r="F183" t="s">
        <v>53</v>
      </c>
    </row>
    <row r="184" spans="1:6" x14ac:dyDescent="0.3">
      <c r="A184">
        <v>2050</v>
      </c>
      <c r="B184" t="s">
        <v>51</v>
      </c>
      <c r="C184" t="s">
        <v>70</v>
      </c>
      <c r="D184" t="s">
        <v>62</v>
      </c>
      <c r="E184" s="1">
        <v>6.1258684567996803E-2</v>
      </c>
      <c r="F184" t="s">
        <v>53</v>
      </c>
    </row>
    <row r="185" spans="1:6" x14ac:dyDescent="0.3">
      <c r="A185">
        <v>2050</v>
      </c>
      <c r="B185" t="s">
        <v>51</v>
      </c>
      <c r="C185" t="s">
        <v>70</v>
      </c>
      <c r="D185" t="s">
        <v>63</v>
      </c>
      <c r="E185">
        <v>33.177167386099697</v>
      </c>
      <c r="F185" t="s">
        <v>53</v>
      </c>
    </row>
    <row r="186" spans="1:6" x14ac:dyDescent="0.3">
      <c r="A186">
        <v>2050</v>
      </c>
      <c r="B186" t="s">
        <v>51</v>
      </c>
      <c r="C186" t="s">
        <v>70</v>
      </c>
      <c r="D186" t="s">
        <v>64</v>
      </c>
      <c r="E186">
        <v>0</v>
      </c>
      <c r="F186" t="s">
        <v>53</v>
      </c>
    </row>
    <row r="187" spans="1:6" x14ac:dyDescent="0.3">
      <c r="A187">
        <v>2050</v>
      </c>
      <c r="B187" t="s">
        <v>51</v>
      </c>
      <c r="C187" t="s">
        <v>70</v>
      </c>
      <c r="D187" t="s">
        <v>65</v>
      </c>
      <c r="E187">
        <v>3.2068622885115099</v>
      </c>
      <c r="F187" t="s">
        <v>53</v>
      </c>
    </row>
    <row r="188" spans="1:6" x14ac:dyDescent="0.3">
      <c r="A188">
        <v>2050</v>
      </c>
      <c r="B188" t="s">
        <v>51</v>
      </c>
      <c r="C188" t="s">
        <v>70</v>
      </c>
      <c r="D188" t="s">
        <v>66</v>
      </c>
      <c r="E188">
        <v>6.6281488820724004</v>
      </c>
      <c r="F188" t="s">
        <v>53</v>
      </c>
    </row>
    <row r="189" spans="1:6" x14ac:dyDescent="0.3">
      <c r="A189">
        <v>2050</v>
      </c>
      <c r="B189" t="s">
        <v>51</v>
      </c>
      <c r="C189" t="s">
        <v>70</v>
      </c>
      <c r="D189" t="s">
        <v>67</v>
      </c>
      <c r="E189">
        <v>1.99370616370801</v>
      </c>
      <c r="F189" t="s">
        <v>53</v>
      </c>
    </row>
    <row r="190" spans="1:6" x14ac:dyDescent="0.3">
      <c r="A190">
        <v>2050</v>
      </c>
      <c r="B190" t="s">
        <v>51</v>
      </c>
      <c r="C190" t="s">
        <v>70</v>
      </c>
      <c r="D190" t="s">
        <v>68</v>
      </c>
      <c r="E190">
        <v>1.5867395487721601</v>
      </c>
      <c r="F190" t="s">
        <v>53</v>
      </c>
    </row>
    <row r="191" spans="1:6" x14ac:dyDescent="0.3">
      <c r="A191">
        <v>2050</v>
      </c>
      <c r="B191" t="s">
        <v>51</v>
      </c>
      <c r="C191" t="s">
        <v>11</v>
      </c>
      <c r="D191" t="s">
        <v>52</v>
      </c>
      <c r="E191">
        <v>3.32758946038193</v>
      </c>
      <c r="F191" t="s">
        <v>53</v>
      </c>
    </row>
    <row r="192" spans="1:6" x14ac:dyDescent="0.3">
      <c r="A192">
        <v>2050</v>
      </c>
      <c r="B192" t="s">
        <v>51</v>
      </c>
      <c r="C192" t="s">
        <v>11</v>
      </c>
      <c r="D192" t="s">
        <v>54</v>
      </c>
      <c r="E192">
        <v>22.813226491311401</v>
      </c>
      <c r="F192" t="s">
        <v>53</v>
      </c>
    </row>
    <row r="193" spans="1:6" x14ac:dyDescent="0.3">
      <c r="A193">
        <v>2050</v>
      </c>
      <c r="B193" t="s">
        <v>51</v>
      </c>
      <c r="C193" t="s">
        <v>11</v>
      </c>
      <c r="D193" t="s">
        <v>55</v>
      </c>
      <c r="E193">
        <v>4.0582958558787503</v>
      </c>
      <c r="F193" t="s">
        <v>53</v>
      </c>
    </row>
    <row r="194" spans="1:6" x14ac:dyDescent="0.3">
      <c r="A194">
        <v>2050</v>
      </c>
      <c r="B194" t="s">
        <v>51</v>
      </c>
      <c r="C194" t="s">
        <v>11</v>
      </c>
      <c r="D194" t="s">
        <v>56</v>
      </c>
      <c r="E194">
        <v>6.5324149142639296</v>
      </c>
      <c r="F194" t="s">
        <v>53</v>
      </c>
    </row>
    <row r="195" spans="1:6" x14ac:dyDescent="0.3">
      <c r="A195">
        <v>2050</v>
      </c>
      <c r="B195" t="s">
        <v>51</v>
      </c>
      <c r="C195" t="s">
        <v>11</v>
      </c>
      <c r="D195" t="s">
        <v>57</v>
      </c>
      <c r="E195">
        <v>0</v>
      </c>
      <c r="F195" t="s">
        <v>53</v>
      </c>
    </row>
    <row r="196" spans="1:6" x14ac:dyDescent="0.3">
      <c r="A196">
        <v>2050</v>
      </c>
      <c r="B196" t="s">
        <v>51</v>
      </c>
      <c r="C196" t="s">
        <v>11</v>
      </c>
      <c r="D196" t="s">
        <v>58</v>
      </c>
      <c r="E196">
        <v>14.779530930973401</v>
      </c>
      <c r="F196" t="s">
        <v>53</v>
      </c>
    </row>
    <row r="197" spans="1:6" x14ac:dyDescent="0.3">
      <c r="A197">
        <v>2050</v>
      </c>
      <c r="B197" t="s">
        <v>51</v>
      </c>
      <c r="C197" t="s">
        <v>11</v>
      </c>
      <c r="D197" t="s">
        <v>59</v>
      </c>
      <c r="E197">
        <v>4.4753463133065097</v>
      </c>
      <c r="F197" t="s">
        <v>53</v>
      </c>
    </row>
    <row r="198" spans="1:6" x14ac:dyDescent="0.3">
      <c r="A198">
        <v>2050</v>
      </c>
      <c r="B198" t="s">
        <v>51</v>
      </c>
      <c r="C198" t="s">
        <v>11</v>
      </c>
      <c r="D198" t="s">
        <v>60</v>
      </c>
      <c r="E198">
        <v>2.7174478840345402</v>
      </c>
      <c r="F198" t="s">
        <v>53</v>
      </c>
    </row>
    <row r="199" spans="1:6" x14ac:dyDescent="0.3">
      <c r="A199">
        <v>2050</v>
      </c>
      <c r="B199" t="s">
        <v>51</v>
      </c>
      <c r="C199" t="s">
        <v>11</v>
      </c>
      <c r="D199" t="s">
        <v>61</v>
      </c>
      <c r="E199">
        <v>4.67915623097824</v>
      </c>
      <c r="F199" t="s">
        <v>53</v>
      </c>
    </row>
    <row r="200" spans="1:6" x14ac:dyDescent="0.3">
      <c r="A200">
        <v>2050</v>
      </c>
      <c r="B200" t="s">
        <v>51</v>
      </c>
      <c r="C200" t="s">
        <v>11</v>
      </c>
      <c r="D200" t="s">
        <v>62</v>
      </c>
      <c r="E200" s="1">
        <v>1.5912702026195001E-4</v>
      </c>
      <c r="F200" t="s">
        <v>53</v>
      </c>
    </row>
    <row r="201" spans="1:6" x14ac:dyDescent="0.3">
      <c r="A201">
        <v>2050</v>
      </c>
      <c r="B201" t="s">
        <v>51</v>
      </c>
      <c r="C201" t="s">
        <v>11</v>
      </c>
      <c r="D201" t="s">
        <v>63</v>
      </c>
      <c r="E201">
        <v>33.439682577800198</v>
      </c>
      <c r="F201" t="s">
        <v>53</v>
      </c>
    </row>
    <row r="202" spans="1:6" x14ac:dyDescent="0.3">
      <c r="A202">
        <v>2050</v>
      </c>
      <c r="B202" t="s">
        <v>51</v>
      </c>
      <c r="C202" t="s">
        <v>11</v>
      </c>
      <c r="D202" t="s">
        <v>64</v>
      </c>
      <c r="E202">
        <v>5.4702337500000002</v>
      </c>
      <c r="F202" t="s">
        <v>53</v>
      </c>
    </row>
    <row r="203" spans="1:6" x14ac:dyDescent="0.3">
      <c r="A203">
        <v>2050</v>
      </c>
      <c r="B203" t="s">
        <v>51</v>
      </c>
      <c r="C203" t="s">
        <v>11</v>
      </c>
      <c r="D203" t="s">
        <v>65</v>
      </c>
      <c r="E203">
        <v>3.6702963556702799</v>
      </c>
      <c r="F203" t="s">
        <v>53</v>
      </c>
    </row>
    <row r="204" spans="1:6" x14ac:dyDescent="0.3">
      <c r="A204">
        <v>2050</v>
      </c>
      <c r="B204" t="s">
        <v>51</v>
      </c>
      <c r="C204" t="s">
        <v>11</v>
      </c>
      <c r="D204" t="s">
        <v>66</v>
      </c>
      <c r="E204">
        <v>7.6100972352947096</v>
      </c>
      <c r="F204" t="s">
        <v>53</v>
      </c>
    </row>
    <row r="205" spans="1:6" x14ac:dyDescent="0.3">
      <c r="A205">
        <v>2050</v>
      </c>
      <c r="B205" t="s">
        <v>51</v>
      </c>
      <c r="C205" t="s">
        <v>11</v>
      </c>
      <c r="D205" t="s">
        <v>67</v>
      </c>
      <c r="E205">
        <v>2.1657912199651301</v>
      </c>
      <c r="F205" t="s">
        <v>53</v>
      </c>
    </row>
    <row r="206" spans="1:6" x14ac:dyDescent="0.3">
      <c r="A206">
        <v>2050</v>
      </c>
      <c r="B206" t="s">
        <v>51</v>
      </c>
      <c r="C206" t="s">
        <v>11</v>
      </c>
      <c r="D206" t="s">
        <v>68</v>
      </c>
      <c r="E206">
        <v>1.9432452420092701</v>
      </c>
      <c r="F206" t="s">
        <v>53</v>
      </c>
    </row>
    <row r="207" spans="1:6" x14ac:dyDescent="0.3">
      <c r="A207">
        <v>2050</v>
      </c>
      <c r="B207" t="s">
        <v>51</v>
      </c>
      <c r="C207" t="s">
        <v>12</v>
      </c>
      <c r="D207" t="s">
        <v>52</v>
      </c>
      <c r="E207">
        <v>3.6485815734454801</v>
      </c>
      <c r="F207" t="s">
        <v>53</v>
      </c>
    </row>
    <row r="208" spans="1:6" x14ac:dyDescent="0.3">
      <c r="A208">
        <v>2050</v>
      </c>
      <c r="B208" t="s">
        <v>51</v>
      </c>
      <c r="C208" t="s">
        <v>12</v>
      </c>
      <c r="D208" t="s">
        <v>54</v>
      </c>
      <c r="E208">
        <v>19.187513737219501</v>
      </c>
      <c r="F208" t="s">
        <v>53</v>
      </c>
    </row>
    <row r="209" spans="1:6" x14ac:dyDescent="0.3">
      <c r="A209">
        <v>2050</v>
      </c>
      <c r="B209" t="s">
        <v>51</v>
      </c>
      <c r="C209" t="s">
        <v>12</v>
      </c>
      <c r="D209" t="s">
        <v>55</v>
      </c>
      <c r="E209">
        <v>4.1083610589271702</v>
      </c>
      <c r="F209" t="s">
        <v>53</v>
      </c>
    </row>
    <row r="210" spans="1:6" x14ac:dyDescent="0.3">
      <c r="A210">
        <v>2050</v>
      </c>
      <c r="B210" t="s">
        <v>51</v>
      </c>
      <c r="C210" t="s">
        <v>12</v>
      </c>
      <c r="D210" t="s">
        <v>56</v>
      </c>
      <c r="E210">
        <v>4.6417188450755198</v>
      </c>
      <c r="F210" t="s">
        <v>53</v>
      </c>
    </row>
    <row r="211" spans="1:6" x14ac:dyDescent="0.3">
      <c r="A211">
        <v>2050</v>
      </c>
      <c r="B211" t="s">
        <v>51</v>
      </c>
      <c r="C211" t="s">
        <v>12</v>
      </c>
      <c r="D211" t="s">
        <v>57</v>
      </c>
      <c r="E211">
        <v>11.7780894016533</v>
      </c>
      <c r="F211" t="s">
        <v>53</v>
      </c>
    </row>
    <row r="212" spans="1:6" x14ac:dyDescent="0.3">
      <c r="A212">
        <v>2050</v>
      </c>
      <c r="B212" t="s">
        <v>51</v>
      </c>
      <c r="C212" t="s">
        <v>12</v>
      </c>
      <c r="D212" t="s">
        <v>58</v>
      </c>
      <c r="E212">
        <v>0</v>
      </c>
      <c r="F212" t="s">
        <v>53</v>
      </c>
    </row>
    <row r="213" spans="1:6" x14ac:dyDescent="0.3">
      <c r="A213">
        <v>2050</v>
      </c>
      <c r="B213" t="s">
        <v>51</v>
      </c>
      <c r="C213" t="s">
        <v>12</v>
      </c>
      <c r="D213" t="s">
        <v>59</v>
      </c>
      <c r="E213">
        <v>4.9355986935138398</v>
      </c>
      <c r="F213" t="s">
        <v>53</v>
      </c>
    </row>
    <row r="214" spans="1:6" x14ac:dyDescent="0.3">
      <c r="A214">
        <v>2050</v>
      </c>
      <c r="B214" t="s">
        <v>51</v>
      </c>
      <c r="C214" t="s">
        <v>12</v>
      </c>
      <c r="D214" t="s">
        <v>60</v>
      </c>
      <c r="E214">
        <v>2.9272990121452298</v>
      </c>
      <c r="F214" t="s">
        <v>53</v>
      </c>
    </row>
    <row r="215" spans="1:6" x14ac:dyDescent="0.3">
      <c r="A215">
        <v>2050</v>
      </c>
      <c r="B215" t="s">
        <v>51</v>
      </c>
      <c r="C215" t="s">
        <v>12</v>
      </c>
      <c r="D215" t="s">
        <v>61</v>
      </c>
      <c r="E215">
        <v>6.4345283465494703</v>
      </c>
      <c r="F215" t="s">
        <v>53</v>
      </c>
    </row>
    <row r="216" spans="1:6" x14ac:dyDescent="0.3">
      <c r="A216">
        <v>2050</v>
      </c>
      <c r="B216" t="s">
        <v>51</v>
      </c>
      <c r="C216" t="s">
        <v>12</v>
      </c>
      <c r="D216" t="s">
        <v>62</v>
      </c>
      <c r="E216" s="1">
        <v>3.1137670875011601E-2</v>
      </c>
      <c r="F216" t="s">
        <v>53</v>
      </c>
    </row>
    <row r="217" spans="1:6" x14ac:dyDescent="0.3">
      <c r="A217">
        <v>2050</v>
      </c>
      <c r="B217" t="s">
        <v>51</v>
      </c>
      <c r="C217" t="s">
        <v>12</v>
      </c>
      <c r="D217" t="s">
        <v>63</v>
      </c>
      <c r="E217">
        <v>0</v>
      </c>
      <c r="F217" t="s">
        <v>53</v>
      </c>
    </row>
    <row r="218" spans="1:6" x14ac:dyDescent="0.3">
      <c r="A218">
        <v>2050</v>
      </c>
      <c r="B218" t="s">
        <v>51</v>
      </c>
      <c r="C218" t="s">
        <v>12</v>
      </c>
      <c r="D218" t="s">
        <v>64</v>
      </c>
      <c r="E218">
        <v>5.4702337500000002</v>
      </c>
      <c r="F218" t="s">
        <v>53</v>
      </c>
    </row>
    <row r="219" spans="1:6" x14ac:dyDescent="0.3">
      <c r="A219">
        <v>2050</v>
      </c>
      <c r="B219" t="s">
        <v>51</v>
      </c>
      <c r="C219" t="s">
        <v>12</v>
      </c>
      <c r="D219" t="s">
        <v>65</v>
      </c>
      <c r="E219">
        <v>3.9991643995301098</v>
      </c>
      <c r="F219" t="s">
        <v>53</v>
      </c>
    </row>
    <row r="220" spans="1:6" x14ac:dyDescent="0.3">
      <c r="A220">
        <v>2050</v>
      </c>
      <c r="B220" t="s">
        <v>51</v>
      </c>
      <c r="C220" t="s">
        <v>12</v>
      </c>
      <c r="D220" t="s">
        <v>66</v>
      </c>
      <c r="E220">
        <v>8.2947345277568907</v>
      </c>
      <c r="F220" t="s">
        <v>53</v>
      </c>
    </row>
    <row r="221" spans="1:6" x14ac:dyDescent="0.3">
      <c r="A221">
        <v>2050</v>
      </c>
      <c r="B221" t="s">
        <v>51</v>
      </c>
      <c r="C221" t="s">
        <v>12</v>
      </c>
      <c r="D221" t="s">
        <v>67</v>
      </c>
      <c r="E221">
        <v>1.8863122933663501</v>
      </c>
      <c r="F221" t="s">
        <v>53</v>
      </c>
    </row>
    <row r="222" spans="1:6" x14ac:dyDescent="0.3">
      <c r="A222">
        <v>2050</v>
      </c>
      <c r="B222" t="s">
        <v>51</v>
      </c>
      <c r="C222" t="s">
        <v>12</v>
      </c>
      <c r="D222" t="s">
        <v>68</v>
      </c>
      <c r="E222">
        <v>1.5119058620539001</v>
      </c>
      <c r="F222" t="s">
        <v>53</v>
      </c>
    </row>
    <row r="223" spans="1:6" x14ac:dyDescent="0.3">
      <c r="A223">
        <v>2050</v>
      </c>
      <c r="B223" t="s">
        <v>51</v>
      </c>
      <c r="C223" t="s">
        <v>13</v>
      </c>
      <c r="D223" t="s">
        <v>52</v>
      </c>
      <c r="E223">
        <v>2.26710899742528</v>
      </c>
      <c r="F223" t="s">
        <v>53</v>
      </c>
    </row>
    <row r="224" spans="1:6" x14ac:dyDescent="0.3">
      <c r="A224">
        <v>2050</v>
      </c>
      <c r="B224" t="s">
        <v>51</v>
      </c>
      <c r="C224" t="s">
        <v>13</v>
      </c>
      <c r="D224" t="s">
        <v>54</v>
      </c>
      <c r="E224">
        <v>20.8071654327353</v>
      </c>
      <c r="F224" t="s">
        <v>53</v>
      </c>
    </row>
    <row r="225" spans="1:6" x14ac:dyDescent="0.3">
      <c r="A225">
        <v>2050</v>
      </c>
      <c r="B225" t="s">
        <v>51</v>
      </c>
      <c r="C225" t="s">
        <v>13</v>
      </c>
      <c r="D225" t="s">
        <v>55</v>
      </c>
      <c r="E225">
        <v>4.0883370393765404</v>
      </c>
      <c r="F225" t="s">
        <v>53</v>
      </c>
    </row>
    <row r="226" spans="1:6" x14ac:dyDescent="0.3">
      <c r="A226">
        <v>2050</v>
      </c>
      <c r="B226" t="s">
        <v>51</v>
      </c>
      <c r="C226" t="s">
        <v>13</v>
      </c>
      <c r="D226" t="s">
        <v>56</v>
      </c>
      <c r="E226">
        <v>4.7523188386650403</v>
      </c>
      <c r="F226" t="s">
        <v>53</v>
      </c>
    </row>
    <row r="227" spans="1:6" x14ac:dyDescent="0.3">
      <c r="A227">
        <v>2050</v>
      </c>
      <c r="B227" t="s">
        <v>51</v>
      </c>
      <c r="C227" t="s">
        <v>13</v>
      </c>
      <c r="D227" t="s">
        <v>57</v>
      </c>
      <c r="E227">
        <v>8.8321011731405505</v>
      </c>
      <c r="F227" t="s">
        <v>53</v>
      </c>
    </row>
    <row r="228" spans="1:6" x14ac:dyDescent="0.3">
      <c r="A228">
        <v>2050</v>
      </c>
      <c r="B228" t="s">
        <v>51</v>
      </c>
      <c r="C228" t="s">
        <v>13</v>
      </c>
      <c r="D228" t="s">
        <v>58</v>
      </c>
      <c r="E228">
        <v>11.1226235554188</v>
      </c>
      <c r="F228" t="s">
        <v>53</v>
      </c>
    </row>
    <row r="229" spans="1:6" x14ac:dyDescent="0.3">
      <c r="A229">
        <v>2050</v>
      </c>
      <c r="B229" t="s">
        <v>51</v>
      </c>
      <c r="C229" t="s">
        <v>13</v>
      </c>
      <c r="D229" t="s">
        <v>59</v>
      </c>
      <c r="E229">
        <v>3.9109580219343698</v>
      </c>
      <c r="F229" t="s">
        <v>53</v>
      </c>
    </row>
    <row r="230" spans="1:6" x14ac:dyDescent="0.3">
      <c r="A230">
        <v>2050</v>
      </c>
      <c r="B230" t="s">
        <v>51</v>
      </c>
      <c r="C230" t="s">
        <v>13</v>
      </c>
      <c r="D230" t="s">
        <v>60</v>
      </c>
      <c r="E230">
        <v>2.5145571764288701</v>
      </c>
      <c r="F230" t="s">
        <v>53</v>
      </c>
    </row>
    <row r="231" spans="1:6" x14ac:dyDescent="0.3">
      <c r="A231">
        <v>2050</v>
      </c>
      <c r="B231" t="s">
        <v>51</v>
      </c>
      <c r="C231" t="s">
        <v>13</v>
      </c>
      <c r="D231" t="s">
        <v>61</v>
      </c>
      <c r="E231">
        <v>6.2888829977645804</v>
      </c>
      <c r="F231" t="s">
        <v>53</v>
      </c>
    </row>
    <row r="232" spans="1:6" x14ac:dyDescent="0.3">
      <c r="A232">
        <v>2050</v>
      </c>
      <c r="B232" t="s">
        <v>51</v>
      </c>
      <c r="C232" t="s">
        <v>13</v>
      </c>
      <c r="D232" t="s">
        <v>62</v>
      </c>
      <c r="E232" s="1">
        <v>5.5433655427400502E-2</v>
      </c>
      <c r="F232" t="s">
        <v>53</v>
      </c>
    </row>
    <row r="233" spans="1:6" x14ac:dyDescent="0.3">
      <c r="A233">
        <v>2050</v>
      </c>
      <c r="B233" t="s">
        <v>51</v>
      </c>
      <c r="C233" t="s">
        <v>13</v>
      </c>
      <c r="D233" t="s">
        <v>63</v>
      </c>
      <c r="E233">
        <v>33.604162465476698</v>
      </c>
      <c r="F233" t="s">
        <v>53</v>
      </c>
    </row>
    <row r="234" spans="1:6" x14ac:dyDescent="0.3">
      <c r="A234">
        <v>2050</v>
      </c>
      <c r="B234" t="s">
        <v>51</v>
      </c>
      <c r="C234" t="s">
        <v>13</v>
      </c>
      <c r="D234" t="s">
        <v>64</v>
      </c>
      <c r="E234">
        <v>5.4702337500000002</v>
      </c>
      <c r="F234" t="s">
        <v>53</v>
      </c>
    </row>
    <row r="235" spans="1:6" x14ac:dyDescent="0.3">
      <c r="A235">
        <v>2050</v>
      </c>
      <c r="B235" t="s">
        <v>51</v>
      </c>
      <c r="C235" t="s">
        <v>13</v>
      </c>
      <c r="D235" t="s">
        <v>65</v>
      </c>
      <c r="E235">
        <v>3.3087994132260898</v>
      </c>
      <c r="F235" t="s">
        <v>53</v>
      </c>
    </row>
    <row r="236" spans="1:6" x14ac:dyDescent="0.3">
      <c r="A236">
        <v>2050</v>
      </c>
      <c r="B236" t="s">
        <v>51</v>
      </c>
      <c r="C236" t="s">
        <v>13</v>
      </c>
      <c r="D236" t="s">
        <v>66</v>
      </c>
      <c r="E236">
        <v>6.8091524595275699</v>
      </c>
      <c r="F236" t="s">
        <v>53</v>
      </c>
    </row>
    <row r="237" spans="1:6" x14ac:dyDescent="0.3">
      <c r="A237">
        <v>2050</v>
      </c>
      <c r="B237" t="s">
        <v>51</v>
      </c>
      <c r="C237" t="s">
        <v>13</v>
      </c>
      <c r="D237" t="s">
        <v>67</v>
      </c>
      <c r="E237">
        <v>2.2482801602028499</v>
      </c>
      <c r="F237" t="s">
        <v>53</v>
      </c>
    </row>
    <row r="238" spans="1:6" x14ac:dyDescent="0.3">
      <c r="A238">
        <v>2050</v>
      </c>
      <c r="B238" t="s">
        <v>51</v>
      </c>
      <c r="C238" t="s">
        <v>13</v>
      </c>
      <c r="D238" t="s">
        <v>68</v>
      </c>
      <c r="E238">
        <v>1.7405194312308401</v>
      </c>
      <c r="F238" t="s">
        <v>53</v>
      </c>
    </row>
    <row r="239" spans="1:6" x14ac:dyDescent="0.3">
      <c r="A239">
        <v>2050</v>
      </c>
      <c r="B239" t="s">
        <v>51</v>
      </c>
      <c r="C239" t="s">
        <v>16</v>
      </c>
      <c r="D239" t="s">
        <v>52</v>
      </c>
      <c r="E239">
        <v>2.7294871680709401</v>
      </c>
      <c r="F239" t="s">
        <v>53</v>
      </c>
    </row>
    <row r="240" spans="1:6" x14ac:dyDescent="0.3">
      <c r="A240">
        <v>2050</v>
      </c>
      <c r="B240" t="s">
        <v>51</v>
      </c>
      <c r="C240" t="s">
        <v>16</v>
      </c>
      <c r="D240" t="s">
        <v>54</v>
      </c>
      <c r="E240">
        <v>13.999443093983199</v>
      </c>
      <c r="F240" t="s">
        <v>53</v>
      </c>
    </row>
    <row r="241" spans="1:6" x14ac:dyDescent="0.3">
      <c r="A241">
        <v>2050</v>
      </c>
      <c r="B241" t="s">
        <v>51</v>
      </c>
      <c r="C241" t="s">
        <v>16</v>
      </c>
      <c r="D241" t="s">
        <v>55</v>
      </c>
      <c r="E241">
        <v>4.30328220233101</v>
      </c>
      <c r="F241" t="s">
        <v>53</v>
      </c>
    </row>
    <row r="242" spans="1:6" x14ac:dyDescent="0.3">
      <c r="A242">
        <v>2050</v>
      </c>
      <c r="B242" t="s">
        <v>51</v>
      </c>
      <c r="C242" t="s">
        <v>16</v>
      </c>
      <c r="D242" t="s">
        <v>56</v>
      </c>
      <c r="E242">
        <v>4.1142049184027902</v>
      </c>
      <c r="F242" t="s">
        <v>53</v>
      </c>
    </row>
    <row r="243" spans="1:6" x14ac:dyDescent="0.3">
      <c r="A243">
        <v>2050</v>
      </c>
      <c r="B243" t="s">
        <v>51</v>
      </c>
      <c r="C243" t="s">
        <v>16</v>
      </c>
      <c r="D243" t="s">
        <v>57</v>
      </c>
      <c r="E243">
        <v>9.1053017434063896</v>
      </c>
      <c r="F243" t="s">
        <v>53</v>
      </c>
    </row>
    <row r="244" spans="1:6" x14ac:dyDescent="0.3">
      <c r="A244">
        <v>2050</v>
      </c>
      <c r="B244" t="s">
        <v>51</v>
      </c>
      <c r="C244" t="s">
        <v>16</v>
      </c>
      <c r="D244" t="s">
        <v>58</v>
      </c>
      <c r="E244">
        <v>9.4349876907447499</v>
      </c>
      <c r="F244" t="s">
        <v>53</v>
      </c>
    </row>
    <row r="245" spans="1:6" x14ac:dyDescent="0.3">
      <c r="A245">
        <v>2050</v>
      </c>
      <c r="B245" t="s">
        <v>51</v>
      </c>
      <c r="C245" t="s">
        <v>16</v>
      </c>
      <c r="D245" t="s">
        <v>59</v>
      </c>
      <c r="E245">
        <v>2.1336881526109601</v>
      </c>
      <c r="F245" t="s">
        <v>53</v>
      </c>
    </row>
    <row r="246" spans="1:6" x14ac:dyDescent="0.3">
      <c r="A246">
        <v>2050</v>
      </c>
      <c r="B246" t="s">
        <v>51</v>
      </c>
      <c r="C246" t="s">
        <v>16</v>
      </c>
      <c r="D246" t="s">
        <v>60</v>
      </c>
      <c r="E246">
        <v>2.3004287458218902</v>
      </c>
      <c r="F246" t="s">
        <v>53</v>
      </c>
    </row>
    <row r="247" spans="1:6" x14ac:dyDescent="0.3">
      <c r="A247">
        <v>2050</v>
      </c>
      <c r="B247" t="s">
        <v>51</v>
      </c>
      <c r="C247" t="s">
        <v>16</v>
      </c>
      <c r="D247" t="s">
        <v>61</v>
      </c>
      <c r="E247">
        <v>3.9682157342097399</v>
      </c>
      <c r="F247" t="s">
        <v>53</v>
      </c>
    </row>
    <row r="248" spans="1:6" x14ac:dyDescent="0.3">
      <c r="A248">
        <v>2050</v>
      </c>
      <c r="B248" t="s">
        <v>51</v>
      </c>
      <c r="C248" t="s">
        <v>16</v>
      </c>
      <c r="D248" t="s">
        <v>62</v>
      </c>
      <c r="E248" s="1">
        <v>2.4586252410931798E-2</v>
      </c>
      <c r="F248" t="s">
        <v>53</v>
      </c>
    </row>
    <row r="249" spans="1:6" x14ac:dyDescent="0.3">
      <c r="A249">
        <v>2050</v>
      </c>
      <c r="B249" t="s">
        <v>51</v>
      </c>
      <c r="C249" t="s">
        <v>16</v>
      </c>
      <c r="D249" t="s">
        <v>63</v>
      </c>
      <c r="E249">
        <v>0</v>
      </c>
      <c r="F249" t="s">
        <v>53</v>
      </c>
    </row>
    <row r="250" spans="1:6" x14ac:dyDescent="0.3">
      <c r="A250">
        <v>2050</v>
      </c>
      <c r="B250" t="s">
        <v>51</v>
      </c>
      <c r="C250" t="s">
        <v>16</v>
      </c>
      <c r="D250" t="s">
        <v>64</v>
      </c>
      <c r="E250">
        <v>5.4702337500000002</v>
      </c>
      <c r="F250" t="s">
        <v>53</v>
      </c>
    </row>
    <row r="251" spans="1:6" x14ac:dyDescent="0.3">
      <c r="A251">
        <v>2050</v>
      </c>
      <c r="B251" t="s">
        <v>51</v>
      </c>
      <c r="C251" t="s">
        <v>16</v>
      </c>
      <c r="D251" t="s">
        <v>65</v>
      </c>
      <c r="E251">
        <v>1.5424968448492999</v>
      </c>
      <c r="F251" t="s">
        <v>53</v>
      </c>
    </row>
    <row r="252" spans="1:6" x14ac:dyDescent="0.3">
      <c r="A252">
        <v>2050</v>
      </c>
      <c r="B252" t="s">
        <v>51</v>
      </c>
      <c r="C252" t="s">
        <v>16</v>
      </c>
      <c r="D252" t="s">
        <v>66</v>
      </c>
      <c r="E252">
        <v>2.7738738031302699</v>
      </c>
      <c r="F252" t="s">
        <v>53</v>
      </c>
    </row>
    <row r="253" spans="1:6" x14ac:dyDescent="0.3">
      <c r="A253">
        <v>2050</v>
      </c>
      <c r="B253" t="s">
        <v>51</v>
      </c>
      <c r="C253" t="s">
        <v>16</v>
      </c>
      <c r="D253" t="s">
        <v>67</v>
      </c>
      <c r="E253">
        <v>1.3420787386056201</v>
      </c>
      <c r="F253" t="s">
        <v>53</v>
      </c>
    </row>
    <row r="254" spans="1:6" x14ac:dyDescent="0.3">
      <c r="A254">
        <v>2050</v>
      </c>
      <c r="B254" t="s">
        <v>51</v>
      </c>
      <c r="C254" t="s">
        <v>16</v>
      </c>
      <c r="D254" t="s">
        <v>68</v>
      </c>
      <c r="E254">
        <v>1.4628780607194101</v>
      </c>
      <c r="F254" t="s">
        <v>53</v>
      </c>
    </row>
    <row r="255" spans="1:6" x14ac:dyDescent="0.3">
      <c r="A255">
        <v>2050</v>
      </c>
      <c r="B255" t="s">
        <v>51</v>
      </c>
      <c r="C255" t="s">
        <v>17</v>
      </c>
      <c r="D255" t="s">
        <v>52</v>
      </c>
      <c r="E255">
        <v>2.7306856335962002</v>
      </c>
      <c r="F255" t="s">
        <v>53</v>
      </c>
    </row>
    <row r="256" spans="1:6" x14ac:dyDescent="0.3">
      <c r="A256">
        <v>2050</v>
      </c>
      <c r="B256" t="s">
        <v>51</v>
      </c>
      <c r="C256" t="s">
        <v>17</v>
      </c>
      <c r="D256" t="s">
        <v>54</v>
      </c>
      <c r="E256">
        <v>18.300398595496802</v>
      </c>
      <c r="F256" t="s">
        <v>53</v>
      </c>
    </row>
    <row r="257" spans="1:6" x14ac:dyDescent="0.3">
      <c r="A257">
        <v>2050</v>
      </c>
      <c r="B257" t="s">
        <v>51</v>
      </c>
      <c r="C257" t="s">
        <v>17</v>
      </c>
      <c r="D257" t="s">
        <v>55</v>
      </c>
      <c r="E257">
        <v>3.9951555402765702</v>
      </c>
      <c r="F257" t="s">
        <v>53</v>
      </c>
    </row>
    <row r="258" spans="1:6" x14ac:dyDescent="0.3">
      <c r="A258">
        <v>2050</v>
      </c>
      <c r="B258" t="s">
        <v>51</v>
      </c>
      <c r="C258" t="s">
        <v>17</v>
      </c>
      <c r="D258" t="s">
        <v>56</v>
      </c>
      <c r="E258">
        <v>2.7577701646097199</v>
      </c>
      <c r="F258" t="s">
        <v>53</v>
      </c>
    </row>
    <row r="259" spans="1:6" x14ac:dyDescent="0.3">
      <c r="A259">
        <v>2050</v>
      </c>
      <c r="B259" t="s">
        <v>51</v>
      </c>
      <c r="C259" t="s">
        <v>17</v>
      </c>
      <c r="D259" t="s">
        <v>57</v>
      </c>
      <c r="E259">
        <v>6.9538999283115803</v>
      </c>
      <c r="F259" t="s">
        <v>53</v>
      </c>
    </row>
    <row r="260" spans="1:6" x14ac:dyDescent="0.3">
      <c r="A260">
        <v>2050</v>
      </c>
      <c r="B260" t="s">
        <v>51</v>
      </c>
      <c r="C260" t="s">
        <v>17</v>
      </c>
      <c r="D260" t="s">
        <v>58</v>
      </c>
      <c r="E260">
        <v>0</v>
      </c>
      <c r="F260" t="s">
        <v>53</v>
      </c>
    </row>
    <row r="261" spans="1:6" x14ac:dyDescent="0.3">
      <c r="A261">
        <v>2050</v>
      </c>
      <c r="B261" t="s">
        <v>51</v>
      </c>
      <c r="C261" t="s">
        <v>17</v>
      </c>
      <c r="D261" t="s">
        <v>59</v>
      </c>
      <c r="E261">
        <v>2.0146030501835601</v>
      </c>
      <c r="F261" t="s">
        <v>53</v>
      </c>
    </row>
    <row r="262" spans="1:6" x14ac:dyDescent="0.3">
      <c r="A262">
        <v>2050</v>
      </c>
      <c r="B262" t="s">
        <v>51</v>
      </c>
      <c r="C262" t="s">
        <v>17</v>
      </c>
      <c r="D262" t="s">
        <v>60</v>
      </c>
      <c r="E262">
        <v>2.0196366802575101</v>
      </c>
      <c r="F262" t="s">
        <v>53</v>
      </c>
    </row>
    <row r="263" spans="1:6" x14ac:dyDescent="0.3">
      <c r="A263">
        <v>2050</v>
      </c>
      <c r="B263" t="s">
        <v>51</v>
      </c>
      <c r="C263" t="s">
        <v>17</v>
      </c>
      <c r="D263" t="s">
        <v>61</v>
      </c>
      <c r="E263">
        <v>3.6003152113511199</v>
      </c>
      <c r="F263" t="s">
        <v>53</v>
      </c>
    </row>
    <row r="264" spans="1:6" x14ac:dyDescent="0.3">
      <c r="A264">
        <v>2050</v>
      </c>
      <c r="B264" t="s">
        <v>51</v>
      </c>
      <c r="C264" t="s">
        <v>17</v>
      </c>
      <c r="D264" t="s">
        <v>62</v>
      </c>
      <c r="E264" s="1">
        <v>2.9665819599817402E-3</v>
      </c>
      <c r="F264" t="s">
        <v>53</v>
      </c>
    </row>
    <row r="265" spans="1:6" x14ac:dyDescent="0.3">
      <c r="A265">
        <v>2050</v>
      </c>
      <c r="B265" t="s">
        <v>51</v>
      </c>
      <c r="C265" t="s">
        <v>17</v>
      </c>
      <c r="D265" t="s">
        <v>63</v>
      </c>
      <c r="E265">
        <v>31.292520323112601</v>
      </c>
      <c r="F265" t="s">
        <v>53</v>
      </c>
    </row>
    <row r="266" spans="1:6" x14ac:dyDescent="0.3">
      <c r="A266">
        <v>2050</v>
      </c>
      <c r="B266" t="s">
        <v>51</v>
      </c>
      <c r="C266" t="s">
        <v>17</v>
      </c>
      <c r="D266" t="s">
        <v>64</v>
      </c>
      <c r="E266">
        <v>5.4702337500000002</v>
      </c>
      <c r="F266" t="s">
        <v>53</v>
      </c>
    </row>
    <row r="267" spans="1:6" x14ac:dyDescent="0.3">
      <c r="A267">
        <v>2050</v>
      </c>
      <c r="B267" t="s">
        <v>51</v>
      </c>
      <c r="C267" t="s">
        <v>17</v>
      </c>
      <c r="D267" t="s">
        <v>65</v>
      </c>
      <c r="E267">
        <v>2.5127235480364001</v>
      </c>
      <c r="F267" t="s">
        <v>53</v>
      </c>
    </row>
    <row r="268" spans="1:6" x14ac:dyDescent="0.3">
      <c r="A268">
        <v>2050</v>
      </c>
      <c r="B268" t="s">
        <v>51</v>
      </c>
      <c r="C268" t="s">
        <v>17</v>
      </c>
      <c r="D268" t="s">
        <v>66</v>
      </c>
      <c r="E268">
        <v>2.4967481957006501</v>
      </c>
      <c r="F268" t="s">
        <v>53</v>
      </c>
    </row>
    <row r="269" spans="1:6" x14ac:dyDescent="0.3">
      <c r="A269">
        <v>2050</v>
      </c>
      <c r="B269" t="s">
        <v>51</v>
      </c>
      <c r="C269" t="s">
        <v>17</v>
      </c>
      <c r="D269" t="s">
        <v>67</v>
      </c>
      <c r="E269">
        <v>2.15184620876685</v>
      </c>
      <c r="F269" t="s">
        <v>53</v>
      </c>
    </row>
    <row r="270" spans="1:6" x14ac:dyDescent="0.3">
      <c r="A270">
        <v>2050</v>
      </c>
      <c r="B270" t="s">
        <v>51</v>
      </c>
      <c r="C270" t="s">
        <v>17</v>
      </c>
      <c r="D270" t="s">
        <v>68</v>
      </c>
      <c r="E270">
        <v>1.75409561872708</v>
      </c>
      <c r="F270" t="s">
        <v>53</v>
      </c>
    </row>
    <row r="271" spans="1:6" x14ac:dyDescent="0.3">
      <c r="A271">
        <v>2050</v>
      </c>
      <c r="B271" t="s">
        <v>51</v>
      </c>
      <c r="C271" t="s">
        <v>18</v>
      </c>
      <c r="D271" t="s">
        <v>52</v>
      </c>
      <c r="E271">
        <v>2.5921625195107598</v>
      </c>
      <c r="F271" t="s">
        <v>53</v>
      </c>
    </row>
    <row r="272" spans="1:6" x14ac:dyDescent="0.3">
      <c r="A272">
        <v>2050</v>
      </c>
      <c r="B272" t="s">
        <v>51</v>
      </c>
      <c r="C272" t="s">
        <v>18</v>
      </c>
      <c r="D272" t="s">
        <v>54</v>
      </c>
      <c r="E272">
        <v>17.990175575301901</v>
      </c>
      <c r="F272" t="s">
        <v>53</v>
      </c>
    </row>
    <row r="273" spans="1:6" x14ac:dyDescent="0.3">
      <c r="A273">
        <v>2050</v>
      </c>
      <c r="B273" t="s">
        <v>51</v>
      </c>
      <c r="C273" t="s">
        <v>18</v>
      </c>
      <c r="D273" t="s">
        <v>55</v>
      </c>
      <c r="E273">
        <v>9.3029406724452102</v>
      </c>
      <c r="F273" t="s">
        <v>53</v>
      </c>
    </row>
    <row r="274" spans="1:6" x14ac:dyDescent="0.3">
      <c r="A274">
        <v>2050</v>
      </c>
      <c r="B274" t="s">
        <v>51</v>
      </c>
      <c r="C274" t="s">
        <v>18</v>
      </c>
      <c r="D274" t="s">
        <v>56</v>
      </c>
      <c r="E274">
        <v>5.0784871227585802</v>
      </c>
      <c r="F274" t="s">
        <v>53</v>
      </c>
    </row>
    <row r="275" spans="1:6" x14ac:dyDescent="0.3">
      <c r="A275">
        <v>2050</v>
      </c>
      <c r="B275" t="s">
        <v>51</v>
      </c>
      <c r="C275" t="s">
        <v>18</v>
      </c>
      <c r="D275" t="s">
        <v>57</v>
      </c>
      <c r="E275">
        <v>10.7878080301235</v>
      </c>
      <c r="F275" t="s">
        <v>53</v>
      </c>
    </row>
    <row r="276" spans="1:6" x14ac:dyDescent="0.3">
      <c r="A276">
        <v>2050</v>
      </c>
      <c r="B276" t="s">
        <v>51</v>
      </c>
      <c r="C276" t="s">
        <v>18</v>
      </c>
      <c r="D276" t="s">
        <v>58</v>
      </c>
      <c r="E276">
        <v>0</v>
      </c>
      <c r="F276" t="s">
        <v>53</v>
      </c>
    </row>
    <row r="277" spans="1:6" x14ac:dyDescent="0.3">
      <c r="A277">
        <v>2050</v>
      </c>
      <c r="B277" t="s">
        <v>51</v>
      </c>
      <c r="C277" t="s">
        <v>18</v>
      </c>
      <c r="D277" t="s">
        <v>59</v>
      </c>
      <c r="E277">
        <v>3.97838057428589</v>
      </c>
      <c r="F277" t="s">
        <v>53</v>
      </c>
    </row>
    <row r="278" spans="1:6" x14ac:dyDescent="0.3">
      <c r="A278">
        <v>2050</v>
      </c>
      <c r="B278" t="s">
        <v>51</v>
      </c>
      <c r="C278" t="s">
        <v>18</v>
      </c>
      <c r="D278" t="s">
        <v>60</v>
      </c>
      <c r="E278">
        <v>2.4586288461302299</v>
      </c>
      <c r="F278" t="s">
        <v>53</v>
      </c>
    </row>
    <row r="279" spans="1:6" x14ac:dyDescent="0.3">
      <c r="A279">
        <v>2050</v>
      </c>
      <c r="B279" t="s">
        <v>51</v>
      </c>
      <c r="C279" t="s">
        <v>18</v>
      </c>
      <c r="D279" t="s">
        <v>61</v>
      </c>
      <c r="E279">
        <v>6.0117445039124302</v>
      </c>
      <c r="F279" t="s">
        <v>53</v>
      </c>
    </row>
    <row r="280" spans="1:6" x14ac:dyDescent="0.3">
      <c r="A280">
        <v>2050</v>
      </c>
      <c r="B280" t="s">
        <v>51</v>
      </c>
      <c r="C280" t="s">
        <v>18</v>
      </c>
      <c r="D280" t="s">
        <v>62</v>
      </c>
      <c r="E280" s="1">
        <v>2.6801967037624299E-2</v>
      </c>
      <c r="F280" t="s">
        <v>53</v>
      </c>
    </row>
    <row r="281" spans="1:6" x14ac:dyDescent="0.3">
      <c r="A281">
        <v>2050</v>
      </c>
      <c r="B281" t="s">
        <v>51</v>
      </c>
      <c r="C281" t="s">
        <v>18</v>
      </c>
      <c r="D281" t="s">
        <v>63</v>
      </c>
      <c r="E281">
        <v>0</v>
      </c>
      <c r="F281" t="s">
        <v>53</v>
      </c>
    </row>
    <row r="282" spans="1:6" x14ac:dyDescent="0.3">
      <c r="A282">
        <v>2050</v>
      </c>
      <c r="B282" t="s">
        <v>51</v>
      </c>
      <c r="C282" t="s">
        <v>18</v>
      </c>
      <c r="D282" t="s">
        <v>64</v>
      </c>
      <c r="E282">
        <v>5.4702337500000002</v>
      </c>
      <c r="F282" t="s">
        <v>53</v>
      </c>
    </row>
    <row r="283" spans="1:6" x14ac:dyDescent="0.3">
      <c r="A283">
        <v>2050</v>
      </c>
      <c r="B283" t="s">
        <v>51</v>
      </c>
      <c r="C283" t="s">
        <v>18</v>
      </c>
      <c r="D283" t="s">
        <v>65</v>
      </c>
      <c r="E283">
        <v>3.2108345904839299</v>
      </c>
      <c r="F283" t="s">
        <v>53</v>
      </c>
    </row>
    <row r="284" spans="1:6" x14ac:dyDescent="0.3">
      <c r="A284">
        <v>2050</v>
      </c>
      <c r="B284" t="s">
        <v>51</v>
      </c>
      <c r="C284" t="s">
        <v>18</v>
      </c>
      <c r="D284" t="s">
        <v>66</v>
      </c>
      <c r="E284">
        <v>6.7966967284743003</v>
      </c>
      <c r="F284" t="s">
        <v>53</v>
      </c>
    </row>
    <row r="285" spans="1:6" x14ac:dyDescent="0.3">
      <c r="A285">
        <v>2050</v>
      </c>
      <c r="B285" t="s">
        <v>51</v>
      </c>
      <c r="C285" t="s">
        <v>18</v>
      </c>
      <c r="D285" t="s">
        <v>67</v>
      </c>
      <c r="E285">
        <v>2.9431748879003399</v>
      </c>
      <c r="F285" t="s">
        <v>53</v>
      </c>
    </row>
    <row r="286" spans="1:6" x14ac:dyDescent="0.3">
      <c r="A286">
        <v>2050</v>
      </c>
      <c r="B286" t="s">
        <v>51</v>
      </c>
      <c r="C286" t="s">
        <v>18</v>
      </c>
      <c r="D286" t="s">
        <v>68</v>
      </c>
      <c r="E286">
        <v>1.9386926170677099</v>
      </c>
      <c r="F286" t="s">
        <v>53</v>
      </c>
    </row>
    <row r="287" spans="1:6" x14ac:dyDescent="0.3">
      <c r="A287">
        <v>2050</v>
      </c>
      <c r="B287" t="s">
        <v>51</v>
      </c>
      <c r="C287" t="s">
        <v>71</v>
      </c>
      <c r="D287" t="s">
        <v>52</v>
      </c>
      <c r="E287">
        <v>2.92864749733759</v>
      </c>
      <c r="F287" t="s">
        <v>53</v>
      </c>
    </row>
    <row r="288" spans="1:6" x14ac:dyDescent="0.3">
      <c r="A288">
        <v>2050</v>
      </c>
      <c r="B288" t="s">
        <v>51</v>
      </c>
      <c r="C288" t="s">
        <v>71</v>
      </c>
      <c r="D288" t="s">
        <v>57</v>
      </c>
      <c r="E288">
        <v>0</v>
      </c>
      <c r="F288" t="s">
        <v>53</v>
      </c>
    </row>
    <row r="289" spans="1:6" x14ac:dyDescent="0.3">
      <c r="A289">
        <v>2050</v>
      </c>
      <c r="B289" t="s">
        <v>51</v>
      </c>
      <c r="C289" t="s">
        <v>71</v>
      </c>
      <c r="D289" t="s">
        <v>58</v>
      </c>
      <c r="E289">
        <v>0</v>
      </c>
      <c r="F289" t="s">
        <v>53</v>
      </c>
    </row>
    <row r="290" spans="1:6" x14ac:dyDescent="0.3">
      <c r="A290">
        <v>2050</v>
      </c>
      <c r="B290" t="s">
        <v>51</v>
      </c>
      <c r="C290" t="s">
        <v>71</v>
      </c>
      <c r="D290" t="s">
        <v>59</v>
      </c>
      <c r="E290">
        <v>0</v>
      </c>
      <c r="F290" t="s">
        <v>53</v>
      </c>
    </row>
    <row r="291" spans="1:6" x14ac:dyDescent="0.3">
      <c r="A291">
        <v>2050</v>
      </c>
      <c r="B291" t="s">
        <v>51</v>
      </c>
      <c r="C291" t="s">
        <v>71</v>
      </c>
      <c r="D291" t="s">
        <v>60</v>
      </c>
      <c r="E291">
        <v>0</v>
      </c>
      <c r="F291" t="s">
        <v>53</v>
      </c>
    </row>
    <row r="292" spans="1:6" x14ac:dyDescent="0.3">
      <c r="A292">
        <v>2050</v>
      </c>
      <c r="B292" t="s">
        <v>51</v>
      </c>
      <c r="C292" t="s">
        <v>71</v>
      </c>
      <c r="D292" t="s">
        <v>61</v>
      </c>
      <c r="E292">
        <v>6.5725716447850804</v>
      </c>
      <c r="F292" t="s">
        <v>53</v>
      </c>
    </row>
    <row r="293" spans="1:6" x14ac:dyDescent="0.3">
      <c r="A293">
        <v>2050</v>
      </c>
      <c r="B293" t="s">
        <v>51</v>
      </c>
      <c r="C293" t="s">
        <v>71</v>
      </c>
      <c r="D293" t="s">
        <v>62</v>
      </c>
      <c r="E293" s="1">
        <v>3.4017708500826598E-3</v>
      </c>
      <c r="F293" t="s">
        <v>53</v>
      </c>
    </row>
    <row r="294" spans="1:6" x14ac:dyDescent="0.3">
      <c r="A294">
        <v>2050</v>
      </c>
      <c r="B294" t="s">
        <v>51</v>
      </c>
      <c r="C294" t="s">
        <v>71</v>
      </c>
      <c r="D294" t="s">
        <v>63</v>
      </c>
      <c r="E294">
        <v>0</v>
      </c>
      <c r="F294" t="s">
        <v>53</v>
      </c>
    </row>
    <row r="295" spans="1:6" x14ac:dyDescent="0.3">
      <c r="A295">
        <v>2050</v>
      </c>
      <c r="B295" t="s">
        <v>51</v>
      </c>
      <c r="C295" t="s">
        <v>71</v>
      </c>
      <c r="D295" t="s">
        <v>64</v>
      </c>
      <c r="E295">
        <v>5.4702337500000002</v>
      </c>
      <c r="F295" t="s">
        <v>53</v>
      </c>
    </row>
    <row r="296" spans="1:6" x14ac:dyDescent="0.3">
      <c r="A296">
        <v>2050</v>
      </c>
      <c r="B296" t="s">
        <v>51</v>
      </c>
      <c r="C296" t="s">
        <v>71</v>
      </c>
      <c r="D296" t="s">
        <v>65</v>
      </c>
      <c r="E296">
        <v>0</v>
      </c>
      <c r="F296" t="s">
        <v>53</v>
      </c>
    </row>
    <row r="297" spans="1:6" x14ac:dyDescent="0.3">
      <c r="A297">
        <v>2050</v>
      </c>
      <c r="B297" t="s">
        <v>51</v>
      </c>
      <c r="C297" t="s">
        <v>71</v>
      </c>
      <c r="D297" t="s">
        <v>66</v>
      </c>
      <c r="E297">
        <v>0</v>
      </c>
      <c r="F297" t="s">
        <v>53</v>
      </c>
    </row>
    <row r="298" spans="1:6" x14ac:dyDescent="0.3">
      <c r="A298">
        <v>2050</v>
      </c>
      <c r="B298" t="s">
        <v>51</v>
      </c>
      <c r="C298" t="s">
        <v>71</v>
      </c>
      <c r="D298" t="s">
        <v>67</v>
      </c>
      <c r="E298">
        <v>0</v>
      </c>
      <c r="F298" t="s">
        <v>53</v>
      </c>
    </row>
    <row r="299" spans="1:6" x14ac:dyDescent="0.3">
      <c r="A299">
        <v>2050</v>
      </c>
      <c r="B299" t="s">
        <v>51</v>
      </c>
      <c r="C299" t="s">
        <v>71</v>
      </c>
      <c r="D299" t="s">
        <v>68</v>
      </c>
      <c r="E299">
        <v>0</v>
      </c>
      <c r="F299" t="s">
        <v>53</v>
      </c>
    </row>
    <row r="300" spans="1:6" x14ac:dyDescent="0.3">
      <c r="A300">
        <v>2050</v>
      </c>
      <c r="B300" t="s">
        <v>51</v>
      </c>
      <c r="C300" t="s">
        <v>19</v>
      </c>
      <c r="D300" t="s">
        <v>52</v>
      </c>
      <c r="E300">
        <v>3.3490615809699502</v>
      </c>
      <c r="F300" t="s">
        <v>53</v>
      </c>
    </row>
    <row r="301" spans="1:6" x14ac:dyDescent="0.3">
      <c r="A301">
        <v>2050</v>
      </c>
      <c r="B301" t="s">
        <v>51</v>
      </c>
      <c r="C301" t="s">
        <v>19</v>
      </c>
      <c r="D301" t="s">
        <v>54</v>
      </c>
      <c r="E301">
        <v>27.5765002323174</v>
      </c>
      <c r="F301" t="s">
        <v>53</v>
      </c>
    </row>
    <row r="302" spans="1:6" x14ac:dyDescent="0.3">
      <c r="A302">
        <v>2050</v>
      </c>
      <c r="B302" t="s">
        <v>51</v>
      </c>
      <c r="C302" t="s">
        <v>19</v>
      </c>
      <c r="D302" t="s">
        <v>55</v>
      </c>
      <c r="E302">
        <v>4.1013948190110199</v>
      </c>
      <c r="F302" t="s">
        <v>53</v>
      </c>
    </row>
    <row r="303" spans="1:6" x14ac:dyDescent="0.3">
      <c r="A303">
        <v>2050</v>
      </c>
      <c r="B303" t="s">
        <v>51</v>
      </c>
      <c r="C303" t="s">
        <v>19</v>
      </c>
      <c r="D303" t="s">
        <v>56</v>
      </c>
      <c r="E303">
        <v>7.3858571477042396</v>
      </c>
      <c r="F303" t="s">
        <v>53</v>
      </c>
    </row>
    <row r="304" spans="1:6" x14ac:dyDescent="0.3">
      <c r="A304">
        <v>2050</v>
      </c>
      <c r="B304" t="s">
        <v>51</v>
      </c>
      <c r="C304" t="s">
        <v>19</v>
      </c>
      <c r="D304" t="s">
        <v>57</v>
      </c>
      <c r="E304">
        <v>0</v>
      </c>
      <c r="F304" t="s">
        <v>53</v>
      </c>
    </row>
    <row r="305" spans="1:6" x14ac:dyDescent="0.3">
      <c r="A305">
        <v>2050</v>
      </c>
      <c r="B305" t="s">
        <v>51</v>
      </c>
      <c r="C305" t="s">
        <v>19</v>
      </c>
      <c r="D305" t="s">
        <v>58</v>
      </c>
      <c r="E305">
        <v>17.6956729904668</v>
      </c>
      <c r="F305" t="s">
        <v>53</v>
      </c>
    </row>
    <row r="306" spans="1:6" x14ac:dyDescent="0.3">
      <c r="A306">
        <v>2050</v>
      </c>
      <c r="B306" t="s">
        <v>51</v>
      </c>
      <c r="C306" t="s">
        <v>19</v>
      </c>
      <c r="D306" t="s">
        <v>59</v>
      </c>
      <c r="E306">
        <v>4.0095384326766501</v>
      </c>
      <c r="F306" t="s">
        <v>53</v>
      </c>
    </row>
    <row r="307" spans="1:6" x14ac:dyDescent="0.3">
      <c r="A307">
        <v>2050</v>
      </c>
      <c r="B307" t="s">
        <v>51</v>
      </c>
      <c r="C307" t="s">
        <v>19</v>
      </c>
      <c r="D307" t="s">
        <v>60</v>
      </c>
      <c r="E307">
        <v>2.52283790609181</v>
      </c>
      <c r="F307" t="s">
        <v>53</v>
      </c>
    </row>
    <row r="308" spans="1:6" x14ac:dyDescent="0.3">
      <c r="A308">
        <v>2050</v>
      </c>
      <c r="B308" t="s">
        <v>51</v>
      </c>
      <c r="C308" t="s">
        <v>19</v>
      </c>
      <c r="D308" t="s">
        <v>61</v>
      </c>
      <c r="E308">
        <v>4.87296402387563</v>
      </c>
      <c r="F308" t="s">
        <v>53</v>
      </c>
    </row>
    <row r="309" spans="1:6" x14ac:dyDescent="0.3">
      <c r="A309">
        <v>2050</v>
      </c>
      <c r="B309" t="s">
        <v>51</v>
      </c>
      <c r="C309" t="s">
        <v>19</v>
      </c>
      <c r="D309" t="s">
        <v>62</v>
      </c>
      <c r="E309" s="1">
        <v>6.1258684567996803E-2</v>
      </c>
      <c r="F309" t="s">
        <v>53</v>
      </c>
    </row>
    <row r="310" spans="1:6" x14ac:dyDescent="0.3">
      <c r="A310">
        <v>2050</v>
      </c>
      <c r="B310" t="s">
        <v>51</v>
      </c>
      <c r="C310" t="s">
        <v>19</v>
      </c>
      <c r="D310" t="s">
        <v>63</v>
      </c>
      <c r="E310">
        <v>33.6383494102611</v>
      </c>
      <c r="F310" t="s">
        <v>53</v>
      </c>
    </row>
    <row r="311" spans="1:6" x14ac:dyDescent="0.3">
      <c r="A311">
        <v>2050</v>
      </c>
      <c r="B311" t="s">
        <v>51</v>
      </c>
      <c r="C311" t="s">
        <v>19</v>
      </c>
      <c r="D311" t="s">
        <v>64</v>
      </c>
      <c r="E311">
        <v>5.4702337500000002</v>
      </c>
      <c r="F311" t="s">
        <v>53</v>
      </c>
    </row>
    <row r="312" spans="1:6" x14ac:dyDescent="0.3">
      <c r="A312">
        <v>2050</v>
      </c>
      <c r="B312" t="s">
        <v>51</v>
      </c>
      <c r="C312" t="s">
        <v>19</v>
      </c>
      <c r="D312" t="s">
        <v>65</v>
      </c>
      <c r="E312">
        <v>3.32124972684925</v>
      </c>
      <c r="F312" t="s">
        <v>53</v>
      </c>
    </row>
    <row r="313" spans="1:6" x14ac:dyDescent="0.3">
      <c r="A313">
        <v>2050</v>
      </c>
      <c r="B313" t="s">
        <v>51</v>
      </c>
      <c r="C313" t="s">
        <v>19</v>
      </c>
      <c r="D313" t="s">
        <v>66</v>
      </c>
      <c r="E313">
        <v>6.7750109401088396</v>
      </c>
      <c r="F313" t="s">
        <v>53</v>
      </c>
    </row>
    <row r="314" spans="1:6" x14ac:dyDescent="0.3">
      <c r="A314">
        <v>2050</v>
      </c>
      <c r="B314" t="s">
        <v>51</v>
      </c>
      <c r="C314" t="s">
        <v>19</v>
      </c>
      <c r="D314" t="s">
        <v>67</v>
      </c>
      <c r="E314">
        <v>2.35982628352515</v>
      </c>
      <c r="F314" t="s">
        <v>53</v>
      </c>
    </row>
    <row r="315" spans="1:6" x14ac:dyDescent="0.3">
      <c r="A315">
        <v>2050</v>
      </c>
      <c r="B315" t="s">
        <v>51</v>
      </c>
      <c r="C315" t="s">
        <v>19</v>
      </c>
      <c r="D315" t="s">
        <v>68</v>
      </c>
      <c r="E315">
        <v>2.07438912583393</v>
      </c>
      <c r="F315" t="s">
        <v>53</v>
      </c>
    </row>
    <row r="316" spans="1:6" x14ac:dyDescent="0.3">
      <c r="A316">
        <v>2050</v>
      </c>
      <c r="B316" t="s">
        <v>51</v>
      </c>
      <c r="C316" t="s">
        <v>72</v>
      </c>
      <c r="D316" t="s">
        <v>65</v>
      </c>
      <c r="E316">
        <v>1.2613787892999999</v>
      </c>
      <c r="F316" t="s">
        <v>53</v>
      </c>
    </row>
    <row r="317" spans="1:6" x14ac:dyDescent="0.3">
      <c r="A317">
        <v>2050</v>
      </c>
      <c r="B317" t="s">
        <v>51</v>
      </c>
      <c r="C317" t="s">
        <v>20</v>
      </c>
      <c r="D317" t="s">
        <v>52</v>
      </c>
      <c r="E317">
        <v>2.1289897431545199</v>
      </c>
      <c r="F317" t="s">
        <v>53</v>
      </c>
    </row>
    <row r="318" spans="1:6" x14ac:dyDescent="0.3">
      <c r="A318">
        <v>2050</v>
      </c>
      <c r="B318" t="s">
        <v>51</v>
      </c>
      <c r="C318" t="s">
        <v>20</v>
      </c>
      <c r="D318" t="s">
        <v>54</v>
      </c>
      <c r="E318">
        <v>16.657964014759099</v>
      </c>
      <c r="F318" t="s">
        <v>53</v>
      </c>
    </row>
    <row r="319" spans="1:6" x14ac:dyDescent="0.3">
      <c r="A319">
        <v>2050</v>
      </c>
      <c r="B319" t="s">
        <v>51</v>
      </c>
      <c r="C319" t="s">
        <v>20</v>
      </c>
      <c r="D319" t="s">
        <v>55</v>
      </c>
      <c r="E319">
        <v>3.9830721796583402</v>
      </c>
      <c r="F319" t="s">
        <v>53</v>
      </c>
    </row>
    <row r="320" spans="1:6" x14ac:dyDescent="0.3">
      <c r="A320">
        <v>2050</v>
      </c>
      <c r="B320" t="s">
        <v>51</v>
      </c>
      <c r="C320" t="s">
        <v>20</v>
      </c>
      <c r="D320" t="s">
        <v>56</v>
      </c>
      <c r="E320">
        <v>2.6698513028845201</v>
      </c>
      <c r="F320" t="s">
        <v>53</v>
      </c>
    </row>
    <row r="321" spans="1:6" x14ac:dyDescent="0.3">
      <c r="A321">
        <v>2050</v>
      </c>
      <c r="B321" t="s">
        <v>51</v>
      </c>
      <c r="C321" t="s">
        <v>20</v>
      </c>
      <c r="D321" t="s">
        <v>57</v>
      </c>
      <c r="E321">
        <v>7.9702637644569601</v>
      </c>
      <c r="F321" t="s">
        <v>53</v>
      </c>
    </row>
    <row r="322" spans="1:6" x14ac:dyDescent="0.3">
      <c r="A322">
        <v>2050</v>
      </c>
      <c r="B322" t="s">
        <v>51</v>
      </c>
      <c r="C322" t="s">
        <v>20</v>
      </c>
      <c r="D322" t="s">
        <v>58</v>
      </c>
      <c r="E322">
        <v>0</v>
      </c>
      <c r="F322" t="s">
        <v>53</v>
      </c>
    </row>
    <row r="323" spans="1:6" x14ac:dyDescent="0.3">
      <c r="A323">
        <v>2050</v>
      </c>
      <c r="B323" t="s">
        <v>51</v>
      </c>
      <c r="C323" t="s">
        <v>20</v>
      </c>
      <c r="D323" t="s">
        <v>59</v>
      </c>
      <c r="E323">
        <v>2.4647112799222799</v>
      </c>
      <c r="F323" t="s">
        <v>53</v>
      </c>
    </row>
    <row r="324" spans="1:6" x14ac:dyDescent="0.3">
      <c r="A324">
        <v>2050</v>
      </c>
      <c r="B324" t="s">
        <v>51</v>
      </c>
      <c r="C324" t="s">
        <v>20</v>
      </c>
      <c r="D324" t="s">
        <v>60</v>
      </c>
      <c r="E324">
        <v>2.3994435226198099</v>
      </c>
      <c r="F324" t="s">
        <v>53</v>
      </c>
    </row>
    <row r="325" spans="1:6" x14ac:dyDescent="0.3">
      <c r="A325">
        <v>2050</v>
      </c>
      <c r="B325" t="s">
        <v>51</v>
      </c>
      <c r="C325" t="s">
        <v>20</v>
      </c>
      <c r="D325" t="s">
        <v>61</v>
      </c>
      <c r="E325">
        <v>3.9446586408812898</v>
      </c>
      <c r="F325" t="s">
        <v>53</v>
      </c>
    </row>
    <row r="326" spans="1:6" x14ac:dyDescent="0.3">
      <c r="A326">
        <v>2050</v>
      </c>
      <c r="B326" t="s">
        <v>51</v>
      </c>
      <c r="C326" t="s">
        <v>20</v>
      </c>
      <c r="D326" t="s">
        <v>62</v>
      </c>
      <c r="E326" s="1">
        <v>2.88821975943825E-2</v>
      </c>
      <c r="F326" t="s">
        <v>53</v>
      </c>
    </row>
    <row r="327" spans="1:6" x14ac:dyDescent="0.3">
      <c r="A327">
        <v>2050</v>
      </c>
      <c r="B327" t="s">
        <v>51</v>
      </c>
      <c r="C327" t="s">
        <v>20</v>
      </c>
      <c r="D327" t="s">
        <v>63</v>
      </c>
      <c r="E327">
        <v>30.6271086521649</v>
      </c>
      <c r="F327" t="s">
        <v>53</v>
      </c>
    </row>
    <row r="328" spans="1:6" x14ac:dyDescent="0.3">
      <c r="A328">
        <v>2050</v>
      </c>
      <c r="B328" t="s">
        <v>51</v>
      </c>
      <c r="C328" t="s">
        <v>20</v>
      </c>
      <c r="D328" t="s">
        <v>64</v>
      </c>
      <c r="E328">
        <v>5.4702337500000002</v>
      </c>
      <c r="F328" t="s">
        <v>53</v>
      </c>
    </row>
    <row r="329" spans="1:6" x14ac:dyDescent="0.3">
      <c r="A329">
        <v>2050</v>
      </c>
      <c r="B329" t="s">
        <v>51</v>
      </c>
      <c r="C329" t="s">
        <v>20</v>
      </c>
      <c r="D329" t="s">
        <v>65</v>
      </c>
      <c r="E329">
        <v>3.1752538865167401</v>
      </c>
      <c r="F329" t="s">
        <v>53</v>
      </c>
    </row>
    <row r="330" spans="1:6" x14ac:dyDescent="0.3">
      <c r="A330">
        <v>2050</v>
      </c>
      <c r="B330" t="s">
        <v>51</v>
      </c>
      <c r="C330" t="s">
        <v>20</v>
      </c>
      <c r="D330" t="s">
        <v>66</v>
      </c>
      <c r="E330">
        <v>3.14154111247825</v>
      </c>
      <c r="F330" t="s">
        <v>53</v>
      </c>
    </row>
    <row r="331" spans="1:6" x14ac:dyDescent="0.3">
      <c r="A331">
        <v>2050</v>
      </c>
      <c r="B331" t="s">
        <v>51</v>
      </c>
      <c r="C331" t="s">
        <v>20</v>
      </c>
      <c r="D331" t="s">
        <v>67</v>
      </c>
      <c r="E331">
        <v>1.45301243507503</v>
      </c>
      <c r="F331" t="s">
        <v>53</v>
      </c>
    </row>
    <row r="332" spans="1:6" x14ac:dyDescent="0.3">
      <c r="A332">
        <v>2050</v>
      </c>
      <c r="B332" t="s">
        <v>51</v>
      </c>
      <c r="C332" t="s">
        <v>20</v>
      </c>
      <c r="D332" t="s">
        <v>68</v>
      </c>
      <c r="E332">
        <v>1.3738249770556099</v>
      </c>
      <c r="F332" t="s">
        <v>53</v>
      </c>
    </row>
    <row r="333" spans="1:6" x14ac:dyDescent="0.3">
      <c r="A333">
        <v>2050</v>
      </c>
      <c r="B333" t="s">
        <v>51</v>
      </c>
      <c r="C333" t="s">
        <v>21</v>
      </c>
      <c r="D333" t="s">
        <v>52</v>
      </c>
      <c r="E333">
        <v>4.9264336408169296</v>
      </c>
      <c r="F333" t="s">
        <v>53</v>
      </c>
    </row>
    <row r="334" spans="1:6" x14ac:dyDescent="0.3">
      <c r="A334">
        <v>2050</v>
      </c>
      <c r="B334" t="s">
        <v>51</v>
      </c>
      <c r="C334" t="s">
        <v>21</v>
      </c>
      <c r="D334" t="s">
        <v>54</v>
      </c>
      <c r="E334">
        <v>18.3758063042422</v>
      </c>
      <c r="F334" t="s">
        <v>53</v>
      </c>
    </row>
    <row r="335" spans="1:6" x14ac:dyDescent="0.3">
      <c r="A335">
        <v>2050</v>
      </c>
      <c r="B335" t="s">
        <v>51</v>
      </c>
      <c r="C335" t="s">
        <v>21</v>
      </c>
      <c r="D335" t="s">
        <v>55</v>
      </c>
      <c r="E335">
        <v>4.0962403078183804</v>
      </c>
      <c r="F335" t="s">
        <v>53</v>
      </c>
    </row>
    <row r="336" spans="1:6" x14ac:dyDescent="0.3">
      <c r="A336">
        <v>2050</v>
      </c>
      <c r="B336" t="s">
        <v>51</v>
      </c>
      <c r="C336" t="s">
        <v>21</v>
      </c>
      <c r="D336" t="s">
        <v>56</v>
      </c>
      <c r="E336">
        <v>6.6284650602132702</v>
      </c>
      <c r="F336" t="s">
        <v>53</v>
      </c>
    </row>
    <row r="337" spans="1:6" x14ac:dyDescent="0.3">
      <c r="A337">
        <v>2050</v>
      </c>
      <c r="B337" t="s">
        <v>51</v>
      </c>
      <c r="C337" t="s">
        <v>21</v>
      </c>
      <c r="D337" t="s">
        <v>57</v>
      </c>
      <c r="E337">
        <v>10.488479616821101</v>
      </c>
      <c r="F337" t="s">
        <v>53</v>
      </c>
    </row>
    <row r="338" spans="1:6" x14ac:dyDescent="0.3">
      <c r="A338">
        <v>2050</v>
      </c>
      <c r="B338" t="s">
        <v>51</v>
      </c>
      <c r="C338" t="s">
        <v>21</v>
      </c>
      <c r="D338" t="s">
        <v>58</v>
      </c>
      <c r="E338">
        <v>0</v>
      </c>
      <c r="F338" t="s">
        <v>53</v>
      </c>
    </row>
    <row r="339" spans="1:6" x14ac:dyDescent="0.3">
      <c r="A339">
        <v>2050</v>
      </c>
      <c r="B339" t="s">
        <v>51</v>
      </c>
      <c r="C339" t="s">
        <v>21</v>
      </c>
      <c r="D339" t="s">
        <v>59</v>
      </c>
      <c r="E339">
        <v>4.3747649596993501</v>
      </c>
      <c r="F339" t="s">
        <v>53</v>
      </c>
    </row>
    <row r="340" spans="1:6" x14ac:dyDescent="0.3">
      <c r="A340">
        <v>2050</v>
      </c>
      <c r="B340" t="s">
        <v>51</v>
      </c>
      <c r="C340" t="s">
        <v>21</v>
      </c>
      <c r="D340" t="s">
        <v>60</v>
      </c>
      <c r="E340">
        <v>2.6252190177396502</v>
      </c>
      <c r="F340" t="s">
        <v>53</v>
      </c>
    </row>
    <row r="341" spans="1:6" x14ac:dyDescent="0.3">
      <c r="A341">
        <v>2050</v>
      </c>
      <c r="B341" t="s">
        <v>51</v>
      </c>
      <c r="C341" t="s">
        <v>21</v>
      </c>
      <c r="D341" t="s">
        <v>61</v>
      </c>
      <c r="E341">
        <v>6.0319113581885002</v>
      </c>
      <c r="F341" t="s">
        <v>53</v>
      </c>
    </row>
    <row r="342" spans="1:6" x14ac:dyDescent="0.3">
      <c r="A342">
        <v>2050</v>
      </c>
      <c r="B342" t="s">
        <v>51</v>
      </c>
      <c r="C342" t="s">
        <v>21</v>
      </c>
      <c r="D342" t="s">
        <v>62</v>
      </c>
      <c r="E342" s="1">
        <v>5.43947486787992E-4</v>
      </c>
      <c r="F342" t="s">
        <v>53</v>
      </c>
    </row>
    <row r="343" spans="1:6" x14ac:dyDescent="0.3">
      <c r="A343">
        <v>2050</v>
      </c>
      <c r="B343" t="s">
        <v>51</v>
      </c>
      <c r="C343" t="s">
        <v>21</v>
      </c>
      <c r="D343" t="s">
        <v>63</v>
      </c>
      <c r="E343">
        <v>0</v>
      </c>
      <c r="F343" t="s">
        <v>53</v>
      </c>
    </row>
    <row r="344" spans="1:6" x14ac:dyDescent="0.3">
      <c r="A344">
        <v>2050</v>
      </c>
      <c r="B344" t="s">
        <v>51</v>
      </c>
      <c r="C344" t="s">
        <v>21</v>
      </c>
      <c r="D344" t="s">
        <v>64</v>
      </c>
      <c r="E344">
        <v>5.4702337500000002</v>
      </c>
      <c r="F344" t="s">
        <v>53</v>
      </c>
    </row>
    <row r="345" spans="1:6" x14ac:dyDescent="0.3">
      <c r="A345">
        <v>2050</v>
      </c>
      <c r="B345" t="s">
        <v>51</v>
      </c>
      <c r="C345" t="s">
        <v>21</v>
      </c>
      <c r="D345" t="s">
        <v>65</v>
      </c>
      <c r="E345">
        <v>3.5216035584166998</v>
      </c>
      <c r="F345" t="s">
        <v>53</v>
      </c>
    </row>
    <row r="346" spans="1:6" x14ac:dyDescent="0.3">
      <c r="A346">
        <v>2050</v>
      </c>
      <c r="B346" t="s">
        <v>51</v>
      </c>
      <c r="C346" t="s">
        <v>21</v>
      </c>
      <c r="D346" t="s">
        <v>66</v>
      </c>
      <c r="E346">
        <v>7.2602311901360501</v>
      </c>
      <c r="F346" t="s">
        <v>53</v>
      </c>
    </row>
    <row r="347" spans="1:6" x14ac:dyDescent="0.3">
      <c r="A347">
        <v>2050</v>
      </c>
      <c r="B347" t="s">
        <v>51</v>
      </c>
      <c r="C347" t="s">
        <v>21</v>
      </c>
      <c r="D347" t="s">
        <v>67</v>
      </c>
      <c r="E347">
        <v>2.0615142450158301</v>
      </c>
      <c r="F347" t="s">
        <v>53</v>
      </c>
    </row>
    <row r="348" spans="1:6" x14ac:dyDescent="0.3">
      <c r="A348">
        <v>2050</v>
      </c>
      <c r="B348" t="s">
        <v>51</v>
      </c>
      <c r="C348" t="s">
        <v>21</v>
      </c>
      <c r="D348" t="s">
        <v>68</v>
      </c>
      <c r="E348">
        <v>1.83701887587124</v>
      </c>
      <c r="F348" t="s">
        <v>53</v>
      </c>
    </row>
    <row r="349" spans="1:6" x14ac:dyDescent="0.3">
      <c r="A349">
        <v>2050</v>
      </c>
      <c r="B349" t="s">
        <v>51</v>
      </c>
      <c r="C349" t="s">
        <v>22</v>
      </c>
      <c r="D349" t="s">
        <v>52</v>
      </c>
      <c r="E349">
        <v>2.2212393175221399</v>
      </c>
      <c r="F349" t="s">
        <v>53</v>
      </c>
    </row>
    <row r="350" spans="1:6" x14ac:dyDescent="0.3">
      <c r="A350">
        <v>2050</v>
      </c>
      <c r="B350" t="s">
        <v>51</v>
      </c>
      <c r="C350" t="s">
        <v>22</v>
      </c>
      <c r="D350" t="s">
        <v>54</v>
      </c>
      <c r="E350">
        <v>17.160313543636502</v>
      </c>
      <c r="F350" t="s">
        <v>53</v>
      </c>
    </row>
    <row r="351" spans="1:6" x14ac:dyDescent="0.3">
      <c r="A351">
        <v>2050</v>
      </c>
      <c r="B351" t="s">
        <v>51</v>
      </c>
      <c r="C351" t="s">
        <v>22</v>
      </c>
      <c r="D351" t="s">
        <v>55</v>
      </c>
      <c r="E351">
        <v>3.9946028547955699</v>
      </c>
      <c r="F351" t="s">
        <v>53</v>
      </c>
    </row>
    <row r="352" spans="1:6" x14ac:dyDescent="0.3">
      <c r="A352">
        <v>2050</v>
      </c>
      <c r="B352" t="s">
        <v>51</v>
      </c>
      <c r="C352" t="s">
        <v>22</v>
      </c>
      <c r="D352" t="s">
        <v>56</v>
      </c>
      <c r="E352">
        <v>3.09574355230535</v>
      </c>
      <c r="F352" t="s">
        <v>53</v>
      </c>
    </row>
    <row r="353" spans="1:6" x14ac:dyDescent="0.3">
      <c r="A353">
        <v>2050</v>
      </c>
      <c r="B353" t="s">
        <v>51</v>
      </c>
      <c r="C353" t="s">
        <v>22</v>
      </c>
      <c r="D353" t="s">
        <v>57</v>
      </c>
      <c r="E353">
        <v>8.6205357831547893</v>
      </c>
      <c r="F353" t="s">
        <v>53</v>
      </c>
    </row>
    <row r="354" spans="1:6" x14ac:dyDescent="0.3">
      <c r="A354">
        <v>2050</v>
      </c>
      <c r="B354" t="s">
        <v>51</v>
      </c>
      <c r="C354" t="s">
        <v>22</v>
      </c>
      <c r="D354" t="s">
        <v>58</v>
      </c>
      <c r="E354">
        <v>8.9356878640750299</v>
      </c>
      <c r="F354" t="s">
        <v>53</v>
      </c>
    </row>
    <row r="355" spans="1:6" x14ac:dyDescent="0.3">
      <c r="A355">
        <v>2050</v>
      </c>
      <c r="B355" t="s">
        <v>51</v>
      </c>
      <c r="C355" t="s">
        <v>22</v>
      </c>
      <c r="D355" t="s">
        <v>59</v>
      </c>
      <c r="E355">
        <v>2.3122845191950798</v>
      </c>
      <c r="F355" t="s">
        <v>53</v>
      </c>
    </row>
    <row r="356" spans="1:6" x14ac:dyDescent="0.3">
      <c r="A356">
        <v>2050</v>
      </c>
      <c r="B356" t="s">
        <v>51</v>
      </c>
      <c r="C356" t="s">
        <v>22</v>
      </c>
      <c r="D356" t="s">
        <v>60</v>
      </c>
      <c r="E356">
        <v>2.2965153230484701</v>
      </c>
      <c r="F356" t="s">
        <v>53</v>
      </c>
    </row>
    <row r="357" spans="1:6" x14ac:dyDescent="0.3">
      <c r="A357">
        <v>2050</v>
      </c>
      <c r="B357" t="s">
        <v>51</v>
      </c>
      <c r="C357" t="s">
        <v>22</v>
      </c>
      <c r="D357" t="s">
        <v>61</v>
      </c>
      <c r="E357">
        <v>3.87626321831819</v>
      </c>
      <c r="F357" t="s">
        <v>53</v>
      </c>
    </row>
    <row r="358" spans="1:6" x14ac:dyDescent="0.3">
      <c r="A358">
        <v>2050</v>
      </c>
      <c r="B358" t="s">
        <v>51</v>
      </c>
      <c r="C358" t="s">
        <v>22</v>
      </c>
      <c r="D358" t="s">
        <v>62</v>
      </c>
      <c r="E358" s="1">
        <v>1.3161399407409701E-4</v>
      </c>
      <c r="F358" t="s">
        <v>53</v>
      </c>
    </row>
    <row r="359" spans="1:6" x14ac:dyDescent="0.3">
      <c r="A359">
        <v>2050</v>
      </c>
      <c r="B359" t="s">
        <v>51</v>
      </c>
      <c r="C359" t="s">
        <v>22</v>
      </c>
      <c r="D359" t="s">
        <v>63</v>
      </c>
      <c r="E359">
        <v>0</v>
      </c>
      <c r="F359" t="s">
        <v>53</v>
      </c>
    </row>
    <row r="360" spans="1:6" x14ac:dyDescent="0.3">
      <c r="A360">
        <v>2050</v>
      </c>
      <c r="B360" t="s">
        <v>51</v>
      </c>
      <c r="C360" t="s">
        <v>22</v>
      </c>
      <c r="D360" t="s">
        <v>64</v>
      </c>
      <c r="E360">
        <v>5.4702337500000002</v>
      </c>
      <c r="F360" t="s">
        <v>53</v>
      </c>
    </row>
    <row r="361" spans="1:6" x14ac:dyDescent="0.3">
      <c r="A361">
        <v>2050</v>
      </c>
      <c r="B361" t="s">
        <v>51</v>
      </c>
      <c r="C361" t="s">
        <v>22</v>
      </c>
      <c r="D361" t="s">
        <v>65</v>
      </c>
      <c r="E361">
        <v>2.99221442469281</v>
      </c>
      <c r="F361" t="s">
        <v>53</v>
      </c>
    </row>
    <row r="362" spans="1:6" x14ac:dyDescent="0.3">
      <c r="A362">
        <v>2050</v>
      </c>
      <c r="B362" t="s">
        <v>51</v>
      </c>
      <c r="C362" t="s">
        <v>22</v>
      </c>
      <c r="D362" t="s">
        <v>66</v>
      </c>
      <c r="E362">
        <v>2.9701626382188002</v>
      </c>
      <c r="F362" t="s">
        <v>53</v>
      </c>
    </row>
    <row r="363" spans="1:6" x14ac:dyDescent="0.3">
      <c r="A363">
        <v>2050</v>
      </c>
      <c r="B363" t="s">
        <v>51</v>
      </c>
      <c r="C363" t="s">
        <v>22</v>
      </c>
      <c r="D363" t="s">
        <v>67</v>
      </c>
      <c r="E363">
        <v>1.31284229869351</v>
      </c>
      <c r="F363" t="s">
        <v>53</v>
      </c>
    </row>
    <row r="364" spans="1:6" x14ac:dyDescent="0.3">
      <c r="A364">
        <v>2050</v>
      </c>
      <c r="B364" t="s">
        <v>51</v>
      </c>
      <c r="C364" t="s">
        <v>22</v>
      </c>
      <c r="D364" t="s">
        <v>68</v>
      </c>
      <c r="E364">
        <v>1.34942034005919</v>
      </c>
      <c r="F364" t="s">
        <v>53</v>
      </c>
    </row>
    <row r="365" spans="1:6" x14ac:dyDescent="0.3">
      <c r="A365">
        <v>2050</v>
      </c>
      <c r="B365" t="s">
        <v>51</v>
      </c>
      <c r="C365" t="s">
        <v>37</v>
      </c>
      <c r="D365" t="s">
        <v>52</v>
      </c>
      <c r="E365">
        <v>3.9491325305511902</v>
      </c>
      <c r="F365" t="s">
        <v>53</v>
      </c>
    </row>
    <row r="366" spans="1:6" x14ac:dyDescent="0.3">
      <c r="A366">
        <v>2050</v>
      </c>
      <c r="B366" t="s">
        <v>51</v>
      </c>
      <c r="C366" t="s">
        <v>37</v>
      </c>
      <c r="D366" t="s">
        <v>55</v>
      </c>
      <c r="E366">
        <v>0</v>
      </c>
      <c r="F366" t="s">
        <v>53</v>
      </c>
    </row>
    <row r="367" spans="1:6" x14ac:dyDescent="0.3">
      <c r="A367">
        <v>2050</v>
      </c>
      <c r="B367" t="s">
        <v>51</v>
      </c>
      <c r="C367" t="s">
        <v>37</v>
      </c>
      <c r="D367" t="s">
        <v>56</v>
      </c>
      <c r="E367">
        <v>3.9224338880210099</v>
      </c>
      <c r="F367" t="s">
        <v>53</v>
      </c>
    </row>
    <row r="368" spans="1:6" x14ac:dyDescent="0.3">
      <c r="A368">
        <v>2050</v>
      </c>
      <c r="B368" t="s">
        <v>51</v>
      </c>
      <c r="C368" t="s">
        <v>37</v>
      </c>
      <c r="D368" t="s">
        <v>57</v>
      </c>
      <c r="E368">
        <v>8.3454620831946595</v>
      </c>
      <c r="F368" t="s">
        <v>53</v>
      </c>
    </row>
    <row r="369" spans="1:6" x14ac:dyDescent="0.3">
      <c r="A369">
        <v>2050</v>
      </c>
      <c r="B369" t="s">
        <v>51</v>
      </c>
      <c r="C369" t="s">
        <v>37</v>
      </c>
      <c r="D369" t="s">
        <v>58</v>
      </c>
      <c r="E369">
        <v>10.1165878748554</v>
      </c>
      <c r="F369" t="s">
        <v>53</v>
      </c>
    </row>
    <row r="370" spans="1:6" x14ac:dyDescent="0.3">
      <c r="A370">
        <v>2050</v>
      </c>
      <c r="B370" t="s">
        <v>51</v>
      </c>
      <c r="C370" t="s">
        <v>37</v>
      </c>
      <c r="D370" t="s">
        <v>59</v>
      </c>
      <c r="E370">
        <v>1.26137878928771</v>
      </c>
      <c r="F370" t="s">
        <v>53</v>
      </c>
    </row>
    <row r="371" spans="1:6" x14ac:dyDescent="0.3">
      <c r="A371">
        <v>2050</v>
      </c>
      <c r="B371" t="s">
        <v>51</v>
      </c>
      <c r="C371" t="s">
        <v>37</v>
      </c>
      <c r="D371" t="s">
        <v>60</v>
      </c>
      <c r="E371">
        <v>2.0772123497781898</v>
      </c>
      <c r="F371" t="s">
        <v>53</v>
      </c>
    </row>
    <row r="372" spans="1:6" x14ac:dyDescent="0.3">
      <c r="A372">
        <v>2050</v>
      </c>
      <c r="B372" t="s">
        <v>51</v>
      </c>
      <c r="C372" t="s">
        <v>37</v>
      </c>
      <c r="D372" t="s">
        <v>61</v>
      </c>
      <c r="E372">
        <v>3.8823944017846599</v>
      </c>
      <c r="F372" t="s">
        <v>53</v>
      </c>
    </row>
    <row r="373" spans="1:6" x14ac:dyDescent="0.3">
      <c r="A373">
        <v>2050</v>
      </c>
      <c r="B373" t="s">
        <v>51</v>
      </c>
      <c r="C373" t="s">
        <v>37</v>
      </c>
      <c r="D373" t="s">
        <v>62</v>
      </c>
      <c r="E373" s="1">
        <v>8.9872161086532704E-2</v>
      </c>
      <c r="F373" t="s">
        <v>53</v>
      </c>
    </row>
    <row r="374" spans="1:6" x14ac:dyDescent="0.3">
      <c r="A374">
        <v>2050</v>
      </c>
      <c r="B374" t="s">
        <v>51</v>
      </c>
      <c r="C374" t="s">
        <v>37</v>
      </c>
      <c r="D374" t="s">
        <v>63</v>
      </c>
      <c r="E374">
        <v>0</v>
      </c>
      <c r="F374" t="s">
        <v>53</v>
      </c>
    </row>
    <row r="375" spans="1:6" x14ac:dyDescent="0.3">
      <c r="A375">
        <v>2050</v>
      </c>
      <c r="B375" t="s">
        <v>51</v>
      </c>
      <c r="C375" t="s">
        <v>37</v>
      </c>
      <c r="D375" t="s">
        <v>64</v>
      </c>
      <c r="E375">
        <v>5.4702337500000002</v>
      </c>
      <c r="F375" t="s">
        <v>53</v>
      </c>
    </row>
    <row r="376" spans="1:6" x14ac:dyDescent="0.3">
      <c r="A376">
        <v>2050</v>
      </c>
      <c r="B376" t="s">
        <v>51</v>
      </c>
      <c r="C376" t="s">
        <v>37</v>
      </c>
      <c r="D376" t="s">
        <v>65</v>
      </c>
      <c r="E376">
        <v>1.26137878928771</v>
      </c>
      <c r="F376" t="s">
        <v>53</v>
      </c>
    </row>
    <row r="377" spans="1:6" x14ac:dyDescent="0.3">
      <c r="A377">
        <v>2050</v>
      </c>
      <c r="B377" t="s">
        <v>51</v>
      </c>
      <c r="C377" t="s">
        <v>37</v>
      </c>
      <c r="D377" t="s">
        <v>66</v>
      </c>
      <c r="E377">
        <v>2.4342932862190798</v>
      </c>
      <c r="F377" t="s">
        <v>53</v>
      </c>
    </row>
    <row r="378" spans="1:6" x14ac:dyDescent="0.3">
      <c r="A378">
        <v>2050</v>
      </c>
      <c r="B378" t="s">
        <v>51</v>
      </c>
      <c r="C378" t="s">
        <v>37</v>
      </c>
      <c r="D378" t="s">
        <v>67</v>
      </c>
      <c r="E378">
        <v>1.3944614561766699</v>
      </c>
      <c r="F378" t="s">
        <v>53</v>
      </c>
    </row>
    <row r="379" spans="1:6" x14ac:dyDescent="0.3">
      <c r="A379">
        <v>2050</v>
      </c>
      <c r="B379" t="s">
        <v>51</v>
      </c>
      <c r="C379" t="s">
        <v>37</v>
      </c>
      <c r="D379" t="s">
        <v>68</v>
      </c>
      <c r="E379">
        <v>1.26730578277362</v>
      </c>
      <c r="F379" t="s">
        <v>53</v>
      </c>
    </row>
    <row r="380" spans="1:6" x14ac:dyDescent="0.3">
      <c r="A380">
        <v>2050</v>
      </c>
      <c r="B380" t="s">
        <v>51</v>
      </c>
      <c r="C380" t="s">
        <v>38</v>
      </c>
      <c r="D380" t="s">
        <v>52</v>
      </c>
      <c r="E380">
        <v>3.0685896197079701</v>
      </c>
      <c r="F380" t="s">
        <v>53</v>
      </c>
    </row>
    <row r="381" spans="1:6" x14ac:dyDescent="0.3">
      <c r="A381">
        <v>2050</v>
      </c>
      <c r="B381" t="s">
        <v>51</v>
      </c>
      <c r="C381" t="s">
        <v>38</v>
      </c>
      <c r="D381" t="s">
        <v>54</v>
      </c>
      <c r="E381">
        <v>21.795800831230501</v>
      </c>
      <c r="F381" t="s">
        <v>53</v>
      </c>
    </row>
    <row r="382" spans="1:6" x14ac:dyDescent="0.3">
      <c r="A382">
        <v>2050</v>
      </c>
      <c r="B382" t="s">
        <v>51</v>
      </c>
      <c r="C382" t="s">
        <v>38</v>
      </c>
      <c r="D382" t="s">
        <v>55</v>
      </c>
      <c r="E382">
        <v>4.2476246450789299</v>
      </c>
      <c r="F382" t="s">
        <v>53</v>
      </c>
    </row>
    <row r="383" spans="1:6" x14ac:dyDescent="0.3">
      <c r="A383">
        <v>2050</v>
      </c>
      <c r="B383" t="s">
        <v>51</v>
      </c>
      <c r="C383" t="s">
        <v>38</v>
      </c>
      <c r="D383" t="s">
        <v>56</v>
      </c>
      <c r="E383">
        <v>3.9224338880210099</v>
      </c>
      <c r="F383" t="s">
        <v>53</v>
      </c>
    </row>
    <row r="384" spans="1:6" x14ac:dyDescent="0.3">
      <c r="A384">
        <v>2050</v>
      </c>
      <c r="B384" t="s">
        <v>51</v>
      </c>
      <c r="C384" t="s">
        <v>38</v>
      </c>
      <c r="D384" t="s">
        <v>57</v>
      </c>
      <c r="E384">
        <v>8.3454620831946595</v>
      </c>
      <c r="F384" t="s">
        <v>53</v>
      </c>
    </row>
    <row r="385" spans="1:6" x14ac:dyDescent="0.3">
      <c r="A385">
        <v>2050</v>
      </c>
      <c r="B385" t="s">
        <v>51</v>
      </c>
      <c r="C385" t="s">
        <v>38</v>
      </c>
      <c r="D385" t="s">
        <v>58</v>
      </c>
      <c r="E385">
        <v>10.1165878748554</v>
      </c>
      <c r="F385" t="s">
        <v>53</v>
      </c>
    </row>
    <row r="386" spans="1:6" x14ac:dyDescent="0.3">
      <c r="A386">
        <v>2050</v>
      </c>
      <c r="B386" t="s">
        <v>51</v>
      </c>
      <c r="C386" t="s">
        <v>38</v>
      </c>
      <c r="D386" t="s">
        <v>59</v>
      </c>
      <c r="E386">
        <v>1.51157015101292</v>
      </c>
      <c r="F386" t="s">
        <v>53</v>
      </c>
    </row>
    <row r="387" spans="1:6" x14ac:dyDescent="0.3">
      <c r="A387">
        <v>2050</v>
      </c>
      <c r="B387" t="s">
        <v>51</v>
      </c>
      <c r="C387" t="s">
        <v>38</v>
      </c>
      <c r="D387" t="s">
        <v>60</v>
      </c>
      <c r="E387">
        <v>2.0772123497781898</v>
      </c>
      <c r="F387" t="s">
        <v>53</v>
      </c>
    </row>
    <row r="388" spans="1:6" x14ac:dyDescent="0.3">
      <c r="A388">
        <v>2050</v>
      </c>
      <c r="B388" t="s">
        <v>51</v>
      </c>
      <c r="C388" t="s">
        <v>38</v>
      </c>
      <c r="D388" t="s">
        <v>61</v>
      </c>
      <c r="E388">
        <v>3.8000748251004999</v>
      </c>
      <c r="F388" t="s">
        <v>53</v>
      </c>
    </row>
    <row r="389" spans="1:6" x14ac:dyDescent="0.3">
      <c r="A389">
        <v>2050</v>
      </c>
      <c r="B389" t="s">
        <v>51</v>
      </c>
      <c r="C389" t="s">
        <v>38</v>
      </c>
      <c r="D389" t="s">
        <v>62</v>
      </c>
      <c r="E389" s="1">
        <v>3.1549936199090398E-2</v>
      </c>
      <c r="F389" t="s">
        <v>53</v>
      </c>
    </row>
    <row r="390" spans="1:6" x14ac:dyDescent="0.3">
      <c r="A390">
        <v>2050</v>
      </c>
      <c r="B390" t="s">
        <v>51</v>
      </c>
      <c r="C390" t="s">
        <v>38</v>
      </c>
      <c r="D390" t="s">
        <v>63</v>
      </c>
      <c r="E390">
        <v>0</v>
      </c>
      <c r="F390" t="s">
        <v>53</v>
      </c>
    </row>
    <row r="391" spans="1:6" x14ac:dyDescent="0.3">
      <c r="A391">
        <v>2050</v>
      </c>
      <c r="B391" t="s">
        <v>51</v>
      </c>
      <c r="C391" t="s">
        <v>38</v>
      </c>
      <c r="D391" t="s">
        <v>64</v>
      </c>
      <c r="E391">
        <v>5.4702337500000002</v>
      </c>
      <c r="F391" t="s">
        <v>53</v>
      </c>
    </row>
    <row r="392" spans="1:6" x14ac:dyDescent="0.3">
      <c r="A392">
        <v>2050</v>
      </c>
      <c r="B392" t="s">
        <v>51</v>
      </c>
      <c r="C392" t="s">
        <v>38</v>
      </c>
      <c r="D392" t="s">
        <v>65</v>
      </c>
      <c r="E392">
        <v>1.26137878928771</v>
      </c>
      <c r="F392" t="s">
        <v>53</v>
      </c>
    </row>
    <row r="393" spans="1:6" x14ac:dyDescent="0.3">
      <c r="A393">
        <v>2050</v>
      </c>
      <c r="B393" t="s">
        <v>51</v>
      </c>
      <c r="C393" t="s">
        <v>38</v>
      </c>
      <c r="D393" t="s">
        <v>66</v>
      </c>
      <c r="E393">
        <v>2.4342932862190798</v>
      </c>
      <c r="F393" t="s">
        <v>53</v>
      </c>
    </row>
    <row r="394" spans="1:6" x14ac:dyDescent="0.3">
      <c r="A394">
        <v>2050</v>
      </c>
      <c r="B394" t="s">
        <v>51</v>
      </c>
      <c r="C394" t="s">
        <v>38</v>
      </c>
      <c r="D394" t="s">
        <v>67</v>
      </c>
      <c r="E394">
        <v>1.3944614561766699</v>
      </c>
      <c r="F394" t="s">
        <v>53</v>
      </c>
    </row>
    <row r="395" spans="1:6" x14ac:dyDescent="0.3">
      <c r="A395">
        <v>2050</v>
      </c>
      <c r="B395" t="s">
        <v>51</v>
      </c>
      <c r="C395" t="s">
        <v>38</v>
      </c>
      <c r="D395" t="s">
        <v>68</v>
      </c>
      <c r="E395">
        <v>1.26730578277362</v>
      </c>
      <c r="F395" t="s">
        <v>53</v>
      </c>
    </row>
    <row r="396" spans="1:6" x14ac:dyDescent="0.3">
      <c r="A396">
        <v>2050</v>
      </c>
      <c r="B396" t="s">
        <v>51</v>
      </c>
      <c r="C396" t="s">
        <v>73</v>
      </c>
      <c r="D396" t="s">
        <v>52</v>
      </c>
      <c r="E396">
        <v>3.23948884543164</v>
      </c>
      <c r="F396" t="s">
        <v>53</v>
      </c>
    </row>
    <row r="397" spans="1:6" x14ac:dyDescent="0.3">
      <c r="A397">
        <v>2050</v>
      </c>
      <c r="B397" t="s">
        <v>51</v>
      </c>
      <c r="C397" t="s">
        <v>73</v>
      </c>
      <c r="D397" t="s">
        <v>54</v>
      </c>
      <c r="E397">
        <v>21.7829502531538</v>
      </c>
      <c r="F397" t="s">
        <v>53</v>
      </c>
    </row>
    <row r="398" spans="1:6" x14ac:dyDescent="0.3">
      <c r="A398">
        <v>2050</v>
      </c>
      <c r="B398" t="s">
        <v>51</v>
      </c>
      <c r="C398" t="s">
        <v>73</v>
      </c>
      <c r="D398" t="s">
        <v>55</v>
      </c>
      <c r="E398">
        <v>9.2335897624998999</v>
      </c>
      <c r="F398" t="s">
        <v>53</v>
      </c>
    </row>
    <row r="399" spans="1:6" x14ac:dyDescent="0.3">
      <c r="A399">
        <v>2050</v>
      </c>
      <c r="B399" t="s">
        <v>51</v>
      </c>
      <c r="C399" t="s">
        <v>73</v>
      </c>
      <c r="D399" t="s">
        <v>56</v>
      </c>
      <c r="E399">
        <v>0</v>
      </c>
      <c r="F399" t="s">
        <v>53</v>
      </c>
    </row>
    <row r="400" spans="1:6" x14ac:dyDescent="0.3">
      <c r="A400">
        <v>2050</v>
      </c>
      <c r="B400" t="s">
        <v>51</v>
      </c>
      <c r="C400" t="s">
        <v>73</v>
      </c>
      <c r="D400" t="s">
        <v>57</v>
      </c>
      <c r="E400">
        <v>0</v>
      </c>
      <c r="F400" t="s">
        <v>53</v>
      </c>
    </row>
    <row r="401" spans="1:6" x14ac:dyDescent="0.3">
      <c r="A401">
        <v>2050</v>
      </c>
      <c r="B401" t="s">
        <v>51</v>
      </c>
      <c r="C401" t="s">
        <v>73</v>
      </c>
      <c r="D401" t="s">
        <v>58</v>
      </c>
      <c r="E401">
        <v>0</v>
      </c>
      <c r="F401" t="s">
        <v>53</v>
      </c>
    </row>
    <row r="402" spans="1:6" x14ac:dyDescent="0.3">
      <c r="A402">
        <v>2050</v>
      </c>
      <c r="B402" t="s">
        <v>51</v>
      </c>
      <c r="C402" t="s">
        <v>73</v>
      </c>
      <c r="D402" t="s">
        <v>59</v>
      </c>
      <c r="E402">
        <v>3.5888438162544198</v>
      </c>
      <c r="F402" t="s">
        <v>53</v>
      </c>
    </row>
    <row r="403" spans="1:6" x14ac:dyDescent="0.3">
      <c r="A403">
        <v>2050</v>
      </c>
      <c r="B403" t="s">
        <v>51</v>
      </c>
      <c r="C403" t="s">
        <v>73</v>
      </c>
      <c r="D403" t="s">
        <v>60</v>
      </c>
      <c r="E403">
        <v>2.4196855232985999</v>
      </c>
      <c r="F403" t="s">
        <v>53</v>
      </c>
    </row>
    <row r="404" spans="1:6" x14ac:dyDescent="0.3">
      <c r="A404">
        <v>2050</v>
      </c>
      <c r="B404" t="s">
        <v>51</v>
      </c>
      <c r="C404" t="s">
        <v>73</v>
      </c>
      <c r="D404" t="s">
        <v>61</v>
      </c>
      <c r="E404">
        <v>3.4239943424971102</v>
      </c>
      <c r="F404" t="s">
        <v>53</v>
      </c>
    </row>
    <row r="405" spans="1:6" x14ac:dyDescent="0.3">
      <c r="A405">
        <v>2050</v>
      </c>
      <c r="B405" t="s">
        <v>51</v>
      </c>
      <c r="C405" t="s">
        <v>73</v>
      </c>
      <c r="D405" t="s">
        <v>62</v>
      </c>
      <c r="E405" s="1">
        <v>1.8670592803009201E-5</v>
      </c>
      <c r="F405" t="s">
        <v>53</v>
      </c>
    </row>
    <row r="406" spans="1:6" x14ac:dyDescent="0.3">
      <c r="A406">
        <v>2050</v>
      </c>
      <c r="B406" t="s">
        <v>51</v>
      </c>
      <c r="C406" t="s">
        <v>73</v>
      </c>
      <c r="D406" t="s">
        <v>63</v>
      </c>
      <c r="E406">
        <v>0</v>
      </c>
      <c r="F406" t="s">
        <v>53</v>
      </c>
    </row>
    <row r="407" spans="1:6" x14ac:dyDescent="0.3">
      <c r="A407">
        <v>2050</v>
      </c>
      <c r="B407" t="s">
        <v>51</v>
      </c>
      <c r="C407" t="s">
        <v>73</v>
      </c>
      <c r="D407" t="s">
        <v>64</v>
      </c>
      <c r="E407">
        <v>5.4702337500000002</v>
      </c>
      <c r="F407" t="s">
        <v>53</v>
      </c>
    </row>
    <row r="408" spans="1:6" x14ac:dyDescent="0.3">
      <c r="A408">
        <v>2050</v>
      </c>
      <c r="B408" t="s">
        <v>51</v>
      </c>
      <c r="C408" t="s">
        <v>73</v>
      </c>
      <c r="D408" t="s">
        <v>65</v>
      </c>
      <c r="E408">
        <v>2.87220149440724</v>
      </c>
      <c r="F408" t="s">
        <v>53</v>
      </c>
    </row>
    <row r="409" spans="1:6" x14ac:dyDescent="0.3">
      <c r="A409">
        <v>2050</v>
      </c>
      <c r="B409" t="s">
        <v>51</v>
      </c>
      <c r="C409" t="s">
        <v>73</v>
      </c>
      <c r="D409" t="s">
        <v>66</v>
      </c>
      <c r="E409">
        <v>6.23555705327216</v>
      </c>
      <c r="F409" t="s">
        <v>53</v>
      </c>
    </row>
    <row r="410" spans="1:6" x14ac:dyDescent="0.3">
      <c r="A410">
        <v>2050</v>
      </c>
      <c r="B410" t="s">
        <v>51</v>
      </c>
      <c r="C410" t="s">
        <v>73</v>
      </c>
      <c r="D410" t="s">
        <v>67</v>
      </c>
      <c r="E410">
        <v>0</v>
      </c>
      <c r="F410" t="s">
        <v>53</v>
      </c>
    </row>
    <row r="411" spans="1:6" x14ac:dyDescent="0.3">
      <c r="A411">
        <v>2050</v>
      </c>
      <c r="B411" t="s">
        <v>51</v>
      </c>
      <c r="C411" t="s">
        <v>73</v>
      </c>
      <c r="D411" t="s">
        <v>68</v>
      </c>
      <c r="E411">
        <v>1.55532760359016</v>
      </c>
      <c r="F411" t="s">
        <v>53</v>
      </c>
    </row>
    <row r="412" spans="1:6" x14ac:dyDescent="0.3">
      <c r="A412">
        <v>2050</v>
      </c>
      <c r="B412" t="s">
        <v>51</v>
      </c>
      <c r="C412" t="s">
        <v>23</v>
      </c>
      <c r="D412" t="s">
        <v>52</v>
      </c>
      <c r="E412">
        <v>3.5267287245971799</v>
      </c>
      <c r="F412" t="s">
        <v>53</v>
      </c>
    </row>
    <row r="413" spans="1:6" x14ac:dyDescent="0.3">
      <c r="A413">
        <v>2050</v>
      </c>
      <c r="B413" t="s">
        <v>51</v>
      </c>
      <c r="C413" t="s">
        <v>23</v>
      </c>
      <c r="D413" t="s">
        <v>54</v>
      </c>
      <c r="E413">
        <v>19.388689127168799</v>
      </c>
      <c r="F413" t="s">
        <v>53</v>
      </c>
    </row>
    <row r="414" spans="1:6" x14ac:dyDescent="0.3">
      <c r="A414">
        <v>2050</v>
      </c>
      <c r="B414" t="s">
        <v>51</v>
      </c>
      <c r="C414" t="s">
        <v>23</v>
      </c>
      <c r="D414" t="s">
        <v>55</v>
      </c>
      <c r="E414">
        <v>4.1066660849635603</v>
      </c>
      <c r="F414" t="s">
        <v>53</v>
      </c>
    </row>
    <row r="415" spans="1:6" x14ac:dyDescent="0.3">
      <c r="A415">
        <v>2050</v>
      </c>
      <c r="B415" t="s">
        <v>51</v>
      </c>
      <c r="C415" t="s">
        <v>23</v>
      </c>
      <c r="D415" t="s">
        <v>56</v>
      </c>
      <c r="E415">
        <v>7.2434478856557201</v>
      </c>
      <c r="F415" t="s">
        <v>53</v>
      </c>
    </row>
    <row r="416" spans="1:6" x14ac:dyDescent="0.3">
      <c r="A416">
        <v>2050</v>
      </c>
      <c r="B416" t="s">
        <v>51</v>
      </c>
      <c r="C416" t="s">
        <v>23</v>
      </c>
      <c r="D416" t="s">
        <v>57</v>
      </c>
      <c r="E416">
        <v>12.8706855890662</v>
      </c>
      <c r="F416" t="s">
        <v>53</v>
      </c>
    </row>
    <row r="417" spans="1:6" x14ac:dyDescent="0.3">
      <c r="A417">
        <v>2050</v>
      </c>
      <c r="B417" t="s">
        <v>51</v>
      </c>
      <c r="C417" t="s">
        <v>23</v>
      </c>
      <c r="D417" t="s">
        <v>58</v>
      </c>
      <c r="E417">
        <v>0</v>
      </c>
      <c r="F417" t="s">
        <v>53</v>
      </c>
    </row>
    <row r="418" spans="1:6" x14ac:dyDescent="0.3">
      <c r="A418">
        <v>2050</v>
      </c>
      <c r="B418" t="s">
        <v>51</v>
      </c>
      <c r="C418" t="s">
        <v>23</v>
      </c>
      <c r="D418" t="s">
        <v>59</v>
      </c>
      <c r="E418">
        <v>3.01518159321569</v>
      </c>
      <c r="F418" t="s">
        <v>53</v>
      </c>
    </row>
    <row r="419" spans="1:6" x14ac:dyDescent="0.3">
      <c r="A419">
        <v>2050</v>
      </c>
      <c r="B419" t="s">
        <v>51</v>
      </c>
      <c r="C419" t="s">
        <v>23</v>
      </c>
      <c r="D419" t="s">
        <v>60</v>
      </c>
      <c r="E419">
        <v>2.9276650166242999</v>
      </c>
      <c r="F419" t="s">
        <v>53</v>
      </c>
    </row>
    <row r="420" spans="1:6" x14ac:dyDescent="0.3">
      <c r="A420">
        <v>2050</v>
      </c>
      <c r="B420" t="s">
        <v>51</v>
      </c>
      <c r="C420" t="s">
        <v>23</v>
      </c>
      <c r="D420" t="s">
        <v>61</v>
      </c>
      <c r="E420">
        <v>6.2207946856162097</v>
      </c>
      <c r="F420" t="s">
        <v>53</v>
      </c>
    </row>
    <row r="421" spans="1:6" x14ac:dyDescent="0.3">
      <c r="A421">
        <v>2050</v>
      </c>
      <c r="B421" t="s">
        <v>51</v>
      </c>
      <c r="C421" t="s">
        <v>23</v>
      </c>
      <c r="D421" t="s">
        <v>62</v>
      </c>
      <c r="E421" s="1">
        <v>3.8047724682732202E-2</v>
      </c>
      <c r="F421" t="s">
        <v>53</v>
      </c>
    </row>
    <row r="422" spans="1:6" x14ac:dyDescent="0.3">
      <c r="A422">
        <v>2050</v>
      </c>
      <c r="B422" t="s">
        <v>51</v>
      </c>
      <c r="C422" t="s">
        <v>23</v>
      </c>
      <c r="D422" t="s">
        <v>63</v>
      </c>
      <c r="E422">
        <v>33.680600375637297</v>
      </c>
      <c r="F422" t="s">
        <v>53</v>
      </c>
    </row>
    <row r="423" spans="1:6" x14ac:dyDescent="0.3">
      <c r="A423">
        <v>2050</v>
      </c>
      <c r="B423" t="s">
        <v>51</v>
      </c>
      <c r="C423" t="s">
        <v>23</v>
      </c>
      <c r="D423" t="s">
        <v>64</v>
      </c>
      <c r="E423">
        <v>5.4702337500000002</v>
      </c>
      <c r="F423" t="s">
        <v>53</v>
      </c>
    </row>
    <row r="424" spans="1:6" x14ac:dyDescent="0.3">
      <c r="A424">
        <v>2050</v>
      </c>
      <c r="B424" t="s">
        <v>51</v>
      </c>
      <c r="C424" t="s">
        <v>23</v>
      </c>
      <c r="D424" t="s">
        <v>65</v>
      </c>
      <c r="E424">
        <v>3.9940011377388198</v>
      </c>
      <c r="F424" t="s">
        <v>53</v>
      </c>
    </row>
    <row r="425" spans="1:6" x14ac:dyDescent="0.3">
      <c r="A425">
        <v>2050</v>
      </c>
      <c r="B425" t="s">
        <v>51</v>
      </c>
      <c r="C425" t="s">
        <v>23</v>
      </c>
      <c r="D425" t="s">
        <v>66</v>
      </c>
      <c r="E425">
        <v>8.2647577683215996</v>
      </c>
      <c r="F425" t="s">
        <v>53</v>
      </c>
    </row>
    <row r="426" spans="1:6" x14ac:dyDescent="0.3">
      <c r="A426">
        <v>2050</v>
      </c>
      <c r="B426" t="s">
        <v>51</v>
      </c>
      <c r="C426" t="s">
        <v>23</v>
      </c>
      <c r="D426" t="s">
        <v>67</v>
      </c>
      <c r="E426">
        <v>2.1597282906460999</v>
      </c>
      <c r="F426" t="s">
        <v>53</v>
      </c>
    </row>
    <row r="427" spans="1:6" x14ac:dyDescent="0.3">
      <c r="A427">
        <v>2050</v>
      </c>
      <c r="B427" t="s">
        <v>51</v>
      </c>
      <c r="C427" t="s">
        <v>23</v>
      </c>
      <c r="D427" t="s">
        <v>68</v>
      </c>
      <c r="E427">
        <v>1.84407566523295</v>
      </c>
      <c r="F427" t="s">
        <v>53</v>
      </c>
    </row>
    <row r="428" spans="1:6" x14ac:dyDescent="0.3">
      <c r="A428">
        <v>2050</v>
      </c>
      <c r="B428" t="s">
        <v>51</v>
      </c>
      <c r="C428" t="s">
        <v>39</v>
      </c>
      <c r="D428" t="s">
        <v>52</v>
      </c>
      <c r="E428">
        <v>3.4546383868107098</v>
      </c>
      <c r="F428" t="s">
        <v>53</v>
      </c>
    </row>
    <row r="429" spans="1:6" x14ac:dyDescent="0.3">
      <c r="A429">
        <v>2050</v>
      </c>
      <c r="B429" t="s">
        <v>51</v>
      </c>
      <c r="C429" t="s">
        <v>39</v>
      </c>
      <c r="D429" t="s">
        <v>54</v>
      </c>
      <c r="E429">
        <v>29.022763803630799</v>
      </c>
      <c r="F429" t="s">
        <v>53</v>
      </c>
    </row>
    <row r="430" spans="1:6" x14ac:dyDescent="0.3">
      <c r="A430">
        <v>2050</v>
      </c>
      <c r="B430" t="s">
        <v>51</v>
      </c>
      <c r="C430" t="s">
        <v>39</v>
      </c>
      <c r="D430" t="s">
        <v>55</v>
      </c>
      <c r="E430">
        <v>4.5724840720161604</v>
      </c>
      <c r="F430" t="s">
        <v>53</v>
      </c>
    </row>
    <row r="431" spans="1:6" x14ac:dyDescent="0.3">
      <c r="A431">
        <v>2050</v>
      </c>
      <c r="B431" t="s">
        <v>51</v>
      </c>
      <c r="C431" t="s">
        <v>39</v>
      </c>
      <c r="D431" t="s">
        <v>56</v>
      </c>
      <c r="E431">
        <v>7.4288209815500599</v>
      </c>
      <c r="F431" t="s">
        <v>53</v>
      </c>
    </row>
    <row r="432" spans="1:6" x14ac:dyDescent="0.3">
      <c r="A432">
        <v>2050</v>
      </c>
      <c r="B432" t="s">
        <v>51</v>
      </c>
      <c r="C432" t="s">
        <v>39</v>
      </c>
      <c r="D432" t="s">
        <v>57</v>
      </c>
      <c r="E432">
        <v>12.969747139080599</v>
      </c>
      <c r="F432" t="s">
        <v>53</v>
      </c>
    </row>
    <row r="433" spans="1:6" x14ac:dyDescent="0.3">
      <c r="A433">
        <v>2050</v>
      </c>
      <c r="B433" t="s">
        <v>51</v>
      </c>
      <c r="C433" t="s">
        <v>39</v>
      </c>
      <c r="D433" t="s">
        <v>58</v>
      </c>
      <c r="E433">
        <v>0</v>
      </c>
      <c r="F433" t="s">
        <v>53</v>
      </c>
    </row>
    <row r="434" spans="1:6" x14ac:dyDescent="0.3">
      <c r="A434">
        <v>2050</v>
      </c>
      <c r="B434" t="s">
        <v>51</v>
      </c>
      <c r="C434" t="s">
        <v>39</v>
      </c>
      <c r="D434" t="s">
        <v>59</v>
      </c>
      <c r="E434">
        <v>4.0015990781036903</v>
      </c>
      <c r="F434" t="s">
        <v>53</v>
      </c>
    </row>
    <row r="435" spans="1:6" x14ac:dyDescent="0.3">
      <c r="A435">
        <v>2050</v>
      </c>
      <c r="B435" t="s">
        <v>51</v>
      </c>
      <c r="C435" t="s">
        <v>39</v>
      </c>
      <c r="D435" t="s">
        <v>60</v>
      </c>
      <c r="E435">
        <v>3.02610033403846</v>
      </c>
      <c r="F435" t="s">
        <v>53</v>
      </c>
    </row>
    <row r="436" spans="1:6" x14ac:dyDescent="0.3">
      <c r="A436">
        <v>2050</v>
      </c>
      <c r="B436" t="s">
        <v>51</v>
      </c>
      <c r="C436" t="s">
        <v>39</v>
      </c>
      <c r="D436" t="s">
        <v>61</v>
      </c>
      <c r="E436">
        <v>6.5725716447850804</v>
      </c>
      <c r="F436" t="s">
        <v>53</v>
      </c>
    </row>
    <row r="437" spans="1:6" x14ac:dyDescent="0.3">
      <c r="A437">
        <v>2050</v>
      </c>
      <c r="B437" t="s">
        <v>51</v>
      </c>
      <c r="C437" t="s">
        <v>39</v>
      </c>
      <c r="D437" t="s">
        <v>62</v>
      </c>
      <c r="E437" s="1">
        <v>2.9414693426879001E-3</v>
      </c>
      <c r="F437" t="s">
        <v>53</v>
      </c>
    </row>
    <row r="438" spans="1:6" x14ac:dyDescent="0.3">
      <c r="A438">
        <v>2050</v>
      </c>
      <c r="B438" t="s">
        <v>51</v>
      </c>
      <c r="C438" t="s">
        <v>39</v>
      </c>
      <c r="D438" t="s">
        <v>63</v>
      </c>
      <c r="E438">
        <v>0</v>
      </c>
      <c r="F438" t="s">
        <v>53</v>
      </c>
    </row>
    <row r="439" spans="1:6" x14ac:dyDescent="0.3">
      <c r="A439">
        <v>2050</v>
      </c>
      <c r="B439" t="s">
        <v>51</v>
      </c>
      <c r="C439" t="s">
        <v>39</v>
      </c>
      <c r="D439" t="s">
        <v>64</v>
      </c>
      <c r="E439">
        <v>5.4702337500000002</v>
      </c>
      <c r="F439" t="s">
        <v>53</v>
      </c>
    </row>
    <row r="440" spans="1:6" x14ac:dyDescent="0.3">
      <c r="A440">
        <v>2050</v>
      </c>
      <c r="B440" t="s">
        <v>51</v>
      </c>
      <c r="C440" t="s">
        <v>39</v>
      </c>
      <c r="D440" t="s">
        <v>65</v>
      </c>
      <c r="E440">
        <v>3.2508218445363499</v>
      </c>
      <c r="F440" t="s">
        <v>53</v>
      </c>
    </row>
    <row r="441" spans="1:6" x14ac:dyDescent="0.3">
      <c r="A441">
        <v>2050</v>
      </c>
      <c r="B441" t="s">
        <v>51</v>
      </c>
      <c r="C441" t="s">
        <v>39</v>
      </c>
      <c r="D441" t="s">
        <v>66</v>
      </c>
      <c r="E441">
        <v>6.64017248015793</v>
      </c>
      <c r="F441" t="s">
        <v>53</v>
      </c>
    </row>
    <row r="442" spans="1:6" x14ac:dyDescent="0.3">
      <c r="A442">
        <v>2050</v>
      </c>
      <c r="B442" t="s">
        <v>51</v>
      </c>
      <c r="C442" t="s">
        <v>39</v>
      </c>
      <c r="D442" t="s">
        <v>67</v>
      </c>
      <c r="E442">
        <v>2.2762669879610402</v>
      </c>
      <c r="F442" t="s">
        <v>53</v>
      </c>
    </row>
    <row r="443" spans="1:6" x14ac:dyDescent="0.3">
      <c r="A443">
        <v>2050</v>
      </c>
      <c r="B443" t="s">
        <v>51</v>
      </c>
      <c r="C443" t="s">
        <v>39</v>
      </c>
      <c r="D443" t="s">
        <v>68</v>
      </c>
      <c r="E443">
        <v>1.58238019663358</v>
      </c>
      <c r="F443" t="s">
        <v>53</v>
      </c>
    </row>
    <row r="444" spans="1:6" x14ac:dyDescent="0.3">
      <c r="A444">
        <v>2050</v>
      </c>
      <c r="B444" t="s">
        <v>51</v>
      </c>
      <c r="C444" t="s">
        <v>24</v>
      </c>
      <c r="D444" t="s">
        <v>52</v>
      </c>
      <c r="E444">
        <v>2.2382740404263402</v>
      </c>
      <c r="F444" t="s">
        <v>53</v>
      </c>
    </row>
    <row r="445" spans="1:6" x14ac:dyDescent="0.3">
      <c r="A445">
        <v>2050</v>
      </c>
      <c r="B445" t="s">
        <v>51</v>
      </c>
      <c r="C445" t="s">
        <v>24</v>
      </c>
      <c r="D445" t="s">
        <v>54</v>
      </c>
      <c r="E445">
        <v>16.2730956985415</v>
      </c>
      <c r="F445" t="s">
        <v>53</v>
      </c>
    </row>
    <row r="446" spans="1:6" x14ac:dyDescent="0.3">
      <c r="A446">
        <v>2050</v>
      </c>
      <c r="B446" t="s">
        <v>51</v>
      </c>
      <c r="C446" t="s">
        <v>24</v>
      </c>
      <c r="D446" t="s">
        <v>55</v>
      </c>
      <c r="E446">
        <v>3.9928739770049999</v>
      </c>
      <c r="F446" t="s">
        <v>53</v>
      </c>
    </row>
    <row r="447" spans="1:6" x14ac:dyDescent="0.3">
      <c r="A447">
        <v>2050</v>
      </c>
      <c r="B447" t="s">
        <v>51</v>
      </c>
      <c r="C447" t="s">
        <v>24</v>
      </c>
      <c r="D447" t="s">
        <v>56</v>
      </c>
      <c r="E447">
        <v>3.6593412266101</v>
      </c>
      <c r="F447" t="s">
        <v>53</v>
      </c>
    </row>
    <row r="448" spans="1:6" x14ac:dyDescent="0.3">
      <c r="A448">
        <v>2050</v>
      </c>
      <c r="B448" t="s">
        <v>51</v>
      </c>
      <c r="C448" t="s">
        <v>24</v>
      </c>
      <c r="D448" t="s">
        <v>57</v>
      </c>
      <c r="E448">
        <v>7.9101391396849703</v>
      </c>
      <c r="F448" t="s">
        <v>53</v>
      </c>
    </row>
    <row r="449" spans="1:6" x14ac:dyDescent="0.3">
      <c r="A449">
        <v>2050</v>
      </c>
      <c r="B449" t="s">
        <v>51</v>
      </c>
      <c r="C449" t="s">
        <v>24</v>
      </c>
      <c r="D449" t="s">
        <v>58</v>
      </c>
      <c r="E449">
        <v>0</v>
      </c>
      <c r="F449" t="s">
        <v>53</v>
      </c>
    </row>
    <row r="450" spans="1:6" x14ac:dyDescent="0.3">
      <c r="A450">
        <v>2050</v>
      </c>
      <c r="B450" t="s">
        <v>51</v>
      </c>
      <c r="C450" t="s">
        <v>24</v>
      </c>
      <c r="D450" t="s">
        <v>59</v>
      </c>
      <c r="E450">
        <v>2.4727039252864902</v>
      </c>
      <c r="F450" t="s">
        <v>53</v>
      </c>
    </row>
    <row r="451" spans="1:6" x14ac:dyDescent="0.3">
      <c r="A451">
        <v>2050</v>
      </c>
      <c r="B451" t="s">
        <v>51</v>
      </c>
      <c r="C451" t="s">
        <v>24</v>
      </c>
      <c r="D451" t="s">
        <v>60</v>
      </c>
      <c r="E451">
        <v>2.46838676608149</v>
      </c>
      <c r="F451" t="s">
        <v>53</v>
      </c>
    </row>
    <row r="452" spans="1:6" x14ac:dyDescent="0.3">
      <c r="A452">
        <v>2050</v>
      </c>
      <c r="B452" t="s">
        <v>51</v>
      </c>
      <c r="C452" t="s">
        <v>24</v>
      </c>
      <c r="D452" t="s">
        <v>61</v>
      </c>
      <c r="E452">
        <v>3.8814246876036602</v>
      </c>
      <c r="F452" t="s">
        <v>53</v>
      </c>
    </row>
    <row r="453" spans="1:6" x14ac:dyDescent="0.3">
      <c r="A453">
        <v>2050</v>
      </c>
      <c r="B453" t="s">
        <v>51</v>
      </c>
      <c r="C453" t="s">
        <v>24</v>
      </c>
      <c r="D453" t="s">
        <v>62</v>
      </c>
      <c r="E453" s="1">
        <v>2.4408531059586401E-3</v>
      </c>
      <c r="F453" t="s">
        <v>53</v>
      </c>
    </row>
    <row r="454" spans="1:6" x14ac:dyDescent="0.3">
      <c r="A454">
        <v>2050</v>
      </c>
      <c r="B454" t="s">
        <v>51</v>
      </c>
      <c r="C454" t="s">
        <v>24</v>
      </c>
      <c r="D454" t="s">
        <v>63</v>
      </c>
      <c r="E454">
        <v>30.681057955767599</v>
      </c>
      <c r="F454" t="s">
        <v>53</v>
      </c>
    </row>
    <row r="455" spans="1:6" x14ac:dyDescent="0.3">
      <c r="A455">
        <v>2050</v>
      </c>
      <c r="B455" t="s">
        <v>51</v>
      </c>
      <c r="C455" t="s">
        <v>24</v>
      </c>
      <c r="D455" t="s">
        <v>64</v>
      </c>
      <c r="E455">
        <v>5.4702337500000002</v>
      </c>
      <c r="F455" t="s">
        <v>53</v>
      </c>
    </row>
    <row r="456" spans="1:6" x14ac:dyDescent="0.3">
      <c r="A456">
        <v>2050</v>
      </c>
      <c r="B456" t="s">
        <v>51</v>
      </c>
      <c r="C456" t="s">
        <v>24</v>
      </c>
      <c r="D456" t="s">
        <v>65</v>
      </c>
      <c r="E456">
        <v>3.2829166214165899</v>
      </c>
      <c r="F456" t="s">
        <v>53</v>
      </c>
    </row>
    <row r="457" spans="1:6" x14ac:dyDescent="0.3">
      <c r="A457">
        <v>2050</v>
      </c>
      <c r="B457" t="s">
        <v>51</v>
      </c>
      <c r="C457" t="s">
        <v>24</v>
      </c>
      <c r="D457" t="s">
        <v>66</v>
      </c>
      <c r="E457">
        <v>3.24240701939374</v>
      </c>
      <c r="F457" t="s">
        <v>53</v>
      </c>
    </row>
    <row r="458" spans="1:6" x14ac:dyDescent="0.3">
      <c r="A458">
        <v>2050</v>
      </c>
      <c r="B458" t="s">
        <v>51</v>
      </c>
      <c r="C458" t="s">
        <v>24</v>
      </c>
      <c r="D458" t="s">
        <v>67</v>
      </c>
      <c r="E458">
        <v>2.11503871404854</v>
      </c>
      <c r="F458" t="s">
        <v>53</v>
      </c>
    </row>
    <row r="459" spans="1:6" x14ac:dyDescent="0.3">
      <c r="A459">
        <v>2050</v>
      </c>
      <c r="B459" t="s">
        <v>51</v>
      </c>
      <c r="C459" t="s">
        <v>24</v>
      </c>
      <c r="D459" t="s">
        <v>68</v>
      </c>
      <c r="E459">
        <v>1.25085908073912</v>
      </c>
      <c r="F459" t="s">
        <v>53</v>
      </c>
    </row>
    <row r="460" spans="1:6" x14ac:dyDescent="0.3">
      <c r="A460">
        <v>2050</v>
      </c>
      <c r="B460" t="s">
        <v>51</v>
      </c>
      <c r="C460" t="s">
        <v>25</v>
      </c>
      <c r="D460" t="s">
        <v>52</v>
      </c>
      <c r="E460">
        <v>3.32479438159706</v>
      </c>
      <c r="F460" t="s">
        <v>53</v>
      </c>
    </row>
    <row r="461" spans="1:6" x14ac:dyDescent="0.3">
      <c r="A461">
        <v>2050</v>
      </c>
      <c r="B461" t="s">
        <v>51</v>
      </c>
      <c r="C461" t="s">
        <v>25</v>
      </c>
      <c r="D461" t="s">
        <v>54</v>
      </c>
      <c r="E461">
        <v>21.943734127253698</v>
      </c>
      <c r="F461" t="s">
        <v>53</v>
      </c>
    </row>
    <row r="462" spans="1:6" x14ac:dyDescent="0.3">
      <c r="A462">
        <v>2050</v>
      </c>
      <c r="B462" t="s">
        <v>51</v>
      </c>
      <c r="C462" t="s">
        <v>25</v>
      </c>
      <c r="D462" t="s">
        <v>55</v>
      </c>
      <c r="E462">
        <v>4.0177620290392602</v>
      </c>
      <c r="F462" t="s">
        <v>53</v>
      </c>
    </row>
    <row r="463" spans="1:6" x14ac:dyDescent="0.3">
      <c r="A463">
        <v>2050</v>
      </c>
      <c r="B463" t="s">
        <v>51</v>
      </c>
      <c r="C463" t="s">
        <v>25</v>
      </c>
      <c r="D463" t="s">
        <v>56</v>
      </c>
      <c r="E463">
        <v>4.3373090337856199</v>
      </c>
      <c r="F463" t="s">
        <v>53</v>
      </c>
    </row>
    <row r="464" spans="1:6" x14ac:dyDescent="0.3">
      <c r="A464">
        <v>2050</v>
      </c>
      <c r="B464" t="s">
        <v>51</v>
      </c>
      <c r="C464" t="s">
        <v>25</v>
      </c>
      <c r="D464" t="s">
        <v>57</v>
      </c>
      <c r="E464">
        <v>0</v>
      </c>
      <c r="F464" t="s">
        <v>53</v>
      </c>
    </row>
    <row r="465" spans="1:6" x14ac:dyDescent="0.3">
      <c r="A465">
        <v>2050</v>
      </c>
      <c r="B465" t="s">
        <v>51</v>
      </c>
      <c r="C465" t="s">
        <v>25</v>
      </c>
      <c r="D465" t="s">
        <v>58</v>
      </c>
      <c r="E465">
        <v>10.2207441274267</v>
      </c>
      <c r="F465" t="s">
        <v>53</v>
      </c>
    </row>
    <row r="466" spans="1:6" x14ac:dyDescent="0.3">
      <c r="A466">
        <v>2050</v>
      </c>
      <c r="B466" t="s">
        <v>51</v>
      </c>
      <c r="C466" t="s">
        <v>25</v>
      </c>
      <c r="D466" t="s">
        <v>59</v>
      </c>
      <c r="E466">
        <v>4.5219599575165201</v>
      </c>
      <c r="F466" t="s">
        <v>53</v>
      </c>
    </row>
    <row r="467" spans="1:6" x14ac:dyDescent="0.3">
      <c r="A467">
        <v>2050</v>
      </c>
      <c r="B467" t="s">
        <v>51</v>
      </c>
      <c r="C467" t="s">
        <v>25</v>
      </c>
      <c r="D467" t="s">
        <v>60</v>
      </c>
      <c r="E467">
        <v>2.6840186059601399</v>
      </c>
      <c r="F467" t="s">
        <v>53</v>
      </c>
    </row>
    <row r="468" spans="1:6" x14ac:dyDescent="0.3">
      <c r="A468">
        <v>2050</v>
      </c>
      <c r="B468" t="s">
        <v>51</v>
      </c>
      <c r="C468" t="s">
        <v>25</v>
      </c>
      <c r="D468" t="s">
        <v>61</v>
      </c>
      <c r="E468">
        <v>4.0935264478143401</v>
      </c>
      <c r="F468" t="s">
        <v>53</v>
      </c>
    </row>
    <row r="469" spans="1:6" x14ac:dyDescent="0.3">
      <c r="A469">
        <v>2050</v>
      </c>
      <c r="B469" t="s">
        <v>51</v>
      </c>
      <c r="C469" t="s">
        <v>25</v>
      </c>
      <c r="D469" t="s">
        <v>62</v>
      </c>
      <c r="E469" s="1">
        <v>3.9712214076558002E-3</v>
      </c>
      <c r="F469" t="s">
        <v>53</v>
      </c>
    </row>
    <row r="470" spans="1:6" x14ac:dyDescent="0.3">
      <c r="A470">
        <v>2050</v>
      </c>
      <c r="B470" t="s">
        <v>51</v>
      </c>
      <c r="C470" t="s">
        <v>25</v>
      </c>
      <c r="D470" t="s">
        <v>63</v>
      </c>
      <c r="E470">
        <v>33.583198829833201</v>
      </c>
      <c r="F470" t="s">
        <v>53</v>
      </c>
    </row>
    <row r="471" spans="1:6" x14ac:dyDescent="0.3">
      <c r="A471">
        <v>2050</v>
      </c>
      <c r="B471" t="s">
        <v>51</v>
      </c>
      <c r="C471" t="s">
        <v>25</v>
      </c>
      <c r="D471" t="s">
        <v>64</v>
      </c>
      <c r="E471">
        <v>5.4702337500000002</v>
      </c>
      <c r="F471" t="s">
        <v>53</v>
      </c>
    </row>
    <row r="472" spans="1:6" x14ac:dyDescent="0.3">
      <c r="A472">
        <v>2050</v>
      </c>
      <c r="B472" t="s">
        <v>51</v>
      </c>
      <c r="C472" t="s">
        <v>25</v>
      </c>
      <c r="D472" t="s">
        <v>65</v>
      </c>
      <c r="E472">
        <v>3.6408488283997902</v>
      </c>
      <c r="F472" t="s">
        <v>53</v>
      </c>
    </row>
    <row r="473" spans="1:6" x14ac:dyDescent="0.3">
      <c r="A473">
        <v>2050</v>
      </c>
      <c r="B473" t="s">
        <v>51</v>
      </c>
      <c r="C473" t="s">
        <v>25</v>
      </c>
      <c r="D473" t="s">
        <v>66</v>
      </c>
      <c r="E473">
        <v>7.6138824291738603</v>
      </c>
      <c r="F473" t="s">
        <v>53</v>
      </c>
    </row>
    <row r="474" spans="1:6" x14ac:dyDescent="0.3">
      <c r="A474">
        <v>2050</v>
      </c>
      <c r="B474" t="s">
        <v>51</v>
      </c>
      <c r="C474" t="s">
        <v>25</v>
      </c>
      <c r="D474" t="s">
        <v>67</v>
      </c>
      <c r="E474">
        <v>2.0274845214489199</v>
      </c>
      <c r="F474" t="s">
        <v>53</v>
      </c>
    </row>
    <row r="475" spans="1:6" x14ac:dyDescent="0.3">
      <c r="A475">
        <v>2050</v>
      </c>
      <c r="B475" t="s">
        <v>51</v>
      </c>
      <c r="C475" t="s">
        <v>25</v>
      </c>
      <c r="D475" t="s">
        <v>68</v>
      </c>
      <c r="E475">
        <v>1.7469572258221999</v>
      </c>
      <c r="F475" t="s">
        <v>53</v>
      </c>
    </row>
    <row r="476" spans="1:6" x14ac:dyDescent="0.3">
      <c r="A476">
        <v>2050</v>
      </c>
      <c r="B476" t="s">
        <v>51</v>
      </c>
      <c r="C476" t="s">
        <v>26</v>
      </c>
      <c r="D476" t="s">
        <v>52</v>
      </c>
      <c r="E476">
        <v>2.3476746560827002</v>
      </c>
      <c r="F476" t="s">
        <v>53</v>
      </c>
    </row>
    <row r="477" spans="1:6" x14ac:dyDescent="0.3">
      <c r="A477">
        <v>2050</v>
      </c>
      <c r="B477" t="s">
        <v>51</v>
      </c>
      <c r="C477" t="s">
        <v>26</v>
      </c>
      <c r="D477" t="s">
        <v>54</v>
      </c>
      <c r="E477">
        <v>27.141874233242401</v>
      </c>
      <c r="F477" t="s">
        <v>53</v>
      </c>
    </row>
    <row r="478" spans="1:6" x14ac:dyDescent="0.3">
      <c r="A478">
        <v>2050</v>
      </c>
      <c r="B478" t="s">
        <v>51</v>
      </c>
      <c r="C478" t="s">
        <v>26</v>
      </c>
      <c r="D478" t="s">
        <v>55</v>
      </c>
      <c r="E478">
        <v>3.96546256199044</v>
      </c>
      <c r="F478" t="s">
        <v>53</v>
      </c>
    </row>
    <row r="479" spans="1:6" x14ac:dyDescent="0.3">
      <c r="A479">
        <v>2050</v>
      </c>
      <c r="B479" t="s">
        <v>51</v>
      </c>
      <c r="C479" t="s">
        <v>26</v>
      </c>
      <c r="D479" t="s">
        <v>56</v>
      </c>
      <c r="E479">
        <v>2.6372951847513701</v>
      </c>
      <c r="F479" t="s">
        <v>53</v>
      </c>
    </row>
    <row r="480" spans="1:6" x14ac:dyDescent="0.3">
      <c r="A480">
        <v>2050</v>
      </c>
      <c r="B480" t="s">
        <v>51</v>
      </c>
      <c r="C480" t="s">
        <v>26</v>
      </c>
      <c r="D480" t="s">
        <v>57</v>
      </c>
      <c r="E480">
        <v>6.9618456747409603</v>
      </c>
      <c r="F480" t="s">
        <v>53</v>
      </c>
    </row>
    <row r="481" spans="1:6" x14ac:dyDescent="0.3">
      <c r="A481">
        <v>2050</v>
      </c>
      <c r="B481" t="s">
        <v>51</v>
      </c>
      <c r="C481" t="s">
        <v>26</v>
      </c>
      <c r="D481" t="s">
        <v>58</v>
      </c>
      <c r="E481">
        <v>0</v>
      </c>
      <c r="F481" t="s">
        <v>53</v>
      </c>
    </row>
    <row r="482" spans="1:6" x14ac:dyDescent="0.3">
      <c r="A482">
        <v>2050</v>
      </c>
      <c r="B482" t="s">
        <v>51</v>
      </c>
      <c r="C482" t="s">
        <v>26</v>
      </c>
      <c r="D482" t="s">
        <v>59</v>
      </c>
      <c r="E482">
        <v>1.9994192246892399</v>
      </c>
      <c r="F482" t="s">
        <v>53</v>
      </c>
    </row>
    <row r="483" spans="1:6" x14ac:dyDescent="0.3">
      <c r="A483">
        <v>2050</v>
      </c>
      <c r="B483" t="s">
        <v>51</v>
      </c>
      <c r="C483" t="s">
        <v>26</v>
      </c>
      <c r="D483" t="s">
        <v>60</v>
      </c>
      <c r="E483">
        <v>2.0772123497781898</v>
      </c>
      <c r="F483" t="s">
        <v>53</v>
      </c>
    </row>
    <row r="484" spans="1:6" x14ac:dyDescent="0.3">
      <c r="A484">
        <v>2050</v>
      </c>
      <c r="B484" t="s">
        <v>51</v>
      </c>
      <c r="C484" t="s">
        <v>26</v>
      </c>
      <c r="D484" t="s">
        <v>61</v>
      </c>
      <c r="E484">
        <v>2.8666251222316799</v>
      </c>
      <c r="F484" t="s">
        <v>53</v>
      </c>
    </row>
    <row r="485" spans="1:6" x14ac:dyDescent="0.3">
      <c r="A485">
        <v>2050</v>
      </c>
      <c r="B485" t="s">
        <v>51</v>
      </c>
      <c r="C485" t="s">
        <v>26</v>
      </c>
      <c r="D485" t="s">
        <v>62</v>
      </c>
      <c r="E485" s="1">
        <v>8.9872161086532704E-2</v>
      </c>
      <c r="F485" t="s">
        <v>53</v>
      </c>
    </row>
    <row r="486" spans="1:6" x14ac:dyDescent="0.3">
      <c r="A486">
        <v>2050</v>
      </c>
      <c r="B486" t="s">
        <v>51</v>
      </c>
      <c r="C486" t="s">
        <v>26</v>
      </c>
      <c r="D486" t="s">
        <v>63</v>
      </c>
      <c r="E486">
        <v>27.928763321482101</v>
      </c>
      <c r="F486" t="s">
        <v>53</v>
      </c>
    </row>
    <row r="487" spans="1:6" x14ac:dyDescent="0.3">
      <c r="A487">
        <v>2050</v>
      </c>
      <c r="B487" t="s">
        <v>51</v>
      </c>
      <c r="C487" t="s">
        <v>26</v>
      </c>
      <c r="D487" t="s">
        <v>64</v>
      </c>
      <c r="E487">
        <v>5.4702337500000002</v>
      </c>
      <c r="F487" t="s">
        <v>53</v>
      </c>
    </row>
    <row r="488" spans="1:6" x14ac:dyDescent="0.3">
      <c r="A488">
        <v>2050</v>
      </c>
      <c r="B488" t="s">
        <v>51</v>
      </c>
      <c r="C488" t="s">
        <v>26</v>
      </c>
      <c r="D488" t="s">
        <v>65</v>
      </c>
      <c r="E488">
        <v>2.6304002339837198</v>
      </c>
      <c r="F488" t="s">
        <v>53</v>
      </c>
    </row>
    <row r="489" spans="1:6" x14ac:dyDescent="0.3">
      <c r="A489">
        <v>2050</v>
      </c>
      <c r="B489" t="s">
        <v>51</v>
      </c>
      <c r="C489" t="s">
        <v>26</v>
      </c>
      <c r="D489" t="s">
        <v>66</v>
      </c>
      <c r="E489">
        <v>2.60171711425685</v>
      </c>
      <c r="F489" t="s">
        <v>53</v>
      </c>
    </row>
    <row r="490" spans="1:6" x14ac:dyDescent="0.3">
      <c r="A490">
        <v>2050</v>
      </c>
      <c r="B490" t="s">
        <v>51</v>
      </c>
      <c r="C490" t="s">
        <v>26</v>
      </c>
      <c r="D490" t="s">
        <v>67</v>
      </c>
      <c r="E490">
        <v>1.3944614561766699</v>
      </c>
      <c r="F490" t="s">
        <v>53</v>
      </c>
    </row>
    <row r="491" spans="1:6" x14ac:dyDescent="0.3">
      <c r="A491">
        <v>2050</v>
      </c>
      <c r="B491" t="s">
        <v>51</v>
      </c>
      <c r="C491" t="s">
        <v>26</v>
      </c>
      <c r="D491" t="s">
        <v>68</v>
      </c>
      <c r="E491">
        <v>1.26730578277362</v>
      </c>
      <c r="F491" t="s">
        <v>53</v>
      </c>
    </row>
    <row r="492" spans="1:6" x14ac:dyDescent="0.3">
      <c r="A492">
        <v>2050</v>
      </c>
      <c r="B492" t="s">
        <v>51</v>
      </c>
      <c r="C492" t="s">
        <v>40</v>
      </c>
      <c r="D492" t="s">
        <v>52</v>
      </c>
      <c r="E492">
        <v>3.01889535176399</v>
      </c>
      <c r="F492" t="s">
        <v>53</v>
      </c>
    </row>
    <row r="493" spans="1:6" x14ac:dyDescent="0.3">
      <c r="A493">
        <v>2050</v>
      </c>
      <c r="B493" t="s">
        <v>51</v>
      </c>
      <c r="C493" t="s">
        <v>40</v>
      </c>
      <c r="D493" t="s">
        <v>54</v>
      </c>
      <c r="E493">
        <v>19.633331782204099</v>
      </c>
      <c r="F493" t="s">
        <v>53</v>
      </c>
    </row>
    <row r="494" spans="1:6" x14ac:dyDescent="0.3">
      <c r="A494">
        <v>2050</v>
      </c>
      <c r="B494" t="s">
        <v>51</v>
      </c>
      <c r="C494" t="s">
        <v>40</v>
      </c>
      <c r="D494" t="s">
        <v>55</v>
      </c>
      <c r="E494">
        <v>4.3245590528917397</v>
      </c>
      <c r="F494" t="s">
        <v>53</v>
      </c>
    </row>
    <row r="495" spans="1:6" x14ac:dyDescent="0.3">
      <c r="A495">
        <v>2050</v>
      </c>
      <c r="B495" t="s">
        <v>51</v>
      </c>
      <c r="C495" t="s">
        <v>40</v>
      </c>
      <c r="D495" t="s">
        <v>56</v>
      </c>
      <c r="E495">
        <v>3.91770717056799</v>
      </c>
      <c r="F495" t="s">
        <v>53</v>
      </c>
    </row>
    <row r="496" spans="1:6" x14ac:dyDescent="0.3">
      <c r="A496">
        <v>2050</v>
      </c>
      <c r="B496" t="s">
        <v>51</v>
      </c>
      <c r="C496" t="s">
        <v>40</v>
      </c>
      <c r="D496" t="s">
        <v>57</v>
      </c>
      <c r="E496">
        <v>8.3260548575428004</v>
      </c>
      <c r="F496" t="s">
        <v>53</v>
      </c>
    </row>
    <row r="497" spans="1:6" x14ac:dyDescent="0.3">
      <c r="A497">
        <v>2050</v>
      </c>
      <c r="B497" t="s">
        <v>51</v>
      </c>
      <c r="C497" t="s">
        <v>40</v>
      </c>
      <c r="D497" t="s">
        <v>58</v>
      </c>
      <c r="E497">
        <v>10.097180649203599</v>
      </c>
      <c r="F497" t="s">
        <v>53</v>
      </c>
    </row>
    <row r="498" spans="1:6" x14ac:dyDescent="0.3">
      <c r="A498">
        <v>2050</v>
      </c>
      <c r="B498" t="s">
        <v>51</v>
      </c>
      <c r="C498" t="s">
        <v>40</v>
      </c>
      <c r="D498" t="s">
        <v>59</v>
      </c>
      <c r="E498">
        <v>1.26137878928771</v>
      </c>
      <c r="F498" t="s">
        <v>53</v>
      </c>
    </row>
    <row r="499" spans="1:6" x14ac:dyDescent="0.3">
      <c r="A499">
        <v>2050</v>
      </c>
      <c r="B499" t="s">
        <v>51</v>
      </c>
      <c r="C499" t="s">
        <v>40</v>
      </c>
      <c r="D499" t="s">
        <v>60</v>
      </c>
      <c r="E499">
        <v>2.0772123497781898</v>
      </c>
      <c r="F499" t="s">
        <v>53</v>
      </c>
    </row>
    <row r="500" spans="1:6" x14ac:dyDescent="0.3">
      <c r="A500">
        <v>2050</v>
      </c>
      <c r="B500" t="s">
        <v>51</v>
      </c>
      <c r="C500" t="s">
        <v>40</v>
      </c>
      <c r="D500" t="s">
        <v>61</v>
      </c>
      <c r="E500">
        <v>4.32807793520307</v>
      </c>
      <c r="F500" t="s">
        <v>53</v>
      </c>
    </row>
    <row r="501" spans="1:6" x14ac:dyDescent="0.3">
      <c r="A501">
        <v>2050</v>
      </c>
      <c r="B501" t="s">
        <v>51</v>
      </c>
      <c r="C501" t="s">
        <v>40</v>
      </c>
      <c r="D501" t="s">
        <v>62</v>
      </c>
      <c r="E501" s="1">
        <v>8.9872161086532704E-2</v>
      </c>
      <c r="F501" t="s">
        <v>53</v>
      </c>
    </row>
    <row r="502" spans="1:6" x14ac:dyDescent="0.3">
      <c r="A502">
        <v>2050</v>
      </c>
      <c r="B502" t="s">
        <v>51</v>
      </c>
      <c r="C502" t="s">
        <v>40</v>
      </c>
      <c r="D502" t="s">
        <v>63</v>
      </c>
      <c r="E502">
        <v>0</v>
      </c>
      <c r="F502" t="s">
        <v>53</v>
      </c>
    </row>
    <row r="503" spans="1:6" x14ac:dyDescent="0.3">
      <c r="A503">
        <v>2050</v>
      </c>
      <c r="B503" t="s">
        <v>51</v>
      </c>
      <c r="C503" t="s">
        <v>40</v>
      </c>
      <c r="D503" t="s">
        <v>64</v>
      </c>
      <c r="E503">
        <v>5.4702337500000002</v>
      </c>
      <c r="F503" t="s">
        <v>53</v>
      </c>
    </row>
    <row r="504" spans="1:6" x14ac:dyDescent="0.3">
      <c r="A504">
        <v>2050</v>
      </c>
      <c r="B504" t="s">
        <v>51</v>
      </c>
      <c r="C504" t="s">
        <v>40</v>
      </c>
      <c r="D504" t="s">
        <v>65</v>
      </c>
      <c r="E504">
        <v>1.26137878928771</v>
      </c>
      <c r="F504" t="s">
        <v>53</v>
      </c>
    </row>
    <row r="505" spans="1:6" x14ac:dyDescent="0.3">
      <c r="A505">
        <v>2050</v>
      </c>
      <c r="B505" t="s">
        <v>51</v>
      </c>
      <c r="C505" t="s">
        <v>40</v>
      </c>
      <c r="D505" t="s">
        <v>66</v>
      </c>
      <c r="E505">
        <v>2.4342932862190798</v>
      </c>
      <c r="F505" t="s">
        <v>53</v>
      </c>
    </row>
    <row r="506" spans="1:6" x14ac:dyDescent="0.3">
      <c r="A506">
        <v>2050</v>
      </c>
      <c r="B506" t="s">
        <v>51</v>
      </c>
      <c r="C506" t="s">
        <v>40</v>
      </c>
      <c r="D506" t="s">
        <v>67</v>
      </c>
      <c r="E506">
        <v>1.3944614561766699</v>
      </c>
      <c r="F506" t="s">
        <v>53</v>
      </c>
    </row>
    <row r="507" spans="1:6" x14ac:dyDescent="0.3">
      <c r="A507">
        <v>2050</v>
      </c>
      <c r="B507" t="s">
        <v>51</v>
      </c>
      <c r="C507" t="s">
        <v>40</v>
      </c>
      <c r="D507" t="s">
        <v>68</v>
      </c>
      <c r="E507">
        <v>1.26730578277362</v>
      </c>
      <c r="F507" t="s">
        <v>53</v>
      </c>
    </row>
    <row r="508" spans="1:6" x14ac:dyDescent="0.3">
      <c r="A508">
        <v>2050</v>
      </c>
      <c r="B508" t="s">
        <v>51</v>
      </c>
      <c r="C508" t="s">
        <v>27</v>
      </c>
      <c r="D508" t="s">
        <v>52</v>
      </c>
      <c r="E508">
        <v>3.4546383868107098</v>
      </c>
      <c r="F508" t="s">
        <v>53</v>
      </c>
    </row>
    <row r="509" spans="1:6" x14ac:dyDescent="0.3">
      <c r="A509">
        <v>2050</v>
      </c>
      <c r="B509" t="s">
        <v>51</v>
      </c>
      <c r="C509" t="s">
        <v>27</v>
      </c>
      <c r="D509" t="s">
        <v>54</v>
      </c>
      <c r="E509">
        <v>19.671586631759901</v>
      </c>
      <c r="F509" t="s">
        <v>53</v>
      </c>
    </row>
    <row r="510" spans="1:6" x14ac:dyDescent="0.3">
      <c r="A510">
        <v>2050</v>
      </c>
      <c r="B510" t="s">
        <v>51</v>
      </c>
      <c r="C510" t="s">
        <v>27</v>
      </c>
      <c r="D510" t="s">
        <v>55</v>
      </c>
      <c r="E510">
        <v>4.1329162768118897</v>
      </c>
      <c r="F510" t="s">
        <v>53</v>
      </c>
    </row>
    <row r="511" spans="1:6" x14ac:dyDescent="0.3">
      <c r="A511">
        <v>2050</v>
      </c>
      <c r="B511" t="s">
        <v>51</v>
      </c>
      <c r="C511" t="s">
        <v>27</v>
      </c>
      <c r="D511" t="s">
        <v>56</v>
      </c>
      <c r="E511">
        <v>7.2860751798100303</v>
      </c>
      <c r="F511" t="s">
        <v>53</v>
      </c>
    </row>
    <row r="512" spans="1:6" x14ac:dyDescent="0.3">
      <c r="A512">
        <v>2050</v>
      </c>
      <c r="B512" t="s">
        <v>51</v>
      </c>
      <c r="C512" t="s">
        <v>27</v>
      </c>
      <c r="D512" t="s">
        <v>57</v>
      </c>
      <c r="E512">
        <v>13.205062021753101</v>
      </c>
      <c r="F512" t="s">
        <v>53</v>
      </c>
    </row>
    <row r="513" spans="1:6" x14ac:dyDescent="0.3">
      <c r="A513">
        <v>2050</v>
      </c>
      <c r="B513" t="s">
        <v>51</v>
      </c>
      <c r="C513" t="s">
        <v>27</v>
      </c>
      <c r="D513" t="s">
        <v>58</v>
      </c>
      <c r="E513">
        <v>0</v>
      </c>
      <c r="F513" t="s">
        <v>53</v>
      </c>
    </row>
    <row r="514" spans="1:6" x14ac:dyDescent="0.3">
      <c r="A514">
        <v>2050</v>
      </c>
      <c r="B514" t="s">
        <v>51</v>
      </c>
      <c r="C514" t="s">
        <v>27</v>
      </c>
      <c r="D514" t="s">
        <v>59</v>
      </c>
      <c r="E514">
        <v>5.1426614581553904</v>
      </c>
      <c r="F514" t="s">
        <v>53</v>
      </c>
    </row>
    <row r="515" spans="1:6" x14ac:dyDescent="0.3">
      <c r="A515">
        <v>2050</v>
      </c>
      <c r="B515" t="s">
        <v>51</v>
      </c>
      <c r="C515" t="s">
        <v>27</v>
      </c>
      <c r="D515" t="s">
        <v>60</v>
      </c>
      <c r="E515">
        <v>3.02610033403846</v>
      </c>
      <c r="F515" t="s">
        <v>53</v>
      </c>
    </row>
    <row r="516" spans="1:6" x14ac:dyDescent="0.3">
      <c r="A516">
        <v>2050</v>
      </c>
      <c r="B516" t="s">
        <v>51</v>
      </c>
      <c r="C516" t="s">
        <v>27</v>
      </c>
      <c r="D516" t="s">
        <v>61</v>
      </c>
      <c r="E516">
        <v>6.5725716447850804</v>
      </c>
      <c r="F516" t="s">
        <v>53</v>
      </c>
    </row>
    <row r="517" spans="1:6" x14ac:dyDescent="0.3">
      <c r="A517">
        <v>2050</v>
      </c>
      <c r="B517" t="s">
        <v>51</v>
      </c>
      <c r="C517" t="s">
        <v>27</v>
      </c>
      <c r="D517" t="s">
        <v>62</v>
      </c>
      <c r="E517" s="1">
        <v>3.4017708500826598E-3</v>
      </c>
      <c r="F517" t="s">
        <v>53</v>
      </c>
    </row>
    <row r="518" spans="1:6" x14ac:dyDescent="0.3">
      <c r="A518">
        <v>2050</v>
      </c>
      <c r="B518" t="s">
        <v>51</v>
      </c>
      <c r="C518" t="s">
        <v>27</v>
      </c>
      <c r="D518" t="s">
        <v>63</v>
      </c>
      <c r="E518">
        <v>33.818104399764003</v>
      </c>
      <c r="F518" t="s">
        <v>53</v>
      </c>
    </row>
    <row r="519" spans="1:6" x14ac:dyDescent="0.3">
      <c r="A519">
        <v>2050</v>
      </c>
      <c r="B519" t="s">
        <v>51</v>
      </c>
      <c r="C519" t="s">
        <v>27</v>
      </c>
      <c r="D519" t="s">
        <v>64</v>
      </c>
      <c r="E519">
        <v>5.4702337500000002</v>
      </c>
      <c r="F519" t="s">
        <v>53</v>
      </c>
    </row>
    <row r="520" spans="1:6" x14ac:dyDescent="0.3">
      <c r="A520">
        <v>2050</v>
      </c>
      <c r="B520" t="s">
        <v>51</v>
      </c>
      <c r="C520" t="s">
        <v>27</v>
      </c>
      <c r="D520" t="s">
        <v>65</v>
      </c>
      <c r="E520">
        <v>4.1525172640796901</v>
      </c>
      <c r="F520" t="s">
        <v>53</v>
      </c>
    </row>
    <row r="521" spans="1:6" x14ac:dyDescent="0.3">
      <c r="A521">
        <v>2050</v>
      </c>
      <c r="B521" t="s">
        <v>51</v>
      </c>
      <c r="C521" t="s">
        <v>27</v>
      </c>
      <c r="D521" t="s">
        <v>66</v>
      </c>
      <c r="E521">
        <v>8.60725302394283</v>
      </c>
      <c r="F521" t="s">
        <v>53</v>
      </c>
    </row>
    <row r="522" spans="1:6" x14ac:dyDescent="0.3">
      <c r="A522">
        <v>2050</v>
      </c>
      <c r="B522" t="s">
        <v>51</v>
      </c>
      <c r="C522" t="s">
        <v>27</v>
      </c>
      <c r="D522" t="s">
        <v>67</v>
      </c>
      <c r="E522">
        <v>2.07430669001999</v>
      </c>
      <c r="F522" t="s">
        <v>53</v>
      </c>
    </row>
    <row r="523" spans="1:6" x14ac:dyDescent="0.3">
      <c r="A523">
        <v>2050</v>
      </c>
      <c r="B523" t="s">
        <v>51</v>
      </c>
      <c r="C523" t="s">
        <v>27</v>
      </c>
      <c r="D523" t="s">
        <v>68</v>
      </c>
      <c r="E523">
        <v>1.5340944221331501</v>
      </c>
      <c r="F523" t="s">
        <v>53</v>
      </c>
    </row>
    <row r="524" spans="1:6" x14ac:dyDescent="0.3">
      <c r="A524">
        <v>2050</v>
      </c>
      <c r="B524" t="s">
        <v>51</v>
      </c>
      <c r="C524" t="s">
        <v>28</v>
      </c>
      <c r="D524" t="s">
        <v>52</v>
      </c>
      <c r="E524">
        <v>3.25469019897628</v>
      </c>
      <c r="F524" t="s">
        <v>53</v>
      </c>
    </row>
    <row r="525" spans="1:6" x14ac:dyDescent="0.3">
      <c r="A525">
        <v>2050</v>
      </c>
      <c r="B525" t="s">
        <v>51</v>
      </c>
      <c r="C525" t="s">
        <v>28</v>
      </c>
      <c r="D525" t="s">
        <v>54</v>
      </c>
      <c r="E525">
        <v>16.854752728896301</v>
      </c>
      <c r="F525" t="s">
        <v>53</v>
      </c>
    </row>
    <row r="526" spans="1:6" x14ac:dyDescent="0.3">
      <c r="A526">
        <v>2050</v>
      </c>
      <c r="B526" t="s">
        <v>51</v>
      </c>
      <c r="C526" t="s">
        <v>28</v>
      </c>
      <c r="D526" t="s">
        <v>55</v>
      </c>
      <c r="E526">
        <v>9.2403723533084197</v>
      </c>
      <c r="F526" t="s">
        <v>53</v>
      </c>
    </row>
    <row r="527" spans="1:6" x14ac:dyDescent="0.3">
      <c r="A527">
        <v>2050</v>
      </c>
      <c r="B527" t="s">
        <v>51</v>
      </c>
      <c r="C527" t="s">
        <v>28</v>
      </c>
      <c r="D527" t="s">
        <v>56</v>
      </c>
      <c r="E527">
        <v>2.97058600635832</v>
      </c>
      <c r="F527" t="s">
        <v>53</v>
      </c>
    </row>
    <row r="528" spans="1:6" x14ac:dyDescent="0.3">
      <c r="A528">
        <v>2050</v>
      </c>
      <c r="B528" t="s">
        <v>51</v>
      </c>
      <c r="C528" t="s">
        <v>28</v>
      </c>
      <c r="D528" t="s">
        <v>57</v>
      </c>
      <c r="E528">
        <v>0</v>
      </c>
      <c r="F528" t="s">
        <v>53</v>
      </c>
    </row>
    <row r="529" spans="1:6" x14ac:dyDescent="0.3">
      <c r="A529">
        <v>2050</v>
      </c>
      <c r="B529" t="s">
        <v>51</v>
      </c>
      <c r="C529" t="s">
        <v>28</v>
      </c>
      <c r="D529" t="s">
        <v>58</v>
      </c>
      <c r="E529">
        <v>8.6593462725950694</v>
      </c>
      <c r="F529" t="s">
        <v>53</v>
      </c>
    </row>
    <row r="530" spans="1:6" x14ac:dyDescent="0.3">
      <c r="A530">
        <v>2050</v>
      </c>
      <c r="B530" t="s">
        <v>51</v>
      </c>
      <c r="C530" t="s">
        <v>28</v>
      </c>
      <c r="D530" t="s">
        <v>59</v>
      </c>
      <c r="E530">
        <v>2.2743073926013002</v>
      </c>
      <c r="F530" t="s">
        <v>53</v>
      </c>
    </row>
    <row r="531" spans="1:6" x14ac:dyDescent="0.3">
      <c r="A531">
        <v>2050</v>
      </c>
      <c r="B531" t="s">
        <v>51</v>
      </c>
      <c r="C531" t="s">
        <v>28</v>
      </c>
      <c r="D531" t="s">
        <v>60</v>
      </c>
      <c r="E531">
        <v>2.26638310245592</v>
      </c>
      <c r="F531" t="s">
        <v>53</v>
      </c>
    </row>
    <row r="532" spans="1:6" x14ac:dyDescent="0.3">
      <c r="A532">
        <v>2050</v>
      </c>
      <c r="B532" t="s">
        <v>51</v>
      </c>
      <c r="C532" t="s">
        <v>28</v>
      </c>
      <c r="D532" t="s">
        <v>61</v>
      </c>
      <c r="E532">
        <v>4.1086978271694603</v>
      </c>
      <c r="F532" t="s">
        <v>53</v>
      </c>
    </row>
    <row r="533" spans="1:6" x14ac:dyDescent="0.3">
      <c r="A533">
        <v>2050</v>
      </c>
      <c r="B533" t="s">
        <v>51</v>
      </c>
      <c r="C533" t="s">
        <v>28</v>
      </c>
      <c r="D533" t="s">
        <v>62</v>
      </c>
      <c r="E533">
        <v>0.100770655995726</v>
      </c>
      <c r="F533" t="s">
        <v>53</v>
      </c>
    </row>
    <row r="534" spans="1:6" x14ac:dyDescent="0.3">
      <c r="A534">
        <v>2050</v>
      </c>
      <c r="B534" t="s">
        <v>51</v>
      </c>
      <c r="C534" t="s">
        <v>28</v>
      </c>
      <c r="D534" t="s">
        <v>63</v>
      </c>
      <c r="E534">
        <v>0</v>
      </c>
      <c r="F534" t="s">
        <v>53</v>
      </c>
    </row>
    <row r="535" spans="1:6" x14ac:dyDescent="0.3">
      <c r="A535">
        <v>2050</v>
      </c>
      <c r="B535" t="s">
        <v>51</v>
      </c>
      <c r="C535" t="s">
        <v>28</v>
      </c>
      <c r="D535" t="s">
        <v>64</v>
      </c>
      <c r="E535">
        <v>5.4702337500000002</v>
      </c>
      <c r="F535" t="s">
        <v>53</v>
      </c>
    </row>
    <row r="536" spans="1:6" x14ac:dyDescent="0.3">
      <c r="A536">
        <v>2050</v>
      </c>
      <c r="B536" t="s">
        <v>51</v>
      </c>
      <c r="C536" t="s">
        <v>28</v>
      </c>
      <c r="D536" t="s">
        <v>65</v>
      </c>
      <c r="E536">
        <v>2.9280381114894301</v>
      </c>
      <c r="F536" t="s">
        <v>53</v>
      </c>
    </row>
    <row r="537" spans="1:6" x14ac:dyDescent="0.3">
      <c r="A537">
        <v>2050</v>
      </c>
      <c r="B537" t="s">
        <v>51</v>
      </c>
      <c r="C537" t="s">
        <v>28</v>
      </c>
      <c r="D537" t="s">
        <v>66</v>
      </c>
      <c r="E537">
        <v>2.92261150244381</v>
      </c>
      <c r="F537" t="s">
        <v>53</v>
      </c>
    </row>
    <row r="538" spans="1:6" x14ac:dyDescent="0.3">
      <c r="A538">
        <v>2050</v>
      </c>
      <c r="B538" t="s">
        <v>51</v>
      </c>
      <c r="C538" t="s">
        <v>28</v>
      </c>
      <c r="D538" t="s">
        <v>67</v>
      </c>
      <c r="E538">
        <v>1.78735344749683</v>
      </c>
      <c r="F538" t="s">
        <v>53</v>
      </c>
    </row>
    <row r="539" spans="1:6" x14ac:dyDescent="0.3">
      <c r="A539">
        <v>2050</v>
      </c>
      <c r="B539" t="s">
        <v>51</v>
      </c>
      <c r="C539" t="s">
        <v>28</v>
      </c>
      <c r="D539" t="s">
        <v>68</v>
      </c>
      <c r="E539">
        <v>1.40878807858143</v>
      </c>
      <c r="F539" t="s">
        <v>53</v>
      </c>
    </row>
    <row r="540" spans="1:6" x14ac:dyDescent="0.3">
      <c r="A540">
        <v>2050</v>
      </c>
      <c r="B540" t="s">
        <v>51</v>
      </c>
      <c r="C540" t="s">
        <v>29</v>
      </c>
      <c r="D540" t="s">
        <v>52</v>
      </c>
      <c r="E540">
        <v>3.5759816224988699</v>
      </c>
      <c r="F540" t="s">
        <v>53</v>
      </c>
    </row>
    <row r="541" spans="1:6" x14ac:dyDescent="0.3">
      <c r="A541">
        <v>2050</v>
      </c>
      <c r="B541" t="s">
        <v>51</v>
      </c>
      <c r="C541" t="s">
        <v>29</v>
      </c>
      <c r="D541" t="s">
        <v>54</v>
      </c>
      <c r="E541">
        <v>17.502106568509301</v>
      </c>
      <c r="F541" t="s">
        <v>53</v>
      </c>
    </row>
    <row r="542" spans="1:6" x14ac:dyDescent="0.3">
      <c r="A542">
        <v>2050</v>
      </c>
      <c r="B542" t="s">
        <v>51</v>
      </c>
      <c r="C542" t="s">
        <v>29</v>
      </c>
      <c r="D542" t="s">
        <v>55</v>
      </c>
      <c r="E542">
        <v>4.0056136979358099</v>
      </c>
      <c r="F542" t="s">
        <v>53</v>
      </c>
    </row>
    <row r="543" spans="1:6" x14ac:dyDescent="0.3">
      <c r="A543">
        <v>2050</v>
      </c>
      <c r="B543" t="s">
        <v>51</v>
      </c>
      <c r="C543" t="s">
        <v>29</v>
      </c>
      <c r="D543" t="s">
        <v>56</v>
      </c>
      <c r="E543">
        <v>3.4789048563107898</v>
      </c>
      <c r="F543" t="s">
        <v>53</v>
      </c>
    </row>
    <row r="544" spans="1:6" x14ac:dyDescent="0.3">
      <c r="A544">
        <v>2050</v>
      </c>
      <c r="B544" t="s">
        <v>51</v>
      </c>
      <c r="C544" t="s">
        <v>29</v>
      </c>
      <c r="D544" t="s">
        <v>57</v>
      </c>
      <c r="E544">
        <v>8.1311063633613401</v>
      </c>
      <c r="F544" t="s">
        <v>53</v>
      </c>
    </row>
    <row r="545" spans="1:6" x14ac:dyDescent="0.3">
      <c r="A545">
        <v>2050</v>
      </c>
      <c r="B545" t="s">
        <v>51</v>
      </c>
      <c r="C545" t="s">
        <v>29</v>
      </c>
      <c r="D545" t="s">
        <v>58</v>
      </c>
      <c r="E545">
        <v>0</v>
      </c>
      <c r="F545" t="s">
        <v>53</v>
      </c>
    </row>
    <row r="546" spans="1:6" x14ac:dyDescent="0.3">
      <c r="A546">
        <v>2050</v>
      </c>
      <c r="B546" t="s">
        <v>51</v>
      </c>
      <c r="C546" t="s">
        <v>29</v>
      </c>
      <c r="D546" t="s">
        <v>59</v>
      </c>
      <c r="E546">
        <v>2.1200529709031102</v>
      </c>
      <c r="F546" t="s">
        <v>53</v>
      </c>
    </row>
    <row r="547" spans="1:6" x14ac:dyDescent="0.3">
      <c r="A547">
        <v>2050</v>
      </c>
      <c r="B547" t="s">
        <v>51</v>
      </c>
      <c r="C547" t="s">
        <v>29</v>
      </c>
      <c r="D547" t="s">
        <v>60</v>
      </c>
      <c r="E547">
        <v>2.18111582492558</v>
      </c>
      <c r="F547" t="s">
        <v>53</v>
      </c>
    </row>
    <row r="548" spans="1:6" x14ac:dyDescent="0.3">
      <c r="A548">
        <v>2050</v>
      </c>
      <c r="B548" t="s">
        <v>51</v>
      </c>
      <c r="C548" t="s">
        <v>29</v>
      </c>
      <c r="D548" t="s">
        <v>61</v>
      </c>
      <c r="E548">
        <v>3.6155517638840799</v>
      </c>
      <c r="F548" t="s">
        <v>53</v>
      </c>
    </row>
    <row r="549" spans="1:6" x14ac:dyDescent="0.3">
      <c r="A549">
        <v>2050</v>
      </c>
      <c r="B549" t="s">
        <v>51</v>
      </c>
      <c r="C549" t="s">
        <v>29</v>
      </c>
      <c r="D549" t="s">
        <v>62</v>
      </c>
      <c r="E549" s="1">
        <v>1.5225544497392701E-2</v>
      </c>
      <c r="F549" t="s">
        <v>53</v>
      </c>
    </row>
    <row r="550" spans="1:6" x14ac:dyDescent="0.3">
      <c r="A550">
        <v>2050</v>
      </c>
      <c r="B550" t="s">
        <v>51</v>
      </c>
      <c r="C550" t="s">
        <v>29</v>
      </c>
      <c r="D550" t="s">
        <v>63</v>
      </c>
      <c r="E550">
        <v>30.754556164747299</v>
      </c>
      <c r="F550" t="s">
        <v>53</v>
      </c>
    </row>
    <row r="551" spans="1:6" x14ac:dyDescent="0.3">
      <c r="A551">
        <v>2050</v>
      </c>
      <c r="B551" t="s">
        <v>51</v>
      </c>
      <c r="C551" t="s">
        <v>29</v>
      </c>
      <c r="D551" t="s">
        <v>64</v>
      </c>
      <c r="E551">
        <v>5.4702337500000002</v>
      </c>
      <c r="F551" t="s">
        <v>53</v>
      </c>
    </row>
    <row r="552" spans="1:6" x14ac:dyDescent="0.3">
      <c r="A552">
        <v>2050</v>
      </c>
      <c r="B552" t="s">
        <v>51</v>
      </c>
      <c r="C552" t="s">
        <v>29</v>
      </c>
      <c r="D552" t="s">
        <v>65</v>
      </c>
      <c r="E552">
        <v>2.78742724703927</v>
      </c>
      <c r="F552" t="s">
        <v>53</v>
      </c>
    </row>
    <row r="553" spans="1:6" x14ac:dyDescent="0.3">
      <c r="A553">
        <v>2050</v>
      </c>
      <c r="B553" t="s">
        <v>51</v>
      </c>
      <c r="C553" t="s">
        <v>29</v>
      </c>
      <c r="D553" t="s">
        <v>66</v>
      </c>
      <c r="E553">
        <v>2.7728801823187998</v>
      </c>
      <c r="F553" t="s">
        <v>53</v>
      </c>
    </row>
    <row r="554" spans="1:6" x14ac:dyDescent="0.3">
      <c r="A554">
        <v>2050</v>
      </c>
      <c r="B554" t="s">
        <v>51</v>
      </c>
      <c r="C554" t="s">
        <v>29</v>
      </c>
      <c r="D554" t="s">
        <v>67</v>
      </c>
      <c r="E554">
        <v>1.7532815234061401</v>
      </c>
      <c r="F554" t="s">
        <v>53</v>
      </c>
    </row>
    <row r="555" spans="1:6" x14ac:dyDescent="0.3">
      <c r="A555">
        <v>2050</v>
      </c>
      <c r="B555" t="s">
        <v>51</v>
      </c>
      <c r="C555" t="s">
        <v>29</v>
      </c>
      <c r="D555" t="s">
        <v>68</v>
      </c>
      <c r="E555">
        <v>1.7251064658981901</v>
      </c>
      <c r="F555" t="s">
        <v>53</v>
      </c>
    </row>
    <row r="556" spans="1:6" x14ac:dyDescent="0.3">
      <c r="A556">
        <v>2050</v>
      </c>
      <c r="B556" t="s">
        <v>51</v>
      </c>
      <c r="C556" t="s">
        <v>74</v>
      </c>
      <c r="D556" t="s">
        <v>52</v>
      </c>
      <c r="E556">
        <v>3.5484559697920601</v>
      </c>
      <c r="F556" t="s">
        <v>53</v>
      </c>
    </row>
    <row r="557" spans="1:6" x14ac:dyDescent="0.3">
      <c r="A557">
        <v>2050</v>
      </c>
      <c r="B557" t="s">
        <v>51</v>
      </c>
      <c r="C557" t="s">
        <v>74</v>
      </c>
      <c r="D557" t="s">
        <v>54</v>
      </c>
      <c r="E557">
        <v>21.312520759284201</v>
      </c>
      <c r="F557" t="s">
        <v>53</v>
      </c>
    </row>
    <row r="558" spans="1:6" x14ac:dyDescent="0.3">
      <c r="A558">
        <v>2050</v>
      </c>
      <c r="B558" t="s">
        <v>51</v>
      </c>
      <c r="C558" t="s">
        <v>74</v>
      </c>
      <c r="D558" t="s">
        <v>55</v>
      </c>
      <c r="E558">
        <v>4.1135748799903</v>
      </c>
      <c r="F558" t="s">
        <v>53</v>
      </c>
    </row>
    <row r="559" spans="1:6" x14ac:dyDescent="0.3">
      <c r="A559">
        <v>2050</v>
      </c>
      <c r="B559" t="s">
        <v>51</v>
      </c>
      <c r="C559" t="s">
        <v>74</v>
      </c>
      <c r="D559" t="s">
        <v>56</v>
      </c>
      <c r="E559">
        <v>6.7863625908016498</v>
      </c>
      <c r="F559" t="s">
        <v>53</v>
      </c>
    </row>
    <row r="560" spans="1:6" x14ac:dyDescent="0.3">
      <c r="A560">
        <v>2050</v>
      </c>
      <c r="B560" t="s">
        <v>51</v>
      </c>
      <c r="C560" t="s">
        <v>74</v>
      </c>
      <c r="D560" t="s">
        <v>57</v>
      </c>
      <c r="E560">
        <v>9.8996366012277601</v>
      </c>
      <c r="F560" t="s">
        <v>53</v>
      </c>
    </row>
    <row r="561" spans="1:6" x14ac:dyDescent="0.3">
      <c r="A561">
        <v>2050</v>
      </c>
      <c r="B561" t="s">
        <v>51</v>
      </c>
      <c r="C561" t="s">
        <v>74</v>
      </c>
      <c r="D561" t="s">
        <v>58</v>
      </c>
      <c r="E561">
        <v>0</v>
      </c>
      <c r="F561" t="s">
        <v>53</v>
      </c>
    </row>
    <row r="562" spans="1:6" x14ac:dyDescent="0.3">
      <c r="A562">
        <v>2050</v>
      </c>
      <c r="B562" t="s">
        <v>51</v>
      </c>
      <c r="C562" t="s">
        <v>74</v>
      </c>
      <c r="D562" t="s">
        <v>59</v>
      </c>
      <c r="E562">
        <v>5.9774531193753804</v>
      </c>
      <c r="F562" t="s">
        <v>53</v>
      </c>
    </row>
    <row r="563" spans="1:6" x14ac:dyDescent="0.3">
      <c r="A563">
        <v>2050</v>
      </c>
      <c r="B563" t="s">
        <v>51</v>
      </c>
      <c r="C563" t="s">
        <v>74</v>
      </c>
      <c r="D563" t="s">
        <v>60</v>
      </c>
      <c r="E563">
        <v>2.4035119599951802</v>
      </c>
      <c r="F563" t="s">
        <v>53</v>
      </c>
    </row>
    <row r="564" spans="1:6" x14ac:dyDescent="0.3">
      <c r="A564">
        <v>2050</v>
      </c>
      <c r="B564" t="s">
        <v>51</v>
      </c>
      <c r="C564" t="s">
        <v>74</v>
      </c>
      <c r="D564" t="s">
        <v>61</v>
      </c>
      <c r="E564">
        <v>6.5773136967282504</v>
      </c>
      <c r="F564" t="s">
        <v>53</v>
      </c>
    </row>
    <row r="565" spans="1:6" x14ac:dyDescent="0.3">
      <c r="A565">
        <v>2050</v>
      </c>
      <c r="B565" t="s">
        <v>51</v>
      </c>
      <c r="C565" t="s">
        <v>74</v>
      </c>
      <c r="D565" t="s">
        <v>62</v>
      </c>
      <c r="E565">
        <v>2.8167468324634001E-2</v>
      </c>
      <c r="F565" t="s">
        <v>53</v>
      </c>
    </row>
    <row r="566" spans="1:6" x14ac:dyDescent="0.3">
      <c r="A566">
        <v>2050</v>
      </c>
      <c r="B566" t="s">
        <v>51</v>
      </c>
      <c r="C566" t="s">
        <v>74</v>
      </c>
      <c r="D566" t="s">
        <v>63</v>
      </c>
      <c r="E566">
        <v>33.716674189604703</v>
      </c>
      <c r="F566" t="s">
        <v>53</v>
      </c>
    </row>
    <row r="567" spans="1:6" x14ac:dyDescent="0.3">
      <c r="A567">
        <v>2050</v>
      </c>
      <c r="B567" t="s">
        <v>51</v>
      </c>
      <c r="C567" t="s">
        <v>74</v>
      </c>
      <c r="D567" t="s">
        <v>64</v>
      </c>
      <c r="E567">
        <v>5.4702337500000002</v>
      </c>
      <c r="F567" t="s">
        <v>53</v>
      </c>
    </row>
    <row r="568" spans="1:6" x14ac:dyDescent="0.3">
      <c r="A568">
        <v>2050</v>
      </c>
      <c r="B568" t="s">
        <v>51</v>
      </c>
      <c r="C568" t="s">
        <v>74</v>
      </c>
      <c r="D568" t="s">
        <v>65</v>
      </c>
      <c r="E568">
        <v>3.0938225437148899</v>
      </c>
      <c r="F568" t="s">
        <v>53</v>
      </c>
    </row>
    <row r="569" spans="1:6" x14ac:dyDescent="0.3">
      <c r="A569">
        <v>2050</v>
      </c>
      <c r="B569" t="s">
        <v>51</v>
      </c>
      <c r="C569" t="s">
        <v>74</v>
      </c>
      <c r="D569" t="s">
        <v>66</v>
      </c>
      <c r="E569">
        <v>6.30433931598116</v>
      </c>
      <c r="F569" t="s">
        <v>53</v>
      </c>
    </row>
    <row r="570" spans="1:6" x14ac:dyDescent="0.3">
      <c r="A570">
        <v>2050</v>
      </c>
      <c r="B570" t="s">
        <v>51</v>
      </c>
      <c r="C570" t="s">
        <v>74</v>
      </c>
      <c r="D570" t="s">
        <v>67</v>
      </c>
      <c r="E570">
        <v>1.5820604962714799</v>
      </c>
      <c r="F570" t="s">
        <v>53</v>
      </c>
    </row>
    <row r="571" spans="1:6" x14ac:dyDescent="0.3">
      <c r="A571">
        <v>2050</v>
      </c>
      <c r="B571" t="s">
        <v>51</v>
      </c>
      <c r="C571" t="s">
        <v>74</v>
      </c>
      <c r="D571" t="s">
        <v>68</v>
      </c>
      <c r="E571">
        <v>1.5294604122223401</v>
      </c>
      <c r="F571" t="s">
        <v>53</v>
      </c>
    </row>
    <row r="581" spans="5:5" x14ac:dyDescent="0.3">
      <c r="E581" s="1"/>
    </row>
    <row r="629" spans="5:5" x14ac:dyDescent="0.3">
      <c r="E629" s="1"/>
    </row>
    <row r="645" spans="5:5" x14ac:dyDescent="0.3">
      <c r="E645" s="1"/>
    </row>
    <row r="672" spans="5:5" x14ac:dyDescent="0.3">
      <c r="E672" s="1"/>
    </row>
    <row r="688" spans="5:5" x14ac:dyDescent="0.3">
      <c r="E688" s="1"/>
    </row>
    <row r="704" spans="5:5" x14ac:dyDescent="0.3">
      <c r="E704" s="1"/>
    </row>
    <row r="720" spans="5:5" x14ac:dyDescent="0.3">
      <c r="E720" s="1"/>
    </row>
    <row r="736" spans="5:5" x14ac:dyDescent="0.3">
      <c r="E736" s="1"/>
    </row>
    <row r="752" spans="5:5" x14ac:dyDescent="0.3">
      <c r="E752" s="1"/>
    </row>
    <row r="768" spans="5:5" x14ac:dyDescent="0.3">
      <c r="E768" s="1"/>
    </row>
    <row r="784" spans="5:5" x14ac:dyDescent="0.3">
      <c r="E784" s="1"/>
    </row>
    <row r="800" spans="5:5" x14ac:dyDescent="0.3">
      <c r="E800" s="1"/>
    </row>
    <row r="816" spans="5:5" x14ac:dyDescent="0.3">
      <c r="E816" s="1"/>
    </row>
    <row r="832" spans="5:5" x14ac:dyDescent="0.3">
      <c r="E832" s="1"/>
    </row>
    <row r="848" spans="5:5" x14ac:dyDescent="0.3">
      <c r="E848" s="1"/>
    </row>
    <row r="859" spans="5:5" x14ac:dyDescent="0.3">
      <c r="E859" s="1"/>
    </row>
    <row r="875" spans="5:5" x14ac:dyDescent="0.3">
      <c r="E875" s="1"/>
    </row>
    <row r="892" spans="5:5" x14ac:dyDescent="0.3">
      <c r="E892" s="1"/>
    </row>
    <row r="908" spans="5:5" x14ac:dyDescent="0.3">
      <c r="E908" s="1"/>
    </row>
    <row r="924" spans="5:5" x14ac:dyDescent="0.3">
      <c r="E924" s="1"/>
    </row>
    <row r="940" spans="5:5" x14ac:dyDescent="0.3">
      <c r="E940" s="1"/>
    </row>
    <row r="956" spans="5:5" x14ac:dyDescent="0.3">
      <c r="E956" s="1"/>
    </row>
    <row r="972" spans="5:5" x14ac:dyDescent="0.3">
      <c r="E972" s="1"/>
    </row>
    <row r="988" spans="5:5" x14ac:dyDescent="0.3">
      <c r="E988" s="1"/>
    </row>
    <row r="1004" spans="5:5" x14ac:dyDescent="0.3">
      <c r="E1004" s="1"/>
    </row>
    <row r="1020" spans="5:5" x14ac:dyDescent="0.3">
      <c r="E1020" s="1"/>
    </row>
    <row r="1036" spans="5:5" x14ac:dyDescent="0.3">
      <c r="E1036" s="1"/>
    </row>
    <row r="1052" spans="5:5" x14ac:dyDescent="0.3">
      <c r="E1052" s="1"/>
    </row>
    <row r="1068" spans="5:5" x14ac:dyDescent="0.3">
      <c r="E1068" s="1"/>
    </row>
    <row r="1084" spans="5:5" x14ac:dyDescent="0.3">
      <c r="E1084" s="1"/>
    </row>
    <row r="1100" spans="5:5" x14ac:dyDescent="0.3">
      <c r="E1100" s="1"/>
    </row>
    <row r="1116" spans="5:5" x14ac:dyDescent="0.3">
      <c r="E1116" s="1"/>
    </row>
    <row r="1132" spans="5:5" x14ac:dyDescent="0.3">
      <c r="E1132" s="1"/>
    </row>
    <row r="1148" spans="5:5" x14ac:dyDescent="0.3">
      <c r="E1148" s="1"/>
    </row>
    <row r="1180" spans="5:5" x14ac:dyDescent="0.3">
      <c r="E1180" s="1"/>
    </row>
    <row r="1196" spans="5:5" x14ac:dyDescent="0.3">
      <c r="E1196" s="1"/>
    </row>
    <row r="1212" spans="5:5" x14ac:dyDescent="0.3">
      <c r="E1212" s="1"/>
    </row>
    <row r="1239" spans="5:5" x14ac:dyDescent="0.3">
      <c r="E1239" s="1"/>
    </row>
    <row r="1255" spans="5:5" x14ac:dyDescent="0.3">
      <c r="E1255" s="1"/>
    </row>
    <row r="1271" spans="5:5" x14ac:dyDescent="0.3">
      <c r="E1271" s="1"/>
    </row>
    <row r="1287" spans="5:5" x14ac:dyDescent="0.3">
      <c r="E1287" s="1"/>
    </row>
    <row r="1303" spans="5:5" x14ac:dyDescent="0.3">
      <c r="E1303" s="1"/>
    </row>
    <row r="1319" spans="5:5" x14ac:dyDescent="0.3">
      <c r="E1319" s="1"/>
    </row>
    <row r="1335" spans="5:5" x14ac:dyDescent="0.3">
      <c r="E1335" s="1"/>
    </row>
    <row r="1351" spans="5:5" x14ac:dyDescent="0.3">
      <c r="E1351" s="1"/>
    </row>
    <row r="1367" spans="5:5" x14ac:dyDescent="0.3">
      <c r="E1367" s="1"/>
    </row>
    <row r="1383" spans="5:5" x14ac:dyDescent="0.3">
      <c r="E1383" s="1"/>
    </row>
    <row r="1399" spans="5:5" x14ac:dyDescent="0.3">
      <c r="E1399" s="1"/>
    </row>
    <row r="1415" spans="5:5" x14ac:dyDescent="0.3">
      <c r="E1415" s="1"/>
    </row>
    <row r="1425" spans="5:5" x14ac:dyDescent="0.3">
      <c r="E1425" s="1"/>
    </row>
    <row r="1441" spans="5:5" x14ac:dyDescent="0.3">
      <c r="E1441" s="1"/>
    </row>
    <row r="1458" spans="5:5" x14ac:dyDescent="0.3">
      <c r="E1458" s="1"/>
    </row>
    <row r="1474" spans="5:5" x14ac:dyDescent="0.3">
      <c r="E1474" s="1"/>
    </row>
    <row r="1490" spans="5:5" x14ac:dyDescent="0.3">
      <c r="E1490" s="1"/>
    </row>
    <row r="1506" spans="5:5" x14ac:dyDescent="0.3">
      <c r="E1506" s="1"/>
    </row>
    <row r="1522" spans="5:5" x14ac:dyDescent="0.3">
      <c r="E1522" s="1"/>
    </row>
    <row r="1538" spans="5:5" x14ac:dyDescent="0.3">
      <c r="E1538" s="1"/>
    </row>
    <row r="1554" spans="5:5" x14ac:dyDescent="0.3">
      <c r="E1554" s="1"/>
    </row>
    <row r="1570" spans="5:5" x14ac:dyDescent="0.3">
      <c r="E1570" s="1"/>
    </row>
    <row r="1586" spans="5:5" x14ac:dyDescent="0.3">
      <c r="E1586" s="1"/>
    </row>
    <row r="1602" spans="5:5" x14ac:dyDescent="0.3">
      <c r="E1602" s="1"/>
    </row>
    <row r="1618" spans="5:5" x14ac:dyDescent="0.3">
      <c r="E1618" s="1"/>
    </row>
    <row r="1634" spans="5:5" x14ac:dyDescent="0.3">
      <c r="E1634" s="1"/>
    </row>
    <row r="1650" spans="5:5" x14ac:dyDescent="0.3">
      <c r="E1650" s="1"/>
    </row>
    <row r="1666" spans="5:5" x14ac:dyDescent="0.3">
      <c r="E1666" s="1"/>
    </row>
    <row r="1682" spans="5:5" x14ac:dyDescent="0.3">
      <c r="E1682" s="1"/>
    </row>
    <row r="1698" spans="5:5" x14ac:dyDescent="0.3">
      <c r="E1698" s="1"/>
    </row>
    <row r="1714" spans="5:5" x14ac:dyDescent="0.3">
      <c r="E1714" s="1"/>
    </row>
    <row r="1762" spans="5:5" x14ac:dyDescent="0.3">
      <c r="E1762" s="1"/>
    </row>
    <row r="1778" spans="5:5" x14ac:dyDescent="0.3">
      <c r="E1778" s="1"/>
    </row>
    <row r="1807" spans="5:5" x14ac:dyDescent="0.3">
      <c r="E1807" s="1"/>
    </row>
    <row r="1823" spans="5:5" x14ac:dyDescent="0.3">
      <c r="E1823" s="1"/>
    </row>
    <row r="1839" spans="5:5" x14ac:dyDescent="0.3">
      <c r="E1839" s="1"/>
    </row>
    <row r="1855" spans="5:5" x14ac:dyDescent="0.3">
      <c r="E1855" s="1"/>
    </row>
    <row r="1871" spans="5:5" x14ac:dyDescent="0.3">
      <c r="E1871" s="1"/>
    </row>
    <row r="1887" spans="5:5" x14ac:dyDescent="0.3">
      <c r="E1887" s="1"/>
    </row>
    <row r="1903" spans="5:5" x14ac:dyDescent="0.3">
      <c r="E1903" s="1"/>
    </row>
    <row r="1919" spans="5:5" x14ac:dyDescent="0.3">
      <c r="E1919" s="1"/>
    </row>
    <row r="1935" spans="5:5" x14ac:dyDescent="0.3">
      <c r="E1935" s="1"/>
    </row>
    <row r="1951" spans="5:5" x14ac:dyDescent="0.3">
      <c r="E1951" s="1"/>
    </row>
    <row r="1967" spans="5:5" x14ac:dyDescent="0.3">
      <c r="E1967" s="1"/>
    </row>
    <row r="1983" spans="5:5" x14ac:dyDescent="0.3">
      <c r="E1983" s="1"/>
    </row>
    <row r="1996" spans="5:5" x14ac:dyDescent="0.3">
      <c r="E1996" s="1"/>
    </row>
    <row r="2012" spans="5:5" x14ac:dyDescent="0.3">
      <c r="E2012" s="1"/>
    </row>
    <row r="2028" spans="5:5" x14ac:dyDescent="0.3">
      <c r="E2028" s="1"/>
    </row>
    <row r="2044" spans="5:5" x14ac:dyDescent="0.3">
      <c r="E2044" s="1"/>
    </row>
    <row r="2060" spans="5:5" x14ac:dyDescent="0.3">
      <c r="E2060" s="1"/>
    </row>
    <row r="2075" spans="5:5" x14ac:dyDescent="0.3">
      <c r="E2075" s="1"/>
    </row>
    <row r="2091" spans="5:5" x14ac:dyDescent="0.3">
      <c r="E2091" s="1"/>
    </row>
    <row r="2107" spans="5:5" x14ac:dyDescent="0.3">
      <c r="E2107" s="1"/>
    </row>
    <row r="2123" spans="5:5" x14ac:dyDescent="0.3">
      <c r="E2123" s="1"/>
    </row>
    <row r="2139" spans="5:5" x14ac:dyDescent="0.3">
      <c r="E2139" s="1"/>
    </row>
    <row r="2155" spans="5:5" x14ac:dyDescent="0.3">
      <c r="E2155" s="1"/>
    </row>
    <row r="2171" spans="5:5" x14ac:dyDescent="0.3">
      <c r="E2171" s="1"/>
    </row>
    <row r="2187" spans="5:5" x14ac:dyDescent="0.3">
      <c r="E2187" s="1"/>
    </row>
    <row r="2203" spans="5:5" x14ac:dyDescent="0.3">
      <c r="E2203" s="1"/>
    </row>
    <row r="2219" spans="5:5" x14ac:dyDescent="0.3">
      <c r="E2219" s="1"/>
    </row>
    <row r="2251" spans="5:5" x14ac:dyDescent="0.3">
      <c r="E2251" s="1"/>
    </row>
    <row r="2331" spans="5:5" x14ac:dyDescent="0.3">
      <c r="E2331" s="1"/>
    </row>
    <row r="2347" spans="5:5" x14ac:dyDescent="0.3">
      <c r="E2347" s="1"/>
    </row>
    <row r="2376" spans="5:5" x14ac:dyDescent="0.3">
      <c r="E2376" s="1"/>
    </row>
    <row r="2392" spans="5:5" x14ac:dyDescent="0.3">
      <c r="E2392" s="1"/>
    </row>
    <row r="2408" spans="5:5" x14ac:dyDescent="0.3">
      <c r="E2408" s="1"/>
    </row>
    <row r="2440" spans="5:5" x14ac:dyDescent="0.3">
      <c r="E2440" s="1"/>
    </row>
    <row r="2456" spans="5:5" x14ac:dyDescent="0.3">
      <c r="E2456" s="1"/>
    </row>
    <row r="2472" spans="5:5" x14ac:dyDescent="0.3">
      <c r="E2472" s="1"/>
    </row>
    <row r="2488" spans="5:5" x14ac:dyDescent="0.3">
      <c r="E2488" s="1"/>
    </row>
    <row r="2504" spans="5:5" x14ac:dyDescent="0.3">
      <c r="E2504" s="1"/>
    </row>
    <row r="2520" spans="5:5" x14ac:dyDescent="0.3">
      <c r="E2520" s="1"/>
    </row>
    <row r="2536" spans="5:5" x14ac:dyDescent="0.3">
      <c r="E2536" s="1"/>
    </row>
    <row r="2552" spans="5:5" x14ac:dyDescent="0.3">
      <c r="E2552" s="1"/>
    </row>
    <row r="2565" spans="5:5" x14ac:dyDescent="0.3">
      <c r="E2565" s="1"/>
    </row>
    <row r="2581" spans="5:5" x14ac:dyDescent="0.3">
      <c r="E2581" s="1"/>
    </row>
    <row r="2598" spans="5:5" x14ac:dyDescent="0.3">
      <c r="E2598" s="1"/>
    </row>
    <row r="2614" spans="5:5" x14ac:dyDescent="0.3">
      <c r="E2614" s="1"/>
    </row>
    <row r="2630" spans="5:5" x14ac:dyDescent="0.3">
      <c r="E2630" s="1"/>
    </row>
    <row r="2661" spans="5:5" x14ac:dyDescent="0.3">
      <c r="E2661" s="1"/>
    </row>
    <row r="2677" spans="5:5" x14ac:dyDescent="0.3">
      <c r="E2677" s="1"/>
    </row>
    <row r="2709" spans="5:5" x14ac:dyDescent="0.3">
      <c r="E2709" s="1"/>
    </row>
    <row r="2725" spans="5:5" x14ac:dyDescent="0.3">
      <c r="E2725" s="1"/>
    </row>
    <row r="2741" spans="5:5" x14ac:dyDescent="0.3">
      <c r="E2741" s="1"/>
    </row>
    <row r="2789" spans="5:5" x14ac:dyDescent="0.3">
      <c r="E2789" s="1"/>
    </row>
    <row r="2821" spans="5:5" x14ac:dyDescent="0.3">
      <c r="E2821" s="1"/>
    </row>
    <row r="2837" spans="5:5" x14ac:dyDescent="0.3">
      <c r="E2837" s="1"/>
    </row>
    <row r="2901" spans="5:5" x14ac:dyDescent="0.3">
      <c r="E2901" s="1"/>
    </row>
    <row r="2917" spans="5:5" x14ac:dyDescent="0.3">
      <c r="E2917" s="1"/>
    </row>
    <row r="2944" spans="5:5" x14ac:dyDescent="0.3">
      <c r="E2944" s="1"/>
    </row>
    <row r="2960" spans="5:5" x14ac:dyDescent="0.3">
      <c r="E2960" s="1"/>
    </row>
    <row r="2976" spans="5:5" x14ac:dyDescent="0.3">
      <c r="E2976" s="1"/>
    </row>
    <row r="2992" spans="5:5" x14ac:dyDescent="0.3">
      <c r="E2992" s="1"/>
    </row>
    <row r="3008" spans="5:5" x14ac:dyDescent="0.3">
      <c r="E3008" s="1"/>
    </row>
    <row r="3024" spans="5:5" x14ac:dyDescent="0.3">
      <c r="E3024" s="1"/>
    </row>
    <row r="3040" spans="5:5" x14ac:dyDescent="0.3">
      <c r="E3040" s="1"/>
    </row>
    <row r="3056" spans="5:5" x14ac:dyDescent="0.3">
      <c r="E3056" s="1"/>
    </row>
    <row r="3072" spans="5:5" x14ac:dyDescent="0.3">
      <c r="E3072" s="1"/>
    </row>
    <row r="3088" spans="5:5" x14ac:dyDescent="0.3">
      <c r="E3088" s="1"/>
    </row>
    <row r="3104" spans="5:5" x14ac:dyDescent="0.3">
      <c r="E3104" s="1"/>
    </row>
    <row r="3120" spans="5:5" x14ac:dyDescent="0.3">
      <c r="E3120" s="1"/>
    </row>
    <row r="3131" spans="5:5" x14ac:dyDescent="0.3">
      <c r="E3131" s="1"/>
    </row>
    <row r="3147" spans="5:5" x14ac:dyDescent="0.3">
      <c r="E3147" s="1"/>
    </row>
    <row r="3164" spans="5:5" x14ac:dyDescent="0.3">
      <c r="E3164" s="1"/>
    </row>
    <row r="3180" spans="5:5" x14ac:dyDescent="0.3">
      <c r="E3180" s="1"/>
    </row>
    <row r="3196" spans="5:5" x14ac:dyDescent="0.3">
      <c r="E3196" s="1"/>
    </row>
    <row r="3228" spans="5:5" x14ac:dyDescent="0.3">
      <c r="E3228" s="1"/>
    </row>
    <row r="3244" spans="5:5" x14ac:dyDescent="0.3">
      <c r="E3244" s="1"/>
    </row>
    <row r="3260" spans="5:5" x14ac:dyDescent="0.3">
      <c r="E3260" s="1"/>
    </row>
    <row r="3276" spans="5:5" x14ac:dyDescent="0.3">
      <c r="E3276" s="1"/>
    </row>
    <row r="3292" spans="5:5" x14ac:dyDescent="0.3">
      <c r="E3292" s="1"/>
    </row>
    <row r="3308" spans="5:5" x14ac:dyDescent="0.3">
      <c r="E3308" s="1"/>
    </row>
    <row r="3356" spans="5:5" x14ac:dyDescent="0.3">
      <c r="E3356" s="1"/>
    </row>
    <row r="3404" spans="5:5" x14ac:dyDescent="0.3">
      <c r="E3404" s="1"/>
    </row>
    <row r="3452" spans="5:5" x14ac:dyDescent="0.3">
      <c r="E3452" s="1"/>
    </row>
    <row r="3468" spans="5:5" x14ac:dyDescent="0.3">
      <c r="E3468" s="1"/>
    </row>
    <row r="3484" spans="5:5" x14ac:dyDescent="0.3">
      <c r="E3484" s="1"/>
    </row>
    <row r="3511" spans="5:5" x14ac:dyDescent="0.3">
      <c r="E3511" s="1"/>
    </row>
    <row r="3527" spans="5:5" x14ac:dyDescent="0.3">
      <c r="E3527" s="1"/>
    </row>
    <row r="3543" spans="5:5" x14ac:dyDescent="0.3">
      <c r="E3543" s="1"/>
    </row>
    <row r="3559" spans="5:5" x14ac:dyDescent="0.3">
      <c r="E3559" s="1"/>
    </row>
    <row r="3575" spans="5:5" x14ac:dyDescent="0.3">
      <c r="E3575" s="1"/>
    </row>
    <row r="3591" spans="5:5" x14ac:dyDescent="0.3">
      <c r="E3591" s="1"/>
    </row>
    <row r="3607" spans="5:5" x14ac:dyDescent="0.3">
      <c r="E3607" s="1"/>
    </row>
    <row r="3623" spans="5:5" x14ac:dyDescent="0.3">
      <c r="E3623" s="1"/>
    </row>
    <row r="3639" spans="5:5" x14ac:dyDescent="0.3">
      <c r="E3639" s="1"/>
    </row>
    <row r="3655" spans="5:5" x14ac:dyDescent="0.3">
      <c r="E3655" s="1"/>
    </row>
    <row r="3671" spans="5:5" x14ac:dyDescent="0.3">
      <c r="E3671" s="1"/>
    </row>
    <row r="3687" spans="5:5" x14ac:dyDescent="0.3">
      <c r="E3687" s="1"/>
    </row>
    <row r="3697" spans="5:5" x14ac:dyDescent="0.3">
      <c r="E3697" s="1"/>
    </row>
    <row r="3713" spans="5:5" x14ac:dyDescent="0.3">
      <c r="E3713" s="1"/>
    </row>
    <row r="3730" spans="5:5" x14ac:dyDescent="0.3">
      <c r="E3730" s="1"/>
    </row>
    <row r="3746" spans="5:5" x14ac:dyDescent="0.3">
      <c r="E3746" s="1"/>
    </row>
    <row r="3762" spans="5:5" x14ac:dyDescent="0.3">
      <c r="E3762" s="1"/>
    </row>
    <row r="3794" spans="5:5" x14ac:dyDescent="0.3">
      <c r="E3794" s="1"/>
    </row>
    <row r="3810" spans="5:5" x14ac:dyDescent="0.3">
      <c r="E3810" s="1"/>
    </row>
    <row r="3826" spans="5:5" x14ac:dyDescent="0.3">
      <c r="E3826" s="1"/>
    </row>
    <row r="3842" spans="5:5" x14ac:dyDescent="0.3">
      <c r="E3842" s="1"/>
    </row>
    <row r="3858" spans="5:5" x14ac:dyDescent="0.3">
      <c r="E3858" s="1"/>
    </row>
    <row r="3874" spans="5:5" x14ac:dyDescent="0.3">
      <c r="E3874" s="1"/>
    </row>
    <row r="3922" spans="5:5" x14ac:dyDescent="0.3">
      <c r="E3922" s="1"/>
    </row>
    <row r="3954" spans="5:5" x14ac:dyDescent="0.3">
      <c r="E3954" s="1"/>
    </row>
    <row r="3970" spans="5:5" x14ac:dyDescent="0.3">
      <c r="E3970" s="1"/>
    </row>
    <row r="4034" spans="5:5" x14ac:dyDescent="0.3">
      <c r="E4034" s="1"/>
    </row>
    <row r="4050" spans="5:5" x14ac:dyDescent="0.3">
      <c r="E4050" s="1"/>
    </row>
    <row r="4079" spans="5:5" x14ac:dyDescent="0.3">
      <c r="E4079" s="1"/>
    </row>
    <row r="4095" spans="5:5" x14ac:dyDescent="0.3">
      <c r="E4095" s="1"/>
    </row>
    <row r="4111" spans="5:5" x14ac:dyDescent="0.3">
      <c r="E4111" s="1"/>
    </row>
    <row r="4143" spans="5:5" x14ac:dyDescent="0.3">
      <c r="E4143" s="1"/>
    </row>
    <row r="4159" spans="5:5" x14ac:dyDescent="0.3">
      <c r="E4159" s="1"/>
    </row>
    <row r="4175" spans="5:5" x14ac:dyDescent="0.3">
      <c r="E4175" s="1"/>
    </row>
    <row r="4191" spans="5:5" x14ac:dyDescent="0.3">
      <c r="E4191" s="1"/>
    </row>
    <row r="4207" spans="5:5" x14ac:dyDescent="0.3">
      <c r="E4207" s="1"/>
    </row>
    <row r="4223" spans="5:5" x14ac:dyDescent="0.3">
      <c r="E4223" s="1"/>
    </row>
    <row r="4239" spans="5:5" x14ac:dyDescent="0.3">
      <c r="E4239" s="1"/>
    </row>
    <row r="4255" spans="5:5" x14ac:dyDescent="0.3">
      <c r="E4255" s="1"/>
    </row>
    <row r="4268" spans="5:5" x14ac:dyDescent="0.3">
      <c r="E4268" s="1"/>
    </row>
    <row r="4284" spans="5:5" x14ac:dyDescent="0.3">
      <c r="E4284" s="1"/>
    </row>
    <row r="4300" spans="5:5" x14ac:dyDescent="0.3">
      <c r="E4300" s="1"/>
    </row>
    <row r="4316" spans="5:5" x14ac:dyDescent="0.3">
      <c r="E4316" s="1"/>
    </row>
    <row r="4332" spans="5:5" x14ac:dyDescent="0.3">
      <c r="E4332" s="1"/>
    </row>
    <row r="4363" spans="5:5" x14ac:dyDescent="0.3">
      <c r="E4363" s="1"/>
    </row>
    <row r="4379" spans="5:5" x14ac:dyDescent="0.3">
      <c r="E4379" s="1"/>
    </row>
    <row r="4411" spans="5:5" x14ac:dyDescent="0.3">
      <c r="E4411" s="1"/>
    </row>
    <row r="4427" spans="5:5" x14ac:dyDescent="0.3">
      <c r="E4427" s="1"/>
    </row>
    <row r="4443" spans="5:5" x14ac:dyDescent="0.3">
      <c r="E4443" s="1"/>
    </row>
    <row r="4491" spans="5:5" x14ac:dyDescent="0.3">
      <c r="E4491" s="1"/>
    </row>
    <row r="4523" spans="5:5" x14ac:dyDescent="0.3">
      <c r="E4523" s="1"/>
    </row>
    <row r="4539" spans="5:5" x14ac:dyDescent="0.3">
      <c r="E4539" s="1"/>
    </row>
    <row r="4603" spans="5:5" x14ac:dyDescent="0.3">
      <c r="E4603" s="1"/>
    </row>
    <row r="4619" spans="5:5" x14ac:dyDescent="0.3">
      <c r="E4619" s="1"/>
    </row>
    <row r="4648" spans="5:5" x14ac:dyDescent="0.3">
      <c r="E4648" s="1"/>
    </row>
    <row r="4664" spans="5:5" x14ac:dyDescent="0.3">
      <c r="E4664" s="1"/>
    </row>
    <row r="4680" spans="5:5" x14ac:dyDescent="0.3">
      <c r="E4680" s="1"/>
    </row>
    <row r="4696" spans="5:5" x14ac:dyDescent="0.3">
      <c r="E4696" s="1"/>
    </row>
    <row r="4712" spans="5:5" x14ac:dyDescent="0.3">
      <c r="E4712" s="1"/>
    </row>
    <row r="4728" spans="5:5" x14ac:dyDescent="0.3">
      <c r="E4728" s="1"/>
    </row>
    <row r="4744" spans="5:5" x14ac:dyDescent="0.3">
      <c r="E4744" s="1"/>
    </row>
    <row r="4760" spans="5:5" x14ac:dyDescent="0.3">
      <c r="E4760" s="1"/>
    </row>
    <row r="4776" spans="5:5" x14ac:dyDescent="0.3">
      <c r="E4776" s="1"/>
    </row>
    <row r="4792" spans="5:5" x14ac:dyDescent="0.3">
      <c r="E4792" s="1"/>
    </row>
    <row r="4808" spans="5:5" x14ac:dyDescent="0.3">
      <c r="E4808" s="1"/>
    </row>
    <row r="4824" spans="5:5" x14ac:dyDescent="0.3">
      <c r="E4824" s="1"/>
    </row>
    <row r="4837" spans="5:5" x14ac:dyDescent="0.3">
      <c r="E4837" s="1"/>
    </row>
    <row r="4853" spans="5:5" x14ac:dyDescent="0.3">
      <c r="E4853" s="1"/>
    </row>
    <row r="4870" spans="5:5" x14ac:dyDescent="0.3">
      <c r="E4870" s="1"/>
    </row>
    <row r="4886" spans="5:5" x14ac:dyDescent="0.3">
      <c r="E4886" s="1"/>
    </row>
    <row r="4902" spans="5:5" x14ac:dyDescent="0.3">
      <c r="E4902" s="1"/>
    </row>
    <row r="4933" spans="5:5" x14ac:dyDescent="0.3">
      <c r="E4933" s="1"/>
    </row>
    <row r="4949" spans="5:5" x14ac:dyDescent="0.3">
      <c r="E4949" s="1"/>
    </row>
    <row r="4965" spans="5:5" x14ac:dyDescent="0.3">
      <c r="E4965" s="1"/>
    </row>
    <row r="4981" spans="5:5" x14ac:dyDescent="0.3">
      <c r="E4981" s="1"/>
    </row>
    <row r="4997" spans="5:5" x14ac:dyDescent="0.3">
      <c r="E4997" s="1"/>
    </row>
    <row r="5013" spans="5:5" x14ac:dyDescent="0.3">
      <c r="E5013" s="1"/>
    </row>
    <row r="5061" spans="5:5" x14ac:dyDescent="0.3">
      <c r="E5061" s="1"/>
    </row>
    <row r="5093" spans="5:5" x14ac:dyDescent="0.3">
      <c r="E5093" s="1"/>
    </row>
    <row r="5173" spans="5:5" x14ac:dyDescent="0.3">
      <c r="E5173" s="1"/>
    </row>
    <row r="5189" spans="5:5" x14ac:dyDescent="0.3">
      <c r="E5189" s="1"/>
    </row>
    <row r="5216" spans="5:5" x14ac:dyDescent="0.3">
      <c r="E5216" s="1"/>
    </row>
    <row r="5232" spans="5:5" x14ac:dyDescent="0.3">
      <c r="E5232" s="1"/>
    </row>
    <row r="5248" spans="5:5" x14ac:dyDescent="0.3">
      <c r="E5248" s="1"/>
    </row>
    <row r="5264" spans="5:5" x14ac:dyDescent="0.3">
      <c r="E5264" s="1"/>
    </row>
    <row r="5280" spans="5:5" x14ac:dyDescent="0.3">
      <c r="E5280" s="1"/>
    </row>
    <row r="5296" spans="5:5" x14ac:dyDescent="0.3">
      <c r="E5296" s="1"/>
    </row>
    <row r="5312" spans="5:5" x14ac:dyDescent="0.3">
      <c r="E5312" s="1"/>
    </row>
    <row r="5328" spans="5:5" x14ac:dyDescent="0.3">
      <c r="E5328" s="1"/>
    </row>
    <row r="5344" spans="5:5" x14ac:dyDescent="0.3">
      <c r="E5344" s="1"/>
    </row>
    <row r="5376" spans="5:5" x14ac:dyDescent="0.3">
      <c r="E5376" s="1"/>
    </row>
    <row r="5392" spans="5:5" x14ac:dyDescent="0.3">
      <c r="E5392" s="1"/>
    </row>
    <row r="5403" spans="5:5" x14ac:dyDescent="0.3">
      <c r="E5403" s="1"/>
    </row>
    <row r="5419" spans="5:5" x14ac:dyDescent="0.3">
      <c r="E5419" s="1"/>
    </row>
    <row r="5436" spans="5:5" x14ac:dyDescent="0.3">
      <c r="E5436" s="1"/>
    </row>
    <row r="5452" spans="5:5" x14ac:dyDescent="0.3">
      <c r="E5452" s="1"/>
    </row>
    <row r="5468" spans="5:5" x14ac:dyDescent="0.3">
      <c r="E5468" s="1"/>
    </row>
    <row r="5500" spans="5:5" x14ac:dyDescent="0.3">
      <c r="E5500" s="1"/>
    </row>
    <row r="5516" spans="5:5" x14ac:dyDescent="0.3">
      <c r="E5516" s="1"/>
    </row>
    <row r="5532" spans="5:5" x14ac:dyDescent="0.3">
      <c r="E5532" s="1"/>
    </row>
    <row r="5548" spans="5:5" x14ac:dyDescent="0.3">
      <c r="E5548" s="1"/>
    </row>
    <row r="5564" spans="5:5" x14ac:dyDescent="0.3">
      <c r="E5564" s="1"/>
    </row>
    <row r="5580" spans="5:5" x14ac:dyDescent="0.3">
      <c r="E5580" s="1"/>
    </row>
    <row r="5628" spans="5:5" x14ac:dyDescent="0.3">
      <c r="E5628" s="1"/>
    </row>
    <row r="5660" spans="5:5" x14ac:dyDescent="0.3">
      <c r="E5660" s="1"/>
    </row>
    <row r="5676" spans="5:5" x14ac:dyDescent="0.3">
      <c r="E5676" s="1"/>
    </row>
    <row r="5724" spans="5:5" x14ac:dyDescent="0.3">
      <c r="E5724" s="1"/>
    </row>
    <row r="5740" spans="5:5" x14ac:dyDescent="0.3">
      <c r="E5740" s="1"/>
    </row>
    <row r="5756" spans="5:5" x14ac:dyDescent="0.3">
      <c r="E5756" s="1"/>
    </row>
    <row r="5783" spans="5:5" x14ac:dyDescent="0.3">
      <c r="E5783" s="1"/>
    </row>
    <row r="5799" spans="5:5" x14ac:dyDescent="0.3">
      <c r="E5799" s="1"/>
    </row>
    <row r="5815" spans="5:5" x14ac:dyDescent="0.3">
      <c r="E5815" s="1"/>
    </row>
    <row r="5831" spans="5:5" x14ac:dyDescent="0.3">
      <c r="E5831" s="1"/>
    </row>
    <row r="5847" spans="5:5" x14ac:dyDescent="0.3">
      <c r="E5847" s="1"/>
    </row>
    <row r="5863" spans="5:5" x14ac:dyDescent="0.3">
      <c r="E5863" s="1"/>
    </row>
    <row r="5879" spans="5:5" x14ac:dyDescent="0.3">
      <c r="E5879" s="1"/>
    </row>
    <row r="5895" spans="5:5" x14ac:dyDescent="0.3">
      <c r="E5895" s="1"/>
    </row>
    <row r="5911" spans="5:5" x14ac:dyDescent="0.3">
      <c r="E5911" s="1"/>
    </row>
    <row r="5927" spans="5:5" x14ac:dyDescent="0.3">
      <c r="E5927" s="1"/>
    </row>
    <row r="5943" spans="5:5" x14ac:dyDescent="0.3">
      <c r="E5943" s="1"/>
    </row>
    <row r="5959" spans="5:5" x14ac:dyDescent="0.3">
      <c r="E5959" s="1"/>
    </row>
    <row r="5969" spans="5:5" x14ac:dyDescent="0.3">
      <c r="E5969" s="1"/>
    </row>
    <row r="5985" spans="5:5" x14ac:dyDescent="0.3">
      <c r="E5985" s="1"/>
    </row>
    <row r="6002" spans="5:5" x14ac:dyDescent="0.3">
      <c r="E6002" s="1"/>
    </row>
    <row r="6018" spans="5:5" x14ac:dyDescent="0.3">
      <c r="E6018" s="1"/>
    </row>
    <row r="6034" spans="5:5" x14ac:dyDescent="0.3">
      <c r="E6034" s="1"/>
    </row>
    <row r="6066" spans="5:5" x14ac:dyDescent="0.3">
      <c r="E6066" s="1"/>
    </row>
    <row r="6082" spans="5:5" x14ac:dyDescent="0.3">
      <c r="E6082" s="1"/>
    </row>
    <row r="6098" spans="5:5" x14ac:dyDescent="0.3">
      <c r="E6098" s="1"/>
    </row>
    <row r="6114" spans="5:5" x14ac:dyDescent="0.3">
      <c r="E6114" s="1"/>
    </row>
    <row r="6130" spans="5:5" x14ac:dyDescent="0.3">
      <c r="E6130" s="1"/>
    </row>
    <row r="6146" spans="5:5" x14ac:dyDescent="0.3">
      <c r="E6146" s="1"/>
    </row>
    <row r="6194" spans="5:5" x14ac:dyDescent="0.3">
      <c r="E6194" s="1"/>
    </row>
    <row r="6226" spans="5:5" x14ac:dyDescent="0.3">
      <c r="E6226" s="1"/>
    </row>
    <row r="6242" spans="5:5" x14ac:dyDescent="0.3">
      <c r="E6242" s="1"/>
    </row>
    <row r="6306" spans="5:5" x14ac:dyDescent="0.3">
      <c r="E6306" s="1"/>
    </row>
    <row r="6322" spans="5:5" x14ac:dyDescent="0.3">
      <c r="E6322" s="1"/>
    </row>
    <row r="6351" spans="5:5" x14ac:dyDescent="0.3">
      <c r="E6351" s="1"/>
    </row>
    <row r="6367" spans="5:5" x14ac:dyDescent="0.3">
      <c r="E6367" s="1"/>
    </row>
    <row r="6383" spans="5:5" x14ac:dyDescent="0.3">
      <c r="E6383" s="1"/>
    </row>
    <row r="6399" spans="5:5" x14ac:dyDescent="0.3">
      <c r="E6399" s="1"/>
    </row>
    <row r="6415" spans="5:5" x14ac:dyDescent="0.3">
      <c r="E6415" s="1"/>
    </row>
    <row r="6431" spans="5:5" x14ac:dyDescent="0.3">
      <c r="E6431" s="1"/>
    </row>
    <row r="6447" spans="5:5" x14ac:dyDescent="0.3">
      <c r="E6447" s="1"/>
    </row>
    <row r="6463" spans="5:5" x14ac:dyDescent="0.3">
      <c r="E6463" s="1"/>
    </row>
    <row r="6479" spans="5:5" x14ac:dyDescent="0.3">
      <c r="E6479" s="1"/>
    </row>
    <row r="6495" spans="5:5" x14ac:dyDescent="0.3">
      <c r="E6495" s="1"/>
    </row>
    <row r="6511" spans="5:5" x14ac:dyDescent="0.3">
      <c r="E6511" s="1"/>
    </row>
    <row r="6527" spans="5:5" x14ac:dyDescent="0.3">
      <c r="E6527" s="1"/>
    </row>
    <row r="6540" spans="5:5" x14ac:dyDescent="0.3">
      <c r="E6540" s="1"/>
    </row>
    <row r="6556" spans="5:5" x14ac:dyDescent="0.3">
      <c r="E6556" s="1"/>
    </row>
    <row r="6572" spans="5:5" x14ac:dyDescent="0.3">
      <c r="E6572" s="1"/>
    </row>
    <row r="6588" spans="5:5" x14ac:dyDescent="0.3">
      <c r="E6588" s="1"/>
    </row>
    <row r="6604" spans="5:5" x14ac:dyDescent="0.3">
      <c r="E6604" s="1"/>
    </row>
    <row r="6635" spans="5:5" x14ac:dyDescent="0.3">
      <c r="E6635" s="1"/>
    </row>
    <row r="6651" spans="5:5" x14ac:dyDescent="0.3">
      <c r="E6651" s="1"/>
    </row>
    <row r="6667" spans="5:5" x14ac:dyDescent="0.3">
      <c r="E6667" s="1"/>
    </row>
    <row r="6683" spans="5:5" x14ac:dyDescent="0.3">
      <c r="E6683" s="1"/>
    </row>
    <row r="6699" spans="5:5" x14ac:dyDescent="0.3">
      <c r="E6699" s="1"/>
    </row>
    <row r="6715" spans="5:5" x14ac:dyDescent="0.3">
      <c r="E6715" s="1"/>
    </row>
    <row r="6763" spans="5:5" x14ac:dyDescent="0.3">
      <c r="E6763" s="1"/>
    </row>
    <row r="6795" spans="5:5" x14ac:dyDescent="0.3">
      <c r="E6795" s="1"/>
    </row>
    <row r="6875" spans="5:5" x14ac:dyDescent="0.3">
      <c r="E6875" s="1"/>
    </row>
    <row r="6891" spans="5:5" x14ac:dyDescent="0.3">
      <c r="E6891" s="1"/>
    </row>
    <row r="6920" spans="5:5" x14ac:dyDescent="0.3">
      <c r="E6920" s="1"/>
    </row>
    <row r="6936" spans="5:5" x14ac:dyDescent="0.3">
      <c r="E6936" s="1"/>
    </row>
    <row r="6952" spans="5:5" x14ac:dyDescent="0.3">
      <c r="E6952" s="1"/>
    </row>
    <row r="6968" spans="5:5" x14ac:dyDescent="0.3">
      <c r="E6968" s="1"/>
    </row>
    <row r="6984" spans="5:5" x14ac:dyDescent="0.3">
      <c r="E6984" s="1"/>
    </row>
    <row r="7000" spans="5:5" x14ac:dyDescent="0.3">
      <c r="E7000" s="1"/>
    </row>
    <row r="7016" spans="5:5" x14ac:dyDescent="0.3">
      <c r="E7016" s="1"/>
    </row>
    <row r="7032" spans="5:5" x14ac:dyDescent="0.3">
      <c r="E7032" s="1"/>
    </row>
    <row r="7048" spans="5:5" x14ac:dyDescent="0.3">
      <c r="E7048" s="1"/>
    </row>
    <row r="7064" spans="5:5" x14ac:dyDescent="0.3">
      <c r="E7064" s="1"/>
    </row>
    <row r="7080" spans="5:5" x14ac:dyDescent="0.3">
      <c r="E7080" s="1"/>
    </row>
    <row r="7096" spans="5:5" x14ac:dyDescent="0.3">
      <c r="E7096" s="1"/>
    </row>
    <row r="7109" spans="5:5" x14ac:dyDescent="0.3">
      <c r="E7109" s="1"/>
    </row>
    <row r="7125" spans="5:5" x14ac:dyDescent="0.3">
      <c r="E7125" s="1"/>
    </row>
    <row r="7142" spans="5:5" x14ac:dyDescent="0.3">
      <c r="E7142" s="1"/>
    </row>
    <row r="7158" spans="5:5" x14ac:dyDescent="0.3">
      <c r="E7158" s="1"/>
    </row>
    <row r="7174" spans="5:5" x14ac:dyDescent="0.3">
      <c r="E7174" s="1"/>
    </row>
    <row r="7205" spans="5:5" x14ac:dyDescent="0.3">
      <c r="E7205" s="1"/>
    </row>
    <row r="7221" spans="5:5" x14ac:dyDescent="0.3">
      <c r="E7221" s="1"/>
    </row>
    <row r="7237" spans="5:5" x14ac:dyDescent="0.3">
      <c r="E7237" s="1"/>
    </row>
    <row r="7253" spans="5:5" x14ac:dyDescent="0.3">
      <c r="E7253" s="1"/>
    </row>
    <row r="7269" spans="5:5" x14ac:dyDescent="0.3">
      <c r="E7269" s="1"/>
    </row>
    <row r="7333" spans="5:5" x14ac:dyDescent="0.3">
      <c r="E7333" s="1"/>
    </row>
    <row r="7365" spans="5:5" x14ac:dyDescent="0.3">
      <c r="E7365" s="1"/>
    </row>
    <row r="7381" spans="5:5" x14ac:dyDescent="0.3">
      <c r="E7381" s="1"/>
    </row>
    <row r="7445" spans="5:5" x14ac:dyDescent="0.3">
      <c r="E7445" s="1"/>
    </row>
    <row r="7461" spans="5:5" x14ac:dyDescent="0.3">
      <c r="E7461" s="1"/>
    </row>
    <row r="7488" spans="5:5" x14ac:dyDescent="0.3">
      <c r="E7488" s="1"/>
    </row>
    <row r="7504" spans="5:5" x14ac:dyDescent="0.3">
      <c r="E7504" s="1"/>
    </row>
    <row r="7520" spans="5:5" x14ac:dyDescent="0.3">
      <c r="E7520" s="1"/>
    </row>
    <row r="7536" spans="5:5" x14ac:dyDescent="0.3">
      <c r="E7536" s="1"/>
    </row>
    <row r="7552" spans="5:5" x14ac:dyDescent="0.3">
      <c r="E7552" s="1"/>
    </row>
    <row r="7568" spans="5:5" x14ac:dyDescent="0.3">
      <c r="E7568" s="1"/>
    </row>
    <row r="7584" spans="5:5" x14ac:dyDescent="0.3">
      <c r="E7584" s="1"/>
    </row>
    <row r="7600" spans="5:5" x14ac:dyDescent="0.3">
      <c r="E7600" s="1"/>
    </row>
    <row r="7616" spans="5:5" x14ac:dyDescent="0.3">
      <c r="E7616" s="1"/>
    </row>
    <row r="7648" spans="5:5" x14ac:dyDescent="0.3">
      <c r="E7648" s="1"/>
    </row>
    <row r="7664" spans="5:5" x14ac:dyDescent="0.3">
      <c r="E7664" s="1"/>
    </row>
    <row r="7675" spans="5:5" x14ac:dyDescent="0.3">
      <c r="E7675" s="1"/>
    </row>
    <row r="7691" spans="5:5" x14ac:dyDescent="0.3">
      <c r="E7691" s="1"/>
    </row>
    <row r="7708" spans="5:5" x14ac:dyDescent="0.3">
      <c r="E7708" s="1"/>
    </row>
    <row r="7724" spans="5:5" x14ac:dyDescent="0.3">
      <c r="E7724" s="1"/>
    </row>
    <row r="7740" spans="5:5" x14ac:dyDescent="0.3">
      <c r="E7740" s="1"/>
    </row>
    <row r="7772" spans="5:5" x14ac:dyDescent="0.3">
      <c r="E7772" s="1"/>
    </row>
    <row r="7788" spans="5:5" x14ac:dyDescent="0.3">
      <c r="E7788" s="1"/>
    </row>
    <row r="7804" spans="5:5" x14ac:dyDescent="0.3">
      <c r="E7804" s="1"/>
    </row>
    <row r="7820" spans="5:5" x14ac:dyDescent="0.3">
      <c r="E7820" s="1"/>
    </row>
    <row r="7836" spans="5:5" x14ac:dyDescent="0.3">
      <c r="E7836" s="1"/>
    </row>
    <row r="7852" spans="5:5" x14ac:dyDescent="0.3">
      <c r="E7852" s="1"/>
    </row>
    <row r="7900" spans="5:5" x14ac:dyDescent="0.3">
      <c r="E7900" s="1"/>
    </row>
    <row r="7932" spans="5:5" x14ac:dyDescent="0.3">
      <c r="E7932" s="1"/>
    </row>
    <row r="7948" spans="5:5" x14ac:dyDescent="0.3">
      <c r="E7948" s="1"/>
    </row>
    <row r="7996" spans="5:5" x14ac:dyDescent="0.3">
      <c r="E7996" s="1"/>
    </row>
    <row r="8028" spans="5:5" x14ac:dyDescent="0.3">
      <c r="E8028" s="1"/>
    </row>
    <row r="8055" spans="5:5" x14ac:dyDescent="0.3">
      <c r="E8055" s="1"/>
    </row>
    <row r="8071" spans="5:5" x14ac:dyDescent="0.3">
      <c r="E8071" s="1"/>
    </row>
    <row r="8087" spans="5:5" x14ac:dyDescent="0.3">
      <c r="E8087" s="1"/>
    </row>
    <row r="8103" spans="5:5" x14ac:dyDescent="0.3">
      <c r="E8103" s="1"/>
    </row>
    <row r="8119" spans="5:5" x14ac:dyDescent="0.3">
      <c r="E8119" s="1"/>
    </row>
    <row r="8151" spans="5:5" x14ac:dyDescent="0.3">
      <c r="E8151" s="1"/>
    </row>
    <row r="8199" spans="5:5" x14ac:dyDescent="0.3">
      <c r="E8199" s="1"/>
    </row>
    <row r="8231" spans="5:5" x14ac:dyDescent="0.3">
      <c r="E8231" s="1"/>
    </row>
    <row r="8241" spans="5:5" x14ac:dyDescent="0.3">
      <c r="E8241" s="1"/>
    </row>
    <row r="8290" spans="5:5" x14ac:dyDescent="0.3">
      <c r="E8290" s="1"/>
    </row>
    <row r="8306" spans="5:5" x14ac:dyDescent="0.3">
      <c r="E8306" s="1"/>
    </row>
    <row r="8354" spans="5:5" x14ac:dyDescent="0.3">
      <c r="E8354" s="1"/>
    </row>
    <row r="8370" spans="5:5" x14ac:dyDescent="0.3">
      <c r="E8370" s="1"/>
    </row>
    <row r="8386" spans="5:5" x14ac:dyDescent="0.3">
      <c r="E8386" s="1"/>
    </row>
    <row r="8402" spans="5:5" x14ac:dyDescent="0.3">
      <c r="E8402" s="1"/>
    </row>
    <row r="8418" spans="5:5" x14ac:dyDescent="0.3">
      <c r="E8418" s="1"/>
    </row>
    <row r="8466" spans="5:5" x14ac:dyDescent="0.3">
      <c r="E8466" s="1"/>
    </row>
    <row r="8498" spans="5:5" x14ac:dyDescent="0.3">
      <c r="E8498" s="1"/>
    </row>
    <row r="8514" spans="5:5" x14ac:dyDescent="0.3">
      <c r="E8514" s="1"/>
    </row>
    <row r="8578" spans="5:5" x14ac:dyDescent="0.3">
      <c r="E8578" s="1"/>
    </row>
    <row r="8594" spans="5:5" x14ac:dyDescent="0.3">
      <c r="E8594" s="1"/>
    </row>
    <row r="8623" spans="5:5" x14ac:dyDescent="0.3">
      <c r="E8623" s="1"/>
    </row>
    <row r="8639" spans="5:5" x14ac:dyDescent="0.3">
      <c r="E8639" s="1"/>
    </row>
    <row r="8655" spans="5:5" x14ac:dyDescent="0.3">
      <c r="E8655" s="1"/>
    </row>
    <row r="8671" spans="5:5" x14ac:dyDescent="0.3">
      <c r="E8671" s="1"/>
    </row>
    <row r="8687" spans="5:5" x14ac:dyDescent="0.3">
      <c r="E8687" s="1"/>
    </row>
    <row r="8703" spans="5:5" x14ac:dyDescent="0.3">
      <c r="E8703" s="1"/>
    </row>
    <row r="8719" spans="5:5" x14ac:dyDescent="0.3">
      <c r="E8719" s="1"/>
    </row>
    <row r="8735" spans="5:5" x14ac:dyDescent="0.3">
      <c r="E8735" s="1"/>
    </row>
    <row r="8751" spans="5:5" x14ac:dyDescent="0.3">
      <c r="E8751" s="1"/>
    </row>
    <row r="8767" spans="5:5" x14ac:dyDescent="0.3">
      <c r="E8767" s="1"/>
    </row>
    <row r="8783" spans="5:5" x14ac:dyDescent="0.3">
      <c r="E8783" s="1"/>
    </row>
    <row r="8799" spans="5:5" x14ac:dyDescent="0.3">
      <c r="E8799" s="1"/>
    </row>
    <row r="8812" spans="5:5" x14ac:dyDescent="0.3">
      <c r="E8812" s="1"/>
    </row>
    <row r="8828" spans="5:5" x14ac:dyDescent="0.3">
      <c r="E8828" s="1"/>
    </row>
    <row r="8844" spans="5:5" x14ac:dyDescent="0.3">
      <c r="E8844" s="1"/>
    </row>
    <row r="8860" spans="5:5" x14ac:dyDescent="0.3">
      <c r="E8860" s="1"/>
    </row>
    <row r="8876" spans="5:5" x14ac:dyDescent="0.3">
      <c r="E8876" s="1"/>
    </row>
    <row r="8907" spans="5:5" x14ac:dyDescent="0.3">
      <c r="E8907" s="1"/>
    </row>
    <row r="8923" spans="5:5" x14ac:dyDescent="0.3">
      <c r="E8923" s="1"/>
    </row>
    <row r="8939" spans="5:5" x14ac:dyDescent="0.3">
      <c r="E8939" s="1"/>
    </row>
    <row r="8955" spans="5:5" x14ac:dyDescent="0.3">
      <c r="E8955" s="1"/>
    </row>
    <row r="8971" spans="5:5" x14ac:dyDescent="0.3">
      <c r="E8971" s="1"/>
    </row>
    <row r="9035" spans="5:5" x14ac:dyDescent="0.3">
      <c r="E9035" s="1"/>
    </row>
    <row r="9067" spans="5:5" x14ac:dyDescent="0.3">
      <c r="E9067" s="1"/>
    </row>
    <row r="9083" spans="5:5" x14ac:dyDescent="0.3">
      <c r="E9083" s="1"/>
    </row>
    <row r="9139" spans="5:5" x14ac:dyDescent="0.3">
      <c r="E9139" s="1"/>
    </row>
    <row r="9153" spans="5:5" x14ac:dyDescent="0.3">
      <c r="E9153" s="1"/>
    </row>
    <row r="9179" spans="5:5" x14ac:dyDescent="0.3">
      <c r="E9179" s="1"/>
    </row>
    <row r="9193" spans="5:5" x14ac:dyDescent="0.3">
      <c r="E9193" s="1"/>
    </row>
    <row r="9207" spans="5:5" x14ac:dyDescent="0.3">
      <c r="E9207" s="1"/>
    </row>
    <row r="9221" spans="5:5" x14ac:dyDescent="0.3">
      <c r="E9221" s="1"/>
    </row>
    <row r="9235" spans="5:5" x14ac:dyDescent="0.3">
      <c r="E9235" s="1"/>
    </row>
    <row r="9249" spans="5:5" x14ac:dyDescent="0.3">
      <c r="E9249" s="1"/>
    </row>
    <row r="9263" spans="5:5" x14ac:dyDescent="0.3">
      <c r="E9263" s="1"/>
    </row>
    <row r="9277" spans="5:5" x14ac:dyDescent="0.3">
      <c r="E9277" s="1"/>
    </row>
    <row r="9291" spans="5:5" x14ac:dyDescent="0.3">
      <c r="E9291" s="1"/>
    </row>
    <row r="9305" spans="5:5" x14ac:dyDescent="0.3">
      <c r="E9305" s="1"/>
    </row>
    <row r="9319" spans="5:5" x14ac:dyDescent="0.3">
      <c r="E9319" s="1"/>
    </row>
    <row r="9333" spans="5:5" x14ac:dyDescent="0.3">
      <c r="E9333" s="1"/>
    </row>
    <row r="9345" spans="5:5" x14ac:dyDescent="0.3">
      <c r="E9345" s="1"/>
    </row>
    <row r="9359" spans="5:5" x14ac:dyDescent="0.3">
      <c r="E9359" s="1"/>
    </row>
    <row r="9374" spans="5:5" x14ac:dyDescent="0.3">
      <c r="E9374" s="1"/>
    </row>
    <row r="9388" spans="5:5" x14ac:dyDescent="0.3">
      <c r="E9388" s="1"/>
    </row>
    <row r="9402" spans="5:5" x14ac:dyDescent="0.3">
      <c r="E9402" s="1"/>
    </row>
    <row r="9429" spans="5:5" x14ac:dyDescent="0.3">
      <c r="E9429" s="1"/>
    </row>
    <row r="9443" spans="5:5" x14ac:dyDescent="0.3">
      <c r="E9443" s="1"/>
    </row>
    <row r="9457" spans="5:5" x14ac:dyDescent="0.3">
      <c r="E9457" s="1"/>
    </row>
    <row r="9471" spans="5:5" x14ac:dyDescent="0.3">
      <c r="E9471" s="1"/>
    </row>
    <row r="9485" spans="5:5" x14ac:dyDescent="0.3">
      <c r="E9485" s="1"/>
    </row>
    <row r="9499" spans="5:5" x14ac:dyDescent="0.3">
      <c r="E9499" s="1"/>
    </row>
    <row r="9541" spans="5:5" x14ac:dyDescent="0.3">
      <c r="E9541" s="1"/>
    </row>
    <row r="9569" spans="5:5" x14ac:dyDescent="0.3">
      <c r="E9569" s="1"/>
    </row>
    <row r="9583" spans="5:5" x14ac:dyDescent="0.3">
      <c r="E9583" s="1"/>
    </row>
    <row r="9647" spans="5:5" x14ac:dyDescent="0.3">
      <c r="E9647" s="1"/>
    </row>
    <row r="9663" spans="5:5" x14ac:dyDescent="0.3">
      <c r="E9663" s="1"/>
    </row>
    <row r="9692" spans="5:5" x14ac:dyDescent="0.3">
      <c r="E9692" s="1"/>
    </row>
    <row r="9708" spans="5:5" x14ac:dyDescent="0.3">
      <c r="E9708" s="1"/>
    </row>
    <row r="9724" spans="5:5" x14ac:dyDescent="0.3">
      <c r="E9724" s="1"/>
    </row>
    <row r="9740" spans="5:5" x14ac:dyDescent="0.3">
      <c r="E9740" s="1"/>
    </row>
    <row r="9756" spans="5:5" x14ac:dyDescent="0.3">
      <c r="E9756" s="1"/>
    </row>
    <row r="9772" spans="5:5" x14ac:dyDescent="0.3">
      <c r="E9772" s="1"/>
    </row>
    <row r="9788" spans="5:5" x14ac:dyDescent="0.3">
      <c r="E9788" s="1"/>
    </row>
    <row r="9804" spans="5:5" x14ac:dyDescent="0.3">
      <c r="E9804" s="1"/>
    </row>
    <row r="9820" spans="5:5" x14ac:dyDescent="0.3">
      <c r="E9820" s="1"/>
    </row>
    <row r="9836" spans="5:5" x14ac:dyDescent="0.3">
      <c r="E9836" s="1"/>
    </row>
    <row r="9852" spans="5:5" x14ac:dyDescent="0.3">
      <c r="E9852" s="1"/>
    </row>
    <row r="9868" spans="5:5" x14ac:dyDescent="0.3">
      <c r="E9868" s="1"/>
    </row>
    <row r="9882" spans="5:5" x14ac:dyDescent="0.3">
      <c r="E9882" s="1"/>
    </row>
    <row r="9898" spans="5:5" x14ac:dyDescent="0.3">
      <c r="E9898" s="1"/>
    </row>
    <row r="9915" spans="5:5" x14ac:dyDescent="0.3">
      <c r="E9915" s="1"/>
    </row>
    <row r="9931" spans="5:5" x14ac:dyDescent="0.3">
      <c r="E9931" s="1"/>
    </row>
    <row r="9947" spans="5:5" x14ac:dyDescent="0.3">
      <c r="E9947" s="1"/>
    </row>
    <row r="9979" spans="5:5" x14ac:dyDescent="0.3">
      <c r="E9979" s="1"/>
    </row>
    <row r="9995" spans="5:5" x14ac:dyDescent="0.3">
      <c r="E9995" s="1"/>
    </row>
    <row r="10011" spans="5:5" x14ac:dyDescent="0.3">
      <c r="E10011" s="1"/>
    </row>
    <row r="10027" spans="5:5" x14ac:dyDescent="0.3">
      <c r="E10027" s="1"/>
    </row>
    <row r="10043" spans="5:5" x14ac:dyDescent="0.3">
      <c r="E10043" s="1"/>
    </row>
    <row r="10059" spans="5:5" x14ac:dyDescent="0.3">
      <c r="E10059" s="1"/>
    </row>
    <row r="10107" spans="5:5" x14ac:dyDescent="0.3">
      <c r="E10107" s="1"/>
    </row>
    <row r="10139" spans="5:5" x14ac:dyDescent="0.3">
      <c r="E10139" s="1"/>
    </row>
    <row r="10155" spans="5:5" x14ac:dyDescent="0.3">
      <c r="E10155" s="1"/>
    </row>
    <row r="10203" spans="5:5" x14ac:dyDescent="0.3">
      <c r="E10203" s="1"/>
    </row>
    <row r="10219" spans="5:5" x14ac:dyDescent="0.3">
      <c r="E10219" s="1"/>
    </row>
    <row r="10235" spans="5:5" x14ac:dyDescent="0.3">
      <c r="E10235" s="1"/>
    </row>
    <row r="10265" spans="5:5" x14ac:dyDescent="0.3">
      <c r="E10265" s="1"/>
    </row>
    <row r="10281" spans="5:5" x14ac:dyDescent="0.3">
      <c r="E10281" s="1"/>
    </row>
    <row r="10297" spans="5:5" x14ac:dyDescent="0.3">
      <c r="E10297" s="1"/>
    </row>
    <row r="10313" spans="5:5" x14ac:dyDescent="0.3">
      <c r="E10313" s="1"/>
    </row>
    <row r="10329" spans="5:5" x14ac:dyDescent="0.3">
      <c r="E10329" s="1"/>
    </row>
    <row r="10345" spans="5:5" x14ac:dyDescent="0.3">
      <c r="E10345" s="1"/>
    </row>
    <row r="10361" spans="5:5" x14ac:dyDescent="0.3">
      <c r="E10361" s="1"/>
    </row>
    <row r="10377" spans="5:5" x14ac:dyDescent="0.3">
      <c r="E10377" s="1"/>
    </row>
    <row r="10393" spans="5:5" x14ac:dyDescent="0.3">
      <c r="E10393" s="1"/>
    </row>
    <row r="10409" spans="5:5" x14ac:dyDescent="0.3">
      <c r="E10409" s="1"/>
    </row>
    <row r="10425" spans="5:5" x14ac:dyDescent="0.3">
      <c r="E10425" s="1"/>
    </row>
    <row r="10441" spans="5:5" x14ac:dyDescent="0.3">
      <c r="E10441" s="1"/>
    </row>
    <row r="10454" spans="5:5" x14ac:dyDescent="0.3">
      <c r="E10454" s="1"/>
    </row>
    <row r="10470" spans="5:5" x14ac:dyDescent="0.3">
      <c r="E10470" s="1"/>
    </row>
    <row r="10487" spans="5:5" x14ac:dyDescent="0.3">
      <c r="E10487" s="1"/>
    </row>
    <row r="10503" spans="5:5" x14ac:dyDescent="0.3">
      <c r="E10503" s="1"/>
    </row>
    <row r="10519" spans="5:5" x14ac:dyDescent="0.3">
      <c r="E10519" s="1"/>
    </row>
    <row r="10551" spans="5:5" x14ac:dyDescent="0.3">
      <c r="E10551" s="1"/>
    </row>
    <row r="10567" spans="5:5" x14ac:dyDescent="0.3">
      <c r="E10567" s="1"/>
    </row>
    <row r="10583" spans="5:5" x14ac:dyDescent="0.3">
      <c r="E10583" s="1"/>
    </row>
    <row r="10599" spans="5:5" x14ac:dyDescent="0.3">
      <c r="E10599" s="1"/>
    </row>
    <row r="10615" spans="5:5" x14ac:dyDescent="0.3">
      <c r="E10615" s="1"/>
    </row>
    <row r="10631" spans="5:5" x14ac:dyDescent="0.3">
      <c r="E10631" s="1"/>
    </row>
    <row r="10679" spans="5:5" x14ac:dyDescent="0.3">
      <c r="E10679" s="1"/>
    </row>
    <row r="10711" spans="5:5" x14ac:dyDescent="0.3">
      <c r="E10711" s="1"/>
    </row>
    <row r="10727" spans="5:5" x14ac:dyDescent="0.3">
      <c r="E10727" s="1"/>
    </row>
    <row r="10758" spans="5:5" x14ac:dyDescent="0.3">
      <c r="E10758" s="1"/>
    </row>
    <row r="10783" spans="5:5" x14ac:dyDescent="0.3">
      <c r="E10783" s="1"/>
    </row>
    <row r="10797" spans="5:5" x14ac:dyDescent="0.3">
      <c r="E10797" s="1"/>
    </row>
    <row r="10823" spans="5:5" x14ac:dyDescent="0.3">
      <c r="E10823" s="1"/>
    </row>
    <row r="10837" spans="5:5" x14ac:dyDescent="0.3">
      <c r="E10837" s="1"/>
    </row>
    <row r="10851" spans="5:5" x14ac:dyDescent="0.3">
      <c r="E10851" s="1"/>
    </row>
    <row r="10865" spans="5:5" x14ac:dyDescent="0.3">
      <c r="E10865" s="1"/>
    </row>
    <row r="10879" spans="5:5" x14ac:dyDescent="0.3">
      <c r="E10879" s="1"/>
    </row>
    <row r="10893" spans="5:5" x14ac:dyDescent="0.3">
      <c r="E10893" s="1"/>
    </row>
    <row r="10907" spans="5:5" x14ac:dyDescent="0.3">
      <c r="E10907" s="1"/>
    </row>
    <row r="10921" spans="5:5" x14ac:dyDescent="0.3">
      <c r="E10921" s="1"/>
    </row>
    <row r="10935" spans="5:5" x14ac:dyDescent="0.3">
      <c r="E10935" s="1"/>
    </row>
    <row r="10949" spans="5:5" x14ac:dyDescent="0.3">
      <c r="E10949" s="1"/>
    </row>
    <row r="10963" spans="5:5" x14ac:dyDescent="0.3">
      <c r="E10963" s="1"/>
    </row>
    <row r="10977" spans="5:5" x14ac:dyDescent="0.3">
      <c r="E10977" s="1"/>
    </row>
    <row r="10989" spans="5:5" x14ac:dyDescent="0.3">
      <c r="E10989" s="1"/>
    </row>
    <row r="11003" spans="5:5" x14ac:dyDescent="0.3">
      <c r="E11003" s="1"/>
    </row>
    <row r="11017" spans="5:5" x14ac:dyDescent="0.3">
      <c r="E11017" s="1"/>
    </row>
    <row r="11031" spans="5:5" x14ac:dyDescent="0.3">
      <c r="E11031" s="1"/>
    </row>
    <row r="11045" spans="5:5" x14ac:dyDescent="0.3">
      <c r="E11045" s="1"/>
    </row>
    <row r="11072" spans="5:5" x14ac:dyDescent="0.3">
      <c r="E11072" s="1"/>
    </row>
    <row r="11086" spans="5:5" x14ac:dyDescent="0.3">
      <c r="E11086" s="1"/>
    </row>
    <row r="11100" spans="5:5" x14ac:dyDescent="0.3">
      <c r="E11100" s="1"/>
    </row>
    <row r="11114" spans="5:5" x14ac:dyDescent="0.3">
      <c r="E11114" s="1"/>
    </row>
    <row r="11128" spans="5:5" x14ac:dyDescent="0.3">
      <c r="E11128" s="1"/>
    </row>
    <row r="11142" spans="5:5" x14ac:dyDescent="0.3">
      <c r="E11142" s="1"/>
    </row>
    <row r="11184" spans="5:5" x14ac:dyDescent="0.3">
      <c r="E11184" s="1"/>
    </row>
    <row r="11212" spans="5:5" x14ac:dyDescent="0.3">
      <c r="E11212" s="1"/>
    </row>
    <row r="11226" spans="5:5" x14ac:dyDescent="0.3">
      <c r="E112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35E7-8655-4B4E-A0AF-998B49720573}">
  <dimension ref="A1:J4"/>
  <sheetViews>
    <sheetView topLeftCell="H19" workbookViewId="0">
      <selection activeCell="M6" sqref="M6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31</v>
      </c>
      <c r="E1" t="s">
        <v>32</v>
      </c>
      <c r="F1" t="s">
        <v>33</v>
      </c>
      <c r="G1" t="s">
        <v>2</v>
      </c>
    </row>
    <row r="2" spans="1:10" x14ac:dyDescent="0.3">
      <c r="A2" t="s">
        <v>104</v>
      </c>
      <c r="B2" s="2">
        <f>SUM(old!C2:C27)/1000</f>
        <v>2209.2731789999993</v>
      </c>
      <c r="C2" s="2">
        <f>SUM(old!D2:D27)/1000</f>
        <v>1107.726099</v>
      </c>
      <c r="D2" s="2"/>
      <c r="E2" s="2"/>
      <c r="F2" s="2"/>
      <c r="G2" s="2">
        <f>SUM(old!E2:E27)/1000</f>
        <v>522.80222700000002</v>
      </c>
      <c r="I2" t="s">
        <v>43</v>
      </c>
      <c r="J2" t="s">
        <v>44</v>
      </c>
    </row>
    <row r="3" spans="1:10" x14ac:dyDescent="0.3">
      <c r="A3" t="s">
        <v>51</v>
      </c>
      <c r="B3" s="2">
        <f>(SUM(new!D2:D34)-new!D2-new!D4-new!D7-new!D23-new!D24-new!D26-new!D30)/1000</f>
        <v>1425.9083779422185</v>
      </c>
      <c r="C3" s="2">
        <f>(SUM(new!E2:E34)-new!E2-new!E4-new!E7-new!E23-new!E24-new!E26-new!E30)/1000</f>
        <v>347.72077551814937</v>
      </c>
      <c r="D3" s="2">
        <f>(SUM(new!F2:F34)-new!F2-new!F4-new!F7-new!F23-new!F24-new!F26-new!F30)/1000</f>
        <v>522.09974722222137</v>
      </c>
      <c r="E3" s="2">
        <f>(SUM(new!G2:G34)-new!G2-new!G4-new!G7-new!G23-new!G24-new!G26-new!G30)/1000</f>
        <v>183.79797888888871</v>
      </c>
      <c r="F3" s="2">
        <f>(SUM(new!H2:H34)-new!H2-new!H4-new!H7-new!H23-new!H24-new!H26-new!H30)/1000</f>
        <v>282.32967694444409</v>
      </c>
      <c r="G3" s="2">
        <f>(SUM(new!I2:I34)-new!I2-new!I4-new!I7-new!I23-new!I24-new!I26-new!I30)/1000</f>
        <v>522.8022269999999</v>
      </c>
    </row>
    <row r="4" spans="1:10" x14ac:dyDescent="0.3">
      <c r="A4" t="s">
        <v>105</v>
      </c>
      <c r="B4" s="2">
        <f>(SUM(new_low!C2:C34)-new_low!C2-new_low!C4-new_low!C7-new_low!C24-new_low!C25-new_low!C27-new_low!C31)/1000</f>
        <v>656.44837677722001</v>
      </c>
      <c r="C4" s="2">
        <f>(SUM(new_low!D2:D34)-new_low!D2-new_low!D4-new_low!D7-new_low!D24-new_low!D25-new_low!D27-new_low!D31)/1000</f>
        <v>148.03681110865367</v>
      </c>
      <c r="D4" s="2">
        <f>(SUM(new_low!E2:E34)-new_low!E2-new_low!E4-new_low!E7-new_low!E24-new_low!E25-new_low!E27-new_low!E31)/1000</f>
        <v>0</v>
      </c>
      <c r="E4" s="2">
        <f>(SUM(new_low!F2:F34)-new_low!F2-new_low!F4-new_low!F7-new_low!F24-new_low!F25-new_low!F27-new_low!F31)/1000</f>
        <v>96.081211944444291</v>
      </c>
      <c r="F4" s="2">
        <f>(SUM(new_low!G2:G34)-new_low!G2-new_low!G4-new_low!G7-new_low!G24-new_low!G25-new_low!G27-new_low!G31)/1000</f>
        <v>140.83905055555539</v>
      </c>
      <c r="G4" s="2">
        <v>523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old</vt:lpstr>
      <vt:lpstr>new</vt:lpstr>
      <vt:lpstr>new_low</vt:lpstr>
      <vt:lpstr>cost</vt:lpstr>
      <vt:lpstr>cost_disag</vt:lpstr>
      <vt:lpstr>ENS_Med_costs_NUTS0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Thiran</dc:creator>
  <cp:lastModifiedBy>Paolo Thiran</cp:lastModifiedBy>
  <dcterms:created xsi:type="dcterms:W3CDTF">2023-07-03T14:19:43Z</dcterms:created>
  <dcterms:modified xsi:type="dcterms:W3CDTF">2023-11-16T16:06:07Z</dcterms:modified>
</cp:coreProperties>
</file>