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troduction"/>
    <sheet r:id="rId2" sheetId="2" name="CV training"/>
    <sheet r:id="rId3" sheetId="3" name="HLS C Simulation"/>
    <sheet r:id="rId4" sheetId="4" name="HLS Synthesis"/>
    <sheet r:id="rId5" sheetId="5" name="Fixed-point sweep"/>
  </sheets>
  <calcPr fullCalcOnLoad="1"/>
</workbook>
</file>

<file path=xl/sharedStrings.xml><?xml version="1.0" encoding="utf-8"?>
<sst xmlns="http://schemas.openxmlformats.org/spreadsheetml/2006/main" count="806" uniqueCount="622">
  <si>
    <r>
      <t xml:space="preserve">TABLE VIII
SWEEP OF DIFFERENT FIXED-POINT DATATYPES TO SIMLATE AND SYNTHETIZATE THE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 xml:space="preserve">=64,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>0</t>
    </r>
    <r>
      <rPr>
        <sz val="11"/>
        <color rgb="FF000000"/>
        <rFont val="Times"/>
        <family val="2"/>
      </rPr>
      <t>=8 and</t>
    </r>
    <r>
      <rPr>
        <i/>
        <sz val="11"/>
        <color rgb="FF000000"/>
        <rFont val="Times"/>
        <family val="2"/>
      </rPr>
      <t xml:space="preserve"> n</t>
    </r>
    <r>
      <rPr>
        <sz val="11"/>
        <color rgb="FF000000"/>
        <rFont val="Times"/>
        <family val="2"/>
      </rPr>
      <t>enc</t>
    </r>
    <r>
      <rPr>
        <sz val="11"/>
        <color rgb="FF000000"/>
        <rFont val="Times"/>
        <family val="2"/>
      </rPr>
      <t>=4</t>
    </r>
    <r>
      <rPr>
        <sz val="11"/>
        <color rgb="FF000000"/>
        <rFont val="Helvetica"/>
        <family val="2"/>
      </rPr>
      <t xml:space="preserve"> MODEL. THE SIMULATIONS HAS BEEN DONE WITH THE 2022 DATASET AND THE PRELIMINARY IMPLEMENTATION.</t>
    </r>
  </si>
  <si>
    <t>Datatype</t>
  </si>
  <si>
    <t>Fixed-point accuracy (%)</t>
  </si>
  <si>
    <t>Difference compared with floating-point (%)</t>
  </si>
  <si>
    <t>Memory-sharing implementation</t>
  </si>
  <si>
    <t>Streamed implementation</t>
  </si>
  <si>
    <t>BRAM (%)</t>
  </si>
  <si>
    <t>DSP (%)</t>
  </si>
  <si>
    <t>FF (%)</t>
  </si>
  <si>
    <t>LUT (%)</t>
  </si>
  <si>
    <t>Best Latency (ms)</t>
  </si>
  <si>
    <t>Worst Latency (ms)</t>
  </si>
  <si>
    <t>Q10.6</t>
  </si>
  <si>
    <t>Q8.8</t>
  </si>
  <si>
    <t>Q6.10</t>
  </si>
  <si>
    <t>Q4.12</t>
  </si>
  <si>
    <t>Q2.14</t>
  </si>
  <si>
    <t>Q10.4</t>
  </si>
  <si>
    <t>Q8.6</t>
  </si>
  <si>
    <t>Q6.8</t>
  </si>
  <si>
    <t>Q4.10</t>
  </si>
  <si>
    <t>Q2.12</t>
  </si>
  <si>
    <t>Q10.2</t>
  </si>
  <si>
    <t>Q8.4</t>
  </si>
  <si>
    <t>Q6.6</t>
  </si>
  <si>
    <t>Q4.8</t>
  </si>
  <si>
    <t>Q2.10</t>
  </si>
  <si>
    <t>Q8.2</t>
  </si>
  <si>
    <t>Q6.4</t>
  </si>
  <si>
    <t>Q4.6</t>
  </si>
  <si>
    <t>Q2.8</t>
  </si>
  <si>
    <t>Q6.2</t>
  </si>
  <si>
    <t>Q4.4</t>
  </si>
  <si>
    <t>Q2.6</t>
  </si>
  <si>
    <r>
      <t/>
    </r>
    <r>
      <rPr>
        <sz val="11"/>
        <color rgb="FF000000"/>
        <rFont val="Times"/>
        <family val="2"/>
      </rPr>
      <t xml:space="preserve">a </t>
    </r>
    <r>
      <rPr>
        <sz val="11"/>
        <color rgb="FF000000"/>
        <rFont val="Times"/>
        <family val="2"/>
      </rPr>
      <t>This notation, QI.F, indicates the number of integer bits, I, and the number of fractional bits, F. Thus each datatype has I+F bits.</t>
    </r>
  </si>
  <si>
    <t>TABLE V
SYNTHESIS RESULTS OF THE PRELIMINARY IMPLEMENTATION WITHOUT OPTIMIZATIONS OF THE MODELS RESULTING FROM EACH COMBINATION OF THE REDUCTION PARAMETERS USING Q8.8 FIXED-POINT DATATYPES</t>
  </si>
  <si>
    <r>
      <t>BRAM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</si>
  <si>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DSP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</si>
  <si>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FF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</si>
  <si>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LUT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</si>
  <si>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t>Computation of the maximum and minimum best latencies in the preliminary implementation</t>
  </si>
  <si>
    <r>
      <t xml:space="preserve">          n</t>
    </r>
    <r>
      <rPr>
        <sz val="10"/>
        <color rgb="FF000000"/>
        <rFont val="Times New Roman"/>
        <family val="2"/>
      </rPr>
      <t>enc</t>
    </r>
    <r>
      <rPr>
        <i/>
        <sz val="10"/>
        <color rgb="FF000000"/>
        <rFont val="Times New Roman"/>
        <family val="2"/>
      </rPr>
      <t xml:space="preserve">
  n</t>
    </r>
    <r>
      <rPr>
        <sz val="10"/>
        <color rgb="FF000000"/>
        <rFont val="Times New Roman"/>
        <family val="2"/>
      </rPr>
      <t>0</t>
    </r>
  </si>
  <si>
    <t>Max.</t>
  </si>
  <si>
    <t>ms</t>
  </si>
  <si>
    <r>
      <t>N</t>
    </r>
    <r>
      <rPr>
        <sz val="11"/>
        <color rgb="FF000000"/>
        <rFont val="Times New Roman"/>
        <family val="2"/>
      </rPr>
      <t xml:space="preserve"> = </t>
    </r>
    <r>
      <rPr>
        <sz val="11"/>
        <color rgb="FF000000"/>
        <rFont val="Times New Roman"/>
        <family val="2"/>
      </rPr>
      <t>64</t>
    </r>
  </si>
  <si>
    <t>Min.</t>
  </si>
  <si>
    <r>
      <t>N</t>
    </r>
    <r>
      <rPr>
        <sz val="11"/>
        <color rgb="FF000000"/>
        <rFont val="Times New Roman"/>
        <family val="2"/>
      </rPr>
      <t xml:space="preserve"> = 128</t>
    </r>
  </si>
  <si>
    <r>
      <t>N</t>
    </r>
    <r>
      <rPr>
        <sz val="11"/>
        <color rgb="FF000000"/>
        <rFont val="Times New Roman"/>
        <family val="2"/>
      </rPr>
      <t xml:space="preserve"> = 256</t>
    </r>
  </si>
  <si>
    <r>
      <t>N</t>
    </r>
    <r>
      <rPr>
        <sz val="11"/>
        <color rgb="FF000000"/>
        <rFont val="Times New Roman"/>
        <family val="2"/>
      </rPr>
      <t xml:space="preserve"> = 512</t>
    </r>
  </si>
  <si>
    <t>TABLE VI
SYNTHESIS RESULTS OF THE MEMORY-SHARING IMPLEMENTATION WITHOUT OPTIMIZATIONS OF THE MODELS RESULTING FROM EACH COMBINATION OF THE REDUCTION PARAMETERS USING Q8.8 FIXED-POINT DATATYPES</t>
  </si>
  <si>
    <t>Computation of the maximum and minimum best latencies in the memory-shared implementation</t>
  </si>
  <si>
    <t>TABLE VII
SYNTHESIS RESULTS OF THE STREAMED IMPLEMENTATION WITHOUT OPTIMIZATIONS OF THE MODELS RESULTING FROM EACH COMBINATION OF THE REDUCTION PARAMETERS USING Q8.8 FIXED-POINT DATATYPES</t>
  </si>
  <si>
    <t>Computation of the maximum and minimum best latencies in the streamed implementation</t>
  </si>
  <si>
    <t>Computation of the decrease factor in latency achieved by the streamed implementation compared with the memory-shared implementation</t>
  </si>
  <si>
    <t>Mean</t>
  </si>
  <si>
    <t>Standard deviation</t>
  </si>
  <si>
    <t xml:space="preserve">Min. </t>
  </si>
  <si>
    <t>TABLE III
GLOBAL ACCURACY OF THE MODELS RESULTING FROM EACH COMBINATION OF THE REDUCTION PARAMETERS FROM THE DEFINITIVE TRAININGS USING FLOATING-POINT AND Q8.8 FIXED-POINT REPRESENTATIONS FOR THE 2016 DATASET AND THEIR DIFFERENCES</t>
  </si>
  <si>
    <r>
      <t>Floating point accuracy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</si>
  <si>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Q8.8 fixed-point accuracy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</si>
  <si>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Difference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</si>
  <si>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t>Mean downgrade computation for the 2016 dataset</t>
  </si>
  <si>
    <r>
      <t xml:space="preserve">           n</t>
    </r>
    <r>
      <rPr>
        <sz val="9"/>
        <color rgb="FF000000"/>
        <rFont val="Times New Roman"/>
        <family val="2"/>
      </rPr>
      <t>enc</t>
    </r>
    <r>
      <rPr>
        <i/>
        <sz val="9"/>
        <color rgb="FF000000"/>
        <rFont val="Times New Roman"/>
        <family val="2"/>
      </rPr>
      <t xml:space="preserve">
    n</t>
    </r>
    <r>
      <rPr>
        <sz val="9"/>
        <color rgb="FF000000"/>
        <rFont val="Times New Roman"/>
        <family val="2"/>
      </rPr>
      <t>0</t>
    </r>
  </si>
  <si>
    <t>The mean difference is</t>
  </si>
  <si>
    <t>%</t>
  </si>
  <si>
    <t>The standard deviation is</t>
  </si>
  <si>
    <t>TABLE IV
GLOBAL ACCURACY OF THE MODELS RESULTING FROM EACH COMBINATION OF THE REDUCTION PARAMETERS FROM THE DEFINITIVE TRAININGS USING FLOATING-POINT AND Q8.8 FIXED-POINT REPRESENTATIONS FOR THE 2022 DATASET AND THEIR DIFFERENCES</t>
  </si>
  <si>
    <t>Mean downgrade computation for the 2022 dataset</t>
  </si>
  <si>
    <t>TABLE I
PERFORMANCE METRICS AVERAGES AND STANDARD DEVIATIONS COMPUTED FROM THE 10-FOLD CROSS VALIDATION EVALUATION OF THE MODELS RESULTING FROM EACH COMBINATION OF THE REDUCTION PARAMETERS FOR THE 2016 DATASET</t>
  </si>
  <si>
    <r>
      <t>A</t>
    </r>
    <r>
      <rPr>
        <sz val="11"/>
        <color rgb="FF000000"/>
        <rFont val="Times New Roman"/>
        <family val="2"/>
      </rPr>
      <t>R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</si>
  <si>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>A</t>
    </r>
    <r>
      <rPr>
        <sz val="11"/>
        <color rgb="FF000000"/>
        <rFont val="Times New Roman"/>
        <family val="2"/>
      </rPr>
      <t>G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</si>
  <si>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 xml:space="preserve">S </t>
    </r>
    <r>
      <rPr>
        <sz val="11"/>
        <color rgb="FF000000"/>
        <rFont val="Times New Roman"/>
        <family val="2"/>
      </rPr>
      <t>(%)</t>
    </r>
  </si>
  <si>
    <r>
      <t>P</t>
    </r>
    <r>
      <rPr>
        <i/>
        <sz val="11"/>
        <color rgb="FF000000"/>
        <rFont val="Times New Roman"/>
        <family val="2"/>
      </rPr>
      <t>+</t>
    </r>
    <r>
      <rPr>
        <i/>
        <sz val="11"/>
        <color rgb="FF000000"/>
        <rFont val="Times New Roman"/>
        <family val="2"/>
      </rPr>
      <t xml:space="preserve"> </t>
    </r>
    <r>
      <rPr>
        <sz val="11"/>
        <color rgb="FF000000"/>
        <rFont val="Times New Roman"/>
        <family val="2"/>
      </rPr>
      <t>(%)</t>
    </r>
  </si>
  <si>
    <r>
      <t xml:space="preserve">         n</t>
    </r>
    <r>
      <rPr>
        <sz val="9"/>
        <color rgb="FF000000"/>
        <rFont val="Times New Roman"/>
        <family val="2"/>
      </rPr>
      <t>enc</t>
    </r>
    <r>
      <rPr>
        <i/>
        <sz val="9"/>
        <color rgb="FF000000"/>
        <rFont val="Times New Roman"/>
        <family val="2"/>
      </rPr>
      <t xml:space="preserve"> n</t>
    </r>
    <r>
      <rPr>
        <sz val="9"/>
        <color rgb="FF000000"/>
        <rFont val="Times New Roman"/>
        <family val="2"/>
      </rPr>
      <t>0</t>
    </r>
  </si>
  <si>
    <t>92.5±1.4</t>
  </si>
  <si>
    <t>92.4±1.4</t>
  </si>
  <si>
    <t>90.9±1.7</t>
  </si>
  <si>
    <t>81.2±2.5</t>
  </si>
  <si>
    <t>91.9±1.5</t>
  </si>
  <si>
    <t>91.4±1.6</t>
  </si>
  <si>
    <t>90.0±1.9</t>
  </si>
  <si>
    <t>83.5±2.1</t>
  </si>
  <si>
    <t>94.0±2.2</t>
  </si>
  <si>
    <t>93.7±2.1</t>
  </si>
  <si>
    <t>91.4±2.4</t>
  </si>
  <si>
    <t>78.5±3.4</t>
  </si>
  <si>
    <t>94.4±1.8</t>
  </si>
  <si>
    <t>94.3±1.7</t>
  </si>
  <si>
    <t>93.5±2.0</t>
  </si>
  <si>
    <t>88.4±2.4</t>
  </si>
  <si>
    <t>92.8±1.3</t>
  </si>
  <si>
    <t>90.8±1.9</t>
  </si>
  <si>
    <t>81.2±2.6</t>
  </si>
  <si>
    <t>92.0±1.4</t>
  </si>
  <si>
    <t>91.5±1.5</t>
  </si>
  <si>
    <t>90.0±1.8</t>
  </si>
  <si>
    <t>83.2±2.0</t>
  </si>
  <si>
    <t>94.2±2.1</t>
  </si>
  <si>
    <t>93.7±2.2</t>
  </si>
  <si>
    <t>91.2±2.7</t>
  </si>
  <si>
    <t>78.7±3.7</t>
  </si>
  <si>
    <t>94.1±1.8</t>
  </si>
  <si>
    <t>94.2±1.8</t>
  </si>
  <si>
    <t>93.5±2.2</t>
  </si>
  <si>
    <t>88.5±2.8</t>
  </si>
  <si>
    <t>92.5±1.5</t>
  </si>
  <si>
    <t>90.5±1.8</t>
  </si>
  <si>
    <t>80.7±2.2</t>
  </si>
  <si>
    <t>91.5±1.6</t>
  </si>
  <si>
    <t>89.9±1.8</t>
  </si>
  <si>
    <t>82.7±2.0</t>
  </si>
  <si>
    <t>94.5±1.9</t>
  </si>
  <si>
    <t>94.0±2.4</t>
  </si>
  <si>
    <t>90.9±2.5</t>
  </si>
  <si>
    <t>78.0±3.1</t>
  </si>
  <si>
    <t>94.1±1.9</t>
  </si>
  <si>
    <t>93.8±1.6</t>
  </si>
  <si>
    <t>88.5±2.3</t>
  </si>
  <si>
    <t>92.8±1.2</t>
  </si>
  <si>
    <t>92.4±1.3</t>
  </si>
  <si>
    <t>90.4±1.8</t>
  </si>
  <si>
    <t>78.7±2.4</t>
  </si>
  <si>
    <t>91.7±1.5</t>
  </si>
  <si>
    <t>91.3±1.6</t>
  </si>
  <si>
    <t>89.4±1.9</t>
  </si>
  <si>
    <t>81.8±2.0</t>
  </si>
  <si>
    <t>94.5±1.8</t>
  </si>
  <si>
    <t>93.8±2.2</t>
  </si>
  <si>
    <t>90.9±2.6</t>
  </si>
  <si>
    <t>75.5±3.8</t>
  </si>
  <si>
    <t>94.4±1.6</t>
  </si>
  <si>
    <t>94.2±2.0</t>
  </si>
  <si>
    <t>93.3±2.0</t>
  </si>
  <si>
    <t>87.7±2.6</t>
  </si>
  <si>
    <t>92.1±1.5</t>
  </si>
  <si>
    <t>90.1±1.8</t>
  </si>
  <si>
    <t>77.6±3.6</t>
  </si>
  <si>
    <t>91.6±1.5</t>
  </si>
  <si>
    <t>91.1±1.6</t>
  </si>
  <si>
    <t>88.9±1.8</t>
  </si>
  <si>
    <t>80.6±2.3</t>
  </si>
  <si>
    <t>94.1±2.2</t>
  </si>
  <si>
    <t>93.3±2.4</t>
  </si>
  <si>
    <t>90.5±2.7</t>
  </si>
  <si>
    <t>73.9±5.0</t>
  </si>
  <si>
    <t>94.1±2.0</t>
  </si>
  <si>
    <t>92.8±1.8</t>
  </si>
  <si>
    <t>86.5±2.9</t>
  </si>
  <si>
    <t>93.5±1.5</t>
  </si>
  <si>
    <t>92.7±1.5</t>
  </si>
  <si>
    <t>90.9±1.8</t>
  </si>
  <si>
    <t>80.9±3.5</t>
  </si>
  <si>
    <t>93.1±1.5</t>
  </si>
  <si>
    <t>92.2±1.4</t>
  </si>
  <si>
    <t>90.6±1.8</t>
  </si>
  <si>
    <t>83.9±2.0</t>
  </si>
  <si>
    <t>95.2±2.0</t>
  </si>
  <si>
    <t>94.4±2.0</t>
  </si>
  <si>
    <t>78.4±4.8</t>
  </si>
  <si>
    <t>95.2±1.9</t>
  </si>
  <si>
    <t>94.6±1.8</t>
  </si>
  <si>
    <t>93.8±1.7</t>
  </si>
  <si>
    <t>88.9±2.5</t>
  </si>
  <si>
    <t>93.2±1.4</t>
  </si>
  <si>
    <t>92.8±1.6</t>
  </si>
  <si>
    <t>90.7±2.0</t>
  </si>
  <si>
    <t>80.9±3.6</t>
  </si>
  <si>
    <t>92.8±1.4</t>
  </si>
  <si>
    <t>92.2±1.5</t>
  </si>
  <si>
    <t>83.7±2.2</t>
  </si>
  <si>
    <t>95.1±1.8</t>
  </si>
  <si>
    <t>94.3±2.1</t>
  </si>
  <si>
    <t>91.0±3.0</t>
  </si>
  <si>
    <t>78.2±4.9</t>
  </si>
  <si>
    <t>95.3±1.6</t>
  </si>
  <si>
    <t>94.9±2.1</t>
  </si>
  <si>
    <t>94.0±1.7</t>
  </si>
  <si>
    <t>88.4±3.0</t>
  </si>
  <si>
    <t>93.4±1.5</t>
  </si>
  <si>
    <t>92.6±1.5</t>
  </si>
  <si>
    <t>90.5±2.1</t>
  </si>
  <si>
    <t>79.8±3.4</t>
  </si>
  <si>
    <t>92.9±1.4</t>
  </si>
  <si>
    <t>92.0±1.5</t>
  </si>
  <si>
    <t>82.8±2.3</t>
  </si>
  <si>
    <t>95.4±1.7</t>
  </si>
  <si>
    <t>94.0±2.1</t>
  </si>
  <si>
    <t>90.9±3.1</t>
  </si>
  <si>
    <t>76.6±4.7</t>
  </si>
  <si>
    <t>95.1±1.6</t>
  </si>
  <si>
    <t>94.8±1.9</t>
  </si>
  <si>
    <t>94.1±1.5</t>
  </si>
  <si>
    <t>87.9±2.7</t>
  </si>
  <si>
    <t>93.1±1.3</t>
  </si>
  <si>
    <t>92.5±1.7</t>
  </si>
  <si>
    <t>90.3±1.9</t>
  </si>
  <si>
    <t>78.2±4.2</t>
  </si>
  <si>
    <t>92.6±1.4</t>
  </si>
  <si>
    <t>92.0±1.6</t>
  </si>
  <si>
    <t>90.2±1.7</t>
  </si>
  <si>
    <t>82.1±2.1</t>
  </si>
  <si>
    <t>95.0±1.8</t>
  </si>
  <si>
    <t>94.1±2.1</t>
  </si>
  <si>
    <t>90.9±2.7</t>
  </si>
  <si>
    <t>75.0±5.8</t>
  </si>
  <si>
    <t>94.9±1.7</t>
  </si>
  <si>
    <t>93.9±1.5</t>
  </si>
  <si>
    <t>87.4±3.2</t>
  </si>
  <si>
    <t>93.2±1.3</t>
  </si>
  <si>
    <t>92.4±1.6</t>
  </si>
  <si>
    <t>90.1±2.1</t>
  </si>
  <si>
    <t>75.8±4.0</t>
  </si>
  <si>
    <t>92.6±1.3</t>
  </si>
  <si>
    <t>89.7±1.8</t>
  </si>
  <si>
    <t>80.9±2.2</t>
  </si>
  <si>
    <t>95.3±1.7</t>
  </si>
  <si>
    <t>93.9±2.1</t>
  </si>
  <si>
    <t>90.7±3.2</t>
  </si>
  <si>
    <t>71.3±5.1</t>
  </si>
  <si>
    <t>95.4±1.6</t>
  </si>
  <si>
    <t>94.7±1.8</t>
  </si>
  <si>
    <t>86.1±3.3</t>
  </si>
  <si>
    <t>93.8±1.5</t>
  </si>
  <si>
    <t>92.7±2.1</t>
  </si>
  <si>
    <t>90.6±2.5</t>
  </si>
  <si>
    <t>79.7±2.9</t>
  </si>
  <si>
    <t>93.6±1.5</t>
  </si>
  <si>
    <t>92.7±1.9</t>
  </si>
  <si>
    <t>91.1±2.2</t>
  </si>
  <si>
    <t>83.5±2.4</t>
  </si>
  <si>
    <t>95.7±1.9</t>
  </si>
  <si>
    <t>94.3±2.6</t>
  </si>
  <si>
    <t>91.2±3.6</t>
  </si>
  <si>
    <t>76.7±3.9</t>
  </si>
  <si>
    <t>95.6±2.3</t>
  </si>
  <si>
    <t>95.2±2.2</t>
  </si>
  <si>
    <t>94.3±2.4</t>
  </si>
  <si>
    <t>88.7±3.3</t>
  </si>
  <si>
    <t>93.5±1.7</t>
  </si>
  <si>
    <t>92.5±2.2</t>
  </si>
  <si>
    <t>90.8±2.6</t>
  </si>
  <si>
    <t>79.6±2.3</t>
  </si>
  <si>
    <t>93.4±1.6</t>
  </si>
  <si>
    <t>92.5±2.0</t>
  </si>
  <si>
    <t>83.3±2.3</t>
  </si>
  <si>
    <t>95.5±2.1</t>
  </si>
  <si>
    <t>94.2±2.8</t>
  </si>
  <si>
    <t>91.2±3.8</t>
  </si>
  <si>
    <t>76.8±3.2</t>
  </si>
  <si>
    <t>95.5±2.0</t>
  </si>
  <si>
    <t>94.8±2.1</t>
  </si>
  <si>
    <t>94.3±2.3</t>
  </si>
  <si>
    <t>93.6±1.6</t>
  </si>
  <si>
    <t>92.7±2.2</t>
  </si>
  <si>
    <t>90.9±2.4</t>
  </si>
  <si>
    <t>78.6±2.1</t>
  </si>
  <si>
    <t>92.6±1.9</t>
  </si>
  <si>
    <t>90.8±2.1</t>
  </si>
  <si>
    <t>82.6±2.1</t>
  </si>
  <si>
    <t>95.9±2.3</t>
  </si>
  <si>
    <t>94.5±2.8</t>
  </si>
  <si>
    <t>91.6±3.4</t>
  </si>
  <si>
    <t>75.1±3.2</t>
  </si>
  <si>
    <t>95.8±2.1</t>
  </si>
  <si>
    <t>94.8±2.4</t>
  </si>
  <si>
    <t>87.3±2.7</t>
  </si>
  <si>
    <t>93.5±1.4</t>
  </si>
  <si>
    <t>92.3±2.2</t>
  </si>
  <si>
    <t>90.1±2.5</t>
  </si>
  <si>
    <t>76.5±1.8</t>
  </si>
  <si>
    <t>93.3±1.4</t>
  </si>
  <si>
    <t>92.4±2.0</t>
  </si>
  <si>
    <t>90.7±2.1</t>
  </si>
  <si>
    <t>82.1±2.3</t>
  </si>
  <si>
    <t>95.7±2.0</t>
  </si>
  <si>
    <t>94.0±2.9</t>
  </si>
  <si>
    <t>90.6±3.7</t>
  </si>
  <si>
    <t>72.6±3.1</t>
  </si>
  <si>
    <t>95.2±2.3</t>
  </si>
  <si>
    <t>94.5±2.4</t>
  </si>
  <si>
    <t>94.0±2.0</t>
  </si>
  <si>
    <t>86.6±3.7</t>
  </si>
  <si>
    <t>93.1±1.9</t>
  </si>
  <si>
    <t>92.4±2.1</t>
  </si>
  <si>
    <t>89.7±2.3</t>
  </si>
  <si>
    <t>74.7±2.9</t>
  </si>
  <si>
    <t>92.8±1.7</t>
  </si>
  <si>
    <t>92.2±1.9</t>
  </si>
  <si>
    <t>89.8±2.2</t>
  </si>
  <si>
    <t>80.4±1.9</t>
  </si>
  <si>
    <t>95.4±2.4</t>
  </si>
  <si>
    <t>94.1±2.7</t>
  </si>
  <si>
    <t>90.2±3.5</t>
  </si>
  <si>
    <t>70.4±3.9</t>
  </si>
  <si>
    <t>95.4±2.0</t>
  </si>
  <si>
    <t>94.9±2.5</t>
  </si>
  <si>
    <t>93.7±2.4</t>
  </si>
  <si>
    <t>84.9±3.4</t>
  </si>
  <si>
    <t>93.6±1.3</t>
  </si>
  <si>
    <t>90.4±2.4</t>
  </si>
  <si>
    <t>77.7±3.9</t>
  </si>
  <si>
    <t>93.0±1.5</t>
  </si>
  <si>
    <t>82.6±2.9</t>
  </si>
  <si>
    <t>95.7±1.6</t>
  </si>
  <si>
    <t>94.6±1.7</t>
  </si>
  <si>
    <t>90.8±3.8</t>
  </si>
  <si>
    <t>73.8±5.1</t>
  </si>
  <si>
    <t>95.8±1.3</t>
  </si>
  <si>
    <t>95.5±1.4</t>
  </si>
  <si>
    <t>94.4±2.1</t>
  </si>
  <si>
    <t>87.8±3.0</t>
  </si>
  <si>
    <t>93.2±1.0</t>
  </si>
  <si>
    <t>92.7±1.4</t>
  </si>
  <si>
    <t>90.3±2.3</t>
  </si>
  <si>
    <t>76.9±3.7</t>
  </si>
  <si>
    <t>93.2±1.1</t>
  </si>
  <si>
    <t>90.7±2.3</t>
  </si>
  <si>
    <t>82.3±3.1</t>
  </si>
  <si>
    <t>95.4±1.5</t>
  </si>
  <si>
    <t>90.9±3.6</t>
  </si>
  <si>
    <t>72.8±5.4</t>
  </si>
  <si>
    <t>95.7±1.4</t>
  </si>
  <si>
    <t>86.7±3.5</t>
  </si>
  <si>
    <t>93.3±1.3</t>
  </si>
  <si>
    <t>89.6±2.7</t>
  </si>
  <si>
    <t>75.8±4.1</t>
  </si>
  <si>
    <t>90.2±2.4</t>
  </si>
  <si>
    <t>81.5±3.0</t>
  </si>
  <si>
    <t>95.6±1.7</t>
  </si>
  <si>
    <t>94.4±1.9</t>
  </si>
  <si>
    <t>90.0±3.9</t>
  </si>
  <si>
    <t>71.2±5.3</t>
  </si>
  <si>
    <t>95.4±1.9</t>
  </si>
  <si>
    <t>95.1±1.7</t>
  </si>
  <si>
    <t>93.6±1.9</t>
  </si>
  <si>
    <t>86.3±3.6</t>
  </si>
  <si>
    <t>93.0±1.3</t>
  </si>
  <si>
    <t>92.1±1.7</t>
  </si>
  <si>
    <t>89.4±2.8</t>
  </si>
  <si>
    <t>73.8±3.8</t>
  </si>
  <si>
    <t>92.4±1.7</t>
  </si>
  <si>
    <t>89.8±2.4</t>
  </si>
  <si>
    <t>80.3±3.0</t>
  </si>
  <si>
    <t>95.2±1.8</t>
  </si>
  <si>
    <t>89.9±4.3</t>
  </si>
  <si>
    <t>68.9±5.2</t>
  </si>
  <si>
    <t>93.4±2.2</t>
  </si>
  <si>
    <t>84.7±3.7</t>
  </si>
  <si>
    <t>91.8±1.3</t>
  </si>
  <si>
    <t>88.5±2.6</t>
  </si>
  <si>
    <t>71.1±4.1</t>
  </si>
  <si>
    <t>92.2±1.6</t>
  </si>
  <si>
    <t>89.0±2.2</t>
  </si>
  <si>
    <t>79.1±3.0</t>
  </si>
  <si>
    <t>93.4±1.9</t>
  </si>
  <si>
    <t>88.8±4.1</t>
  </si>
  <si>
    <t>65.8±5.7</t>
  </si>
  <si>
    <t>95.5±1.6</t>
  </si>
  <si>
    <t>94.6±2.2</t>
  </si>
  <si>
    <t>82.6±4.2</t>
  </si>
  <si>
    <t>TABLE II
PERFORMANCE METRICS AVERAGES AND STANDARD DEVIATIONS COMPUTED FROM THE 10-FOLD CROSS VALIDATION EVALUATION OF THE MODELS RESULTING FROM EACH COMBINATION OF THE REDUCTION PARAMETERS FOR THE 2022 DATASET</t>
  </si>
  <si>
    <t>90.2±0.8</t>
  </si>
  <si>
    <t>90.1±0.9</t>
  </si>
  <si>
    <t>89.1±0.9</t>
  </si>
  <si>
    <t>84.6±0.9</t>
  </si>
  <si>
    <t>90.1±0.8</t>
  </si>
  <si>
    <t>90.0±0.9</t>
  </si>
  <si>
    <t>88.9±0.9</t>
  </si>
  <si>
    <t>84.7±0.9</t>
  </si>
  <si>
    <t>96.0±1.0</t>
  </si>
  <si>
    <t>95.9±1.0</t>
  </si>
  <si>
    <t>94.2±1.1</t>
  </si>
  <si>
    <t>87.8±1.0</t>
  </si>
  <si>
    <t>96.0±0.8</t>
  </si>
  <si>
    <t>96.1±0.9</t>
  </si>
  <si>
    <t>95.4±1.0</t>
  </si>
  <si>
    <t>93.2±0.9</t>
  </si>
  <si>
    <t>90.2±0.9</t>
  </si>
  <si>
    <t>89.0±0.9</t>
  </si>
  <si>
    <t>84.1±0.9</t>
  </si>
  <si>
    <t>89.9±0.9</t>
  </si>
  <si>
    <t>88.8±0.9</t>
  </si>
  <si>
    <t>84.3±0.9</t>
  </si>
  <si>
    <t>96.1±1.1</t>
  </si>
  <si>
    <t>95.7±1.1</t>
  </si>
  <si>
    <t>94.0±1.0</t>
  </si>
  <si>
    <t>87.1±1.0</t>
  </si>
  <si>
    <t>95.4±0.9</t>
  </si>
  <si>
    <t>92.8±0.8</t>
  </si>
  <si>
    <t>90.3±0.9</t>
  </si>
  <si>
    <t>84.0±0.9</t>
  </si>
  <si>
    <t>89.8±0.8</t>
  </si>
  <si>
    <t>88.7±0.8</t>
  </si>
  <si>
    <t>96.2±1.0</t>
  </si>
  <si>
    <t>95.8±1.0</t>
  </si>
  <si>
    <t>93.9±1.0</t>
  </si>
  <si>
    <t>96.1±0.8</t>
  </si>
  <si>
    <t>96.0±0.9</t>
  </si>
  <si>
    <t>95.3±0.9</t>
  </si>
  <si>
    <t>92.8±0.9</t>
  </si>
  <si>
    <t>88.6±1.0</t>
  </si>
  <si>
    <t>82.7±1.2</t>
  </si>
  <si>
    <t>90.0±0.8</t>
  </si>
  <si>
    <t>89.7±0.9</t>
  </si>
  <si>
    <t>88.4±0.9</t>
  </si>
  <si>
    <t>83.1±1.0</t>
  </si>
  <si>
    <t>96.1±1.0</t>
  </si>
  <si>
    <t>95.6±1.0</t>
  </si>
  <si>
    <t>93.6±1.2</t>
  </si>
  <si>
    <t>85.5±1.5</t>
  </si>
  <si>
    <t>95.8±0.9</t>
  </si>
  <si>
    <t>95.2±0.8</t>
  </si>
  <si>
    <t>92.3±1.0</t>
  </si>
  <si>
    <t>89.8±0.9</t>
  </si>
  <si>
    <t>88.1±1.0</t>
  </si>
  <si>
    <t>81.9±1.0</t>
  </si>
  <si>
    <t>89.5±0.8</t>
  </si>
  <si>
    <t>87.9±0.9</t>
  </si>
  <si>
    <t>82.2±0.9</t>
  </si>
  <si>
    <t>95.5±1.0</t>
  </si>
  <si>
    <t>93.0±1.2</t>
  </si>
  <si>
    <t>84.5±1.2</t>
  </si>
  <si>
    <t>95.0±0.9</t>
  </si>
  <si>
    <t>90.4±0.6</t>
  </si>
  <si>
    <t>89.1±0.8</t>
  </si>
  <si>
    <t>84.8±0.9</t>
  </si>
  <si>
    <t>90.9±0.6</t>
  </si>
  <si>
    <t>90.6±0.7</t>
  </si>
  <si>
    <t>85.7±0.8</t>
  </si>
  <si>
    <t>96.4±0.8</t>
  </si>
  <si>
    <t>94.0±1.1</t>
  </si>
  <si>
    <t>88.1±1.2</t>
  </si>
  <si>
    <t>96.2±0.6</t>
  </si>
  <si>
    <t>95.5±0.7</t>
  </si>
  <si>
    <t>90.3±0.7</t>
  </si>
  <si>
    <t>90.0±0.7</t>
  </si>
  <si>
    <t>89.0±0.7</t>
  </si>
  <si>
    <t>84.4±0.9</t>
  </si>
  <si>
    <t>90.8±0.7</t>
  </si>
  <si>
    <t>90.5±0.7</t>
  </si>
  <si>
    <t>89.7±0.7</t>
  </si>
  <si>
    <t>85.4±0.8</t>
  </si>
  <si>
    <t>95.6±0.9</t>
  </si>
  <si>
    <t>93.9±0.9</t>
  </si>
  <si>
    <t>87.5±1.2</t>
  </si>
  <si>
    <t>95.4±0.7</t>
  </si>
  <si>
    <t>90.2±0.6</t>
  </si>
  <si>
    <t>88.9±0.7</t>
  </si>
  <si>
    <t>83.8±0.8</t>
  </si>
  <si>
    <t>90.7±0.6</t>
  </si>
  <si>
    <t>90.5±0.8</t>
  </si>
  <si>
    <t>89.6±0.7</t>
  </si>
  <si>
    <t>84.9±0.7</t>
  </si>
  <si>
    <t>96.2±0.8</t>
  </si>
  <si>
    <t>93.8±1.0</t>
  </si>
  <si>
    <t>86.8±1.0</t>
  </si>
  <si>
    <t>95.4±0.8</t>
  </si>
  <si>
    <t>92.6±0.9</t>
  </si>
  <si>
    <t>89.9±0.7</t>
  </si>
  <si>
    <t>88.5±0.9</t>
  </si>
  <si>
    <t>82.9±0.8</t>
  </si>
  <si>
    <t>90.4±0.7</t>
  </si>
  <si>
    <t>89.2±0.8</t>
  </si>
  <si>
    <t>84.1±0.7</t>
  </si>
  <si>
    <t>95.5±0.9</t>
  </si>
  <si>
    <t>93.4±1.1</t>
  </si>
  <si>
    <t>85.4±1.2</t>
  </si>
  <si>
    <t>96.1±0.7</t>
  </si>
  <si>
    <t>95.9±0.8</t>
  </si>
  <si>
    <t>95.3±1.0</t>
  </si>
  <si>
    <t>92.5±0.9</t>
  </si>
  <si>
    <t>88.2±0.7</t>
  </si>
  <si>
    <t>90.4±0.9</t>
  </si>
  <si>
    <t>90.2±0.7</t>
  </si>
  <si>
    <t>88.8±0.6</t>
  </si>
  <si>
    <t>83.1±0.8</t>
  </si>
  <si>
    <t>95.9±1.2</t>
  </si>
  <si>
    <t>93.1±1.0</t>
  </si>
  <si>
    <t>84.2±1.4</t>
  </si>
  <si>
    <t>95.9±0.7</t>
  </si>
  <si>
    <t>95.1±0.9</t>
  </si>
  <si>
    <t>91.9±0.9</t>
  </si>
  <si>
    <t>91.0±1.1</t>
  </si>
  <si>
    <t>90.7±1.0</t>
  </si>
  <si>
    <t>89.7±1.2</t>
  </si>
  <si>
    <t>85.0±1.6</t>
  </si>
  <si>
    <t>91.7±1.2</t>
  </si>
  <si>
    <t>91.4±1.1</t>
  </si>
  <si>
    <t>90.7±1.2</t>
  </si>
  <si>
    <t>86.3±1.6</t>
  </si>
  <si>
    <t>96.9±1.2</t>
  </si>
  <si>
    <t>96.3±1.1</t>
  </si>
  <si>
    <t>94.7±1.4</t>
  </si>
  <si>
    <t>88.2±2.3</t>
  </si>
  <si>
    <t>96.9±1.1</t>
  </si>
  <si>
    <t>96.6±1.1</t>
  </si>
  <si>
    <t>96.1±1.3</t>
  </si>
  <si>
    <t>93.6±1.7</t>
  </si>
  <si>
    <t>90.9±1.0</t>
  </si>
  <si>
    <t>90.6±1.0</t>
  </si>
  <si>
    <t>89.5±1.3</t>
  </si>
  <si>
    <t>84.6±1.8</t>
  </si>
  <si>
    <t>91.6±1.2</t>
  </si>
  <si>
    <t>91.4±1.2</t>
  </si>
  <si>
    <t>90.6±1.3</t>
  </si>
  <si>
    <t>86.0±1.7</t>
  </si>
  <si>
    <t>96.7±1.1</t>
  </si>
  <si>
    <t>96.1±1.2</t>
  </si>
  <si>
    <t>94.4±1.7</t>
  </si>
  <si>
    <t>87.8±2.2</t>
  </si>
  <si>
    <t>96.5±1.2</t>
  </si>
  <si>
    <t>96.0±1.4</t>
  </si>
  <si>
    <t>90.8±1.0</t>
  </si>
  <si>
    <t>90.5±1.1</t>
  </si>
  <si>
    <t>89.4±1.2</t>
  </si>
  <si>
    <t>84.2±1.6</t>
  </si>
  <si>
    <t>91.5±1.1</t>
  </si>
  <si>
    <t>91.3±1.3</t>
  </si>
  <si>
    <t>90.4±1.3</t>
  </si>
  <si>
    <t>85.6±1.6</t>
  </si>
  <si>
    <t>96.2±1.2</t>
  </si>
  <si>
    <t>94.3±1.5</t>
  </si>
  <si>
    <t>87.2±2.1</t>
  </si>
  <si>
    <t>96.7±1.0</t>
  </si>
  <si>
    <t>95.9±1.3</t>
  </si>
  <si>
    <t>90.4±1.1</t>
  </si>
  <si>
    <t>89.1±1.2</t>
  </si>
  <si>
    <t>83.3±1.9</t>
  </si>
  <si>
    <t>91.2±1.3</t>
  </si>
  <si>
    <t>90.1±1.3</t>
  </si>
  <si>
    <t>84.9±1.7</t>
  </si>
  <si>
    <t>96.9±1.0</t>
  </si>
  <si>
    <t>96.0±1.3</t>
  </si>
  <si>
    <t>94.1±1.4</t>
  </si>
  <si>
    <t>86.2±2.4</t>
  </si>
  <si>
    <t>96.8±0.9</t>
  </si>
  <si>
    <t>96.4±1.3</t>
  </si>
  <si>
    <t>90.2±1.1</t>
  </si>
  <si>
    <t>88.5±1.4</t>
  </si>
  <si>
    <t>81.9±2.3</t>
  </si>
  <si>
    <t>91.3±1.1</t>
  </si>
  <si>
    <t>90.9±1.2</t>
  </si>
  <si>
    <t>89.5±1.4</t>
  </si>
  <si>
    <t>83.7±1.9</t>
  </si>
  <si>
    <t>95.8±1.4</t>
  </si>
  <si>
    <t>93.3±1.8</t>
  </si>
  <si>
    <t>84.3±2.9</t>
  </si>
  <si>
    <t>96.4±1.2</t>
  </si>
  <si>
    <t>95.5±1.3</t>
  </si>
  <si>
    <t>92.0±1.9</t>
  </si>
  <si>
    <t>91.7±1.0</t>
  </si>
  <si>
    <t>91.4±1.0</t>
  </si>
  <si>
    <t>84.9±1.1</t>
  </si>
  <si>
    <t>92.2±1.3</t>
  </si>
  <si>
    <t>92.0±1.2</t>
  </si>
  <si>
    <t>91.1±1.2</t>
  </si>
  <si>
    <t>86.4±1.3</t>
  </si>
  <si>
    <t>97.2±1.1</t>
  </si>
  <si>
    <t>94.7±1.1</t>
  </si>
  <si>
    <t>87.6±1.4</t>
  </si>
  <si>
    <t>97.3±0.9</t>
  </si>
  <si>
    <t>97.1±1.0</t>
  </si>
  <si>
    <t>96.3±1.0</t>
  </si>
  <si>
    <t>93.8±1.2</t>
  </si>
  <si>
    <t>84.3±1.2</t>
  </si>
  <si>
    <t>91.8±1.4</t>
  </si>
  <si>
    <t>86.0±1.3</t>
  </si>
  <si>
    <t>97.0±1.1</t>
  </si>
  <si>
    <t>96.3±1.3</t>
  </si>
  <si>
    <t>94.6±1.1</t>
  </si>
  <si>
    <t>86.7±1.6</t>
  </si>
  <si>
    <t>97.2±0.9</t>
  </si>
  <si>
    <t>96.8±1.0</t>
  </si>
  <si>
    <t>96.4±0.9</t>
  </si>
  <si>
    <t>93.4±1.3</t>
  </si>
  <si>
    <t>91.1±0.9</t>
  </si>
  <si>
    <t>89.9±0.8</t>
  </si>
  <si>
    <t>83.6±1.4</t>
  </si>
  <si>
    <t>92.0±1.3</t>
  </si>
  <si>
    <t>90.8±1.2</t>
  </si>
  <si>
    <t>85.5±1.2</t>
  </si>
  <si>
    <t>94.5±1.0</t>
  </si>
  <si>
    <t>96.8±0.7</t>
  </si>
  <si>
    <t>91.2±1.4</t>
  </si>
  <si>
    <t>90.7±1.4</t>
  </si>
  <si>
    <t>89.6±1.0</t>
  </si>
  <si>
    <t>82.8±1.3</t>
  </si>
  <si>
    <t>91.7±1.8</t>
  </si>
  <si>
    <t>91.4±1.7</t>
  </si>
  <si>
    <t>90.5±1.3</t>
  </si>
  <si>
    <t>84.6±1.4</t>
  </si>
  <si>
    <t>96.7±1.5</t>
  </si>
  <si>
    <t>95.8±1.6</t>
  </si>
  <si>
    <t>94.1±1.2</t>
  </si>
  <si>
    <t>84.9±1.6</t>
  </si>
  <si>
    <t>96.5±1.3</t>
  </si>
  <si>
    <t>96.2±0.9</t>
  </si>
  <si>
    <t>92.6±1.0</t>
  </si>
  <si>
    <t>91.0±1.0</t>
  </si>
  <si>
    <t>90.7±0.8</t>
  </si>
  <si>
    <t>80.4±1.2</t>
  </si>
  <si>
    <t>91.6±1.4</t>
  </si>
  <si>
    <t>89.8±1.2</t>
  </si>
  <si>
    <t>93.2±1.2</t>
  </si>
  <si>
    <t>81.7±1.3</t>
  </si>
  <si>
    <t>96.9±0.9</t>
  </si>
  <si>
    <t>96.6±0.9</t>
  </si>
  <si>
    <t>91.5±1.0</t>
  </si>
  <si>
    <t>IEEE JOURNAL OF BIOMEDICAL AND HEALTH INFORMATICS, VOL. XX, NO. X, MARCH 2023</t>
  </si>
  <si>
    <t>Optimizing Heart Sound Segmentation Deep Model Targeting Real-Time and Low-Cost FPGA Implementation</t>
  </si>
  <si>
    <t>Daniel Enériz, Graduate Student Member, IEEE, Antonio J. Rodriguez-Almeida, Himar Fabelo, Samuel Ortega, Francisco J. Balea-Fernandez, Gustavo M. Callico, Senior Member, IEEE, Nicolás Medrano, Senior Member, IEEE, and Belén Calvo, Senior Member, IEEE</t>
  </si>
  <si>
    <r>
      <t>S</t>
    </r>
    <r>
      <rPr>
        <sz val="11"/>
        <color rgb="FF000000"/>
        <rFont val="Helvetica"/>
        <family val="2"/>
      </rPr>
      <t>UPLEMENTARY</t>
    </r>
    <r>
      <rPr>
        <sz val="12"/>
        <color rgb="FF000000"/>
        <rFont val="Helvetica"/>
        <family val="2"/>
      </rPr>
      <t xml:space="preserve"> M</t>
    </r>
    <r>
      <rPr>
        <sz val="11"/>
        <color rgb="FF000000"/>
        <rFont val="Helvetica"/>
        <family val="2"/>
      </rPr>
      <t>ATERIALS</t>
    </r>
  </si>
  <si>
    <r>
      <t xml:space="preserve">This Excel file contains the complete results of the analysis done for the "Optimizing Heart Sound Segmentation Deep
Model for Low-Cost FPGA Implementation" paper submitted to IEEE Journal of Biomedical and Health Informatics. In this paper, a heart sound segmentation model based on the U-Net is considered for implementation, and different optimization techniques are explored. Three model reduction parameters are considered: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 xml:space="preserve"> ∈ {64, 128, 256, 512},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>0</t>
    </r>
    <r>
      <rPr>
        <sz val="11"/>
        <color rgb="FF000000"/>
        <rFont val="Times"/>
        <family val="2"/>
      </rPr>
      <t xml:space="preserve"> ∈ {8, 7, 6, 5, 4} and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>enc</t>
    </r>
    <r>
      <rPr>
        <sz val="11"/>
        <color rgb="FF000000"/>
        <rFont val="Times"/>
        <family val="2"/>
      </rPr>
      <t xml:space="preserve"> ∈ {4, 3, 2, 1}; and two different datasets are used to train de models: the 2016 Physionet/CinC challenge dataset and the CirCor DigiScope Phonocardiogram dataset, which was also used for the 2022 George B. Moody Physionet challenge.</t>
    </r>
  </si>
  <si>
    <t>Index</t>
  </si>
  <si>
    <t>CV training</t>
  </si>
  <si>
    <t>Contains the results of the 10-fold cross validation training of the models resulting from all the parameters combination on both datasets.</t>
  </si>
  <si>
    <t>HLS C Simulation</t>
  </si>
  <si>
    <t>Contains the results of the HLS C Simulations with Q8.8 fixed-point representation compared with the equivalent floating-point performance for the models resulting from all the parameters combination on both datasets.</t>
  </si>
  <si>
    <t>HLS Synthesis</t>
  </si>
  <si>
    <t>Contains the FPGA resources consumption and latency estimation of the models resulting from all the parameters combination in the three implementation paradigms with Q8.8 fixed-point representation.</t>
  </si>
  <si>
    <t>Fixed-point sweep</t>
  </si>
  <si>
    <r>
      <t xml:space="preserve">Contains the results of the HLS C simulations and Synthesis of the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 xml:space="preserve">=64,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>0</t>
    </r>
    <r>
      <rPr>
        <sz val="11"/>
        <color rgb="FF000000"/>
        <rFont val="Times"/>
        <family val="2"/>
      </rPr>
      <t xml:space="preserve">=8 and </t>
    </r>
    <r>
      <rPr>
        <i/>
        <sz val="11"/>
        <color rgb="FF000000"/>
        <rFont val="Times"/>
        <family val="2"/>
      </rPr>
      <t>n</t>
    </r>
    <r>
      <rPr>
        <sz val="11"/>
        <color rgb="FF000000"/>
        <rFont val="Times"/>
        <family val="2"/>
      </rPr>
      <t>enc</t>
    </r>
    <r>
      <rPr>
        <sz val="11"/>
        <color rgb="FF000000"/>
        <rFont val="Times"/>
        <family val="2"/>
      </rPr>
      <t>=4 model with different fixed-point datatypes.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</si>
</sst>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3" x14ac:knownFonts="1">
    <font>
      <sz val="11"/>
      <color theme="1"/>
      <name val="Calibri"/>
      <family val="2"/>
      <scheme val="minor"/>
    </font>
    <font>
      <sz val="11"/>
      <color rgb="FF000000"/>
      <name val="Helvetica"/>
      <family val="2"/>
    </font>
    <font>
      <sz val="11"/>
      <color rgb="FF000000"/>
      <name val="Times"/>
      <family val="2"/>
    </font>
    <font>
      <sz val="11"/>
      <color rgb="FF000000"/>
      <name val="Times New Roman"/>
      <family val="2"/>
    </font>
    <font>
      <i/>
      <sz val="11"/>
      <color rgb="FF000000"/>
      <name val="Times New Roman"/>
      <family val="2"/>
    </font>
    <font>
      <i/>
      <sz val="11"/>
      <color rgb="FF000000"/>
      <name val="Helvetica"/>
      <family val="2"/>
    </font>
    <font>
      <i/>
      <sz val="10"/>
      <color rgb="FF000000"/>
      <name val="Times New Roman"/>
      <family val="2"/>
    </font>
    <font>
      <i/>
      <sz val="9"/>
      <color rgb="FF000000"/>
      <name val="Times New Roman"/>
      <family val="2"/>
    </font>
    <font>
      <sz val="11"/>
      <color theme="1"/>
      <name val="Calibri"/>
      <family val="2"/>
    </font>
    <font>
      <sz val="24"/>
      <color rgb="FF000000"/>
      <name val="Helvetica"/>
      <family val="2"/>
    </font>
    <font>
      <sz val="24"/>
      <color rgb="FF000000"/>
      <name val="Calibri"/>
      <family val="2"/>
    </font>
    <font>
      <sz val="12"/>
      <color rgb="FF000000"/>
      <name val="Helvetica"/>
      <family val="2"/>
    </font>
    <font>
      <u/>
      <sz val="11"/>
      <color rgb="FF000000"/>
      <name val="Times 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57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1" applyNumberFormat="1" borderId="1" applyBorder="1" fontId="1" applyFont="1" fillId="0" applyAlignment="1">
      <alignment horizontal="center" wrapText="1"/>
    </xf>
    <xf xfId="0" numFmtId="0" borderId="2" applyBorder="1" fontId="2" applyFont="1" fillId="0" applyAlignment="1">
      <alignment horizontal="center" vertical="top" wrapText="1"/>
    </xf>
    <xf xfId="0" numFmtId="4" applyNumberFormat="1" borderId="3" applyBorder="1" fontId="2" applyFont="1" fillId="0" applyAlignment="1">
      <alignment horizontal="center" vertical="top" wrapText="1"/>
    </xf>
    <xf xfId="0" numFmtId="4" applyNumberFormat="1" borderId="4" applyBorder="1" fontId="2" applyFont="1" fillId="0" applyAlignment="1">
      <alignment horizontal="center" vertical="top" wrapText="1"/>
    </xf>
    <xf xfId="0" numFmtId="1" applyNumberFormat="1" borderId="2" applyBorder="1" fontId="2" applyFont="1" fillId="0" applyAlignment="1">
      <alignment horizontal="center"/>
    </xf>
    <xf xfId="0" numFmtId="1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1" applyNumberFormat="1" borderId="6" applyBorder="1" fontId="2" applyFont="1" fillId="0" applyAlignment="1">
      <alignment horizontal="center"/>
    </xf>
    <xf xfId="0" numFmtId="0" borderId="7" applyBorder="1" fontId="2" applyFont="1" fillId="0" applyAlignment="1">
      <alignment horizontal="center" wrapText="1"/>
    </xf>
    <xf xfId="0" numFmtId="4" applyNumberFormat="1" borderId="8" applyBorder="1" fontId="2" applyFont="1" fillId="0" applyAlignment="1">
      <alignment horizontal="center" wrapText="1"/>
    </xf>
    <xf xfId="0" numFmtId="4" applyNumberFormat="1" borderId="9" applyBorder="1" fontId="2" applyFont="1" fillId="0" applyAlignment="1">
      <alignment horizontal="center" wrapText="1"/>
    </xf>
    <xf xfId="0" numFmtId="1" applyNumberFormat="1" borderId="7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center"/>
    </xf>
    <xf xfId="0" numFmtId="1" applyNumberFormat="1" borderId="11" applyBorder="1" fontId="2" applyFont="1" fillId="0" applyAlignment="1">
      <alignment horizontal="center"/>
    </xf>
    <xf xfId="0" numFmtId="0" borderId="12" applyBorder="1" fontId="3" applyFont="1" fillId="0" applyAlignment="1">
      <alignment horizontal="center"/>
    </xf>
    <xf xfId="0" numFmtId="4" applyNumberFormat="1" borderId="3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center"/>
    </xf>
    <xf xfId="0" numFmtId="1" applyNumberFormat="1" borderId="2" applyBorder="1" fontId="3" applyFont="1" fillId="0" applyAlignment="1">
      <alignment horizontal="center"/>
    </xf>
    <xf xfId="0" numFmtId="1" applyNumberFormat="1" borderId="3" applyBorder="1" fontId="3" applyFont="1" fillId="0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1" applyNumberFormat="1" borderId="6" applyBorder="1" fontId="3" applyFont="1" fillId="0" applyAlignment="1">
      <alignment horizontal="center"/>
    </xf>
    <xf xfId="0" numFmtId="0" borderId="13" applyBorder="1" fontId="3" applyFont="1" fillId="0" applyAlignment="1">
      <alignment horizontal="center"/>
    </xf>
    <xf xfId="0" numFmtId="4" applyNumberFormat="1" borderId="14" applyBorder="1" fontId="3" applyFont="1" fillId="0" applyAlignment="1">
      <alignment horizontal="center"/>
    </xf>
    <xf xfId="0" numFmtId="4" applyNumberFormat="1" borderId="15" applyBorder="1" fontId="3" applyFont="1" fillId="0" applyAlignment="1">
      <alignment horizontal="center"/>
    </xf>
    <xf xfId="0" numFmtId="1" applyNumberFormat="1" borderId="16" applyBorder="1" fontId="3" applyFont="1" fillId="0" applyAlignment="1">
      <alignment horizontal="center"/>
    </xf>
    <xf xfId="0" numFmtId="1" applyNumberFormat="1" borderId="14" applyBorder="1" fontId="3" applyFont="1" fillId="0" applyAlignment="1">
      <alignment horizontal="center"/>
    </xf>
    <xf xfId="0" numFmtId="4" applyNumberFormat="1" borderId="17" applyBorder="1" fontId="3" applyFont="1" fillId="0" applyAlignment="1">
      <alignment horizontal="center"/>
    </xf>
    <xf xfId="0" numFmtId="1" applyNumberFormat="1" borderId="18" applyBorder="1" fontId="3" applyFont="1" fillId="0" applyAlignment="1">
      <alignment horizontal="center"/>
    </xf>
    <xf xfId="0" numFmtId="0" borderId="19" applyBorder="1" fontId="3" applyFont="1" fillId="0" applyAlignment="1">
      <alignment horizontal="center"/>
    </xf>
    <xf xfId="0" numFmtId="4" applyNumberFormat="1" borderId="8" applyBorder="1" fontId="3" applyFont="1" fillId="0" applyAlignment="1">
      <alignment horizontal="center"/>
    </xf>
    <xf xfId="0" numFmtId="4" applyNumberFormat="1" borderId="9" applyBorder="1" fontId="3" applyFont="1" fillId="0" applyAlignment="1">
      <alignment horizontal="center"/>
    </xf>
    <xf xfId="0" numFmtId="1" applyNumberFormat="1" borderId="7" applyBorder="1" fontId="3" applyFont="1" fillId="0" applyAlignment="1">
      <alignment horizontal="center"/>
    </xf>
    <xf xfId="0" numFmtId="1" applyNumberFormat="1" borderId="8" applyBorder="1" fontId="3" applyFont="1" fillId="0" applyAlignment="1">
      <alignment horizontal="center"/>
    </xf>
    <xf xfId="0" numFmtId="4" applyNumberFormat="1" borderId="10" applyBorder="1" fontId="3" applyFont="1" fillId="0" applyAlignment="1">
      <alignment horizontal="center"/>
    </xf>
    <xf xfId="0" numFmtId="1" applyNumberFormat="1" borderId="11" applyBorder="1" fontId="3" applyFont="1" fillId="0" applyAlignment="1">
      <alignment horizontal="center"/>
    </xf>
    <xf xfId="0" numFmtId="0" borderId="20" applyBorder="1" fontId="2" applyFont="1" fillId="0" applyAlignment="1">
      <alignment horizontal="left"/>
    </xf>
    <xf xfId="0" numFmtId="4" applyNumberFormat="1" borderId="20" applyBorder="1" fontId="2" applyFont="1" fillId="0" applyAlignment="1">
      <alignment horizontal="left"/>
    </xf>
    <xf xfId="0" numFmtId="1" applyNumberFormat="1" borderId="20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center" wrapText="1"/>
    </xf>
    <xf xfId="0" numFmtId="3" applyNumberFormat="1" borderId="21" applyBorder="1" fontId="4" applyFont="1" fillId="0" applyAlignment="1">
      <alignment horizontal="center" wrapText="1"/>
    </xf>
    <xf xfId="0" numFmtId="4" applyNumberFormat="1" borderId="22" applyBorder="1" fontId="3" applyFont="1" fillId="0" applyAlignment="1">
      <alignment horizontal="center"/>
    </xf>
    <xf xfId="0" numFmtId="4" applyNumberFormat="1" borderId="23" applyBorder="1" fontId="3" applyFont="1" fillId="0" applyAlignment="1">
      <alignment horizontal="center"/>
    </xf>
    <xf xfId="0" numFmtId="4" applyNumberFormat="1" borderId="24" applyBorder="1" fontId="3" applyFont="1" fillId="0" applyAlignment="1">
      <alignment horizontal="center"/>
    </xf>
    <xf xfId="0" numFmtId="3" applyNumberFormat="1" borderId="22" applyBorder="1" fontId="3" applyFont="1" fillId="0" applyAlignment="1">
      <alignment horizontal="center"/>
    </xf>
    <xf xfId="0" numFmtId="3" applyNumberFormat="1" borderId="23" applyBorder="1" fontId="3" applyFont="1" fillId="0" applyAlignment="1">
      <alignment horizontal="center"/>
    </xf>
    <xf xfId="0" numFmtId="3" applyNumberFormat="1" borderId="25" applyBorder="1" fontId="3" applyFont="1" fillId="0" applyAlignment="1">
      <alignment horizontal="center"/>
    </xf>
    <xf xfId="0" numFmtId="3" applyNumberFormat="1" borderId="26" applyBorder="1" fontId="3" applyFont="1" fillId="0" applyAlignment="1">
      <alignment horizontal="center" wrapText="1"/>
    </xf>
    <xf xfId="0" numFmtId="4" applyNumberFormat="1" borderId="23" applyBorder="1" fontId="3" applyFont="1" fillId="0" applyAlignment="1">
      <alignment horizontal="center" wrapText="1"/>
    </xf>
    <xf xfId="0" numFmtId="3" applyNumberFormat="1" borderId="23" applyBorder="1" fontId="3" applyFont="1" fillId="0" applyAlignment="1">
      <alignment horizontal="center" wrapText="1"/>
    </xf>
    <xf xfId="0" numFmtId="3" applyNumberFormat="1" borderId="24" applyBorder="1" fontId="3" applyFont="1" fillId="0" applyAlignment="1">
      <alignment horizontal="center" wrapText="1"/>
    </xf>
    <xf xfId="0" numFmtId="4" applyNumberFormat="1" borderId="22" applyBorder="1" fontId="3" applyFont="1" fillId="0" applyAlignment="1">
      <alignment horizontal="center" wrapText="1"/>
    </xf>
    <xf xfId="0" numFmtId="4" applyNumberFormat="1" borderId="24" applyBorder="1" fontId="3" applyFont="1" fillId="0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27" applyBorder="1" fontId="4" applyFont="1" fillId="0" applyAlignment="1">
      <alignment horizontal="center" vertical="top" wrapText="1"/>
    </xf>
    <xf xfId="0" numFmtId="3" applyNumberFormat="1" borderId="28" applyBorder="1" fontId="6" applyFont="1" fillId="0" applyAlignment="1">
      <alignment horizontal="left" vertical="top" wrapText="1"/>
    </xf>
    <xf xfId="0" numFmtId="3" applyNumberFormat="1" borderId="29" applyBorder="1" fontId="3" applyFont="1" fillId="0" applyAlignment="1">
      <alignment horizontal="center" vertical="top"/>
    </xf>
    <xf xfId="0" numFmtId="3" applyNumberFormat="1" borderId="30" applyBorder="1" fontId="3" applyFont="1" fillId="0" applyAlignment="1">
      <alignment horizontal="center" vertical="top"/>
    </xf>
    <xf xfId="0" numFmtId="3" applyNumberFormat="1" borderId="31" applyBorder="1" fontId="3" applyFont="1" fillId="0" applyAlignment="1">
      <alignment horizontal="center" vertical="top"/>
    </xf>
    <xf xfId="0" numFmtId="3" applyNumberFormat="1" borderId="29" applyBorder="1" fontId="3" applyFont="1" fillId="0" applyAlignment="1">
      <alignment horizontal="center" vertical="top" wrapText="1"/>
    </xf>
    <xf xfId="0" numFmtId="3" applyNumberFormat="1" borderId="30" applyBorder="1" fontId="3" applyFont="1" fillId="0" applyAlignment="1">
      <alignment horizontal="center" vertical="top" wrapText="1"/>
    </xf>
    <xf xfId="0" numFmtId="3" applyNumberFormat="1" borderId="31" applyBorder="1" fontId="3" applyFont="1" fillId="0" applyAlignment="1">
      <alignment horizontal="center" vertical="top" wrapText="1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32" applyBorder="1" fontId="4" applyFont="1" fillId="0" applyAlignment="1">
      <alignment horizontal="center" wrapText="1"/>
    </xf>
    <xf xfId="0" numFmtId="3" applyNumberFormat="1" borderId="33" applyBorder="1" fontId="6" applyFont="1" fillId="0" applyAlignment="1">
      <alignment horizontal="left" wrapText="1"/>
    </xf>
    <xf xfId="0" numFmtId="4" applyNumberFormat="1" borderId="34" applyBorder="1" fontId="3" applyFont="1" fillId="0" applyAlignment="1">
      <alignment horizontal="center"/>
    </xf>
    <xf xfId="0" numFmtId="4" applyNumberFormat="1" borderId="35" applyBorder="1" fontId="3" applyFont="1" fillId="0" applyAlignment="1">
      <alignment horizontal="center"/>
    </xf>
    <xf xfId="0" numFmtId="4" applyNumberFormat="1" borderId="36" applyBorder="1" fontId="3" applyFont="1" fillId="0" applyAlignment="1">
      <alignment horizontal="center"/>
    </xf>
    <xf xfId="0" numFmtId="3" applyNumberFormat="1" borderId="34" applyBorder="1" fontId="3" applyFont="1" fillId="0" applyAlignment="1">
      <alignment horizontal="center"/>
    </xf>
    <xf xfId="0" numFmtId="3" applyNumberFormat="1" borderId="35" applyBorder="1" fontId="3" applyFont="1" fillId="0" applyAlignment="1">
      <alignment horizontal="center"/>
    </xf>
    <xf xfId="0" numFmtId="3" applyNumberFormat="1" borderId="36" applyBorder="1" fontId="3" applyFont="1" fillId="0" applyAlignment="1">
      <alignment horizontal="center"/>
    </xf>
    <xf xfId="0" numFmtId="3" applyNumberFormat="1" borderId="34" applyBorder="1" fontId="3" applyFont="1" fillId="0" applyAlignment="1">
      <alignment horizontal="center" wrapText="1"/>
    </xf>
    <xf xfId="0" numFmtId="4" applyNumberFormat="1" borderId="35" applyBorder="1" fontId="3" applyFont="1" fillId="0" applyAlignment="1">
      <alignment horizontal="center" wrapText="1"/>
    </xf>
    <xf xfId="0" numFmtId="3" applyNumberFormat="1" borderId="35" applyBorder="1" fontId="3" applyFont="1" fillId="0" applyAlignment="1">
      <alignment horizontal="center" wrapText="1"/>
    </xf>
    <xf xfId="0" numFmtId="3" applyNumberFormat="1" borderId="36" applyBorder="1" fontId="3" applyFont="1" fillId="0" applyAlignment="1">
      <alignment horizontal="center" wrapText="1"/>
    </xf>
    <xf xfId="0" numFmtId="4" applyNumberFormat="1" borderId="34" applyBorder="1" fontId="3" applyFont="1" fillId="0" applyAlignment="1">
      <alignment horizontal="center" wrapText="1"/>
    </xf>
    <xf xfId="0" numFmtId="4" applyNumberFormat="1" borderId="36" applyBorder="1" fontId="3" applyFont="1" fillId="0" applyAlignment="1">
      <alignment horizontal="center" wrapText="1"/>
    </xf>
    <xf xfId="0" numFmtId="0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29" applyBorder="1" fontId="4" applyFont="1" fillId="0" applyAlignment="1">
      <alignment horizontal="center" vertical="top" wrapText="1"/>
    </xf>
    <xf xfId="0" numFmtId="3" applyNumberFormat="1" borderId="37" applyBorder="1" fontId="3" applyFont="1" fillId="0" applyAlignment="1">
      <alignment horizontal="center" wrapText="1"/>
    </xf>
    <xf xfId="0" numFmtId="3" applyNumberFormat="1" borderId="38" applyBorder="1" fontId="3" applyFont="1" fillId="0" applyAlignment="1">
      <alignment horizontal="center"/>
    </xf>
    <xf xfId="0" numFmtId="3" applyNumberFormat="1" borderId="39" applyBorder="1" fontId="3" applyFont="1" fillId="0" applyAlignment="1">
      <alignment horizontal="center"/>
    </xf>
    <xf xfId="0" numFmtId="3" applyNumberFormat="1" borderId="40" applyBorder="1" fontId="3" applyFont="1" fillId="0" applyAlignment="1">
      <alignment horizontal="center"/>
    </xf>
    <xf xfId="0" numFmtId="3" applyNumberFormat="1" borderId="39" applyBorder="1" fontId="3" applyFont="1" fillId="0" applyAlignment="1">
      <alignment horizontal="center" wrapText="1"/>
    </xf>
    <xf xfId="0" numFmtId="3" applyNumberFormat="1" borderId="40" applyBorder="1" fontId="3" applyFont="1" fillId="0" applyAlignment="1">
      <alignment horizontal="center" wrapText="1"/>
    </xf>
    <xf xfId="0" numFmtId="4" applyNumberFormat="1" borderId="39" applyBorder="1" fontId="3" applyFont="1" fillId="0" applyAlignment="1">
      <alignment horizontal="center" wrapText="1"/>
    </xf>
    <xf xfId="0" numFmtId="4" applyNumberFormat="1" borderId="40" applyBorder="1" fontId="3" applyFont="1" fillId="0" applyAlignment="1">
      <alignment horizontal="center" wrapText="1"/>
    </xf>
    <xf xfId="0" numFmtId="0" borderId="41" applyBorder="1" fontId="4" applyFont="1" fillId="0" applyAlignment="1">
      <alignment horizontal="center" wrapText="1"/>
    </xf>
    <xf xfId="0" numFmtId="3" applyNumberFormat="1" borderId="42" applyBorder="1" fontId="3" applyFont="1" fillId="0" applyAlignment="1">
      <alignment horizontal="center"/>
    </xf>
    <xf xfId="0" numFmtId="3" applyNumberFormat="1" borderId="43" applyBorder="1" fontId="3" applyFont="1" fillId="0" applyAlignment="1">
      <alignment horizontal="center"/>
    </xf>
    <xf xfId="0" numFmtId="3" applyNumberFormat="1" borderId="37" applyBorder="1" fontId="3" applyFont="1" fillId="0" applyAlignment="1">
      <alignment horizontal="center"/>
    </xf>
    <xf xfId="0" numFmtId="3" applyNumberFormat="1" borderId="43" applyBorder="1" fontId="3" applyFont="1" fillId="0" applyAlignment="1">
      <alignment horizontal="center" wrapText="1"/>
    </xf>
    <xf xfId="0" numFmtId="4" applyNumberFormat="1" borderId="43" applyBorder="1" fontId="3" applyFont="1" fillId="0" applyAlignment="1">
      <alignment horizontal="center" wrapText="1"/>
    </xf>
    <xf xfId="0" numFmtId="4" applyNumberFormat="1" borderId="37" applyBorder="1" fontId="3" applyFont="1" fillId="0" applyAlignment="1">
      <alignment horizontal="center" wrapText="1"/>
    </xf>
    <xf xfId="0" numFmtId="0" borderId="34" applyBorder="1" fontId="4" applyFont="1" fillId="0" applyAlignment="1">
      <alignment horizontal="center" wrapText="1"/>
    </xf>
    <xf xfId="0" numFmtId="3" applyNumberFormat="1" borderId="32" applyBorder="1" fontId="3" applyFont="1" fillId="0" applyAlignment="1">
      <alignment horizontal="center" wrapText="1"/>
    </xf>
    <xf xfId="0" numFmtId="3" applyNumberFormat="1" borderId="44" applyBorder="1" fontId="3" applyFont="1" fillId="0" applyAlignment="1">
      <alignment horizontal="center"/>
    </xf>
    <xf xfId="0" numFmtId="3" applyNumberFormat="1" borderId="32" applyBorder="1" fontId="3" applyFont="1" fillId="0" applyAlignment="1">
      <alignment horizontal="center"/>
    </xf>
    <xf xfId="0" numFmtId="3" applyNumberFormat="1" borderId="44" applyBorder="1" fontId="3" applyFont="1" fillId="0" applyAlignment="1">
      <alignment horizontal="center" wrapText="1"/>
    </xf>
    <xf xfId="0" numFmtId="4" applyNumberFormat="1" borderId="44" applyBorder="1" fontId="3" applyFont="1" fillId="0" applyAlignment="1">
      <alignment horizontal="center" wrapText="1"/>
    </xf>
    <xf xfId="0" numFmtId="4" applyNumberFormat="1" borderId="32" applyBorder="1" fontId="3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 wrapText="1"/>
    </xf>
    <xf xfId="0" numFmtId="4" applyNumberFormat="1" borderId="25" applyBorder="1" fontId="3" applyFont="1" fillId="0" applyAlignment="1">
      <alignment horizontal="center"/>
    </xf>
    <xf xfId="0" numFmtId="4" applyNumberFormat="1" borderId="1" applyBorder="1" fontId="5" applyFont="1" fillId="0" applyAlignment="1">
      <alignment horizontal="left"/>
    </xf>
    <xf xfId="0" numFmtId="3" applyNumberFormat="1" borderId="28" applyBorder="1" fontId="7" applyFont="1" fillId="0" applyAlignment="1">
      <alignment horizontal="left" vertical="top" wrapText="1"/>
    </xf>
    <xf xfId="0" numFmtId="3" applyNumberFormat="1" borderId="33" applyBorder="1" fontId="7" applyFont="1" fillId="0" applyAlignment="1">
      <alignment horizontal="left" wrapText="1"/>
    </xf>
    <xf xfId="0" numFmtId="4" applyNumberFormat="1" borderId="43" applyBorder="1" fontId="3" applyFont="1" fillId="0" applyAlignment="1">
      <alignment horizontal="center"/>
    </xf>
    <xf xfId="0" numFmtId="4" applyNumberFormat="1" borderId="37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4" applyNumberFormat="1" borderId="44" applyBorder="1" fontId="3" applyFont="1" fillId="0" applyAlignment="1">
      <alignment horizontal="center"/>
    </xf>
    <xf xfId="0" numFmtId="4" applyNumberFormat="1" borderId="32" applyBorder="1" fontId="3" applyFont="1" fillId="0" applyAlignment="1">
      <alignment horizontal="center"/>
    </xf>
    <xf xfId="0" numFmtId="0" borderId="0" fontId="0" fillId="0" applyAlignment="1">
      <alignment horizontal="general" wrapText="1"/>
    </xf>
    <xf xfId="0" numFmtId="3" applyNumberFormat="1" borderId="22" applyBorder="1" fontId="4" applyFont="1" fillId="0" applyAlignment="1">
      <alignment horizontal="center"/>
    </xf>
    <xf xfId="0" numFmtId="3" applyNumberFormat="1" borderId="23" applyBorder="1" fontId="4" applyFont="1" fillId="0" applyAlignment="1">
      <alignment horizontal="center"/>
    </xf>
    <xf xfId="0" numFmtId="3" applyNumberFormat="1" borderId="24" applyBorder="1" fontId="4" applyFont="1" fillId="0" applyAlignment="1">
      <alignment horizontal="center"/>
    </xf>
    <xf xfId="0" numFmtId="3" applyNumberFormat="1" borderId="25" applyBorder="1" fontId="4" applyFont="1" fillId="0" applyAlignment="1">
      <alignment horizontal="center"/>
    </xf>
    <xf xfId="0" numFmtId="3" applyNumberFormat="1" borderId="26" applyBorder="1" fontId="4" applyFont="1" fillId="0" applyAlignment="1">
      <alignment horizontal="center" wrapText="1"/>
    </xf>
    <xf xfId="0" numFmtId="3" applyNumberFormat="1" borderId="23" applyBorder="1" fontId="4" applyFont="1" fillId="0" applyAlignment="1">
      <alignment horizontal="center" wrapText="1"/>
    </xf>
    <xf xfId="0" numFmtId="3" applyNumberFormat="1" borderId="24" applyBorder="1" fontId="4" applyFont="1" fillId="0" applyAlignment="1">
      <alignment horizontal="center" wrapText="1"/>
    </xf>
    <xf xfId="0" numFmtId="0" borderId="1" applyBorder="1" fontId="1" applyFont="1" fillId="0" applyAlignment="1">
      <alignment horizontal="center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 wrapText="1"/>
    </xf>
    <xf xfId="0" numFmtId="0" borderId="1" applyBorder="1" fontId="10" applyFont="1" fillId="0" applyAlignment="1">
      <alignment horizontal="center"/>
    </xf>
    <xf xfId="0" numFmtId="0" borderId="1" applyBorder="1" fontId="1" applyFont="1" fillId="0" applyAlignment="1">
      <alignment horizontal="center" vertical="top" wrapText="1"/>
    </xf>
    <xf xfId="0" numFmtId="0" borderId="1" applyBorder="1" fontId="11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1" applyBorder="1" fontId="12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12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7"/>
  <sheetViews>
    <sheetView workbookViewId="0" tabSelected="1"/>
  </sheetViews>
  <sheetFormatPr defaultRowHeight="15" x14ac:dyDescent="0.25"/>
  <cols>
    <col min="1" max="1" style="50" width="13.576428571428572" customWidth="1" bestFit="1"/>
    <col min="2" max="2" style="50" width="18.433571428571426" customWidth="1" bestFit="1"/>
    <col min="3" max="3" style="50" width="13.576428571428572" customWidth="1" bestFit="1"/>
    <col min="4" max="4" style="50" width="13.576428571428572" customWidth="1" bestFit="1"/>
    <col min="5" max="5" style="50" width="13.576428571428572" customWidth="1" bestFit="1"/>
    <col min="6" max="6" style="50" width="13.576428571428572" customWidth="1" bestFit="1"/>
    <col min="7" max="7" style="50" width="13.576428571428572" customWidth="1" bestFit="1"/>
    <col min="8" max="8" style="50" width="13.576428571428572" customWidth="1" bestFit="1"/>
    <col min="9" max="9" style="50" width="13.576428571428572" customWidth="1" bestFit="1"/>
    <col min="10" max="10" style="50" width="13.576428571428572" customWidth="1" bestFit="1"/>
    <col min="11" max="11" style="50" width="13.576428571428572" customWidth="1" bestFit="1"/>
    <col min="12" max="12" style="50" width="13.576428571428572" customWidth="1" bestFit="1"/>
    <col min="13" max="13" style="50" width="13.576428571428572" customWidth="1" bestFit="1"/>
  </cols>
  <sheetData>
    <row x14ac:dyDescent="0.25" r="1" customHeight="1" ht="18.75">
      <c r="A1" s="1"/>
      <c r="B1" s="147" t="s">
        <v>608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x14ac:dyDescent="0.25" r="2" customHeight="1" ht="62.25">
      <c r="A2" s="1"/>
      <c r="B2" s="149" t="s">
        <v>609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x14ac:dyDescent="0.25" r="3" customHeight="1" ht="18.75" customFormat="1" s="5">
      <c r="A3" s="6"/>
      <c r="B3" s="151" t="s">
        <v>610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x14ac:dyDescent="0.25" r="4" customHeight="1" ht="18.75" customFormat="1" s="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x14ac:dyDescent="0.25" r="5" customHeight="1" ht="18.75" customFormat="1" s="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x14ac:dyDescent="0.25" r="6" customHeight="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x14ac:dyDescent="0.25" r="8" customHeight="1" ht="19.5">
      <c r="A8" s="1"/>
      <c r="B8" s="152" t="s">
        <v>611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x14ac:dyDescent="0.25" r="10" customHeight="1" ht="72">
      <c r="A10" s="1"/>
      <c r="B10" s="153" t="s">
        <v>612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x14ac:dyDescent="0.25" r="12" customHeight="1" ht="18.75">
      <c r="A12" s="1"/>
      <c r="B12" s="72" t="s">
        <v>613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x14ac:dyDescent="0.25" r="13" customHeight="1" ht="18.75">
      <c r="A13" s="1"/>
      <c r="B13" s="154" t="s">
        <v>614</v>
      </c>
      <c r="C13" s="155" t="s">
        <v>615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</row>
    <row x14ac:dyDescent="0.25" r="14" customHeight="1" ht="32.25">
      <c r="A14" s="1"/>
      <c r="B14" s="154" t="s">
        <v>616</v>
      </c>
      <c r="C14" s="153" t="s">
        <v>617</v>
      </c>
      <c r="D14" s="153"/>
      <c r="E14" s="153"/>
      <c r="F14" s="153"/>
      <c r="G14" s="153"/>
      <c r="H14" s="153"/>
      <c r="I14" s="153"/>
      <c r="J14" s="153"/>
      <c r="K14" s="153"/>
      <c r="L14" s="153"/>
      <c r="M14" s="153"/>
    </row>
    <row x14ac:dyDescent="0.25" r="15" customHeight="1" ht="32.25">
      <c r="A15" s="1"/>
      <c r="B15" s="154" t="s">
        <v>618</v>
      </c>
      <c r="C15" s="153" t="s">
        <v>619</v>
      </c>
      <c r="D15" s="153"/>
      <c r="E15" s="153"/>
      <c r="F15" s="153"/>
      <c r="G15" s="153"/>
      <c r="H15" s="153"/>
      <c r="I15" s="153"/>
      <c r="J15" s="153"/>
      <c r="K15" s="153"/>
      <c r="L15" s="153"/>
      <c r="M15" s="153"/>
    </row>
    <row x14ac:dyDescent="0.25" r="16" customHeight="1" ht="18.75" customFormat="1" s="5">
      <c r="A16" s="6"/>
      <c r="B16" s="156" t="s">
        <v>620</v>
      </c>
      <c r="C16" s="153" t="s">
        <v>621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</row>
    <row x14ac:dyDescent="0.25" r="17" customHeight="1" ht="18.75">
      <c r="A17" s="1"/>
      <c r="B17" s="81"/>
      <c r="C17" s="81"/>
      <c r="D17" s="81"/>
      <c r="E17" s="1"/>
      <c r="F17" s="1"/>
      <c r="G17" s="1"/>
      <c r="H17" s="1"/>
      <c r="I17" s="1"/>
      <c r="J17" s="1"/>
      <c r="K17" s="1"/>
      <c r="L17" s="1"/>
      <c r="M17" s="1"/>
    </row>
  </sheetData>
  <mergeCells count="9">
    <mergeCell ref="B1:M1"/>
    <mergeCell ref="B2:M2"/>
    <mergeCell ref="B3:M5"/>
    <mergeCell ref="B8:M8"/>
    <mergeCell ref="B10:M10"/>
    <mergeCell ref="C13:M13"/>
    <mergeCell ref="C14:M14"/>
    <mergeCell ref="C15:M15"/>
    <mergeCell ref="C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3"/>
  <sheetViews>
    <sheetView workbookViewId="0"/>
  </sheetViews>
  <sheetFormatPr defaultRowHeight="15" x14ac:dyDescent="0.25"/>
  <cols>
    <col min="1" max="1" style="50" width="13.576428571428572" customWidth="1" bestFit="1"/>
    <col min="2" max="2" style="139" width="4.719285714285714" customWidth="1" bestFit="1"/>
    <col min="3" max="3" style="127" width="7.576428571428571" customWidth="1" bestFit="1"/>
    <col min="4" max="4" style="127" width="13.576428571428572" customWidth="1" bestFit="1"/>
    <col min="5" max="5" style="127" width="13.576428571428572" customWidth="1" bestFit="1"/>
    <col min="6" max="6" style="127" width="13.576428571428572" customWidth="1" bestFit="1"/>
    <col min="7" max="7" style="127" width="13.576428571428572" customWidth="1" bestFit="1"/>
    <col min="8" max="8" style="127" width="13.576428571428572" customWidth="1" bestFit="1"/>
    <col min="9" max="9" style="127" width="13.576428571428572" customWidth="1" bestFit="1"/>
    <col min="10" max="10" style="127" width="13.576428571428572" customWidth="1" bestFit="1"/>
    <col min="11" max="11" style="127" width="13.576428571428572" customWidth="1" bestFit="1"/>
    <col min="12" max="12" style="127" width="13.576428571428572" customWidth="1" bestFit="1"/>
    <col min="13" max="13" style="127" width="13.576428571428572" customWidth="1" bestFit="1"/>
    <col min="14" max="14" style="127" width="13.576428571428572" customWidth="1" bestFit="1"/>
    <col min="15" max="15" style="127" width="13.576428571428572" customWidth="1" bestFit="1"/>
    <col min="16" max="16" style="127" width="13.576428571428572" customWidth="1" bestFit="1"/>
    <col min="17" max="17" style="127" width="13.576428571428572" customWidth="1" bestFit="1"/>
    <col min="18" max="18" style="127" width="13.576428571428572" customWidth="1" bestFit="1"/>
    <col min="19" max="19" style="127" width="13.576428571428572" customWidth="1" bestFit="1"/>
  </cols>
  <sheetData>
    <row x14ac:dyDescent="0.25" r="1" customHeight="1" ht="18.75">
      <c r="A1" s="1"/>
      <c r="B1" s="6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x14ac:dyDescent="0.25" r="2" customHeight="1" ht="45" customFormat="1" s="5">
      <c r="A2" s="6"/>
      <c r="B2" s="7" t="s">
        <v>68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</row>
    <row x14ac:dyDescent="0.25" r="3" customHeight="1" ht="18.75">
      <c r="A3" s="1"/>
      <c r="B3" s="6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x14ac:dyDescent="0.25" r="4" customHeight="1" ht="22.5">
      <c r="A4" s="1"/>
      <c r="B4" s="58"/>
      <c r="C4" s="59"/>
      <c r="D4" s="140" t="s">
        <v>69</v>
      </c>
      <c r="E4" s="141"/>
      <c r="F4" s="141"/>
      <c r="G4" s="142"/>
      <c r="H4" s="140" t="s">
        <v>70</v>
      </c>
      <c r="I4" s="141"/>
      <c r="J4" s="141"/>
      <c r="K4" s="142"/>
      <c r="L4" s="140" t="s">
        <v>71</v>
      </c>
      <c r="M4" s="141"/>
      <c r="N4" s="141"/>
      <c r="O4" s="143"/>
      <c r="P4" s="144" t="s">
        <v>72</v>
      </c>
      <c r="Q4" s="145"/>
      <c r="R4" s="145"/>
      <c r="S4" s="146"/>
    </row>
    <row x14ac:dyDescent="0.25" r="5" customHeight="1" ht="12">
      <c r="A5" s="1"/>
      <c r="B5" s="73"/>
      <c r="C5" s="132" t="s">
        <v>73</v>
      </c>
      <c r="D5" s="75">
        <v>4</v>
      </c>
      <c r="E5" s="76">
        <v>3</v>
      </c>
      <c r="F5" s="76">
        <v>2</v>
      </c>
      <c r="G5" s="77">
        <v>1</v>
      </c>
      <c r="H5" s="75">
        <v>4</v>
      </c>
      <c r="I5" s="76">
        <v>3</v>
      </c>
      <c r="J5" s="76">
        <v>2</v>
      </c>
      <c r="K5" s="77">
        <v>1</v>
      </c>
      <c r="L5" s="75">
        <v>4</v>
      </c>
      <c r="M5" s="76">
        <v>3</v>
      </c>
      <c r="N5" s="76">
        <v>2</v>
      </c>
      <c r="O5" s="77">
        <v>1</v>
      </c>
      <c r="P5" s="78">
        <v>4</v>
      </c>
      <c r="Q5" s="79">
        <v>3</v>
      </c>
      <c r="R5" s="79">
        <v>2</v>
      </c>
      <c r="S5" s="80">
        <v>1</v>
      </c>
    </row>
    <row x14ac:dyDescent="0.25" r="6" customHeight="1" ht="12">
      <c r="A6" s="1"/>
      <c r="B6" s="83"/>
      <c r="C6" s="133"/>
      <c r="D6" s="88"/>
      <c r="E6" s="89"/>
      <c r="F6" s="89"/>
      <c r="G6" s="90"/>
      <c r="H6" s="88"/>
      <c r="I6" s="89"/>
      <c r="J6" s="89"/>
      <c r="K6" s="90"/>
      <c r="L6" s="88"/>
      <c r="M6" s="89"/>
      <c r="N6" s="89"/>
      <c r="O6" s="90"/>
      <c r="P6" s="91"/>
      <c r="Q6" s="93"/>
      <c r="R6" s="93"/>
      <c r="S6" s="94"/>
    </row>
    <row x14ac:dyDescent="0.25" r="7" customHeight="1" ht="18.75">
      <c r="A7" s="1"/>
      <c r="B7" s="99" t="s">
        <v>44</v>
      </c>
      <c r="C7" s="100">
        <v>8</v>
      </c>
      <c r="D7" s="110" t="s">
        <v>74</v>
      </c>
      <c r="E7" s="110" t="s">
        <v>75</v>
      </c>
      <c r="F7" s="110" t="s">
        <v>76</v>
      </c>
      <c r="G7" s="111" t="s">
        <v>77</v>
      </c>
      <c r="H7" s="110" t="s">
        <v>78</v>
      </c>
      <c r="I7" s="110" t="s">
        <v>79</v>
      </c>
      <c r="J7" s="110" t="s">
        <v>80</v>
      </c>
      <c r="K7" s="111" t="s">
        <v>81</v>
      </c>
      <c r="L7" s="110" t="s">
        <v>82</v>
      </c>
      <c r="M7" s="110" t="s">
        <v>83</v>
      </c>
      <c r="N7" s="110" t="s">
        <v>84</v>
      </c>
      <c r="O7" s="111" t="s">
        <v>85</v>
      </c>
      <c r="P7" s="112" t="s">
        <v>86</v>
      </c>
      <c r="Q7" s="112" t="s">
        <v>87</v>
      </c>
      <c r="R7" s="112" t="s">
        <v>88</v>
      </c>
      <c r="S7" s="100" t="s">
        <v>89</v>
      </c>
    </row>
    <row x14ac:dyDescent="0.25" r="8" customHeight="1" ht="18.75">
      <c r="A8" s="1"/>
      <c r="B8" s="108"/>
      <c r="C8" s="100">
        <v>7</v>
      </c>
      <c r="D8" s="110" t="s">
        <v>90</v>
      </c>
      <c r="E8" s="110" t="s">
        <v>75</v>
      </c>
      <c r="F8" s="110" t="s">
        <v>91</v>
      </c>
      <c r="G8" s="111" t="s">
        <v>92</v>
      </c>
      <c r="H8" s="110" t="s">
        <v>93</v>
      </c>
      <c r="I8" s="110" t="s">
        <v>94</v>
      </c>
      <c r="J8" s="110" t="s">
        <v>95</v>
      </c>
      <c r="K8" s="111" t="s">
        <v>96</v>
      </c>
      <c r="L8" s="110" t="s">
        <v>97</v>
      </c>
      <c r="M8" s="110" t="s">
        <v>98</v>
      </c>
      <c r="N8" s="110" t="s">
        <v>99</v>
      </c>
      <c r="O8" s="111" t="s">
        <v>100</v>
      </c>
      <c r="P8" s="112" t="s">
        <v>101</v>
      </c>
      <c r="Q8" s="112" t="s">
        <v>102</v>
      </c>
      <c r="R8" s="112" t="s">
        <v>103</v>
      </c>
      <c r="S8" s="100" t="s">
        <v>104</v>
      </c>
    </row>
    <row x14ac:dyDescent="0.25" r="9" customHeight="1" ht="18.75">
      <c r="A9" s="1"/>
      <c r="B9" s="108"/>
      <c r="C9" s="100">
        <v>6</v>
      </c>
      <c r="D9" s="110" t="s">
        <v>90</v>
      </c>
      <c r="E9" s="110" t="s">
        <v>105</v>
      </c>
      <c r="F9" s="110" t="s">
        <v>106</v>
      </c>
      <c r="G9" s="111" t="s">
        <v>107</v>
      </c>
      <c r="H9" s="110" t="s">
        <v>78</v>
      </c>
      <c r="I9" s="110" t="s">
        <v>108</v>
      </c>
      <c r="J9" s="110" t="s">
        <v>109</v>
      </c>
      <c r="K9" s="111" t="s">
        <v>110</v>
      </c>
      <c r="L9" s="110" t="s">
        <v>111</v>
      </c>
      <c r="M9" s="110" t="s">
        <v>112</v>
      </c>
      <c r="N9" s="110" t="s">
        <v>113</v>
      </c>
      <c r="O9" s="111" t="s">
        <v>114</v>
      </c>
      <c r="P9" s="112" t="s">
        <v>86</v>
      </c>
      <c r="Q9" s="112" t="s">
        <v>115</v>
      </c>
      <c r="R9" s="112" t="s">
        <v>116</v>
      </c>
      <c r="S9" s="100" t="s">
        <v>117</v>
      </c>
    </row>
    <row x14ac:dyDescent="0.25" r="10" customHeight="1" ht="18.75">
      <c r="A10" s="1"/>
      <c r="B10" s="108"/>
      <c r="C10" s="100">
        <v>5</v>
      </c>
      <c r="D10" s="110" t="s">
        <v>118</v>
      </c>
      <c r="E10" s="110" t="s">
        <v>119</v>
      </c>
      <c r="F10" s="110" t="s">
        <v>120</v>
      </c>
      <c r="G10" s="111" t="s">
        <v>121</v>
      </c>
      <c r="H10" s="110" t="s">
        <v>122</v>
      </c>
      <c r="I10" s="110" t="s">
        <v>123</v>
      </c>
      <c r="J10" s="110" t="s">
        <v>124</v>
      </c>
      <c r="K10" s="111" t="s">
        <v>125</v>
      </c>
      <c r="L10" s="110" t="s">
        <v>126</v>
      </c>
      <c r="M10" s="110" t="s">
        <v>127</v>
      </c>
      <c r="N10" s="110" t="s">
        <v>128</v>
      </c>
      <c r="O10" s="111" t="s">
        <v>129</v>
      </c>
      <c r="P10" s="112" t="s">
        <v>130</v>
      </c>
      <c r="Q10" s="112" t="s">
        <v>131</v>
      </c>
      <c r="R10" s="112" t="s">
        <v>132</v>
      </c>
      <c r="S10" s="100" t="s">
        <v>133</v>
      </c>
    </row>
    <row x14ac:dyDescent="0.25" r="11" customHeight="1" ht="18.75">
      <c r="A11" s="1"/>
      <c r="B11" s="115"/>
      <c r="C11" s="116">
        <v>4</v>
      </c>
      <c r="D11" s="117" t="s">
        <v>74</v>
      </c>
      <c r="E11" s="117" t="s">
        <v>134</v>
      </c>
      <c r="F11" s="117" t="s">
        <v>135</v>
      </c>
      <c r="G11" s="118" t="s">
        <v>136</v>
      </c>
      <c r="H11" s="117" t="s">
        <v>137</v>
      </c>
      <c r="I11" s="117" t="s">
        <v>138</v>
      </c>
      <c r="J11" s="117" t="s">
        <v>139</v>
      </c>
      <c r="K11" s="118" t="s">
        <v>140</v>
      </c>
      <c r="L11" s="117" t="s">
        <v>141</v>
      </c>
      <c r="M11" s="117" t="s">
        <v>142</v>
      </c>
      <c r="N11" s="117" t="s">
        <v>143</v>
      </c>
      <c r="O11" s="118" t="s">
        <v>144</v>
      </c>
      <c r="P11" s="119" t="s">
        <v>86</v>
      </c>
      <c r="Q11" s="119" t="s">
        <v>145</v>
      </c>
      <c r="R11" s="119" t="s">
        <v>146</v>
      </c>
      <c r="S11" s="116" t="s">
        <v>147</v>
      </c>
    </row>
    <row x14ac:dyDescent="0.25" r="12" customHeight="1" ht="18.75">
      <c r="A12" s="1"/>
      <c r="B12" s="99" t="s">
        <v>46</v>
      </c>
      <c r="C12" s="100">
        <v>8</v>
      </c>
      <c r="D12" s="110" t="s">
        <v>148</v>
      </c>
      <c r="E12" s="110" t="s">
        <v>149</v>
      </c>
      <c r="F12" s="110" t="s">
        <v>150</v>
      </c>
      <c r="G12" s="111" t="s">
        <v>151</v>
      </c>
      <c r="H12" s="110" t="s">
        <v>152</v>
      </c>
      <c r="I12" s="110" t="s">
        <v>153</v>
      </c>
      <c r="J12" s="110" t="s">
        <v>154</v>
      </c>
      <c r="K12" s="111" t="s">
        <v>155</v>
      </c>
      <c r="L12" s="110" t="s">
        <v>156</v>
      </c>
      <c r="M12" s="110" t="s">
        <v>157</v>
      </c>
      <c r="N12" s="110" t="s">
        <v>99</v>
      </c>
      <c r="O12" s="111" t="s">
        <v>158</v>
      </c>
      <c r="P12" s="112" t="s">
        <v>159</v>
      </c>
      <c r="Q12" s="112" t="s">
        <v>160</v>
      </c>
      <c r="R12" s="112" t="s">
        <v>161</v>
      </c>
      <c r="S12" s="100" t="s">
        <v>162</v>
      </c>
    </row>
    <row x14ac:dyDescent="0.25" r="13" customHeight="1" ht="18.75">
      <c r="A13" s="1"/>
      <c r="B13" s="108"/>
      <c r="C13" s="100">
        <v>7</v>
      </c>
      <c r="D13" s="110" t="s">
        <v>163</v>
      </c>
      <c r="E13" s="110" t="s">
        <v>164</v>
      </c>
      <c r="F13" s="110" t="s">
        <v>165</v>
      </c>
      <c r="G13" s="111" t="s">
        <v>166</v>
      </c>
      <c r="H13" s="110" t="s">
        <v>167</v>
      </c>
      <c r="I13" s="110" t="s">
        <v>168</v>
      </c>
      <c r="J13" s="110" t="s">
        <v>154</v>
      </c>
      <c r="K13" s="111" t="s">
        <v>169</v>
      </c>
      <c r="L13" s="110" t="s">
        <v>170</v>
      </c>
      <c r="M13" s="110" t="s">
        <v>171</v>
      </c>
      <c r="N13" s="110" t="s">
        <v>172</v>
      </c>
      <c r="O13" s="111" t="s">
        <v>173</v>
      </c>
      <c r="P13" s="112" t="s">
        <v>174</v>
      </c>
      <c r="Q13" s="112" t="s">
        <v>175</v>
      </c>
      <c r="R13" s="112" t="s">
        <v>176</v>
      </c>
      <c r="S13" s="100" t="s">
        <v>177</v>
      </c>
    </row>
    <row x14ac:dyDescent="0.25" r="14" customHeight="1" ht="18.75">
      <c r="A14" s="1"/>
      <c r="B14" s="108"/>
      <c r="C14" s="100">
        <v>6</v>
      </c>
      <c r="D14" s="110" t="s">
        <v>178</v>
      </c>
      <c r="E14" s="110" t="s">
        <v>179</v>
      </c>
      <c r="F14" s="110" t="s">
        <v>180</v>
      </c>
      <c r="G14" s="111" t="s">
        <v>181</v>
      </c>
      <c r="H14" s="110" t="s">
        <v>182</v>
      </c>
      <c r="I14" s="110" t="s">
        <v>183</v>
      </c>
      <c r="J14" s="110" t="s">
        <v>120</v>
      </c>
      <c r="K14" s="111" t="s">
        <v>184</v>
      </c>
      <c r="L14" s="110" t="s">
        <v>185</v>
      </c>
      <c r="M14" s="110" t="s">
        <v>186</v>
      </c>
      <c r="N14" s="110" t="s">
        <v>187</v>
      </c>
      <c r="O14" s="111" t="s">
        <v>188</v>
      </c>
      <c r="P14" s="112" t="s">
        <v>189</v>
      </c>
      <c r="Q14" s="112" t="s">
        <v>190</v>
      </c>
      <c r="R14" s="112" t="s">
        <v>191</v>
      </c>
      <c r="S14" s="100" t="s">
        <v>192</v>
      </c>
    </row>
    <row x14ac:dyDescent="0.25" r="15" customHeight="1" ht="18.75">
      <c r="A15" s="1"/>
      <c r="B15" s="108"/>
      <c r="C15" s="100">
        <v>5</v>
      </c>
      <c r="D15" s="110" t="s">
        <v>193</v>
      </c>
      <c r="E15" s="110" t="s">
        <v>194</v>
      </c>
      <c r="F15" s="110" t="s">
        <v>195</v>
      </c>
      <c r="G15" s="111" t="s">
        <v>196</v>
      </c>
      <c r="H15" s="110" t="s">
        <v>197</v>
      </c>
      <c r="I15" s="110" t="s">
        <v>198</v>
      </c>
      <c r="J15" s="110" t="s">
        <v>199</v>
      </c>
      <c r="K15" s="111" t="s">
        <v>200</v>
      </c>
      <c r="L15" s="110" t="s">
        <v>201</v>
      </c>
      <c r="M15" s="110" t="s">
        <v>202</v>
      </c>
      <c r="N15" s="110" t="s">
        <v>203</v>
      </c>
      <c r="O15" s="111" t="s">
        <v>204</v>
      </c>
      <c r="P15" s="112" t="s">
        <v>205</v>
      </c>
      <c r="Q15" s="112" t="s">
        <v>111</v>
      </c>
      <c r="R15" s="112" t="s">
        <v>206</v>
      </c>
      <c r="S15" s="100" t="s">
        <v>207</v>
      </c>
    </row>
    <row x14ac:dyDescent="0.25" r="16" customHeight="1" ht="18.75">
      <c r="A16" s="1"/>
      <c r="B16" s="115"/>
      <c r="C16" s="116">
        <v>4</v>
      </c>
      <c r="D16" s="117" t="s">
        <v>208</v>
      </c>
      <c r="E16" s="117" t="s">
        <v>209</v>
      </c>
      <c r="F16" s="117" t="s">
        <v>210</v>
      </c>
      <c r="G16" s="118" t="s">
        <v>211</v>
      </c>
      <c r="H16" s="117" t="s">
        <v>212</v>
      </c>
      <c r="I16" s="117" t="s">
        <v>198</v>
      </c>
      <c r="J16" s="117" t="s">
        <v>213</v>
      </c>
      <c r="K16" s="118" t="s">
        <v>214</v>
      </c>
      <c r="L16" s="117" t="s">
        <v>215</v>
      </c>
      <c r="M16" s="117" t="s">
        <v>216</v>
      </c>
      <c r="N16" s="117" t="s">
        <v>217</v>
      </c>
      <c r="O16" s="118" t="s">
        <v>218</v>
      </c>
      <c r="P16" s="119" t="s">
        <v>219</v>
      </c>
      <c r="Q16" s="119" t="s">
        <v>220</v>
      </c>
      <c r="R16" s="119" t="s">
        <v>161</v>
      </c>
      <c r="S16" s="116" t="s">
        <v>221</v>
      </c>
    </row>
    <row x14ac:dyDescent="0.25" r="17" customHeight="1" ht="18.75">
      <c r="A17" s="1"/>
      <c r="B17" s="99" t="s">
        <v>47</v>
      </c>
      <c r="C17" s="100">
        <v>8</v>
      </c>
      <c r="D17" s="110" t="s">
        <v>222</v>
      </c>
      <c r="E17" s="110" t="s">
        <v>223</v>
      </c>
      <c r="F17" s="110" t="s">
        <v>224</v>
      </c>
      <c r="G17" s="111" t="s">
        <v>225</v>
      </c>
      <c r="H17" s="110" t="s">
        <v>226</v>
      </c>
      <c r="I17" s="110" t="s">
        <v>227</v>
      </c>
      <c r="J17" s="110" t="s">
        <v>228</v>
      </c>
      <c r="K17" s="111" t="s">
        <v>229</v>
      </c>
      <c r="L17" s="110" t="s">
        <v>230</v>
      </c>
      <c r="M17" s="110" t="s">
        <v>231</v>
      </c>
      <c r="N17" s="110" t="s">
        <v>232</v>
      </c>
      <c r="O17" s="111" t="s">
        <v>233</v>
      </c>
      <c r="P17" s="112" t="s">
        <v>234</v>
      </c>
      <c r="Q17" s="112" t="s">
        <v>235</v>
      </c>
      <c r="R17" s="112" t="s">
        <v>236</v>
      </c>
      <c r="S17" s="100" t="s">
        <v>237</v>
      </c>
    </row>
    <row x14ac:dyDescent="0.25" r="18" customHeight="1" ht="18.75">
      <c r="A18" s="1"/>
      <c r="B18" s="108"/>
      <c r="C18" s="100">
        <v>7</v>
      </c>
      <c r="D18" s="110" t="s">
        <v>238</v>
      </c>
      <c r="E18" s="110" t="s">
        <v>239</v>
      </c>
      <c r="F18" s="110" t="s">
        <v>240</v>
      </c>
      <c r="G18" s="111" t="s">
        <v>241</v>
      </c>
      <c r="H18" s="110" t="s">
        <v>242</v>
      </c>
      <c r="I18" s="110" t="s">
        <v>243</v>
      </c>
      <c r="J18" s="110" t="s">
        <v>113</v>
      </c>
      <c r="K18" s="111" t="s">
        <v>244</v>
      </c>
      <c r="L18" s="110" t="s">
        <v>245</v>
      </c>
      <c r="M18" s="110" t="s">
        <v>246</v>
      </c>
      <c r="N18" s="110" t="s">
        <v>247</v>
      </c>
      <c r="O18" s="111" t="s">
        <v>248</v>
      </c>
      <c r="P18" s="112" t="s">
        <v>249</v>
      </c>
      <c r="Q18" s="112" t="s">
        <v>250</v>
      </c>
      <c r="R18" s="112" t="s">
        <v>251</v>
      </c>
      <c r="S18" s="100" t="s">
        <v>89</v>
      </c>
    </row>
    <row x14ac:dyDescent="0.25" r="19" customHeight="1" ht="18.75">
      <c r="A19" s="1"/>
      <c r="B19" s="108"/>
      <c r="C19" s="100">
        <v>6</v>
      </c>
      <c r="D19" s="110" t="s">
        <v>252</v>
      </c>
      <c r="E19" s="110" t="s">
        <v>253</v>
      </c>
      <c r="F19" s="110" t="s">
        <v>254</v>
      </c>
      <c r="G19" s="111" t="s">
        <v>255</v>
      </c>
      <c r="H19" s="110" t="s">
        <v>242</v>
      </c>
      <c r="I19" s="110" t="s">
        <v>256</v>
      </c>
      <c r="J19" s="110" t="s">
        <v>257</v>
      </c>
      <c r="K19" s="111" t="s">
        <v>258</v>
      </c>
      <c r="L19" s="110" t="s">
        <v>259</v>
      </c>
      <c r="M19" s="110" t="s">
        <v>260</v>
      </c>
      <c r="N19" s="110" t="s">
        <v>261</v>
      </c>
      <c r="O19" s="111" t="s">
        <v>262</v>
      </c>
      <c r="P19" s="112" t="s">
        <v>263</v>
      </c>
      <c r="Q19" s="112" t="s">
        <v>264</v>
      </c>
      <c r="R19" s="112" t="s">
        <v>131</v>
      </c>
      <c r="S19" s="100" t="s">
        <v>265</v>
      </c>
    </row>
    <row x14ac:dyDescent="0.25" r="20" customHeight="1" ht="18.75">
      <c r="A20" s="1"/>
      <c r="B20" s="108"/>
      <c r="C20" s="100">
        <v>5</v>
      </c>
      <c r="D20" s="110" t="s">
        <v>266</v>
      </c>
      <c r="E20" s="110" t="s">
        <v>267</v>
      </c>
      <c r="F20" s="110" t="s">
        <v>268</v>
      </c>
      <c r="G20" s="111" t="s">
        <v>269</v>
      </c>
      <c r="H20" s="110" t="s">
        <v>270</v>
      </c>
      <c r="I20" s="110" t="s">
        <v>271</v>
      </c>
      <c r="J20" s="110" t="s">
        <v>272</v>
      </c>
      <c r="K20" s="111" t="s">
        <v>273</v>
      </c>
      <c r="L20" s="110" t="s">
        <v>274</v>
      </c>
      <c r="M20" s="110" t="s">
        <v>275</v>
      </c>
      <c r="N20" s="110" t="s">
        <v>276</v>
      </c>
      <c r="O20" s="111" t="s">
        <v>277</v>
      </c>
      <c r="P20" s="112" t="s">
        <v>278</v>
      </c>
      <c r="Q20" s="112" t="s">
        <v>279</v>
      </c>
      <c r="R20" s="112" t="s">
        <v>280</v>
      </c>
      <c r="S20" s="100" t="s">
        <v>281</v>
      </c>
    </row>
    <row x14ac:dyDescent="0.25" r="21" customHeight="1" ht="18.75">
      <c r="A21" s="1"/>
      <c r="B21" s="115"/>
      <c r="C21" s="116">
        <v>4</v>
      </c>
      <c r="D21" s="117" t="s">
        <v>282</v>
      </c>
      <c r="E21" s="117" t="s">
        <v>283</v>
      </c>
      <c r="F21" s="117" t="s">
        <v>284</v>
      </c>
      <c r="G21" s="118" t="s">
        <v>285</v>
      </c>
      <c r="H21" s="117" t="s">
        <v>286</v>
      </c>
      <c r="I21" s="117" t="s">
        <v>287</v>
      </c>
      <c r="J21" s="117" t="s">
        <v>288</v>
      </c>
      <c r="K21" s="118" t="s">
        <v>289</v>
      </c>
      <c r="L21" s="117" t="s">
        <v>290</v>
      </c>
      <c r="M21" s="117" t="s">
        <v>291</v>
      </c>
      <c r="N21" s="117" t="s">
        <v>292</v>
      </c>
      <c r="O21" s="118" t="s">
        <v>293</v>
      </c>
      <c r="P21" s="119" t="s">
        <v>294</v>
      </c>
      <c r="Q21" s="119" t="s">
        <v>295</v>
      </c>
      <c r="R21" s="119" t="s">
        <v>296</v>
      </c>
      <c r="S21" s="116" t="s">
        <v>297</v>
      </c>
    </row>
    <row x14ac:dyDescent="0.25" r="22" customHeight="1" ht="18.75">
      <c r="A22" s="1"/>
      <c r="B22" s="99" t="s">
        <v>48</v>
      </c>
      <c r="C22" s="100">
        <v>8</v>
      </c>
      <c r="D22" s="110" t="s">
        <v>298</v>
      </c>
      <c r="E22" s="110" t="s">
        <v>118</v>
      </c>
      <c r="F22" s="110" t="s">
        <v>299</v>
      </c>
      <c r="G22" s="111" t="s">
        <v>300</v>
      </c>
      <c r="H22" s="110" t="s">
        <v>266</v>
      </c>
      <c r="I22" s="110" t="s">
        <v>301</v>
      </c>
      <c r="J22" s="110" t="s">
        <v>272</v>
      </c>
      <c r="K22" s="111" t="s">
        <v>302</v>
      </c>
      <c r="L22" s="110" t="s">
        <v>303</v>
      </c>
      <c r="M22" s="110" t="s">
        <v>304</v>
      </c>
      <c r="N22" s="110" t="s">
        <v>305</v>
      </c>
      <c r="O22" s="111" t="s">
        <v>306</v>
      </c>
      <c r="P22" s="112" t="s">
        <v>307</v>
      </c>
      <c r="Q22" s="112" t="s">
        <v>308</v>
      </c>
      <c r="R22" s="112" t="s">
        <v>309</v>
      </c>
      <c r="S22" s="100" t="s">
        <v>310</v>
      </c>
    </row>
    <row x14ac:dyDescent="0.25" r="23" customHeight="1" ht="18.75">
      <c r="A23" s="1"/>
      <c r="B23" s="108"/>
      <c r="C23" s="100">
        <v>7</v>
      </c>
      <c r="D23" s="110" t="s">
        <v>311</v>
      </c>
      <c r="E23" s="110" t="s">
        <v>312</v>
      </c>
      <c r="F23" s="110" t="s">
        <v>313</v>
      </c>
      <c r="G23" s="111" t="s">
        <v>314</v>
      </c>
      <c r="H23" s="110" t="s">
        <v>315</v>
      </c>
      <c r="I23" s="110" t="s">
        <v>149</v>
      </c>
      <c r="J23" s="110" t="s">
        <v>316</v>
      </c>
      <c r="K23" s="111" t="s">
        <v>317</v>
      </c>
      <c r="L23" s="110" t="s">
        <v>318</v>
      </c>
      <c r="M23" s="110" t="s">
        <v>157</v>
      </c>
      <c r="N23" s="110" t="s">
        <v>319</v>
      </c>
      <c r="O23" s="111" t="s">
        <v>320</v>
      </c>
      <c r="P23" s="112" t="s">
        <v>321</v>
      </c>
      <c r="Q23" s="112" t="s">
        <v>215</v>
      </c>
      <c r="R23" s="112" t="s">
        <v>309</v>
      </c>
      <c r="S23" s="100" t="s">
        <v>322</v>
      </c>
    </row>
    <row x14ac:dyDescent="0.25" r="24" customHeight="1" ht="18.75">
      <c r="A24" s="1"/>
      <c r="B24" s="108"/>
      <c r="C24" s="100">
        <v>6</v>
      </c>
      <c r="D24" s="110" t="s">
        <v>323</v>
      </c>
      <c r="E24" s="110" t="s">
        <v>212</v>
      </c>
      <c r="F24" s="110" t="s">
        <v>324</v>
      </c>
      <c r="G24" s="111" t="s">
        <v>325</v>
      </c>
      <c r="H24" s="110" t="s">
        <v>323</v>
      </c>
      <c r="I24" s="110" t="s">
        <v>149</v>
      </c>
      <c r="J24" s="110" t="s">
        <v>326</v>
      </c>
      <c r="K24" s="111" t="s">
        <v>327</v>
      </c>
      <c r="L24" s="110" t="s">
        <v>328</v>
      </c>
      <c r="M24" s="110" t="s">
        <v>329</v>
      </c>
      <c r="N24" s="110" t="s">
        <v>330</v>
      </c>
      <c r="O24" s="111" t="s">
        <v>331</v>
      </c>
      <c r="P24" s="112" t="s">
        <v>332</v>
      </c>
      <c r="Q24" s="112" t="s">
        <v>333</v>
      </c>
      <c r="R24" s="112" t="s">
        <v>334</v>
      </c>
      <c r="S24" s="100" t="s">
        <v>335</v>
      </c>
    </row>
    <row x14ac:dyDescent="0.25" r="25" customHeight="1" ht="18.75">
      <c r="A25" s="1"/>
      <c r="B25" s="108"/>
      <c r="C25" s="100">
        <v>5</v>
      </c>
      <c r="D25" s="110" t="s">
        <v>336</v>
      </c>
      <c r="E25" s="110" t="s">
        <v>337</v>
      </c>
      <c r="F25" s="110" t="s">
        <v>338</v>
      </c>
      <c r="G25" s="111" t="s">
        <v>339</v>
      </c>
      <c r="H25" s="110" t="s">
        <v>167</v>
      </c>
      <c r="I25" s="110" t="s">
        <v>340</v>
      </c>
      <c r="J25" s="110" t="s">
        <v>341</v>
      </c>
      <c r="K25" s="111" t="s">
        <v>342</v>
      </c>
      <c r="L25" s="110" t="s">
        <v>343</v>
      </c>
      <c r="M25" s="110" t="s">
        <v>98</v>
      </c>
      <c r="N25" s="110" t="s">
        <v>344</v>
      </c>
      <c r="O25" s="111" t="s">
        <v>345</v>
      </c>
      <c r="P25" s="112" t="s">
        <v>159</v>
      </c>
      <c r="Q25" s="112" t="s">
        <v>111</v>
      </c>
      <c r="R25" s="112" t="s">
        <v>346</v>
      </c>
      <c r="S25" s="100" t="s">
        <v>347</v>
      </c>
    </row>
    <row x14ac:dyDescent="0.25" r="26" customHeight="1" ht="18.75">
      <c r="A26" s="1"/>
      <c r="B26" s="115"/>
      <c r="C26" s="116">
        <v>4</v>
      </c>
      <c r="D26" s="117" t="s">
        <v>167</v>
      </c>
      <c r="E26" s="117" t="s">
        <v>348</v>
      </c>
      <c r="F26" s="117" t="s">
        <v>349</v>
      </c>
      <c r="G26" s="118" t="s">
        <v>350</v>
      </c>
      <c r="H26" s="117" t="s">
        <v>90</v>
      </c>
      <c r="I26" s="117" t="s">
        <v>351</v>
      </c>
      <c r="J26" s="117" t="s">
        <v>352</v>
      </c>
      <c r="K26" s="118" t="s">
        <v>353</v>
      </c>
      <c r="L26" s="117" t="s">
        <v>159</v>
      </c>
      <c r="M26" s="117" t="s">
        <v>354</v>
      </c>
      <c r="N26" s="117" t="s">
        <v>355</v>
      </c>
      <c r="O26" s="118" t="s">
        <v>356</v>
      </c>
      <c r="P26" s="119" t="s">
        <v>357</v>
      </c>
      <c r="Q26" s="119" t="s">
        <v>358</v>
      </c>
      <c r="R26" s="119" t="s">
        <v>243</v>
      </c>
      <c r="S26" s="116" t="s">
        <v>359</v>
      </c>
    </row>
    <row x14ac:dyDescent="0.25" r="27" customHeight="1" ht="18.75">
      <c r="A27" s="1"/>
      <c r="B27" s="6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</row>
    <row x14ac:dyDescent="0.25" r="28" customHeight="1" ht="46.5">
      <c r="A28" s="1"/>
      <c r="B28" s="7" t="s">
        <v>360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</row>
    <row x14ac:dyDescent="0.25" r="29" customHeight="1" ht="18.75">
      <c r="A29" s="1"/>
      <c r="B29" s="6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</row>
    <row x14ac:dyDescent="0.25" r="30" customHeight="1" ht="18.75">
      <c r="A30" s="1"/>
      <c r="B30" s="58"/>
      <c r="C30" s="59"/>
      <c r="D30" s="140" t="s">
        <v>69</v>
      </c>
      <c r="E30" s="141"/>
      <c r="F30" s="141"/>
      <c r="G30" s="142"/>
      <c r="H30" s="140" t="s">
        <v>70</v>
      </c>
      <c r="I30" s="141"/>
      <c r="J30" s="141"/>
      <c r="K30" s="142"/>
      <c r="L30" s="140" t="s">
        <v>71</v>
      </c>
      <c r="M30" s="141"/>
      <c r="N30" s="141"/>
      <c r="O30" s="143"/>
      <c r="P30" s="144" t="s">
        <v>72</v>
      </c>
      <c r="Q30" s="145"/>
      <c r="R30" s="145"/>
      <c r="S30" s="146"/>
    </row>
    <row x14ac:dyDescent="0.25" r="31" customHeight="1" ht="12">
      <c r="A31" s="1"/>
      <c r="B31" s="73"/>
      <c r="C31" s="132" t="s">
        <v>73</v>
      </c>
      <c r="D31" s="75">
        <v>4</v>
      </c>
      <c r="E31" s="76">
        <v>3</v>
      </c>
      <c r="F31" s="76">
        <v>2</v>
      </c>
      <c r="G31" s="77">
        <v>1</v>
      </c>
      <c r="H31" s="75">
        <v>4</v>
      </c>
      <c r="I31" s="76">
        <v>3</v>
      </c>
      <c r="J31" s="76">
        <v>2</v>
      </c>
      <c r="K31" s="77">
        <v>1</v>
      </c>
      <c r="L31" s="75">
        <v>4</v>
      </c>
      <c r="M31" s="76">
        <v>3</v>
      </c>
      <c r="N31" s="76">
        <v>2</v>
      </c>
      <c r="O31" s="77">
        <v>1</v>
      </c>
      <c r="P31" s="78">
        <v>4</v>
      </c>
      <c r="Q31" s="79">
        <v>3</v>
      </c>
      <c r="R31" s="79">
        <v>2</v>
      </c>
      <c r="S31" s="80">
        <v>1</v>
      </c>
    </row>
    <row x14ac:dyDescent="0.25" r="32" customHeight="1" ht="12">
      <c r="A32" s="1"/>
      <c r="B32" s="83"/>
      <c r="C32" s="133"/>
      <c r="D32" s="88"/>
      <c r="E32" s="89"/>
      <c r="F32" s="89"/>
      <c r="G32" s="90"/>
      <c r="H32" s="88"/>
      <c r="I32" s="89"/>
      <c r="J32" s="89"/>
      <c r="K32" s="90"/>
      <c r="L32" s="88"/>
      <c r="M32" s="89"/>
      <c r="N32" s="89"/>
      <c r="O32" s="90"/>
      <c r="P32" s="91"/>
      <c r="Q32" s="93"/>
      <c r="R32" s="93"/>
      <c r="S32" s="94"/>
    </row>
    <row x14ac:dyDescent="0.25" r="33" customHeight="1" ht="18.75">
      <c r="A33" s="1"/>
      <c r="B33" s="99" t="s">
        <v>44</v>
      </c>
      <c r="C33" s="100">
        <v>8</v>
      </c>
      <c r="D33" s="110" t="s">
        <v>361</v>
      </c>
      <c r="E33" s="110" t="s">
        <v>362</v>
      </c>
      <c r="F33" s="110" t="s">
        <v>363</v>
      </c>
      <c r="G33" s="111" t="s">
        <v>364</v>
      </c>
      <c r="H33" s="110" t="s">
        <v>365</v>
      </c>
      <c r="I33" s="110" t="s">
        <v>366</v>
      </c>
      <c r="J33" s="110" t="s">
        <v>367</v>
      </c>
      <c r="K33" s="111" t="s">
        <v>368</v>
      </c>
      <c r="L33" s="110" t="s">
        <v>369</v>
      </c>
      <c r="M33" s="110" t="s">
        <v>370</v>
      </c>
      <c r="N33" s="110" t="s">
        <v>371</v>
      </c>
      <c r="O33" s="111" t="s">
        <v>372</v>
      </c>
      <c r="P33" s="112" t="s">
        <v>373</v>
      </c>
      <c r="Q33" s="112" t="s">
        <v>374</v>
      </c>
      <c r="R33" s="112" t="s">
        <v>375</v>
      </c>
      <c r="S33" s="100" t="s">
        <v>376</v>
      </c>
    </row>
    <row x14ac:dyDescent="0.25" r="34" customHeight="1" ht="18.75">
      <c r="A34" s="1"/>
      <c r="B34" s="108"/>
      <c r="C34" s="100">
        <v>7</v>
      </c>
      <c r="D34" s="110" t="s">
        <v>377</v>
      </c>
      <c r="E34" s="110" t="s">
        <v>366</v>
      </c>
      <c r="F34" s="110" t="s">
        <v>378</v>
      </c>
      <c r="G34" s="111" t="s">
        <v>379</v>
      </c>
      <c r="H34" s="110" t="s">
        <v>362</v>
      </c>
      <c r="I34" s="110" t="s">
        <v>380</v>
      </c>
      <c r="J34" s="110" t="s">
        <v>381</v>
      </c>
      <c r="K34" s="111" t="s">
        <v>382</v>
      </c>
      <c r="L34" s="110" t="s">
        <v>383</v>
      </c>
      <c r="M34" s="110" t="s">
        <v>384</v>
      </c>
      <c r="N34" s="110" t="s">
        <v>385</v>
      </c>
      <c r="O34" s="111" t="s">
        <v>386</v>
      </c>
      <c r="P34" s="112" t="s">
        <v>374</v>
      </c>
      <c r="Q34" s="112" t="s">
        <v>370</v>
      </c>
      <c r="R34" s="112" t="s">
        <v>387</v>
      </c>
      <c r="S34" s="100" t="s">
        <v>388</v>
      </c>
    </row>
    <row x14ac:dyDescent="0.25" r="35" customHeight="1" ht="18.75">
      <c r="A35" s="1"/>
      <c r="B35" s="108"/>
      <c r="C35" s="100">
        <v>6</v>
      </c>
      <c r="D35" s="110" t="s">
        <v>389</v>
      </c>
      <c r="E35" s="110" t="s">
        <v>366</v>
      </c>
      <c r="F35" s="110" t="s">
        <v>381</v>
      </c>
      <c r="G35" s="111" t="s">
        <v>390</v>
      </c>
      <c r="H35" s="110" t="s">
        <v>365</v>
      </c>
      <c r="I35" s="110" t="s">
        <v>391</v>
      </c>
      <c r="J35" s="110" t="s">
        <v>392</v>
      </c>
      <c r="K35" s="111" t="s">
        <v>390</v>
      </c>
      <c r="L35" s="110" t="s">
        <v>393</v>
      </c>
      <c r="M35" s="110" t="s">
        <v>394</v>
      </c>
      <c r="N35" s="110" t="s">
        <v>395</v>
      </c>
      <c r="O35" s="111" t="s">
        <v>386</v>
      </c>
      <c r="P35" s="112" t="s">
        <v>396</v>
      </c>
      <c r="Q35" s="112" t="s">
        <v>397</v>
      </c>
      <c r="R35" s="112" t="s">
        <v>398</v>
      </c>
      <c r="S35" s="100" t="s">
        <v>399</v>
      </c>
    </row>
    <row x14ac:dyDescent="0.25" r="36" customHeight="1" ht="18.75">
      <c r="A36" s="1"/>
      <c r="B36" s="108"/>
      <c r="C36" s="100">
        <v>5</v>
      </c>
      <c r="D36" s="110" t="s">
        <v>377</v>
      </c>
      <c r="E36" s="110" t="s">
        <v>380</v>
      </c>
      <c r="F36" s="110" t="s">
        <v>400</v>
      </c>
      <c r="G36" s="111" t="s">
        <v>401</v>
      </c>
      <c r="H36" s="110" t="s">
        <v>402</v>
      </c>
      <c r="I36" s="110" t="s">
        <v>403</v>
      </c>
      <c r="J36" s="110" t="s">
        <v>404</v>
      </c>
      <c r="K36" s="111" t="s">
        <v>405</v>
      </c>
      <c r="L36" s="110" t="s">
        <v>406</v>
      </c>
      <c r="M36" s="110" t="s">
        <v>407</v>
      </c>
      <c r="N36" s="110" t="s">
        <v>408</v>
      </c>
      <c r="O36" s="111" t="s">
        <v>409</v>
      </c>
      <c r="P36" s="112" t="s">
        <v>397</v>
      </c>
      <c r="Q36" s="112" t="s">
        <v>410</v>
      </c>
      <c r="R36" s="112" t="s">
        <v>411</v>
      </c>
      <c r="S36" s="100" t="s">
        <v>412</v>
      </c>
    </row>
    <row x14ac:dyDescent="0.25" r="37" customHeight="1" ht="18.75">
      <c r="A37" s="1"/>
      <c r="B37" s="115"/>
      <c r="C37" s="116">
        <v>4</v>
      </c>
      <c r="D37" s="117" t="s">
        <v>366</v>
      </c>
      <c r="E37" s="117" t="s">
        <v>413</v>
      </c>
      <c r="F37" s="117" t="s">
        <v>414</v>
      </c>
      <c r="G37" s="118" t="s">
        <v>415</v>
      </c>
      <c r="H37" s="117" t="s">
        <v>403</v>
      </c>
      <c r="I37" s="117" t="s">
        <v>416</v>
      </c>
      <c r="J37" s="117" t="s">
        <v>417</v>
      </c>
      <c r="K37" s="118" t="s">
        <v>418</v>
      </c>
      <c r="L37" s="117" t="s">
        <v>370</v>
      </c>
      <c r="M37" s="117" t="s">
        <v>419</v>
      </c>
      <c r="N37" s="117" t="s">
        <v>420</v>
      </c>
      <c r="O37" s="118" t="s">
        <v>421</v>
      </c>
      <c r="P37" s="119" t="s">
        <v>370</v>
      </c>
      <c r="Q37" s="119" t="s">
        <v>394</v>
      </c>
      <c r="R37" s="119" t="s">
        <v>422</v>
      </c>
      <c r="S37" s="116" t="s">
        <v>348</v>
      </c>
    </row>
    <row x14ac:dyDescent="0.25" r="38" customHeight="1" ht="18.75">
      <c r="A38" s="1"/>
      <c r="B38" s="99" t="s">
        <v>46</v>
      </c>
      <c r="C38" s="100">
        <v>8</v>
      </c>
      <c r="D38" s="110" t="s">
        <v>423</v>
      </c>
      <c r="E38" s="110" t="s">
        <v>365</v>
      </c>
      <c r="F38" s="110" t="s">
        <v>424</v>
      </c>
      <c r="G38" s="111" t="s">
        <v>425</v>
      </c>
      <c r="H38" s="110" t="s">
        <v>426</v>
      </c>
      <c r="I38" s="110" t="s">
        <v>427</v>
      </c>
      <c r="J38" s="110" t="s">
        <v>391</v>
      </c>
      <c r="K38" s="111" t="s">
        <v>428</v>
      </c>
      <c r="L38" s="110" t="s">
        <v>429</v>
      </c>
      <c r="M38" s="110" t="s">
        <v>394</v>
      </c>
      <c r="N38" s="110" t="s">
        <v>430</v>
      </c>
      <c r="O38" s="111" t="s">
        <v>431</v>
      </c>
      <c r="P38" s="112" t="s">
        <v>432</v>
      </c>
      <c r="Q38" s="112" t="s">
        <v>396</v>
      </c>
      <c r="R38" s="112" t="s">
        <v>433</v>
      </c>
      <c r="S38" s="100" t="s">
        <v>376</v>
      </c>
    </row>
    <row x14ac:dyDescent="0.25" r="39" customHeight="1" ht="18.75">
      <c r="A39" s="1"/>
      <c r="B39" s="108"/>
      <c r="C39" s="100">
        <v>7</v>
      </c>
      <c r="D39" s="110" t="s">
        <v>434</v>
      </c>
      <c r="E39" s="110" t="s">
        <v>435</v>
      </c>
      <c r="F39" s="110" t="s">
        <v>436</v>
      </c>
      <c r="G39" s="111" t="s">
        <v>437</v>
      </c>
      <c r="H39" s="110" t="s">
        <v>438</v>
      </c>
      <c r="I39" s="110" t="s">
        <v>439</v>
      </c>
      <c r="J39" s="110" t="s">
        <v>440</v>
      </c>
      <c r="K39" s="111" t="s">
        <v>441</v>
      </c>
      <c r="L39" s="110" t="s">
        <v>406</v>
      </c>
      <c r="M39" s="110" t="s">
        <v>442</v>
      </c>
      <c r="N39" s="110" t="s">
        <v>443</v>
      </c>
      <c r="O39" s="111" t="s">
        <v>444</v>
      </c>
      <c r="P39" s="112" t="s">
        <v>396</v>
      </c>
      <c r="Q39" s="112" t="s">
        <v>373</v>
      </c>
      <c r="R39" s="112" t="s">
        <v>445</v>
      </c>
      <c r="S39" s="100" t="s">
        <v>376</v>
      </c>
    </row>
    <row x14ac:dyDescent="0.25" r="40" customHeight="1" ht="18.75">
      <c r="A40" s="1"/>
      <c r="B40" s="108"/>
      <c r="C40" s="100">
        <v>6</v>
      </c>
      <c r="D40" s="110" t="s">
        <v>446</v>
      </c>
      <c r="E40" s="110" t="s">
        <v>402</v>
      </c>
      <c r="F40" s="110" t="s">
        <v>447</v>
      </c>
      <c r="G40" s="111" t="s">
        <v>448</v>
      </c>
      <c r="H40" s="110" t="s">
        <v>449</v>
      </c>
      <c r="I40" s="110" t="s">
        <v>450</v>
      </c>
      <c r="J40" s="110" t="s">
        <v>451</v>
      </c>
      <c r="K40" s="111" t="s">
        <v>452</v>
      </c>
      <c r="L40" s="110" t="s">
        <v>453</v>
      </c>
      <c r="M40" s="110" t="s">
        <v>442</v>
      </c>
      <c r="N40" s="110" t="s">
        <v>454</v>
      </c>
      <c r="O40" s="111" t="s">
        <v>455</v>
      </c>
      <c r="P40" s="112" t="s">
        <v>397</v>
      </c>
      <c r="Q40" s="112" t="s">
        <v>373</v>
      </c>
      <c r="R40" s="112" t="s">
        <v>456</v>
      </c>
      <c r="S40" s="100" t="s">
        <v>457</v>
      </c>
    </row>
    <row x14ac:dyDescent="0.25" r="41" customHeight="1" ht="18.75">
      <c r="A41" s="1"/>
      <c r="B41" s="108"/>
      <c r="C41" s="100">
        <v>5</v>
      </c>
      <c r="D41" s="110" t="s">
        <v>361</v>
      </c>
      <c r="E41" s="110" t="s">
        <v>458</v>
      </c>
      <c r="F41" s="110" t="s">
        <v>459</v>
      </c>
      <c r="G41" s="111" t="s">
        <v>460</v>
      </c>
      <c r="H41" s="110" t="s">
        <v>427</v>
      </c>
      <c r="I41" s="110" t="s">
        <v>461</v>
      </c>
      <c r="J41" s="110" t="s">
        <v>462</v>
      </c>
      <c r="K41" s="111" t="s">
        <v>463</v>
      </c>
      <c r="L41" s="110" t="s">
        <v>406</v>
      </c>
      <c r="M41" s="110" t="s">
        <v>464</v>
      </c>
      <c r="N41" s="110" t="s">
        <v>465</v>
      </c>
      <c r="O41" s="111" t="s">
        <v>466</v>
      </c>
      <c r="P41" s="112" t="s">
        <v>467</v>
      </c>
      <c r="Q41" s="112" t="s">
        <v>468</v>
      </c>
      <c r="R41" s="112" t="s">
        <v>469</v>
      </c>
      <c r="S41" s="100" t="s">
        <v>470</v>
      </c>
    </row>
    <row x14ac:dyDescent="0.25" r="42" customHeight="1" ht="18.75">
      <c r="A42" s="1"/>
      <c r="B42" s="115"/>
      <c r="C42" s="116">
        <v>4</v>
      </c>
      <c r="D42" s="117" t="s">
        <v>366</v>
      </c>
      <c r="E42" s="117" t="s">
        <v>440</v>
      </c>
      <c r="F42" s="117" t="s">
        <v>471</v>
      </c>
      <c r="G42" s="118" t="s">
        <v>415</v>
      </c>
      <c r="H42" s="117" t="s">
        <v>472</v>
      </c>
      <c r="I42" s="117" t="s">
        <v>473</v>
      </c>
      <c r="J42" s="117" t="s">
        <v>474</v>
      </c>
      <c r="K42" s="118" t="s">
        <v>475</v>
      </c>
      <c r="L42" s="117" t="s">
        <v>476</v>
      </c>
      <c r="M42" s="117" t="s">
        <v>464</v>
      </c>
      <c r="N42" s="117" t="s">
        <v>477</v>
      </c>
      <c r="O42" s="118" t="s">
        <v>478</v>
      </c>
      <c r="P42" s="119" t="s">
        <v>369</v>
      </c>
      <c r="Q42" s="119" t="s">
        <v>479</v>
      </c>
      <c r="R42" s="119" t="s">
        <v>480</v>
      </c>
      <c r="S42" s="116" t="s">
        <v>481</v>
      </c>
    </row>
    <row x14ac:dyDescent="0.25" r="43" customHeight="1" ht="18.75">
      <c r="A43" s="1"/>
      <c r="B43" s="99" t="s">
        <v>47</v>
      </c>
      <c r="C43" s="100">
        <v>8</v>
      </c>
      <c r="D43" s="110" t="s">
        <v>482</v>
      </c>
      <c r="E43" s="110" t="s">
        <v>483</v>
      </c>
      <c r="F43" s="110" t="s">
        <v>484</v>
      </c>
      <c r="G43" s="111" t="s">
        <v>485</v>
      </c>
      <c r="H43" s="110" t="s">
        <v>486</v>
      </c>
      <c r="I43" s="110" t="s">
        <v>487</v>
      </c>
      <c r="J43" s="110" t="s">
        <v>488</v>
      </c>
      <c r="K43" s="111" t="s">
        <v>489</v>
      </c>
      <c r="L43" s="110" t="s">
        <v>490</v>
      </c>
      <c r="M43" s="110" t="s">
        <v>491</v>
      </c>
      <c r="N43" s="110" t="s">
        <v>492</v>
      </c>
      <c r="O43" s="111" t="s">
        <v>493</v>
      </c>
      <c r="P43" s="112" t="s">
        <v>494</v>
      </c>
      <c r="Q43" s="112" t="s">
        <v>495</v>
      </c>
      <c r="R43" s="112" t="s">
        <v>496</v>
      </c>
      <c r="S43" s="100" t="s">
        <v>497</v>
      </c>
    </row>
    <row x14ac:dyDescent="0.25" r="44" customHeight="1" ht="18.75">
      <c r="A44" s="1"/>
      <c r="B44" s="108"/>
      <c r="C44" s="100">
        <v>7</v>
      </c>
      <c r="D44" s="110" t="s">
        <v>498</v>
      </c>
      <c r="E44" s="110" t="s">
        <v>499</v>
      </c>
      <c r="F44" s="110" t="s">
        <v>500</v>
      </c>
      <c r="G44" s="111" t="s">
        <v>501</v>
      </c>
      <c r="H44" s="110" t="s">
        <v>502</v>
      </c>
      <c r="I44" s="110" t="s">
        <v>503</v>
      </c>
      <c r="J44" s="110" t="s">
        <v>504</v>
      </c>
      <c r="K44" s="111" t="s">
        <v>505</v>
      </c>
      <c r="L44" s="110" t="s">
        <v>506</v>
      </c>
      <c r="M44" s="110" t="s">
        <v>507</v>
      </c>
      <c r="N44" s="110" t="s">
        <v>508</v>
      </c>
      <c r="O44" s="111" t="s">
        <v>509</v>
      </c>
      <c r="P44" s="112" t="s">
        <v>506</v>
      </c>
      <c r="Q44" s="112" t="s">
        <v>510</v>
      </c>
      <c r="R44" s="112" t="s">
        <v>511</v>
      </c>
      <c r="S44" s="100" t="s">
        <v>252</v>
      </c>
    </row>
    <row x14ac:dyDescent="0.25" r="45" customHeight="1" ht="18.75">
      <c r="A45" s="1"/>
      <c r="B45" s="108"/>
      <c r="C45" s="100">
        <v>6</v>
      </c>
      <c r="D45" s="110" t="s">
        <v>512</v>
      </c>
      <c r="E45" s="110" t="s">
        <v>513</v>
      </c>
      <c r="F45" s="110" t="s">
        <v>514</v>
      </c>
      <c r="G45" s="111" t="s">
        <v>515</v>
      </c>
      <c r="H45" s="110" t="s">
        <v>516</v>
      </c>
      <c r="I45" s="110" t="s">
        <v>517</v>
      </c>
      <c r="J45" s="110" t="s">
        <v>518</v>
      </c>
      <c r="K45" s="111" t="s">
        <v>519</v>
      </c>
      <c r="L45" s="110" t="s">
        <v>506</v>
      </c>
      <c r="M45" s="110" t="s">
        <v>520</v>
      </c>
      <c r="N45" s="110" t="s">
        <v>521</v>
      </c>
      <c r="O45" s="111" t="s">
        <v>522</v>
      </c>
      <c r="P45" s="112" t="s">
        <v>523</v>
      </c>
      <c r="Q45" s="112" t="s">
        <v>510</v>
      </c>
      <c r="R45" s="112" t="s">
        <v>524</v>
      </c>
      <c r="S45" s="100" t="s">
        <v>270</v>
      </c>
    </row>
    <row x14ac:dyDescent="0.25" r="46" customHeight="1" ht="18.75">
      <c r="A46" s="1"/>
      <c r="B46" s="108"/>
      <c r="C46" s="100">
        <v>5</v>
      </c>
      <c r="D46" s="110" t="s">
        <v>498</v>
      </c>
      <c r="E46" s="110" t="s">
        <v>525</v>
      </c>
      <c r="F46" s="110" t="s">
        <v>526</v>
      </c>
      <c r="G46" s="111" t="s">
        <v>527</v>
      </c>
      <c r="H46" s="110" t="s">
        <v>516</v>
      </c>
      <c r="I46" s="110" t="s">
        <v>528</v>
      </c>
      <c r="J46" s="110" t="s">
        <v>529</v>
      </c>
      <c r="K46" s="111" t="s">
        <v>530</v>
      </c>
      <c r="L46" s="110" t="s">
        <v>531</v>
      </c>
      <c r="M46" s="110" t="s">
        <v>532</v>
      </c>
      <c r="N46" s="110" t="s">
        <v>533</v>
      </c>
      <c r="O46" s="111" t="s">
        <v>534</v>
      </c>
      <c r="P46" s="112" t="s">
        <v>535</v>
      </c>
      <c r="Q46" s="112" t="s">
        <v>536</v>
      </c>
      <c r="R46" s="112" t="s">
        <v>394</v>
      </c>
      <c r="S46" s="100" t="s">
        <v>301</v>
      </c>
    </row>
    <row x14ac:dyDescent="0.25" r="47" customHeight="1" ht="18.75">
      <c r="A47" s="1"/>
      <c r="B47" s="115"/>
      <c r="C47" s="116">
        <v>4</v>
      </c>
      <c r="D47" s="117" t="s">
        <v>483</v>
      </c>
      <c r="E47" s="117" t="s">
        <v>537</v>
      </c>
      <c r="F47" s="117" t="s">
        <v>538</v>
      </c>
      <c r="G47" s="118" t="s">
        <v>539</v>
      </c>
      <c r="H47" s="117" t="s">
        <v>540</v>
      </c>
      <c r="I47" s="117" t="s">
        <v>541</v>
      </c>
      <c r="J47" s="117" t="s">
        <v>542</v>
      </c>
      <c r="K47" s="118" t="s">
        <v>543</v>
      </c>
      <c r="L47" s="117" t="s">
        <v>495</v>
      </c>
      <c r="M47" s="117" t="s">
        <v>544</v>
      </c>
      <c r="N47" s="117" t="s">
        <v>545</v>
      </c>
      <c r="O47" s="118" t="s">
        <v>546</v>
      </c>
      <c r="P47" s="119" t="s">
        <v>506</v>
      </c>
      <c r="Q47" s="119" t="s">
        <v>547</v>
      </c>
      <c r="R47" s="119" t="s">
        <v>548</v>
      </c>
      <c r="S47" s="116" t="s">
        <v>549</v>
      </c>
    </row>
    <row x14ac:dyDescent="0.25" r="48" customHeight="1" ht="18.75">
      <c r="A48" s="1"/>
      <c r="B48" s="99" t="s">
        <v>48</v>
      </c>
      <c r="C48" s="100">
        <v>8</v>
      </c>
      <c r="D48" s="110" t="s">
        <v>550</v>
      </c>
      <c r="E48" s="110" t="s">
        <v>551</v>
      </c>
      <c r="F48" s="110" t="s">
        <v>389</v>
      </c>
      <c r="G48" s="111" t="s">
        <v>552</v>
      </c>
      <c r="H48" s="110" t="s">
        <v>553</v>
      </c>
      <c r="I48" s="110" t="s">
        <v>554</v>
      </c>
      <c r="J48" s="110" t="s">
        <v>555</v>
      </c>
      <c r="K48" s="111" t="s">
        <v>556</v>
      </c>
      <c r="L48" s="110" t="s">
        <v>557</v>
      </c>
      <c r="M48" s="110" t="s">
        <v>495</v>
      </c>
      <c r="N48" s="110" t="s">
        <v>558</v>
      </c>
      <c r="O48" s="111" t="s">
        <v>559</v>
      </c>
      <c r="P48" s="112" t="s">
        <v>560</v>
      </c>
      <c r="Q48" s="112" t="s">
        <v>561</v>
      </c>
      <c r="R48" s="112" t="s">
        <v>562</v>
      </c>
      <c r="S48" s="100" t="s">
        <v>563</v>
      </c>
    </row>
    <row x14ac:dyDescent="0.25" r="49" customHeight="1" ht="18.75">
      <c r="A49" s="1"/>
      <c r="B49" s="108"/>
      <c r="C49" s="100">
        <v>7</v>
      </c>
      <c r="D49" s="110" t="s">
        <v>516</v>
      </c>
      <c r="E49" s="110" t="s">
        <v>555</v>
      </c>
      <c r="F49" s="110" t="s">
        <v>362</v>
      </c>
      <c r="G49" s="111" t="s">
        <v>564</v>
      </c>
      <c r="H49" s="110" t="s">
        <v>93</v>
      </c>
      <c r="I49" s="110" t="s">
        <v>565</v>
      </c>
      <c r="J49" s="110" t="s">
        <v>482</v>
      </c>
      <c r="K49" s="111" t="s">
        <v>566</v>
      </c>
      <c r="L49" s="110" t="s">
        <v>567</v>
      </c>
      <c r="M49" s="110" t="s">
        <v>568</v>
      </c>
      <c r="N49" s="110" t="s">
        <v>569</v>
      </c>
      <c r="O49" s="111" t="s">
        <v>570</v>
      </c>
      <c r="P49" s="112" t="s">
        <v>571</v>
      </c>
      <c r="Q49" s="112" t="s">
        <v>572</v>
      </c>
      <c r="R49" s="112" t="s">
        <v>573</v>
      </c>
      <c r="S49" s="100" t="s">
        <v>574</v>
      </c>
    </row>
    <row x14ac:dyDescent="0.25" r="50" customHeight="1" ht="18.75">
      <c r="A50" s="1"/>
      <c r="B50" s="108"/>
      <c r="C50" s="100">
        <v>6</v>
      </c>
      <c r="D50" s="110" t="s">
        <v>551</v>
      </c>
      <c r="E50" s="110" t="s">
        <v>575</v>
      </c>
      <c r="F50" s="110" t="s">
        <v>576</v>
      </c>
      <c r="G50" s="111" t="s">
        <v>577</v>
      </c>
      <c r="H50" s="110" t="s">
        <v>578</v>
      </c>
      <c r="I50" s="110" t="s">
        <v>486</v>
      </c>
      <c r="J50" s="110" t="s">
        <v>579</v>
      </c>
      <c r="K50" s="111" t="s">
        <v>580</v>
      </c>
      <c r="L50" s="110" t="s">
        <v>531</v>
      </c>
      <c r="M50" s="110" t="s">
        <v>562</v>
      </c>
      <c r="N50" s="110" t="s">
        <v>581</v>
      </c>
      <c r="O50" s="111" t="s">
        <v>505</v>
      </c>
      <c r="P50" s="112" t="s">
        <v>561</v>
      </c>
      <c r="Q50" s="112" t="s">
        <v>582</v>
      </c>
      <c r="R50" s="112" t="s">
        <v>573</v>
      </c>
      <c r="S50" s="100" t="s">
        <v>311</v>
      </c>
    </row>
    <row x14ac:dyDescent="0.25" r="51" customHeight="1" ht="18.75">
      <c r="A51" s="1"/>
      <c r="B51" s="108"/>
      <c r="C51" s="100">
        <v>5</v>
      </c>
      <c r="D51" s="110" t="s">
        <v>583</v>
      </c>
      <c r="E51" s="110" t="s">
        <v>584</v>
      </c>
      <c r="F51" s="110" t="s">
        <v>585</v>
      </c>
      <c r="G51" s="111" t="s">
        <v>586</v>
      </c>
      <c r="H51" s="110" t="s">
        <v>587</v>
      </c>
      <c r="I51" s="110" t="s">
        <v>588</v>
      </c>
      <c r="J51" s="110" t="s">
        <v>589</v>
      </c>
      <c r="K51" s="111" t="s">
        <v>590</v>
      </c>
      <c r="L51" s="110" t="s">
        <v>591</v>
      </c>
      <c r="M51" s="110" t="s">
        <v>592</v>
      </c>
      <c r="N51" s="110" t="s">
        <v>593</v>
      </c>
      <c r="O51" s="111" t="s">
        <v>594</v>
      </c>
      <c r="P51" s="112" t="s">
        <v>490</v>
      </c>
      <c r="Q51" s="112" t="s">
        <v>595</v>
      </c>
      <c r="R51" s="112" t="s">
        <v>596</v>
      </c>
      <c r="S51" s="100" t="s">
        <v>597</v>
      </c>
    </row>
    <row x14ac:dyDescent="0.25" r="52" customHeight="1" ht="18.75">
      <c r="A52" s="1"/>
      <c r="B52" s="115"/>
      <c r="C52" s="116">
        <v>4</v>
      </c>
      <c r="D52" s="117" t="s">
        <v>598</v>
      </c>
      <c r="E52" s="117" t="s">
        <v>599</v>
      </c>
      <c r="F52" s="117" t="s">
        <v>381</v>
      </c>
      <c r="G52" s="118" t="s">
        <v>600</v>
      </c>
      <c r="H52" s="117" t="s">
        <v>601</v>
      </c>
      <c r="I52" s="117" t="s">
        <v>487</v>
      </c>
      <c r="J52" s="117" t="s">
        <v>602</v>
      </c>
      <c r="K52" s="118" t="s">
        <v>405</v>
      </c>
      <c r="L52" s="117" t="s">
        <v>495</v>
      </c>
      <c r="M52" s="117" t="s">
        <v>370</v>
      </c>
      <c r="N52" s="117" t="s">
        <v>603</v>
      </c>
      <c r="O52" s="118" t="s">
        <v>604</v>
      </c>
      <c r="P52" s="119" t="s">
        <v>605</v>
      </c>
      <c r="Q52" s="119" t="s">
        <v>606</v>
      </c>
      <c r="R52" s="119" t="s">
        <v>410</v>
      </c>
      <c r="S52" s="116" t="s">
        <v>607</v>
      </c>
    </row>
    <row x14ac:dyDescent="0.25" r="53" customHeight="1" ht="18.75">
      <c r="A53" s="1"/>
      <c r="B53" s="6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</row>
  </sheetData>
  <mergeCells count="54">
    <mergeCell ref="B2:S2"/>
    <mergeCell ref="D4:G4"/>
    <mergeCell ref="H4:K4"/>
    <mergeCell ref="L4:O4"/>
    <mergeCell ref="P4:S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B7:B11"/>
    <mergeCell ref="B12:B16"/>
    <mergeCell ref="B17:B21"/>
    <mergeCell ref="B22:B26"/>
    <mergeCell ref="B28:S28"/>
    <mergeCell ref="D30:G30"/>
    <mergeCell ref="H30:K30"/>
    <mergeCell ref="L30:O30"/>
    <mergeCell ref="P30:S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S31:S32"/>
    <mergeCell ref="B33:B37"/>
    <mergeCell ref="B38:B42"/>
    <mergeCell ref="B43:B47"/>
    <mergeCell ref="B48:B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53"/>
  <sheetViews>
    <sheetView workbookViewId="0"/>
  </sheetViews>
  <sheetFormatPr defaultRowHeight="15" x14ac:dyDescent="0.25"/>
  <cols>
    <col min="1" max="1" style="50" width="13.576428571428572" customWidth="1" bestFit="1"/>
    <col min="2" max="2" style="139" width="4.719285714285714" customWidth="1" bestFit="1"/>
    <col min="3" max="3" style="127" width="9.290714285714287" customWidth="1" bestFit="1"/>
    <col min="4" max="4" style="128" width="8.719285714285713" customWidth="1" bestFit="1"/>
    <col min="5" max="5" style="128" width="8.719285714285713" customWidth="1" bestFit="1"/>
    <col min="6" max="6" style="128" width="8.719285714285713" customWidth="1" bestFit="1"/>
    <col min="7" max="7" style="128" width="8.719285714285713" customWidth="1" bestFit="1"/>
    <col min="8" max="8" style="128" width="8.719285714285713" customWidth="1" bestFit="1"/>
    <col min="9" max="9" style="128" width="8.719285714285713" customWidth="1" bestFit="1"/>
    <col min="10" max="10" style="128" width="8.719285714285713" customWidth="1" bestFit="1"/>
    <col min="11" max="11" style="128" width="8.719285714285713" customWidth="1" bestFit="1"/>
    <col min="12" max="12" style="128" width="8.719285714285713" customWidth="1" bestFit="1"/>
    <col min="13" max="13" style="128" width="8.719285714285713" customWidth="1" bestFit="1"/>
    <col min="14" max="14" style="128" width="8.719285714285713" customWidth="1" bestFit="1"/>
    <col min="15" max="15" style="128" width="8.719285714285713" customWidth="1" bestFit="1"/>
    <col min="16" max="16" style="50" width="13.576428571428572" customWidth="1" bestFit="1"/>
    <col min="17" max="17" style="50" width="13.576428571428572" customWidth="1" bestFit="1"/>
    <col min="18" max="18" style="50" width="13.576428571428572" customWidth="1" bestFit="1"/>
    <col min="19" max="19" style="128" width="13.576428571428572" customWidth="1" bestFit="1"/>
    <col min="20" max="20" style="50" width="13.576428571428572" customWidth="1" bestFit="1"/>
  </cols>
  <sheetData>
    <row x14ac:dyDescent="0.25" r="1" customHeight="1" ht="18.75">
      <c r="A1" s="1"/>
      <c r="B1" s="6"/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1"/>
      <c r="Q1" s="1"/>
      <c r="R1" s="1"/>
      <c r="S1" s="55"/>
      <c r="T1" s="1"/>
    </row>
    <row x14ac:dyDescent="0.25" r="2" customHeight="1" ht="72.75" customFormat="1" s="5">
      <c r="A2" s="6"/>
      <c r="B2" s="7" t="s">
        <v>57</v>
      </c>
      <c r="C2" s="12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6"/>
      <c r="Q2" s="6"/>
      <c r="R2" s="6"/>
      <c r="S2" s="123"/>
      <c r="T2" s="6"/>
    </row>
    <row x14ac:dyDescent="0.25" r="3" customHeight="1" ht="18.75">
      <c r="A3" s="1"/>
      <c r="B3" s="6"/>
      <c r="C3" s="54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1"/>
      <c r="Q3" s="1"/>
      <c r="R3" s="1"/>
      <c r="S3" s="55"/>
      <c r="T3" s="1"/>
    </row>
    <row x14ac:dyDescent="0.25" r="4" customHeight="1" ht="18.75">
      <c r="A4" s="1"/>
      <c r="B4" s="58"/>
      <c r="C4" s="59"/>
      <c r="D4" s="60" t="s">
        <v>58</v>
      </c>
      <c r="E4" s="61"/>
      <c r="F4" s="61"/>
      <c r="G4" s="62"/>
      <c r="H4" s="60" t="s">
        <v>59</v>
      </c>
      <c r="I4" s="61"/>
      <c r="J4" s="61"/>
      <c r="K4" s="62"/>
      <c r="L4" s="60" t="s">
        <v>60</v>
      </c>
      <c r="M4" s="61"/>
      <c r="N4" s="61"/>
      <c r="O4" s="130"/>
      <c r="P4" s="1"/>
      <c r="Q4" s="72" t="s">
        <v>61</v>
      </c>
      <c r="R4" s="72"/>
      <c r="S4" s="131"/>
      <c r="T4" s="72"/>
    </row>
    <row x14ac:dyDescent="0.25" r="5" customHeight="1" ht="12">
      <c r="A5" s="1"/>
      <c r="B5" s="73"/>
      <c r="C5" s="132" t="s">
        <v>62</v>
      </c>
      <c r="D5" s="75">
        <v>4</v>
      </c>
      <c r="E5" s="76">
        <v>3</v>
      </c>
      <c r="F5" s="76">
        <v>2</v>
      </c>
      <c r="G5" s="77">
        <v>1</v>
      </c>
      <c r="H5" s="75">
        <v>4</v>
      </c>
      <c r="I5" s="76">
        <v>3</v>
      </c>
      <c r="J5" s="76">
        <v>2</v>
      </c>
      <c r="K5" s="77">
        <v>1</v>
      </c>
      <c r="L5" s="75">
        <v>4</v>
      </c>
      <c r="M5" s="76">
        <v>3</v>
      </c>
      <c r="N5" s="76">
        <v>2</v>
      </c>
      <c r="O5" s="77">
        <v>1</v>
      </c>
      <c r="P5" s="1"/>
      <c r="Q5" s="1"/>
      <c r="R5" s="1"/>
      <c r="S5" s="55"/>
      <c r="T5" s="1"/>
    </row>
    <row x14ac:dyDescent="0.25" r="6" customHeight="1" ht="12">
      <c r="A6" s="1"/>
      <c r="B6" s="83"/>
      <c r="C6" s="133"/>
      <c r="D6" s="85"/>
      <c r="E6" s="86"/>
      <c r="F6" s="86"/>
      <c r="G6" s="87"/>
      <c r="H6" s="85"/>
      <c r="I6" s="86"/>
      <c r="J6" s="86"/>
      <c r="K6" s="87"/>
      <c r="L6" s="85"/>
      <c r="M6" s="86"/>
      <c r="N6" s="86"/>
      <c r="O6" s="87"/>
      <c r="P6" s="1"/>
      <c r="Q6" s="1"/>
      <c r="R6" s="1"/>
      <c r="S6" s="55"/>
      <c r="T6" s="1"/>
    </row>
    <row x14ac:dyDescent="0.25" r="7" customHeight="1" ht="18.75">
      <c r="A7" s="1"/>
      <c r="B7" s="99" t="s">
        <v>44</v>
      </c>
      <c r="C7" s="100">
        <v>8</v>
      </c>
      <c r="D7" s="134">
        <v>90.55</v>
      </c>
      <c r="E7" s="134">
        <v>89.5</v>
      </c>
      <c r="F7" s="134">
        <v>88.1</v>
      </c>
      <c r="G7" s="135">
        <v>82.16</v>
      </c>
      <c r="H7" s="134">
        <v>90.51</v>
      </c>
      <c r="I7" s="134">
        <v>89.47</v>
      </c>
      <c r="J7" s="134">
        <v>88.09</v>
      </c>
      <c r="K7" s="135">
        <v>82.09</v>
      </c>
      <c r="L7" s="134">
        <v>0.04</v>
      </c>
      <c r="M7" s="134">
        <v>0.03</v>
      </c>
      <c r="N7" s="110">
        <v>0</v>
      </c>
      <c r="O7" s="135">
        <v>0.07</v>
      </c>
      <c r="P7" s="1"/>
      <c r="Q7" s="136" t="s">
        <v>63</v>
      </c>
      <c r="R7" s="136"/>
      <c r="S7" s="125">
        <f>AVERAGE(L7:O26)</f>
      </c>
      <c r="T7" s="136" t="s">
        <v>64</v>
      </c>
    </row>
    <row x14ac:dyDescent="0.25" r="8" customHeight="1" ht="18.75">
      <c r="A8" s="1"/>
      <c r="B8" s="108"/>
      <c r="C8" s="100">
        <v>7</v>
      </c>
      <c r="D8" s="134">
        <v>91.01</v>
      </c>
      <c r="E8" s="134">
        <v>89.25</v>
      </c>
      <c r="F8" s="134">
        <v>87.92</v>
      </c>
      <c r="G8" s="135">
        <v>81.66</v>
      </c>
      <c r="H8" s="134">
        <v>90.95</v>
      </c>
      <c r="I8" s="134">
        <v>89.26</v>
      </c>
      <c r="J8" s="134">
        <v>87.95</v>
      </c>
      <c r="K8" s="135">
        <v>81.63</v>
      </c>
      <c r="L8" s="134">
        <v>0.06</v>
      </c>
      <c r="M8" s="134">
        <v>-0.02</v>
      </c>
      <c r="N8" s="134">
        <v>-0.03</v>
      </c>
      <c r="O8" s="135">
        <v>0.03</v>
      </c>
      <c r="P8" s="1"/>
      <c r="Q8" s="136" t="s">
        <v>65</v>
      </c>
      <c r="R8" s="136"/>
      <c r="S8" s="125">
        <f>_xlfn.STDEV.S(L7:O26)</f>
      </c>
      <c r="T8" s="136" t="s">
        <v>64</v>
      </c>
    </row>
    <row x14ac:dyDescent="0.25" r="9" customHeight="1" ht="18.75">
      <c r="A9" s="1"/>
      <c r="B9" s="108"/>
      <c r="C9" s="100">
        <v>6</v>
      </c>
      <c r="D9" s="134">
        <v>90.07</v>
      </c>
      <c r="E9" s="134">
        <v>89.32</v>
      </c>
      <c r="F9" s="134">
        <v>88.3</v>
      </c>
      <c r="G9" s="135">
        <v>81.46</v>
      </c>
      <c r="H9" s="134">
        <v>90.08</v>
      </c>
      <c r="I9" s="134">
        <v>89.37</v>
      </c>
      <c r="J9" s="134">
        <v>88.27</v>
      </c>
      <c r="K9" s="135">
        <v>81.46</v>
      </c>
      <c r="L9" s="134">
        <v>-0.02</v>
      </c>
      <c r="M9" s="134">
        <v>-0.05</v>
      </c>
      <c r="N9" s="134">
        <v>0.03</v>
      </c>
      <c r="O9" s="135">
        <v>-0.01</v>
      </c>
      <c r="P9" s="1"/>
      <c r="Q9" s="1"/>
      <c r="R9" s="1"/>
      <c r="S9" s="55"/>
      <c r="T9" s="1"/>
    </row>
    <row x14ac:dyDescent="0.25" r="10" customHeight="1" ht="18.75">
      <c r="A10" s="1"/>
      <c r="B10" s="108"/>
      <c r="C10" s="100">
        <v>5</v>
      </c>
      <c r="D10" s="134">
        <v>89.78</v>
      </c>
      <c r="E10" s="134">
        <v>89.17</v>
      </c>
      <c r="F10" s="134">
        <v>87.62</v>
      </c>
      <c r="G10" s="135">
        <v>79.71</v>
      </c>
      <c r="H10" s="134">
        <v>89.74</v>
      </c>
      <c r="I10" s="134">
        <v>89.15</v>
      </c>
      <c r="J10" s="134">
        <v>87.65</v>
      </c>
      <c r="K10" s="135">
        <v>79.77</v>
      </c>
      <c r="L10" s="134">
        <v>0.04</v>
      </c>
      <c r="M10" s="134">
        <v>0.02</v>
      </c>
      <c r="N10" s="134">
        <v>-0.03</v>
      </c>
      <c r="O10" s="135">
        <v>-0.06</v>
      </c>
      <c r="P10" s="1"/>
      <c r="Q10" s="1"/>
      <c r="R10" s="1"/>
      <c r="S10" s="55"/>
      <c r="T10" s="1"/>
    </row>
    <row x14ac:dyDescent="0.25" r="11" customHeight="1" ht="18.75">
      <c r="A11" s="1"/>
      <c r="B11" s="115"/>
      <c r="C11" s="116">
        <v>4</v>
      </c>
      <c r="D11" s="137">
        <v>90.28</v>
      </c>
      <c r="E11" s="137">
        <v>89.84</v>
      </c>
      <c r="F11" s="137">
        <v>86.45</v>
      </c>
      <c r="G11" s="138">
        <v>78.62</v>
      </c>
      <c r="H11" s="137">
        <v>90.3</v>
      </c>
      <c r="I11" s="137">
        <v>89.78</v>
      </c>
      <c r="J11" s="137">
        <v>86.47</v>
      </c>
      <c r="K11" s="138">
        <v>78.71</v>
      </c>
      <c r="L11" s="137">
        <v>-0.02</v>
      </c>
      <c r="M11" s="137">
        <v>0.05</v>
      </c>
      <c r="N11" s="137">
        <v>-0.03</v>
      </c>
      <c r="O11" s="138">
        <v>-0.09</v>
      </c>
      <c r="P11" s="1"/>
      <c r="Q11" s="1"/>
      <c r="R11" s="1"/>
      <c r="S11" s="55"/>
      <c r="T11" s="1"/>
    </row>
    <row x14ac:dyDescent="0.25" r="12" customHeight="1" ht="18.75">
      <c r="A12" s="1"/>
      <c r="B12" s="99" t="s">
        <v>46</v>
      </c>
      <c r="C12" s="100">
        <v>8</v>
      </c>
      <c r="D12" s="134">
        <v>91.34</v>
      </c>
      <c r="E12" s="134">
        <v>90.37</v>
      </c>
      <c r="F12" s="134">
        <v>88.67</v>
      </c>
      <c r="G12" s="135">
        <v>80.75</v>
      </c>
      <c r="H12" s="134">
        <v>91.26</v>
      </c>
      <c r="I12" s="134">
        <v>90.32</v>
      </c>
      <c r="J12" s="134">
        <v>88.64</v>
      </c>
      <c r="K12" s="135">
        <v>80.76</v>
      </c>
      <c r="L12" s="134">
        <v>0.08</v>
      </c>
      <c r="M12" s="134">
        <v>0.05</v>
      </c>
      <c r="N12" s="134">
        <v>0.02</v>
      </c>
      <c r="O12" s="135">
        <v>-0.01</v>
      </c>
      <c r="P12" s="1"/>
      <c r="Q12" s="1"/>
      <c r="R12" s="1"/>
      <c r="S12" s="55"/>
      <c r="T12" s="1"/>
    </row>
    <row x14ac:dyDescent="0.25" r="13" customHeight="1" ht="18.75">
      <c r="A13" s="1"/>
      <c r="B13" s="108"/>
      <c r="C13" s="100">
        <v>7</v>
      </c>
      <c r="D13" s="134">
        <v>91.33</v>
      </c>
      <c r="E13" s="134">
        <v>90.51</v>
      </c>
      <c r="F13" s="134">
        <v>88.43</v>
      </c>
      <c r="G13" s="135">
        <v>80.61</v>
      </c>
      <c r="H13" s="134">
        <v>91.33</v>
      </c>
      <c r="I13" s="134">
        <v>90.51</v>
      </c>
      <c r="J13" s="134">
        <v>88.39</v>
      </c>
      <c r="K13" s="135">
        <v>80.58</v>
      </c>
      <c r="L13" s="110">
        <v>0</v>
      </c>
      <c r="M13" s="110">
        <v>0</v>
      </c>
      <c r="N13" s="134">
        <v>0.04</v>
      </c>
      <c r="O13" s="135">
        <v>0.03</v>
      </c>
      <c r="P13" s="1"/>
      <c r="Q13" s="1"/>
      <c r="R13" s="1"/>
      <c r="S13" s="55"/>
      <c r="T13" s="1"/>
    </row>
    <row x14ac:dyDescent="0.25" r="14" customHeight="1" ht="18.75">
      <c r="A14" s="1"/>
      <c r="B14" s="108"/>
      <c r="C14" s="100">
        <v>6</v>
      </c>
      <c r="D14" s="134">
        <v>91.71</v>
      </c>
      <c r="E14" s="134">
        <v>90.05</v>
      </c>
      <c r="F14" s="134">
        <v>88.29</v>
      </c>
      <c r="G14" s="135">
        <v>79.87</v>
      </c>
      <c r="H14" s="134">
        <v>90.97</v>
      </c>
      <c r="I14" s="134">
        <v>90.04</v>
      </c>
      <c r="J14" s="134">
        <v>88.26</v>
      </c>
      <c r="K14" s="135">
        <v>79.81</v>
      </c>
      <c r="L14" s="134">
        <v>0.74</v>
      </c>
      <c r="M14" s="110">
        <v>0</v>
      </c>
      <c r="N14" s="134">
        <v>0.03</v>
      </c>
      <c r="O14" s="135">
        <v>0.06</v>
      </c>
      <c r="P14" s="1"/>
      <c r="Q14" s="1"/>
      <c r="R14" s="1"/>
      <c r="S14" s="55"/>
      <c r="T14" s="1"/>
    </row>
    <row x14ac:dyDescent="0.25" r="15" customHeight="1" ht="18.75">
      <c r="A15" s="1"/>
      <c r="B15" s="108"/>
      <c r="C15" s="100">
        <v>5</v>
      </c>
      <c r="D15" s="134">
        <v>91.94</v>
      </c>
      <c r="E15" s="134">
        <v>90.73</v>
      </c>
      <c r="F15" s="134">
        <v>87.94</v>
      </c>
      <c r="G15" s="135">
        <v>78.72</v>
      </c>
      <c r="H15" s="134">
        <v>91.96</v>
      </c>
      <c r="I15" s="134">
        <v>90.73</v>
      </c>
      <c r="J15" s="134">
        <v>87.93</v>
      </c>
      <c r="K15" s="135">
        <v>78.64</v>
      </c>
      <c r="L15" s="134">
        <v>-0.01</v>
      </c>
      <c r="M15" s="110">
        <v>0</v>
      </c>
      <c r="N15" s="110">
        <v>0</v>
      </c>
      <c r="O15" s="135">
        <v>0.08</v>
      </c>
      <c r="P15" s="1"/>
      <c r="Q15" s="1"/>
      <c r="R15" s="1"/>
      <c r="S15" s="55"/>
      <c r="T15" s="1"/>
    </row>
    <row x14ac:dyDescent="0.25" r="16" customHeight="1" ht="18.75">
      <c r="A16" s="1"/>
      <c r="B16" s="115"/>
      <c r="C16" s="116">
        <v>4</v>
      </c>
      <c r="D16" s="137">
        <v>90.36</v>
      </c>
      <c r="E16" s="137">
        <v>90.01</v>
      </c>
      <c r="F16" s="137">
        <v>87.09</v>
      </c>
      <c r="G16" s="138">
        <v>78.22</v>
      </c>
      <c r="H16" s="137">
        <v>90.35</v>
      </c>
      <c r="I16" s="117">
        <v>90</v>
      </c>
      <c r="J16" s="137">
        <v>87.03</v>
      </c>
      <c r="K16" s="138">
        <v>78.14</v>
      </c>
      <c r="L16" s="137">
        <v>0.01</v>
      </c>
      <c r="M16" s="137">
        <v>0.01</v>
      </c>
      <c r="N16" s="137">
        <v>0.05</v>
      </c>
      <c r="O16" s="138">
        <v>0.08</v>
      </c>
      <c r="P16" s="1"/>
      <c r="Q16" s="1"/>
      <c r="R16" s="1"/>
      <c r="S16" s="55"/>
      <c r="T16" s="1"/>
    </row>
    <row x14ac:dyDescent="0.25" r="17" customHeight="1" ht="18.75">
      <c r="A17" s="1"/>
      <c r="B17" s="99" t="s">
        <v>47</v>
      </c>
      <c r="C17" s="100">
        <v>8</v>
      </c>
      <c r="D17" s="134">
        <v>91.59</v>
      </c>
      <c r="E17" s="134">
        <v>90.35</v>
      </c>
      <c r="F17" s="134">
        <v>88.54</v>
      </c>
      <c r="G17" s="135">
        <v>80.92</v>
      </c>
      <c r="H17" s="134">
        <v>91.51</v>
      </c>
      <c r="I17" s="134">
        <v>90.38</v>
      </c>
      <c r="J17" s="134">
        <v>88.51</v>
      </c>
      <c r="K17" s="135">
        <v>80.89</v>
      </c>
      <c r="L17" s="134">
        <v>0.08</v>
      </c>
      <c r="M17" s="134">
        <v>-0.03</v>
      </c>
      <c r="N17" s="134">
        <v>0.03</v>
      </c>
      <c r="O17" s="135">
        <v>0.03</v>
      </c>
      <c r="P17" s="1"/>
      <c r="Q17" s="1"/>
      <c r="R17" s="1"/>
      <c r="S17" s="55"/>
      <c r="T17" s="1"/>
    </row>
    <row x14ac:dyDescent="0.25" r="18" customHeight="1" ht="18.75">
      <c r="A18" s="1"/>
      <c r="B18" s="108"/>
      <c r="C18" s="100">
        <v>7</v>
      </c>
      <c r="D18" s="134">
        <v>91.17</v>
      </c>
      <c r="E18" s="110">
        <v>90</v>
      </c>
      <c r="F18" s="134">
        <v>88.52</v>
      </c>
      <c r="G18" s="135">
        <v>80.87</v>
      </c>
      <c r="H18" s="134">
        <v>91.18</v>
      </c>
      <c r="I18" s="134">
        <v>89.99</v>
      </c>
      <c r="J18" s="134">
        <v>88.53</v>
      </c>
      <c r="K18" s="135">
        <v>80.8</v>
      </c>
      <c r="L18" s="134">
        <v>-0.02</v>
      </c>
      <c r="M18" s="110">
        <v>0</v>
      </c>
      <c r="N18" s="134">
        <v>-0.01</v>
      </c>
      <c r="O18" s="135">
        <v>0.06</v>
      </c>
      <c r="P18" s="1"/>
      <c r="Q18" s="1"/>
      <c r="R18" s="1"/>
      <c r="S18" s="55"/>
      <c r="T18" s="1"/>
    </row>
    <row x14ac:dyDescent="0.25" r="19" customHeight="1" ht="18.75">
      <c r="A19" s="1"/>
      <c r="B19" s="108"/>
      <c r="C19" s="100">
        <v>6</v>
      </c>
      <c r="D19" s="134">
        <v>90.82</v>
      </c>
      <c r="E19" s="134">
        <v>89.42</v>
      </c>
      <c r="F19" s="134">
        <v>88.38</v>
      </c>
      <c r="G19" s="135">
        <v>79.73</v>
      </c>
      <c r="H19" s="134">
        <v>90.81</v>
      </c>
      <c r="I19" s="134">
        <v>89.34</v>
      </c>
      <c r="J19" s="134">
        <v>88.34</v>
      </c>
      <c r="K19" s="135">
        <v>79.74</v>
      </c>
      <c r="L19" s="134">
        <v>0.01</v>
      </c>
      <c r="M19" s="134">
        <v>0.08</v>
      </c>
      <c r="N19" s="134">
        <v>0.04</v>
      </c>
      <c r="O19" s="135">
        <v>-0.01</v>
      </c>
      <c r="P19" s="1"/>
      <c r="Q19" s="1"/>
      <c r="R19" s="1"/>
      <c r="S19" s="55"/>
      <c r="T19" s="1"/>
    </row>
    <row x14ac:dyDescent="0.25" r="20" customHeight="1" ht="18.75">
      <c r="A20" s="1"/>
      <c r="B20" s="108"/>
      <c r="C20" s="100">
        <v>5</v>
      </c>
      <c r="D20" s="134">
        <v>90.37</v>
      </c>
      <c r="E20" s="134">
        <v>89.75</v>
      </c>
      <c r="F20" s="134">
        <v>87.6</v>
      </c>
      <c r="G20" s="135">
        <v>78.46</v>
      </c>
      <c r="H20" s="134">
        <v>89.6</v>
      </c>
      <c r="I20" s="134">
        <v>89.75</v>
      </c>
      <c r="J20" s="134">
        <v>87.59</v>
      </c>
      <c r="K20" s="135">
        <v>78.43</v>
      </c>
      <c r="L20" s="134">
        <v>0.77</v>
      </c>
      <c r="M20" s="110">
        <v>0</v>
      </c>
      <c r="N20" s="134">
        <v>0.01</v>
      </c>
      <c r="O20" s="135">
        <v>0.03</v>
      </c>
      <c r="P20" s="1"/>
      <c r="Q20" s="1"/>
      <c r="R20" s="1"/>
      <c r="S20" s="55"/>
      <c r="T20" s="1"/>
    </row>
    <row x14ac:dyDescent="0.25" r="21" customHeight="1" ht="18.75">
      <c r="A21" s="1"/>
      <c r="B21" s="115"/>
      <c r="C21" s="116">
        <v>4</v>
      </c>
      <c r="D21" s="137">
        <v>90.73</v>
      </c>
      <c r="E21" s="137">
        <v>89.45</v>
      </c>
      <c r="F21" s="137">
        <v>87.23</v>
      </c>
      <c r="G21" s="138">
        <v>77.98</v>
      </c>
      <c r="H21" s="137">
        <v>90.47</v>
      </c>
      <c r="I21" s="137">
        <v>89.47</v>
      </c>
      <c r="J21" s="137">
        <v>87.18</v>
      </c>
      <c r="K21" s="138">
        <v>77.96</v>
      </c>
      <c r="L21" s="137">
        <v>0.26</v>
      </c>
      <c r="M21" s="137">
        <v>-0.02</v>
      </c>
      <c r="N21" s="137">
        <v>0.05</v>
      </c>
      <c r="O21" s="138">
        <v>0.02</v>
      </c>
      <c r="P21" s="1"/>
      <c r="Q21" s="1"/>
      <c r="R21" s="1"/>
      <c r="S21" s="55"/>
      <c r="T21" s="1"/>
    </row>
    <row x14ac:dyDescent="0.25" r="22" customHeight="1" ht="18.75">
      <c r="A22" s="1"/>
      <c r="B22" s="99" t="s">
        <v>48</v>
      </c>
      <c r="C22" s="100">
        <v>8</v>
      </c>
      <c r="D22" s="134">
        <v>91.31</v>
      </c>
      <c r="E22" s="134">
        <v>90.17</v>
      </c>
      <c r="F22" s="134">
        <v>87.2</v>
      </c>
      <c r="G22" s="135">
        <v>76.41</v>
      </c>
      <c r="H22" s="134">
        <v>91.24</v>
      </c>
      <c r="I22" s="134">
        <v>90.2</v>
      </c>
      <c r="J22" s="134">
        <v>87.23</v>
      </c>
      <c r="K22" s="135">
        <v>76.42</v>
      </c>
      <c r="L22" s="134">
        <v>0.07</v>
      </c>
      <c r="M22" s="134">
        <v>-0.03</v>
      </c>
      <c r="N22" s="134">
        <v>-0.03</v>
      </c>
      <c r="O22" s="111">
        <v>0</v>
      </c>
      <c r="P22" s="1"/>
      <c r="Q22" s="1"/>
      <c r="R22" s="1"/>
      <c r="S22" s="55"/>
      <c r="T22" s="1"/>
    </row>
    <row x14ac:dyDescent="0.25" r="23" customHeight="1" ht="18.75">
      <c r="A23" s="1"/>
      <c r="B23" s="108"/>
      <c r="C23" s="100">
        <v>7</v>
      </c>
      <c r="D23" s="134">
        <v>91.33</v>
      </c>
      <c r="E23" s="134">
        <v>90.35</v>
      </c>
      <c r="F23" s="134">
        <v>87.69</v>
      </c>
      <c r="G23" s="135">
        <v>76.82</v>
      </c>
      <c r="H23" s="134">
        <v>91.21</v>
      </c>
      <c r="I23" s="134">
        <v>90.27</v>
      </c>
      <c r="J23" s="134">
        <v>87.71</v>
      </c>
      <c r="K23" s="135">
        <v>76.86</v>
      </c>
      <c r="L23" s="134">
        <v>0.12</v>
      </c>
      <c r="M23" s="134">
        <v>0.08</v>
      </c>
      <c r="N23" s="134">
        <v>-0.02</v>
      </c>
      <c r="O23" s="135">
        <v>-0.05</v>
      </c>
      <c r="P23" s="1"/>
      <c r="Q23" s="1"/>
      <c r="R23" s="1"/>
      <c r="S23" s="55"/>
      <c r="T23" s="1"/>
    </row>
    <row x14ac:dyDescent="0.25" r="24" customHeight="1" ht="18.75">
      <c r="A24" s="1"/>
      <c r="B24" s="108"/>
      <c r="C24" s="100">
        <v>6</v>
      </c>
      <c r="D24" s="134">
        <v>90.92</v>
      </c>
      <c r="E24" s="134">
        <v>90.13</v>
      </c>
      <c r="F24" s="134">
        <v>87.37</v>
      </c>
      <c r="G24" s="111">
        <v>77</v>
      </c>
      <c r="H24" s="134">
        <v>90.9</v>
      </c>
      <c r="I24" s="134">
        <v>90.06</v>
      </c>
      <c r="J24" s="134">
        <v>87.4</v>
      </c>
      <c r="K24" s="135">
        <v>76.94</v>
      </c>
      <c r="L24" s="134">
        <v>0.02</v>
      </c>
      <c r="M24" s="134">
        <v>0.07</v>
      </c>
      <c r="N24" s="134">
        <v>-0.02</v>
      </c>
      <c r="O24" s="135">
        <v>0.06</v>
      </c>
      <c r="P24" s="1"/>
      <c r="Q24" s="1"/>
      <c r="R24" s="1"/>
      <c r="S24" s="55"/>
      <c r="T24" s="1"/>
    </row>
    <row x14ac:dyDescent="0.25" r="25" customHeight="1" ht="18.75">
      <c r="A25" s="1"/>
      <c r="B25" s="108"/>
      <c r="C25" s="100">
        <v>5</v>
      </c>
      <c r="D25" s="134">
        <v>91.33</v>
      </c>
      <c r="E25" s="134">
        <v>90.38</v>
      </c>
      <c r="F25" s="134">
        <v>86.22</v>
      </c>
      <c r="G25" s="135">
        <v>75.76</v>
      </c>
      <c r="H25" s="134">
        <v>91.18</v>
      </c>
      <c r="I25" s="134">
        <v>90.36</v>
      </c>
      <c r="J25" s="134">
        <v>86.27</v>
      </c>
      <c r="K25" s="135">
        <v>75.78</v>
      </c>
      <c r="L25" s="134">
        <v>0.15</v>
      </c>
      <c r="M25" s="134">
        <v>0.01</v>
      </c>
      <c r="N25" s="134">
        <v>-0.06</v>
      </c>
      <c r="O25" s="135">
        <v>-0.02</v>
      </c>
      <c r="P25" s="1"/>
      <c r="Q25" s="1"/>
      <c r="R25" s="1"/>
      <c r="S25" s="55"/>
      <c r="T25" s="1"/>
    </row>
    <row x14ac:dyDescent="0.25" r="26" customHeight="1" ht="18.75">
      <c r="A26" s="1"/>
      <c r="B26" s="115"/>
      <c r="C26" s="116">
        <v>4</v>
      </c>
      <c r="D26" s="137">
        <v>89.65</v>
      </c>
      <c r="E26" s="137">
        <v>89.24</v>
      </c>
      <c r="F26" s="137">
        <v>85.69</v>
      </c>
      <c r="G26" s="138">
        <v>73.36</v>
      </c>
      <c r="H26" s="137">
        <v>89.55</v>
      </c>
      <c r="I26" s="137">
        <v>89.27</v>
      </c>
      <c r="J26" s="137">
        <v>85.7</v>
      </c>
      <c r="K26" s="138">
        <v>73.3</v>
      </c>
      <c r="L26" s="137">
        <v>0.11</v>
      </c>
      <c r="M26" s="137">
        <v>-0.03</v>
      </c>
      <c r="N26" s="137">
        <v>-0.01</v>
      </c>
      <c r="O26" s="138">
        <v>0.06</v>
      </c>
      <c r="P26" s="1"/>
      <c r="Q26" s="1"/>
      <c r="R26" s="1"/>
      <c r="S26" s="55"/>
      <c r="T26" s="1"/>
    </row>
    <row x14ac:dyDescent="0.25" r="27" customHeight="1" ht="18.75">
      <c r="A27" s="1"/>
      <c r="B27" s="6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1"/>
      <c r="Q27" s="1"/>
      <c r="R27" s="1"/>
      <c r="S27" s="55"/>
      <c r="T27" s="1"/>
    </row>
    <row x14ac:dyDescent="0.25" r="28" customHeight="1" ht="65.25">
      <c r="A28" s="1"/>
      <c r="B28" s="7" t="s">
        <v>66</v>
      </c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1"/>
      <c r="Q28" s="1"/>
      <c r="R28" s="1"/>
      <c r="S28" s="55"/>
      <c r="T28" s="1"/>
    </row>
    <row x14ac:dyDescent="0.25" r="29" customHeight="1" ht="18.75">
      <c r="A29" s="1"/>
      <c r="B29" s="6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1"/>
      <c r="Q29" s="1"/>
      <c r="R29" s="1"/>
      <c r="S29" s="55"/>
      <c r="T29" s="1"/>
    </row>
    <row x14ac:dyDescent="0.25" r="30" customHeight="1" ht="18.75">
      <c r="A30" s="1"/>
      <c r="B30" s="58"/>
      <c r="C30" s="59"/>
      <c r="D30" s="60" t="s">
        <v>58</v>
      </c>
      <c r="E30" s="61"/>
      <c r="F30" s="61"/>
      <c r="G30" s="62"/>
      <c r="H30" s="60" t="s">
        <v>59</v>
      </c>
      <c r="I30" s="61"/>
      <c r="J30" s="61"/>
      <c r="K30" s="62"/>
      <c r="L30" s="60" t="s">
        <v>60</v>
      </c>
      <c r="M30" s="61"/>
      <c r="N30" s="61"/>
      <c r="O30" s="130"/>
      <c r="P30" s="1"/>
      <c r="Q30" s="72" t="s">
        <v>67</v>
      </c>
      <c r="R30" s="72"/>
      <c r="S30" s="131"/>
      <c r="T30" s="72"/>
    </row>
    <row x14ac:dyDescent="0.25" r="31" customHeight="1" ht="12">
      <c r="A31" s="1"/>
      <c r="B31" s="73"/>
      <c r="C31" s="132" t="s">
        <v>62</v>
      </c>
      <c r="D31" s="75">
        <v>4</v>
      </c>
      <c r="E31" s="76">
        <v>3</v>
      </c>
      <c r="F31" s="76">
        <v>2</v>
      </c>
      <c r="G31" s="77">
        <v>1</v>
      </c>
      <c r="H31" s="75">
        <v>4</v>
      </c>
      <c r="I31" s="76">
        <v>3</v>
      </c>
      <c r="J31" s="76">
        <v>2</v>
      </c>
      <c r="K31" s="77">
        <v>1</v>
      </c>
      <c r="L31" s="75">
        <v>4</v>
      </c>
      <c r="M31" s="76">
        <v>3</v>
      </c>
      <c r="N31" s="76">
        <v>2</v>
      </c>
      <c r="O31" s="77">
        <v>1</v>
      </c>
      <c r="P31" s="1"/>
      <c r="Q31" s="1"/>
      <c r="R31" s="1"/>
      <c r="S31" s="55"/>
      <c r="T31" s="1"/>
    </row>
    <row x14ac:dyDescent="0.25" r="32" customHeight="1" ht="12">
      <c r="A32" s="1"/>
      <c r="B32" s="83"/>
      <c r="C32" s="133"/>
      <c r="D32" s="85"/>
      <c r="E32" s="86"/>
      <c r="F32" s="86"/>
      <c r="G32" s="87"/>
      <c r="H32" s="85"/>
      <c r="I32" s="86"/>
      <c r="J32" s="86"/>
      <c r="K32" s="87"/>
      <c r="L32" s="85"/>
      <c r="M32" s="86"/>
      <c r="N32" s="86"/>
      <c r="O32" s="87"/>
      <c r="P32" s="1"/>
      <c r="Q32" s="1"/>
      <c r="R32" s="1"/>
      <c r="S32" s="55"/>
      <c r="T32" s="1"/>
    </row>
    <row x14ac:dyDescent="0.25" r="33" customHeight="1" ht="18.75">
      <c r="A33" s="1"/>
      <c r="B33" s="99" t="s">
        <v>44</v>
      </c>
      <c r="C33" s="100">
        <v>8</v>
      </c>
      <c r="D33" s="134">
        <v>91.16</v>
      </c>
      <c r="E33" s="134">
        <v>90.73</v>
      </c>
      <c r="F33" s="134">
        <v>89.64</v>
      </c>
      <c r="G33" s="135">
        <v>85.76</v>
      </c>
      <c r="H33" s="134">
        <v>91.14</v>
      </c>
      <c r="I33" s="134">
        <v>90.72</v>
      </c>
      <c r="J33" s="134">
        <v>89.66</v>
      </c>
      <c r="K33" s="135">
        <v>85.73</v>
      </c>
      <c r="L33" s="134">
        <v>0.02</v>
      </c>
      <c r="M33" s="134">
        <v>0.01</v>
      </c>
      <c r="N33" s="134">
        <v>-0.03</v>
      </c>
      <c r="O33" s="135">
        <v>0.03</v>
      </c>
      <c r="P33" s="1"/>
      <c r="Q33" s="136" t="s">
        <v>63</v>
      </c>
      <c r="R33" s="136"/>
      <c r="S33" s="125">
        <f>AVERAGE(L33:O52)</f>
      </c>
      <c r="T33" s="136" t="s">
        <v>64</v>
      </c>
    </row>
    <row x14ac:dyDescent="0.25" r="34" customHeight="1" ht="18.75">
      <c r="A34" s="1"/>
      <c r="B34" s="108"/>
      <c r="C34" s="100">
        <v>7</v>
      </c>
      <c r="D34" s="134">
        <v>91.09</v>
      </c>
      <c r="E34" s="134">
        <v>90.62</v>
      </c>
      <c r="F34" s="134">
        <v>89.88</v>
      </c>
      <c r="G34" s="135">
        <v>84.92</v>
      </c>
      <c r="H34" s="134">
        <v>91.11</v>
      </c>
      <c r="I34" s="134">
        <v>90.62</v>
      </c>
      <c r="J34" s="134">
        <v>89.89</v>
      </c>
      <c r="K34" s="135">
        <v>84.85</v>
      </c>
      <c r="L34" s="134">
        <v>-0.02</v>
      </c>
      <c r="M34" s="134">
        <v>0.01</v>
      </c>
      <c r="N34" s="134">
        <v>-0.01</v>
      </c>
      <c r="O34" s="135">
        <v>0.07</v>
      </c>
      <c r="P34" s="1"/>
      <c r="Q34" s="136" t="s">
        <v>65</v>
      </c>
      <c r="R34" s="136"/>
      <c r="S34" s="125">
        <f>_xlfn.STDEV.S(L33:O52)</f>
      </c>
      <c r="T34" s="136" t="s">
        <v>64</v>
      </c>
    </row>
    <row x14ac:dyDescent="0.25" r="35" customHeight="1" ht="18.75">
      <c r="A35" s="1"/>
      <c r="B35" s="108"/>
      <c r="C35" s="100">
        <v>6</v>
      </c>
      <c r="D35" s="134">
        <v>91.1</v>
      </c>
      <c r="E35" s="134">
        <v>90.59</v>
      </c>
      <c r="F35" s="134">
        <v>89.39</v>
      </c>
      <c r="G35" s="135">
        <v>84.85</v>
      </c>
      <c r="H35" s="134">
        <v>91.1</v>
      </c>
      <c r="I35" s="134">
        <v>90.58</v>
      </c>
      <c r="J35" s="134">
        <v>89.42</v>
      </c>
      <c r="K35" s="135">
        <v>84.82</v>
      </c>
      <c r="L35" s="134">
        <v>0.01</v>
      </c>
      <c r="M35" s="134">
        <v>0.01</v>
      </c>
      <c r="N35" s="134">
        <v>-0.03</v>
      </c>
      <c r="O35" s="135">
        <v>0.02</v>
      </c>
      <c r="P35" s="1"/>
      <c r="Q35" s="1"/>
      <c r="R35" s="1"/>
      <c r="S35" s="55"/>
      <c r="T35" s="1"/>
    </row>
    <row x14ac:dyDescent="0.25" r="36" customHeight="1" ht="18.75">
      <c r="A36" s="1"/>
      <c r="B36" s="108"/>
      <c r="C36" s="100">
        <v>5</v>
      </c>
      <c r="D36" s="134">
        <v>90.58</v>
      </c>
      <c r="E36" s="134">
        <v>90.35</v>
      </c>
      <c r="F36" s="134">
        <v>89.26</v>
      </c>
      <c r="G36" s="135">
        <v>84.33</v>
      </c>
      <c r="H36" s="134">
        <v>90.39</v>
      </c>
      <c r="I36" s="134">
        <v>90.41</v>
      </c>
      <c r="J36" s="134">
        <v>89.26</v>
      </c>
      <c r="K36" s="135">
        <v>84.29</v>
      </c>
      <c r="L36" s="134">
        <v>0.19</v>
      </c>
      <c r="M36" s="134">
        <v>-0.05</v>
      </c>
      <c r="N36" s="110">
        <v>0</v>
      </c>
      <c r="O36" s="135">
        <v>0.04</v>
      </c>
      <c r="P36" s="1"/>
      <c r="Q36" s="1"/>
      <c r="R36" s="1"/>
      <c r="S36" s="55"/>
      <c r="T36" s="1"/>
    </row>
    <row x14ac:dyDescent="0.25" r="37" customHeight="1" ht="18.75">
      <c r="A37" s="1"/>
      <c r="B37" s="115"/>
      <c r="C37" s="116">
        <v>4</v>
      </c>
      <c r="D37" s="137">
        <v>90.64</v>
      </c>
      <c r="E37" s="137">
        <v>90.32</v>
      </c>
      <c r="F37" s="137">
        <v>88.92</v>
      </c>
      <c r="G37" s="138">
        <v>83.09</v>
      </c>
      <c r="H37" s="137">
        <v>90.64</v>
      </c>
      <c r="I37" s="137">
        <v>90.26</v>
      </c>
      <c r="J37" s="137">
        <v>88.9</v>
      </c>
      <c r="K37" s="138">
        <v>83.07</v>
      </c>
      <c r="L37" s="117">
        <v>0</v>
      </c>
      <c r="M37" s="137">
        <v>0.06</v>
      </c>
      <c r="N37" s="137">
        <v>0.02</v>
      </c>
      <c r="O37" s="138">
        <v>0.02</v>
      </c>
      <c r="P37" s="1"/>
      <c r="Q37" s="1"/>
      <c r="R37" s="1"/>
      <c r="S37" s="55"/>
      <c r="T37" s="1"/>
    </row>
    <row x14ac:dyDescent="0.25" r="38" customHeight="1" ht="18.75">
      <c r="A38" s="1"/>
      <c r="B38" s="99" t="s">
        <v>46</v>
      </c>
      <c r="C38" s="100">
        <v>8</v>
      </c>
      <c r="D38" s="134">
        <v>90.55</v>
      </c>
      <c r="E38" s="134">
        <v>89.99</v>
      </c>
      <c r="F38" s="134">
        <v>89.26</v>
      </c>
      <c r="G38" s="111">
        <v>85</v>
      </c>
      <c r="H38" s="134">
        <v>90.52</v>
      </c>
      <c r="I38" s="134">
        <v>89.97</v>
      </c>
      <c r="J38" s="134">
        <v>89.26</v>
      </c>
      <c r="K38" s="135">
        <v>84.98</v>
      </c>
      <c r="L38" s="134">
        <v>0.03</v>
      </c>
      <c r="M38" s="134">
        <v>0.01</v>
      </c>
      <c r="N38" s="110">
        <v>0</v>
      </c>
      <c r="O38" s="135">
        <v>0.02</v>
      </c>
      <c r="P38" s="1"/>
      <c r="Q38" s="1"/>
      <c r="R38" s="1"/>
      <c r="S38" s="55"/>
      <c r="T38" s="1"/>
    </row>
    <row x14ac:dyDescent="0.25" r="39" customHeight="1" ht="18.75">
      <c r="A39" s="1"/>
      <c r="B39" s="108"/>
      <c r="C39" s="100">
        <v>7</v>
      </c>
      <c r="D39" s="134">
        <v>90.37</v>
      </c>
      <c r="E39" s="134">
        <v>89.96</v>
      </c>
      <c r="F39" s="134">
        <v>89.09</v>
      </c>
      <c r="G39" s="135">
        <v>84.86</v>
      </c>
      <c r="H39" s="134">
        <v>90.35</v>
      </c>
      <c r="I39" s="134">
        <v>89.97</v>
      </c>
      <c r="J39" s="134">
        <v>89.13</v>
      </c>
      <c r="K39" s="135">
        <v>84.81</v>
      </c>
      <c r="L39" s="134">
        <v>0.02</v>
      </c>
      <c r="M39" s="134">
        <v>-0.01</v>
      </c>
      <c r="N39" s="134">
        <v>-0.04</v>
      </c>
      <c r="O39" s="135">
        <v>0.05</v>
      </c>
      <c r="P39" s="1"/>
      <c r="Q39" s="1"/>
      <c r="R39" s="1"/>
      <c r="S39" s="55"/>
      <c r="T39" s="1"/>
    </row>
    <row x14ac:dyDescent="0.25" r="40" customHeight="1" ht="18.75">
      <c r="A40" s="1"/>
      <c r="B40" s="108"/>
      <c r="C40" s="100">
        <v>6</v>
      </c>
      <c r="D40" s="134">
        <v>90.62</v>
      </c>
      <c r="E40" s="134">
        <v>90.32</v>
      </c>
      <c r="F40" s="134">
        <v>89.24</v>
      </c>
      <c r="G40" s="135">
        <v>83.95</v>
      </c>
      <c r="H40" s="134">
        <v>90.61</v>
      </c>
      <c r="I40" s="134">
        <v>90.32</v>
      </c>
      <c r="J40" s="134">
        <v>89.19</v>
      </c>
      <c r="K40" s="135">
        <v>83.85</v>
      </c>
      <c r="L40" s="110">
        <v>0</v>
      </c>
      <c r="M40" s="110">
        <v>0</v>
      </c>
      <c r="N40" s="134">
        <v>0.05</v>
      </c>
      <c r="O40" s="135">
        <v>0.1</v>
      </c>
      <c r="P40" s="1"/>
      <c r="Q40" s="1"/>
      <c r="R40" s="1"/>
      <c r="S40" s="55"/>
      <c r="T40" s="1"/>
    </row>
    <row x14ac:dyDescent="0.25" r="41" customHeight="1" ht="18.75">
      <c r="A41" s="1"/>
      <c r="B41" s="108"/>
      <c r="C41" s="100">
        <v>5</v>
      </c>
      <c r="D41" s="134">
        <v>90.07</v>
      </c>
      <c r="E41" s="134">
        <v>89.93</v>
      </c>
      <c r="F41" s="134">
        <v>88.59</v>
      </c>
      <c r="G41" s="135">
        <v>83.23</v>
      </c>
      <c r="H41" s="134">
        <v>90.13</v>
      </c>
      <c r="I41" s="134">
        <v>89.89</v>
      </c>
      <c r="J41" s="134">
        <v>88.52</v>
      </c>
      <c r="K41" s="135">
        <v>83.2</v>
      </c>
      <c r="L41" s="134">
        <v>-0.06</v>
      </c>
      <c r="M41" s="134">
        <v>0.04</v>
      </c>
      <c r="N41" s="134">
        <v>0.07</v>
      </c>
      <c r="O41" s="135">
        <v>0.03</v>
      </c>
      <c r="P41" s="1"/>
      <c r="Q41" s="1"/>
      <c r="R41" s="1"/>
      <c r="S41" s="55"/>
      <c r="T41" s="1"/>
    </row>
    <row x14ac:dyDescent="0.25" r="42" customHeight="1" ht="18.75">
      <c r="A42" s="1"/>
      <c r="B42" s="115"/>
      <c r="C42" s="116">
        <v>4</v>
      </c>
      <c r="D42" s="137">
        <v>90.54</v>
      </c>
      <c r="E42" s="137">
        <v>89.62</v>
      </c>
      <c r="F42" s="137">
        <v>88.62</v>
      </c>
      <c r="G42" s="138">
        <v>82.14</v>
      </c>
      <c r="H42" s="137">
        <v>90.51</v>
      </c>
      <c r="I42" s="137">
        <v>89.65</v>
      </c>
      <c r="J42" s="137">
        <v>88.6</v>
      </c>
      <c r="K42" s="138">
        <v>82.13</v>
      </c>
      <c r="L42" s="137">
        <v>0.03</v>
      </c>
      <c r="M42" s="137">
        <v>-0.03</v>
      </c>
      <c r="N42" s="137">
        <v>0.02</v>
      </c>
      <c r="O42" s="118">
        <v>0</v>
      </c>
      <c r="P42" s="1"/>
      <c r="Q42" s="1"/>
      <c r="R42" s="1"/>
      <c r="S42" s="55"/>
      <c r="T42" s="1"/>
    </row>
    <row x14ac:dyDescent="0.25" r="43" customHeight="1" ht="18.75">
      <c r="A43" s="1"/>
      <c r="B43" s="99" t="s">
        <v>47</v>
      </c>
      <c r="C43" s="100">
        <v>8</v>
      </c>
      <c r="D43" s="134">
        <v>91.65</v>
      </c>
      <c r="E43" s="134">
        <v>91.18</v>
      </c>
      <c r="F43" s="134">
        <v>90.5</v>
      </c>
      <c r="G43" s="135">
        <v>85.73</v>
      </c>
      <c r="H43" s="134">
        <v>91.6</v>
      </c>
      <c r="I43" s="134">
        <v>91.21</v>
      </c>
      <c r="J43" s="134">
        <v>90.46</v>
      </c>
      <c r="K43" s="135">
        <v>85.72</v>
      </c>
      <c r="L43" s="134">
        <v>0.05</v>
      </c>
      <c r="M43" s="134">
        <v>-0.03</v>
      </c>
      <c r="N43" s="134">
        <v>0.04</v>
      </c>
      <c r="O43" s="135">
        <v>0.01</v>
      </c>
      <c r="P43" s="1"/>
      <c r="Q43" s="1"/>
      <c r="R43" s="1"/>
      <c r="S43" s="55"/>
      <c r="T43" s="1"/>
    </row>
    <row x14ac:dyDescent="0.25" r="44" customHeight="1" ht="18.75">
      <c r="A44" s="1"/>
      <c r="B44" s="108"/>
      <c r="C44" s="100">
        <v>7</v>
      </c>
      <c r="D44" s="134">
        <v>91.4</v>
      </c>
      <c r="E44" s="134">
        <v>91.27</v>
      </c>
      <c r="F44" s="134">
        <v>90.49</v>
      </c>
      <c r="G44" s="135">
        <v>85.41</v>
      </c>
      <c r="H44" s="134">
        <v>91.37</v>
      </c>
      <c r="I44" s="134">
        <v>91.24</v>
      </c>
      <c r="J44" s="134">
        <v>90.43</v>
      </c>
      <c r="K44" s="135">
        <v>85.38</v>
      </c>
      <c r="L44" s="134">
        <v>0.04</v>
      </c>
      <c r="M44" s="134">
        <v>0.03</v>
      </c>
      <c r="N44" s="134">
        <v>0.06</v>
      </c>
      <c r="O44" s="135">
        <v>0.03</v>
      </c>
      <c r="P44" s="1"/>
      <c r="Q44" s="1"/>
      <c r="R44" s="1"/>
      <c r="S44" s="55"/>
      <c r="T44" s="1"/>
    </row>
    <row x14ac:dyDescent="0.25" r="45" customHeight="1" ht="18.75">
      <c r="A45" s="1"/>
      <c r="B45" s="108"/>
      <c r="C45" s="100">
        <v>6</v>
      </c>
      <c r="D45" s="134">
        <v>91.54</v>
      </c>
      <c r="E45" s="134">
        <v>91.04</v>
      </c>
      <c r="F45" s="134">
        <v>90.29</v>
      </c>
      <c r="G45" s="135">
        <v>85.15</v>
      </c>
      <c r="H45" s="134">
        <v>91.46</v>
      </c>
      <c r="I45" s="134">
        <v>90.99</v>
      </c>
      <c r="J45" s="134">
        <v>90.28</v>
      </c>
      <c r="K45" s="135">
        <v>85.05</v>
      </c>
      <c r="L45" s="134">
        <v>0.08</v>
      </c>
      <c r="M45" s="134">
        <v>0.05</v>
      </c>
      <c r="N45" s="134">
        <v>0.01</v>
      </c>
      <c r="O45" s="135">
        <v>0.09</v>
      </c>
      <c r="P45" s="1"/>
      <c r="Q45" s="1"/>
      <c r="R45" s="1"/>
      <c r="S45" s="55"/>
      <c r="T45" s="1"/>
    </row>
    <row x14ac:dyDescent="0.25" r="46" customHeight="1" ht="18.75">
      <c r="A46" s="1"/>
      <c r="B46" s="108"/>
      <c r="C46" s="100">
        <v>5</v>
      </c>
      <c r="D46" s="134">
        <v>90.79</v>
      </c>
      <c r="E46" s="134">
        <v>91.43</v>
      </c>
      <c r="F46" s="134">
        <v>89.94</v>
      </c>
      <c r="G46" s="135">
        <v>84.56</v>
      </c>
      <c r="H46" s="134">
        <v>90.88</v>
      </c>
      <c r="I46" s="134">
        <v>91.4</v>
      </c>
      <c r="J46" s="134">
        <v>89.93</v>
      </c>
      <c r="K46" s="135">
        <v>84.55</v>
      </c>
      <c r="L46" s="134">
        <v>-0.09</v>
      </c>
      <c r="M46" s="134">
        <v>0.03</v>
      </c>
      <c r="N46" s="134">
        <v>0.01</v>
      </c>
      <c r="O46" s="111">
        <v>0</v>
      </c>
      <c r="P46" s="1"/>
      <c r="Q46" s="1"/>
      <c r="R46" s="1"/>
      <c r="S46" s="55"/>
      <c r="T46" s="1"/>
    </row>
    <row x14ac:dyDescent="0.25" r="47" customHeight="1" ht="18.75">
      <c r="A47" s="1"/>
      <c r="B47" s="115"/>
      <c r="C47" s="116">
        <v>4</v>
      </c>
      <c r="D47" s="137">
        <v>91.21</v>
      </c>
      <c r="E47" s="137">
        <v>90.79</v>
      </c>
      <c r="F47" s="137">
        <v>89.56</v>
      </c>
      <c r="G47" s="138">
        <v>82.63</v>
      </c>
      <c r="H47" s="137">
        <v>91.21</v>
      </c>
      <c r="I47" s="137">
        <v>90.77</v>
      </c>
      <c r="J47" s="137">
        <v>89.56</v>
      </c>
      <c r="K47" s="138">
        <v>82.58</v>
      </c>
      <c r="L47" s="117">
        <v>0</v>
      </c>
      <c r="M47" s="137">
        <v>0.02</v>
      </c>
      <c r="N47" s="137">
        <v>0.01</v>
      </c>
      <c r="O47" s="138">
        <v>0.05</v>
      </c>
      <c r="P47" s="1"/>
      <c r="Q47" s="1"/>
      <c r="R47" s="1"/>
      <c r="S47" s="55"/>
      <c r="T47" s="1"/>
    </row>
    <row x14ac:dyDescent="0.25" r="48" customHeight="1" ht="18.75">
      <c r="A48" s="1"/>
      <c r="B48" s="99" t="s">
        <v>48</v>
      </c>
      <c r="C48" s="100">
        <v>8</v>
      </c>
      <c r="D48" s="134">
        <v>92.58</v>
      </c>
      <c r="E48" s="134">
        <v>92.42</v>
      </c>
      <c r="F48" s="134">
        <v>91.39</v>
      </c>
      <c r="G48" s="135">
        <v>86.75</v>
      </c>
      <c r="H48" s="134">
        <v>92.64</v>
      </c>
      <c r="I48" s="134">
        <v>92.39</v>
      </c>
      <c r="J48" s="134">
        <v>91.4</v>
      </c>
      <c r="K48" s="135">
        <v>86.71</v>
      </c>
      <c r="L48" s="134">
        <v>-0.06</v>
      </c>
      <c r="M48" s="134">
        <v>0.04</v>
      </c>
      <c r="N48" s="134">
        <v>-0.01</v>
      </c>
      <c r="O48" s="135">
        <v>0.04</v>
      </c>
      <c r="P48" s="1"/>
      <c r="Q48" s="1"/>
      <c r="R48" s="1"/>
      <c r="S48" s="55"/>
      <c r="T48" s="1"/>
    </row>
    <row x14ac:dyDescent="0.25" r="49" customHeight="1" ht="18.75">
      <c r="A49" s="1"/>
      <c r="B49" s="108"/>
      <c r="C49" s="100">
        <v>7</v>
      </c>
      <c r="D49" s="134">
        <v>92.59</v>
      </c>
      <c r="E49" s="134">
        <v>92.35</v>
      </c>
      <c r="F49" s="134">
        <v>91.24</v>
      </c>
      <c r="G49" s="135">
        <v>86.61</v>
      </c>
      <c r="H49" s="134">
        <v>92.64</v>
      </c>
      <c r="I49" s="134">
        <v>92.3</v>
      </c>
      <c r="J49" s="134">
        <v>91.12</v>
      </c>
      <c r="K49" s="135">
        <v>86.59</v>
      </c>
      <c r="L49" s="134">
        <v>-0.04</v>
      </c>
      <c r="M49" s="134">
        <v>0.05</v>
      </c>
      <c r="N49" s="134">
        <v>0.12</v>
      </c>
      <c r="O49" s="135">
        <v>0.02</v>
      </c>
      <c r="P49" s="1"/>
      <c r="Q49" s="1"/>
      <c r="R49" s="1"/>
      <c r="S49" s="55"/>
      <c r="T49" s="1"/>
    </row>
    <row x14ac:dyDescent="0.25" r="50" customHeight="1" ht="18.75">
      <c r="A50" s="1"/>
      <c r="B50" s="108"/>
      <c r="C50" s="100">
        <v>6</v>
      </c>
      <c r="D50" s="134">
        <v>92.18</v>
      </c>
      <c r="E50" s="134">
        <v>91.86</v>
      </c>
      <c r="F50" s="134">
        <v>90.85</v>
      </c>
      <c r="G50" s="135">
        <v>85.6</v>
      </c>
      <c r="H50" s="134">
        <v>92.21</v>
      </c>
      <c r="I50" s="134">
        <v>91.9</v>
      </c>
      <c r="J50" s="134">
        <v>90.85</v>
      </c>
      <c r="K50" s="135">
        <v>85.6</v>
      </c>
      <c r="L50" s="134">
        <v>-0.03</v>
      </c>
      <c r="M50" s="134">
        <v>-0.04</v>
      </c>
      <c r="N50" s="110">
        <v>0</v>
      </c>
      <c r="O50" s="111">
        <v>0</v>
      </c>
      <c r="P50" s="1"/>
      <c r="Q50" s="1"/>
      <c r="R50" s="1"/>
      <c r="S50" s="55"/>
      <c r="T50" s="1"/>
    </row>
    <row x14ac:dyDescent="0.25" r="51" customHeight="1" ht="18.75">
      <c r="A51" s="1"/>
      <c r="B51" s="108"/>
      <c r="C51" s="100">
        <v>5</v>
      </c>
      <c r="D51" s="134">
        <v>91.55</v>
      </c>
      <c r="E51" s="134">
        <v>91.82</v>
      </c>
      <c r="F51" s="134">
        <v>90.52</v>
      </c>
      <c r="G51" s="135">
        <v>84.94</v>
      </c>
      <c r="H51" s="134">
        <v>91.54</v>
      </c>
      <c r="I51" s="134">
        <v>91.82</v>
      </c>
      <c r="J51" s="134">
        <v>90.46</v>
      </c>
      <c r="K51" s="135">
        <v>84.93</v>
      </c>
      <c r="L51" s="134">
        <v>0.01</v>
      </c>
      <c r="M51" s="110">
        <v>0</v>
      </c>
      <c r="N51" s="134">
        <v>0.05</v>
      </c>
      <c r="O51" s="111">
        <v>0</v>
      </c>
      <c r="P51" s="1"/>
      <c r="Q51" s="1"/>
      <c r="R51" s="1"/>
      <c r="S51" s="55"/>
      <c r="T51" s="1"/>
    </row>
    <row x14ac:dyDescent="0.25" r="52" customHeight="1" ht="18.75">
      <c r="A52" s="1"/>
      <c r="B52" s="115"/>
      <c r="C52" s="116">
        <v>4</v>
      </c>
      <c r="D52" s="137">
        <v>91.51</v>
      </c>
      <c r="E52" s="137">
        <v>91.92</v>
      </c>
      <c r="F52" s="137">
        <v>90.28</v>
      </c>
      <c r="G52" s="138">
        <v>82.21</v>
      </c>
      <c r="H52" s="137">
        <v>91.62</v>
      </c>
      <c r="I52" s="137">
        <v>91.94</v>
      </c>
      <c r="J52" s="137">
        <v>90.25</v>
      </c>
      <c r="K52" s="138">
        <v>82.28</v>
      </c>
      <c r="L52" s="137">
        <v>-0.11</v>
      </c>
      <c r="M52" s="137">
        <v>-0.02</v>
      </c>
      <c r="N52" s="137">
        <v>0.03</v>
      </c>
      <c r="O52" s="138">
        <v>-0.07</v>
      </c>
      <c r="P52" s="1"/>
      <c r="Q52" s="1"/>
      <c r="R52" s="1"/>
      <c r="S52" s="55"/>
      <c r="T52" s="1"/>
    </row>
    <row x14ac:dyDescent="0.25" r="53" customHeight="1" ht="18.75">
      <c r="A53" s="1"/>
      <c r="B53" s="6"/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1"/>
      <c r="Q53" s="1"/>
      <c r="R53" s="1"/>
      <c r="S53" s="55"/>
      <c r="T53" s="1"/>
    </row>
  </sheetData>
  <mergeCells count="44">
    <mergeCell ref="B2:O2"/>
    <mergeCell ref="D4:G4"/>
    <mergeCell ref="H4:K4"/>
    <mergeCell ref="L4:O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B7:B11"/>
    <mergeCell ref="B12:B16"/>
    <mergeCell ref="B17:B21"/>
    <mergeCell ref="B22:B26"/>
    <mergeCell ref="B28:O28"/>
    <mergeCell ref="D30:G30"/>
    <mergeCell ref="H30:K30"/>
    <mergeCell ref="L30:O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B33:B37"/>
    <mergeCell ref="B38:B42"/>
    <mergeCell ref="B43:B47"/>
    <mergeCell ref="B48:B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7"/>
  <sheetViews>
    <sheetView workbookViewId="0"/>
  </sheetViews>
  <sheetFormatPr defaultRowHeight="15" x14ac:dyDescent="0.25"/>
  <cols>
    <col min="1" max="1" style="50" width="13.576428571428572" customWidth="1" bestFit="1"/>
    <col min="2" max="2" style="50" width="4.719285714285714" customWidth="1" bestFit="1"/>
    <col min="3" max="3" style="127" width="8.576428571428572" customWidth="1" bestFit="1"/>
    <col min="4" max="4" style="128" width="6.719285714285714" customWidth="1" bestFit="1"/>
    <col min="5" max="5" style="128" width="6.719285714285714" customWidth="1" bestFit="1"/>
    <col min="6" max="6" style="128" width="6.719285714285714" customWidth="1" bestFit="1"/>
    <col min="7" max="7" style="128" width="6.719285714285714" customWidth="1" bestFit="1"/>
    <col min="8" max="8" style="128" width="6.719285714285714" customWidth="1" bestFit="1"/>
    <col min="9" max="9" style="128" width="6.719285714285714" customWidth="1" bestFit="1"/>
    <col min="10" max="10" style="128" width="6.719285714285714" customWidth="1" bestFit="1"/>
    <col min="11" max="11" style="128" width="6.719285714285714" customWidth="1" bestFit="1"/>
    <col min="12" max="12" style="127" width="6.719285714285714" customWidth="1" bestFit="1"/>
    <col min="13" max="13" style="127" width="6.719285714285714" customWidth="1" bestFit="1"/>
    <col min="14" max="14" style="127" width="6.719285714285714" customWidth="1" bestFit="1"/>
    <col min="15" max="15" style="127" width="6.719285714285714" customWidth="1" bestFit="1"/>
    <col min="16" max="16" style="127" width="6.719285714285714" customWidth="1" bestFit="1"/>
    <col min="17" max="17" style="128" width="6.719285714285714" customWidth="1" bestFit="1"/>
    <col min="18" max="18" style="127" width="6.719285714285714" customWidth="1" bestFit="1"/>
    <col min="19" max="19" style="127" width="6.719285714285714" customWidth="1" bestFit="1"/>
    <col min="20" max="20" style="128" width="8.719285714285713" customWidth="1" bestFit="1"/>
    <col min="21" max="21" style="128" width="8.719285714285713" customWidth="1" bestFit="1"/>
    <col min="22" max="22" style="128" width="8.719285714285713" customWidth="1" bestFit="1"/>
    <col min="23" max="23" style="128" width="8.719285714285713" customWidth="1" bestFit="1"/>
    <col min="24" max="24" style="128" width="8.719285714285713" customWidth="1" bestFit="1"/>
    <col min="25" max="25" style="128" width="8.719285714285713" customWidth="1" bestFit="1"/>
    <col min="26" max="26" style="128" width="8.719285714285713" customWidth="1" bestFit="1"/>
    <col min="27" max="27" style="128" width="8.719285714285713" customWidth="1" bestFit="1"/>
    <col min="28" max="28" style="50" width="13.576428571428572" customWidth="1" bestFit="1"/>
    <col min="29" max="29" style="50" width="13.576428571428572" customWidth="1" bestFit="1"/>
    <col min="30" max="30" style="128" width="13.576428571428572" customWidth="1" bestFit="1"/>
    <col min="31" max="31" style="50" width="13.576428571428572" customWidth="1" bestFit="1"/>
  </cols>
  <sheetData>
    <row x14ac:dyDescent="0.25" r="1" customHeight="1" ht="18.75">
      <c r="A1" s="1"/>
      <c r="B1" s="1"/>
      <c r="C1" s="54"/>
      <c r="D1" s="55"/>
      <c r="E1" s="55"/>
      <c r="F1" s="55"/>
      <c r="G1" s="55"/>
      <c r="H1" s="55"/>
      <c r="I1" s="55"/>
      <c r="J1" s="55"/>
      <c r="K1" s="55"/>
      <c r="L1" s="54"/>
      <c r="M1" s="54"/>
      <c r="N1" s="54"/>
      <c r="O1" s="54"/>
      <c r="P1" s="54"/>
      <c r="Q1" s="55"/>
      <c r="R1" s="54"/>
      <c r="S1" s="54"/>
      <c r="T1" s="55"/>
      <c r="U1" s="55"/>
      <c r="V1" s="55"/>
      <c r="W1" s="55"/>
      <c r="X1" s="55"/>
      <c r="Y1" s="55"/>
      <c r="Z1" s="55"/>
      <c r="AA1" s="55"/>
      <c r="AB1" s="1"/>
      <c r="AC1" s="1"/>
      <c r="AD1" s="55"/>
      <c r="AE1" s="1"/>
    </row>
    <row x14ac:dyDescent="0.25" r="2" customHeight="1" ht="55.5">
      <c r="A2" s="1"/>
      <c r="B2" s="7" t="s">
        <v>35</v>
      </c>
      <c r="C2" s="56"/>
      <c r="D2" s="57"/>
      <c r="E2" s="57"/>
      <c r="F2" s="57"/>
      <c r="G2" s="57"/>
      <c r="H2" s="57"/>
      <c r="I2" s="57"/>
      <c r="J2" s="57"/>
      <c r="K2" s="57"/>
      <c r="L2" s="56"/>
      <c r="M2" s="56"/>
      <c r="N2" s="56"/>
      <c r="O2" s="56"/>
      <c r="P2" s="56"/>
      <c r="Q2" s="57"/>
      <c r="R2" s="56"/>
      <c r="S2" s="56"/>
      <c r="T2" s="57"/>
      <c r="U2" s="57"/>
      <c r="V2" s="57"/>
      <c r="W2" s="57"/>
      <c r="X2" s="57"/>
      <c r="Y2" s="57"/>
      <c r="Z2" s="57"/>
      <c r="AA2" s="57"/>
      <c r="AB2" s="1"/>
      <c r="AC2" s="1"/>
      <c r="AD2" s="55"/>
      <c r="AE2" s="1"/>
    </row>
    <row x14ac:dyDescent="0.25" r="3" customHeight="1" ht="18.75">
      <c r="A3" s="1"/>
      <c r="B3" s="1"/>
      <c r="C3" s="54"/>
      <c r="D3" s="55"/>
      <c r="E3" s="55"/>
      <c r="F3" s="55"/>
      <c r="G3" s="55"/>
      <c r="H3" s="55"/>
      <c r="I3" s="55"/>
      <c r="J3" s="55"/>
      <c r="K3" s="55"/>
      <c r="L3" s="54"/>
      <c r="M3" s="54"/>
      <c r="N3" s="54"/>
      <c r="O3" s="54"/>
      <c r="P3" s="54"/>
      <c r="Q3" s="55"/>
      <c r="R3" s="54"/>
      <c r="S3" s="54"/>
      <c r="T3" s="55"/>
      <c r="U3" s="55"/>
      <c r="V3" s="55"/>
      <c r="W3" s="55"/>
      <c r="X3" s="55"/>
      <c r="Y3" s="55"/>
      <c r="Z3" s="55"/>
      <c r="AA3" s="55"/>
      <c r="AB3" s="1"/>
      <c r="AC3" s="1"/>
      <c r="AD3" s="55"/>
      <c r="AE3" s="1"/>
    </row>
    <row x14ac:dyDescent="0.25" r="4" customHeight="1" ht="18.75">
      <c r="A4" s="1"/>
      <c r="B4" s="58"/>
      <c r="C4" s="59"/>
      <c r="D4" s="60" t="s">
        <v>36</v>
      </c>
      <c r="E4" s="61"/>
      <c r="F4" s="61"/>
      <c r="G4" s="62"/>
      <c r="H4" s="60" t="s">
        <v>37</v>
      </c>
      <c r="I4" s="61"/>
      <c r="J4" s="61"/>
      <c r="K4" s="62"/>
      <c r="L4" s="63" t="s">
        <v>38</v>
      </c>
      <c r="M4" s="64"/>
      <c r="N4" s="64"/>
      <c r="O4" s="65"/>
      <c r="P4" s="66" t="s">
        <v>39</v>
      </c>
      <c r="Q4" s="67"/>
      <c r="R4" s="68"/>
      <c r="S4" s="69"/>
      <c r="T4" s="70" t="s">
        <v>10</v>
      </c>
      <c r="U4" s="67"/>
      <c r="V4" s="67"/>
      <c r="W4" s="71"/>
      <c r="X4" s="70" t="s">
        <v>11</v>
      </c>
      <c r="Y4" s="67"/>
      <c r="Z4" s="67"/>
      <c r="AA4" s="71"/>
      <c r="AB4" s="1"/>
      <c r="AC4" s="72" t="s">
        <v>40</v>
      </c>
      <c r="AD4" s="55"/>
      <c r="AE4" s="1"/>
    </row>
    <row x14ac:dyDescent="0.25" r="5" customHeight="1" ht="12">
      <c r="A5" s="1"/>
      <c r="B5" s="73"/>
      <c r="C5" s="74" t="s">
        <v>41</v>
      </c>
      <c r="D5" s="75">
        <v>4</v>
      </c>
      <c r="E5" s="76">
        <v>3</v>
      </c>
      <c r="F5" s="76">
        <v>2</v>
      </c>
      <c r="G5" s="77">
        <v>1</v>
      </c>
      <c r="H5" s="75">
        <v>4</v>
      </c>
      <c r="I5" s="76">
        <v>3</v>
      </c>
      <c r="J5" s="76">
        <v>2</v>
      </c>
      <c r="K5" s="77">
        <v>1</v>
      </c>
      <c r="L5" s="75">
        <v>4</v>
      </c>
      <c r="M5" s="76">
        <v>3</v>
      </c>
      <c r="N5" s="76">
        <v>2</v>
      </c>
      <c r="O5" s="77">
        <v>1</v>
      </c>
      <c r="P5" s="78">
        <v>4</v>
      </c>
      <c r="Q5" s="79">
        <v>3</v>
      </c>
      <c r="R5" s="79">
        <v>2</v>
      </c>
      <c r="S5" s="80">
        <v>1</v>
      </c>
      <c r="T5" s="78">
        <v>4</v>
      </c>
      <c r="U5" s="79">
        <v>3</v>
      </c>
      <c r="V5" s="79">
        <v>2</v>
      </c>
      <c r="W5" s="80">
        <v>1</v>
      </c>
      <c r="X5" s="78">
        <v>4</v>
      </c>
      <c r="Y5" s="79">
        <v>3</v>
      </c>
      <c r="Z5" s="79">
        <v>2</v>
      </c>
      <c r="AA5" s="80">
        <v>1</v>
      </c>
      <c r="AB5" s="1"/>
      <c r="AC5" s="81"/>
      <c r="AD5" s="82"/>
      <c r="AE5" s="81"/>
    </row>
    <row x14ac:dyDescent="0.25" r="6" customHeight="1" ht="12">
      <c r="A6" s="1"/>
      <c r="B6" s="83"/>
      <c r="C6" s="84"/>
      <c r="D6" s="85"/>
      <c r="E6" s="86"/>
      <c r="F6" s="86"/>
      <c r="G6" s="87"/>
      <c r="H6" s="85"/>
      <c r="I6" s="86"/>
      <c r="J6" s="86"/>
      <c r="K6" s="87"/>
      <c r="L6" s="88"/>
      <c r="M6" s="89"/>
      <c r="N6" s="89"/>
      <c r="O6" s="90"/>
      <c r="P6" s="91"/>
      <c r="Q6" s="92"/>
      <c r="R6" s="93"/>
      <c r="S6" s="94"/>
      <c r="T6" s="95"/>
      <c r="U6" s="92"/>
      <c r="V6" s="92"/>
      <c r="W6" s="96"/>
      <c r="X6" s="95"/>
      <c r="Y6" s="92"/>
      <c r="Z6" s="92"/>
      <c r="AA6" s="96"/>
      <c r="AB6" s="1"/>
      <c r="AC6" s="97" t="s">
        <v>42</v>
      </c>
      <c r="AD6" s="98">
        <f>MAX(T7:W26)</f>
      </c>
      <c r="AE6" s="81" t="s">
        <v>43</v>
      </c>
    </row>
    <row x14ac:dyDescent="0.25" r="7" customHeight="1" ht="18.75">
      <c r="A7" s="1"/>
      <c r="B7" s="99" t="s">
        <v>44</v>
      </c>
      <c r="C7" s="100">
        <v>8</v>
      </c>
      <c r="D7" s="101">
        <v>103</v>
      </c>
      <c r="E7" s="102">
        <v>37</v>
      </c>
      <c r="F7" s="102">
        <v>18</v>
      </c>
      <c r="G7" s="103">
        <v>11</v>
      </c>
      <c r="H7" s="102">
        <v>10</v>
      </c>
      <c r="I7" s="102">
        <v>8</v>
      </c>
      <c r="J7" s="102">
        <v>6</v>
      </c>
      <c r="K7" s="103">
        <v>4</v>
      </c>
      <c r="L7" s="102">
        <v>8</v>
      </c>
      <c r="M7" s="102">
        <v>6</v>
      </c>
      <c r="N7" s="102">
        <v>4</v>
      </c>
      <c r="O7" s="103">
        <v>3</v>
      </c>
      <c r="P7" s="104">
        <v>33</v>
      </c>
      <c r="Q7" s="104">
        <v>26</v>
      </c>
      <c r="R7" s="104">
        <v>19</v>
      </c>
      <c r="S7" s="105">
        <v>12</v>
      </c>
      <c r="T7" s="106">
        <v>50.78</v>
      </c>
      <c r="U7" s="106">
        <v>24.37</v>
      </c>
      <c r="V7" s="106">
        <v>11.07</v>
      </c>
      <c r="W7" s="107">
        <v>4.33</v>
      </c>
      <c r="X7" s="106">
        <v>75.98</v>
      </c>
      <c r="Y7" s="106">
        <v>36.41</v>
      </c>
      <c r="Z7" s="106">
        <v>16.5</v>
      </c>
      <c r="AA7" s="107">
        <v>6.43</v>
      </c>
      <c r="AB7" s="1"/>
      <c r="AC7" s="97" t="s">
        <v>45</v>
      </c>
      <c r="AD7" s="98">
        <f>MIN(T7:W26)</f>
      </c>
      <c r="AE7" s="81" t="s">
        <v>43</v>
      </c>
    </row>
    <row x14ac:dyDescent="0.25" r="8" customHeight="1" ht="18.75">
      <c r="A8" s="1"/>
      <c r="B8" s="108"/>
      <c r="C8" s="100">
        <v>7</v>
      </c>
      <c r="D8" s="109">
        <v>103</v>
      </c>
      <c r="E8" s="110">
        <v>37</v>
      </c>
      <c r="F8" s="110">
        <v>18</v>
      </c>
      <c r="G8" s="111">
        <v>11</v>
      </c>
      <c r="H8" s="110">
        <v>10</v>
      </c>
      <c r="I8" s="110">
        <v>8</v>
      </c>
      <c r="J8" s="110">
        <v>6</v>
      </c>
      <c r="K8" s="111">
        <v>4</v>
      </c>
      <c r="L8" s="110">
        <v>9</v>
      </c>
      <c r="M8" s="110">
        <v>7</v>
      </c>
      <c r="N8" s="110">
        <v>5</v>
      </c>
      <c r="O8" s="111">
        <v>3</v>
      </c>
      <c r="P8" s="112">
        <v>38</v>
      </c>
      <c r="Q8" s="112">
        <v>30</v>
      </c>
      <c r="R8" s="112">
        <v>22</v>
      </c>
      <c r="S8" s="100">
        <v>13</v>
      </c>
      <c r="T8" s="113">
        <v>46.17</v>
      </c>
      <c r="U8" s="113">
        <v>21.91</v>
      </c>
      <c r="V8" s="113">
        <v>9.7</v>
      </c>
      <c r="W8" s="114">
        <v>3.51</v>
      </c>
      <c r="X8" s="113">
        <v>69.08</v>
      </c>
      <c r="Y8" s="113">
        <v>32.73</v>
      </c>
      <c r="Z8" s="113">
        <v>14.46</v>
      </c>
      <c r="AA8" s="114">
        <v>5.22</v>
      </c>
      <c r="AB8" s="1"/>
      <c r="AC8" s="1"/>
      <c r="AD8" s="55"/>
      <c r="AE8" s="1"/>
    </row>
    <row x14ac:dyDescent="0.25" r="9" customHeight="1" ht="18.75">
      <c r="A9" s="1"/>
      <c r="B9" s="108"/>
      <c r="C9" s="100">
        <v>6</v>
      </c>
      <c r="D9" s="109">
        <v>63</v>
      </c>
      <c r="E9" s="110">
        <v>28</v>
      </c>
      <c r="F9" s="110">
        <v>18</v>
      </c>
      <c r="G9" s="111">
        <v>11</v>
      </c>
      <c r="H9" s="110">
        <v>10</v>
      </c>
      <c r="I9" s="110">
        <v>8</v>
      </c>
      <c r="J9" s="110">
        <v>6</v>
      </c>
      <c r="K9" s="111">
        <v>4</v>
      </c>
      <c r="L9" s="110">
        <v>9</v>
      </c>
      <c r="M9" s="110">
        <v>7</v>
      </c>
      <c r="N9" s="110">
        <v>5</v>
      </c>
      <c r="O9" s="111">
        <v>3</v>
      </c>
      <c r="P9" s="112">
        <v>38</v>
      </c>
      <c r="Q9" s="112">
        <v>30</v>
      </c>
      <c r="R9" s="112">
        <v>22</v>
      </c>
      <c r="S9" s="100">
        <v>13</v>
      </c>
      <c r="T9" s="113">
        <v>34.05</v>
      </c>
      <c r="U9" s="113">
        <v>16.21</v>
      </c>
      <c r="V9" s="113">
        <v>7.22</v>
      </c>
      <c r="W9" s="114">
        <v>2.65</v>
      </c>
      <c r="X9" s="113">
        <v>50.93</v>
      </c>
      <c r="Y9" s="113">
        <v>24.2</v>
      </c>
      <c r="Z9" s="113">
        <v>10.75</v>
      </c>
      <c r="AA9" s="114">
        <v>3.93</v>
      </c>
      <c r="AB9" s="1"/>
      <c r="AC9" s="1"/>
      <c r="AD9" s="55"/>
      <c r="AE9" s="1"/>
    </row>
    <row x14ac:dyDescent="0.25" r="10" customHeight="1" ht="18.75">
      <c r="A10" s="1"/>
      <c r="B10" s="108"/>
      <c r="C10" s="100">
        <v>5</v>
      </c>
      <c r="D10" s="109">
        <v>63</v>
      </c>
      <c r="E10" s="110">
        <v>28</v>
      </c>
      <c r="F10" s="110">
        <v>18</v>
      </c>
      <c r="G10" s="111">
        <v>11</v>
      </c>
      <c r="H10" s="110">
        <v>10</v>
      </c>
      <c r="I10" s="110">
        <v>8</v>
      </c>
      <c r="J10" s="110">
        <v>6</v>
      </c>
      <c r="K10" s="111">
        <v>4</v>
      </c>
      <c r="L10" s="110">
        <v>9</v>
      </c>
      <c r="M10" s="110">
        <v>7</v>
      </c>
      <c r="N10" s="110">
        <v>5</v>
      </c>
      <c r="O10" s="111">
        <v>3</v>
      </c>
      <c r="P10" s="112">
        <v>38</v>
      </c>
      <c r="Q10" s="112">
        <v>30</v>
      </c>
      <c r="R10" s="112">
        <v>22</v>
      </c>
      <c r="S10" s="100">
        <v>13</v>
      </c>
      <c r="T10" s="113">
        <v>23.65</v>
      </c>
      <c r="U10" s="113">
        <v>11.24</v>
      </c>
      <c r="V10" s="113">
        <v>4.98</v>
      </c>
      <c r="W10" s="114">
        <v>1.85</v>
      </c>
      <c r="X10" s="113">
        <v>35.35</v>
      </c>
      <c r="Y10" s="113">
        <v>16.77</v>
      </c>
      <c r="Z10" s="113">
        <v>7.4</v>
      </c>
      <c r="AA10" s="114">
        <v>2.74</v>
      </c>
      <c r="AB10" s="1"/>
      <c r="AC10" s="1"/>
      <c r="AD10" s="55"/>
      <c r="AE10" s="1"/>
    </row>
    <row x14ac:dyDescent="0.25" r="11" customHeight="1" ht="18.75">
      <c r="A11" s="1"/>
      <c r="B11" s="115"/>
      <c r="C11" s="116">
        <v>4</v>
      </c>
      <c r="D11" s="88">
        <v>43</v>
      </c>
      <c r="E11" s="117">
        <v>25</v>
      </c>
      <c r="F11" s="117">
        <v>18</v>
      </c>
      <c r="G11" s="118">
        <v>11</v>
      </c>
      <c r="H11" s="117">
        <v>10</v>
      </c>
      <c r="I11" s="117">
        <v>8</v>
      </c>
      <c r="J11" s="117">
        <v>6</v>
      </c>
      <c r="K11" s="118">
        <v>4</v>
      </c>
      <c r="L11" s="117">
        <v>8</v>
      </c>
      <c r="M11" s="117">
        <v>6</v>
      </c>
      <c r="N11" s="117">
        <v>4</v>
      </c>
      <c r="O11" s="118">
        <v>3</v>
      </c>
      <c r="P11" s="119">
        <v>33</v>
      </c>
      <c r="Q11" s="119">
        <v>26</v>
      </c>
      <c r="R11" s="119">
        <v>19</v>
      </c>
      <c r="S11" s="116">
        <v>12</v>
      </c>
      <c r="T11" s="120">
        <v>13.01</v>
      </c>
      <c r="U11" s="120">
        <v>6.36</v>
      </c>
      <c r="V11" s="120">
        <v>2.99</v>
      </c>
      <c r="W11" s="121">
        <v>1.26</v>
      </c>
      <c r="X11" s="120">
        <v>19.42</v>
      </c>
      <c r="Y11" s="120">
        <v>9.46</v>
      </c>
      <c r="Z11" s="120">
        <v>4.43</v>
      </c>
      <c r="AA11" s="121">
        <v>1.85</v>
      </c>
      <c r="AB11" s="1"/>
      <c r="AC11" s="1"/>
      <c r="AD11" s="55"/>
      <c r="AE11" s="1"/>
    </row>
    <row x14ac:dyDescent="0.25" r="12" customHeight="1" ht="18.75">
      <c r="A12" s="1"/>
      <c r="B12" s="99" t="s">
        <v>46</v>
      </c>
      <c r="C12" s="100">
        <v>8</v>
      </c>
      <c r="D12" s="109">
        <v>105</v>
      </c>
      <c r="E12" s="110">
        <v>39</v>
      </c>
      <c r="F12" s="110">
        <v>20</v>
      </c>
      <c r="G12" s="111">
        <v>12</v>
      </c>
      <c r="H12" s="110">
        <v>10</v>
      </c>
      <c r="I12" s="110">
        <v>8</v>
      </c>
      <c r="J12" s="110">
        <v>6</v>
      </c>
      <c r="K12" s="111">
        <v>4</v>
      </c>
      <c r="L12" s="110">
        <v>8</v>
      </c>
      <c r="M12" s="110">
        <v>6</v>
      </c>
      <c r="N12" s="110">
        <v>5</v>
      </c>
      <c r="O12" s="111">
        <v>3</v>
      </c>
      <c r="P12" s="112">
        <v>34</v>
      </c>
      <c r="Q12" s="112">
        <v>26</v>
      </c>
      <c r="R12" s="112">
        <v>19</v>
      </c>
      <c r="S12" s="100">
        <v>12</v>
      </c>
      <c r="T12" s="113">
        <v>101.62</v>
      </c>
      <c r="U12" s="113">
        <v>48.81</v>
      </c>
      <c r="V12" s="113">
        <v>22.22</v>
      </c>
      <c r="W12" s="114">
        <v>8.74</v>
      </c>
      <c r="X12" s="113">
        <v>152.05</v>
      </c>
      <c r="Y12" s="113">
        <v>72.92</v>
      </c>
      <c r="Z12" s="113">
        <v>33.12</v>
      </c>
      <c r="AA12" s="114">
        <v>12.99</v>
      </c>
      <c r="AB12" s="1"/>
      <c r="AC12" s="1"/>
      <c r="AD12" s="55"/>
      <c r="AE12" s="1"/>
    </row>
    <row x14ac:dyDescent="0.25" r="13" customHeight="1" ht="18.75">
      <c r="A13" s="1"/>
      <c r="B13" s="108"/>
      <c r="C13" s="100">
        <v>7</v>
      </c>
      <c r="D13" s="109">
        <v>105</v>
      </c>
      <c r="E13" s="110">
        <v>39</v>
      </c>
      <c r="F13" s="110">
        <v>20</v>
      </c>
      <c r="G13" s="111">
        <v>12</v>
      </c>
      <c r="H13" s="110">
        <v>10</v>
      </c>
      <c r="I13" s="110">
        <v>8</v>
      </c>
      <c r="J13" s="110">
        <v>6</v>
      </c>
      <c r="K13" s="111">
        <v>4</v>
      </c>
      <c r="L13" s="110">
        <v>9</v>
      </c>
      <c r="M13" s="110">
        <v>7</v>
      </c>
      <c r="N13" s="110">
        <v>5</v>
      </c>
      <c r="O13" s="111">
        <v>3</v>
      </c>
      <c r="P13" s="112">
        <v>39</v>
      </c>
      <c r="Q13" s="112">
        <v>30</v>
      </c>
      <c r="R13" s="112">
        <v>22</v>
      </c>
      <c r="S13" s="100">
        <v>13</v>
      </c>
      <c r="T13" s="113">
        <v>92.38</v>
      </c>
      <c r="U13" s="113">
        <v>43.88</v>
      </c>
      <c r="V13" s="113">
        <v>19.46</v>
      </c>
      <c r="W13" s="114">
        <v>7.1</v>
      </c>
      <c r="X13" s="113">
        <v>138.24</v>
      </c>
      <c r="Y13" s="113">
        <v>65.56</v>
      </c>
      <c r="Z13" s="113">
        <v>29.02</v>
      </c>
      <c r="AA13" s="114">
        <v>10.54</v>
      </c>
      <c r="AB13" s="1"/>
      <c r="AC13" s="1"/>
      <c r="AD13" s="55"/>
      <c r="AE13" s="1"/>
    </row>
    <row x14ac:dyDescent="0.25" r="14" customHeight="1" ht="18.75">
      <c r="A14" s="1"/>
      <c r="B14" s="108"/>
      <c r="C14" s="100">
        <v>6</v>
      </c>
      <c r="D14" s="109">
        <v>65</v>
      </c>
      <c r="E14" s="110">
        <v>30</v>
      </c>
      <c r="F14" s="110">
        <v>19</v>
      </c>
      <c r="G14" s="111">
        <v>12</v>
      </c>
      <c r="H14" s="110">
        <v>10</v>
      </c>
      <c r="I14" s="110">
        <v>8</v>
      </c>
      <c r="J14" s="110">
        <v>6</v>
      </c>
      <c r="K14" s="111">
        <v>4</v>
      </c>
      <c r="L14" s="110">
        <v>9</v>
      </c>
      <c r="M14" s="110">
        <v>7</v>
      </c>
      <c r="N14" s="110">
        <v>5</v>
      </c>
      <c r="O14" s="111">
        <v>3</v>
      </c>
      <c r="P14" s="112">
        <v>39</v>
      </c>
      <c r="Q14" s="112">
        <v>30</v>
      </c>
      <c r="R14" s="112">
        <v>22</v>
      </c>
      <c r="S14" s="100">
        <v>13</v>
      </c>
      <c r="T14" s="113">
        <v>68.15</v>
      </c>
      <c r="U14" s="113">
        <v>32.47</v>
      </c>
      <c r="V14" s="113">
        <v>14.49</v>
      </c>
      <c r="W14" s="114">
        <v>5.37</v>
      </c>
      <c r="X14" s="113">
        <v>101.93</v>
      </c>
      <c r="Y14" s="113">
        <v>48.49</v>
      </c>
      <c r="Z14" s="113">
        <v>21.59</v>
      </c>
      <c r="AA14" s="114">
        <v>7.96</v>
      </c>
      <c r="AB14" s="1"/>
      <c r="AC14" s="1"/>
      <c r="AD14" s="55"/>
      <c r="AE14" s="1"/>
    </row>
    <row x14ac:dyDescent="0.25" r="15" customHeight="1" ht="18.75">
      <c r="A15" s="1"/>
      <c r="B15" s="108"/>
      <c r="C15" s="100">
        <v>5</v>
      </c>
      <c r="D15" s="109">
        <v>65</v>
      </c>
      <c r="E15" s="110">
        <v>30</v>
      </c>
      <c r="F15" s="110">
        <v>19</v>
      </c>
      <c r="G15" s="111">
        <v>12</v>
      </c>
      <c r="H15" s="110">
        <v>10</v>
      </c>
      <c r="I15" s="110">
        <v>8</v>
      </c>
      <c r="J15" s="110">
        <v>6</v>
      </c>
      <c r="K15" s="111">
        <v>4</v>
      </c>
      <c r="L15" s="110">
        <v>9</v>
      </c>
      <c r="M15" s="110">
        <v>7</v>
      </c>
      <c r="N15" s="110">
        <v>5</v>
      </c>
      <c r="O15" s="111">
        <v>3</v>
      </c>
      <c r="P15" s="112">
        <v>39</v>
      </c>
      <c r="Q15" s="112">
        <v>30</v>
      </c>
      <c r="R15" s="112">
        <v>22</v>
      </c>
      <c r="S15" s="100">
        <v>13</v>
      </c>
      <c r="T15" s="113">
        <v>47.34</v>
      </c>
      <c r="U15" s="113">
        <v>22.52</v>
      </c>
      <c r="V15" s="112">
        <v>10</v>
      </c>
      <c r="W15" s="114">
        <v>3.75</v>
      </c>
      <c r="X15" s="113">
        <v>70.77</v>
      </c>
      <c r="Y15" s="113">
        <v>33.6</v>
      </c>
      <c r="Z15" s="113">
        <v>14.87</v>
      </c>
      <c r="AA15" s="114">
        <v>5.55</v>
      </c>
      <c r="AB15" s="1"/>
      <c r="AC15" s="1"/>
      <c r="AD15" s="55"/>
      <c r="AE15" s="1"/>
    </row>
    <row x14ac:dyDescent="0.25" r="16" customHeight="1" ht="18.75">
      <c r="A16" s="1"/>
      <c r="B16" s="115"/>
      <c r="C16" s="116">
        <v>4</v>
      </c>
      <c r="D16" s="88">
        <v>43</v>
      </c>
      <c r="E16" s="117">
        <v>25</v>
      </c>
      <c r="F16" s="117">
        <v>18</v>
      </c>
      <c r="G16" s="118">
        <v>11</v>
      </c>
      <c r="H16" s="117">
        <v>10</v>
      </c>
      <c r="I16" s="117">
        <v>8</v>
      </c>
      <c r="J16" s="117">
        <v>6</v>
      </c>
      <c r="K16" s="118">
        <v>4</v>
      </c>
      <c r="L16" s="117">
        <v>8</v>
      </c>
      <c r="M16" s="117">
        <v>6</v>
      </c>
      <c r="N16" s="117">
        <v>4</v>
      </c>
      <c r="O16" s="118">
        <v>3</v>
      </c>
      <c r="P16" s="119">
        <v>33</v>
      </c>
      <c r="Q16" s="119">
        <v>26</v>
      </c>
      <c r="R16" s="119">
        <v>19</v>
      </c>
      <c r="S16" s="116">
        <v>12</v>
      </c>
      <c r="T16" s="120">
        <v>26.05</v>
      </c>
      <c r="U16" s="120">
        <v>12.76</v>
      </c>
      <c r="V16" s="120">
        <v>6.01</v>
      </c>
      <c r="W16" s="121">
        <v>2.55</v>
      </c>
      <c r="X16" s="120">
        <v>38.88</v>
      </c>
      <c r="Y16" s="120">
        <v>18.98</v>
      </c>
      <c r="Z16" s="120">
        <v>8.91</v>
      </c>
      <c r="AA16" s="121">
        <v>3.76</v>
      </c>
      <c r="AB16" s="1"/>
      <c r="AC16" s="1"/>
      <c r="AD16" s="55"/>
      <c r="AE16" s="1"/>
    </row>
    <row x14ac:dyDescent="0.25" r="17" customHeight="1" ht="18.75">
      <c r="A17" s="1"/>
      <c r="B17" s="99" t="s">
        <v>47</v>
      </c>
      <c r="C17" s="100">
        <v>8</v>
      </c>
      <c r="D17" s="109">
        <v>119</v>
      </c>
      <c r="E17" s="110">
        <v>49</v>
      </c>
      <c r="F17" s="110">
        <v>27</v>
      </c>
      <c r="G17" s="111">
        <v>16</v>
      </c>
      <c r="H17" s="110">
        <v>10</v>
      </c>
      <c r="I17" s="110">
        <v>8</v>
      </c>
      <c r="J17" s="110">
        <v>6</v>
      </c>
      <c r="K17" s="111">
        <v>4</v>
      </c>
      <c r="L17" s="110">
        <v>8</v>
      </c>
      <c r="M17" s="110">
        <v>6</v>
      </c>
      <c r="N17" s="110">
        <v>5</v>
      </c>
      <c r="O17" s="111">
        <v>3</v>
      </c>
      <c r="P17" s="112">
        <v>34</v>
      </c>
      <c r="Q17" s="112">
        <v>27</v>
      </c>
      <c r="R17" s="112">
        <v>20</v>
      </c>
      <c r="S17" s="100">
        <v>12</v>
      </c>
      <c r="T17" s="113">
        <v>203.21</v>
      </c>
      <c r="U17" s="113">
        <v>97.6</v>
      </c>
      <c r="V17" s="113">
        <v>44.43</v>
      </c>
      <c r="W17" s="114">
        <v>17.47</v>
      </c>
      <c r="X17" s="113">
        <v>304.07</v>
      </c>
      <c r="Y17" s="113">
        <v>145.83</v>
      </c>
      <c r="Z17" s="113">
        <v>66.24</v>
      </c>
      <c r="AA17" s="114">
        <v>25.97</v>
      </c>
      <c r="AB17" s="1"/>
      <c r="AC17" s="1"/>
      <c r="AD17" s="55"/>
      <c r="AE17" s="1"/>
    </row>
    <row x14ac:dyDescent="0.25" r="18" customHeight="1" ht="18.75">
      <c r="A18" s="1"/>
      <c r="B18" s="108"/>
      <c r="C18" s="100">
        <v>7</v>
      </c>
      <c r="D18" s="109">
        <v>119</v>
      </c>
      <c r="E18" s="110">
        <v>49</v>
      </c>
      <c r="F18" s="110">
        <v>27</v>
      </c>
      <c r="G18" s="111">
        <v>16</v>
      </c>
      <c r="H18" s="110">
        <v>10</v>
      </c>
      <c r="I18" s="110">
        <v>8</v>
      </c>
      <c r="J18" s="110">
        <v>6</v>
      </c>
      <c r="K18" s="111">
        <v>4</v>
      </c>
      <c r="L18" s="110">
        <v>9</v>
      </c>
      <c r="M18" s="110">
        <v>7</v>
      </c>
      <c r="N18" s="110">
        <v>5</v>
      </c>
      <c r="O18" s="111">
        <v>3</v>
      </c>
      <c r="P18" s="112">
        <v>39</v>
      </c>
      <c r="Q18" s="112">
        <v>31</v>
      </c>
      <c r="R18" s="112">
        <v>22</v>
      </c>
      <c r="S18" s="100">
        <v>14</v>
      </c>
      <c r="T18" s="113">
        <v>184.74</v>
      </c>
      <c r="U18" s="113">
        <v>87.74</v>
      </c>
      <c r="V18" s="113">
        <v>38.92</v>
      </c>
      <c r="W18" s="114">
        <v>14.19</v>
      </c>
      <c r="X18" s="113">
        <v>276.46</v>
      </c>
      <c r="Y18" s="113">
        <v>131.11</v>
      </c>
      <c r="Z18" s="113">
        <v>58.03</v>
      </c>
      <c r="AA18" s="114">
        <v>21.07</v>
      </c>
      <c r="AB18" s="1"/>
      <c r="AC18" s="1"/>
      <c r="AD18" s="55"/>
      <c r="AE18" s="1"/>
    </row>
    <row x14ac:dyDescent="0.25" r="19" customHeight="1" ht="18.75">
      <c r="A19" s="1"/>
      <c r="B19" s="108"/>
      <c r="C19" s="100">
        <v>6</v>
      </c>
      <c r="D19" s="109">
        <v>79</v>
      </c>
      <c r="E19" s="110">
        <v>41</v>
      </c>
      <c r="F19" s="110">
        <v>26</v>
      </c>
      <c r="G19" s="111">
        <v>16</v>
      </c>
      <c r="H19" s="110">
        <v>10</v>
      </c>
      <c r="I19" s="110">
        <v>8</v>
      </c>
      <c r="J19" s="110">
        <v>6</v>
      </c>
      <c r="K19" s="111">
        <v>4</v>
      </c>
      <c r="L19" s="110">
        <v>9</v>
      </c>
      <c r="M19" s="110">
        <v>7</v>
      </c>
      <c r="N19" s="110">
        <v>5</v>
      </c>
      <c r="O19" s="111">
        <v>3</v>
      </c>
      <c r="P19" s="112">
        <v>39</v>
      </c>
      <c r="Q19" s="112">
        <v>31</v>
      </c>
      <c r="R19" s="112">
        <v>22</v>
      </c>
      <c r="S19" s="100">
        <v>14</v>
      </c>
      <c r="T19" s="113">
        <v>136.27</v>
      </c>
      <c r="U19" s="113">
        <v>64.93</v>
      </c>
      <c r="V19" s="113">
        <v>28.98</v>
      </c>
      <c r="W19" s="114">
        <v>10.73</v>
      </c>
      <c r="X19" s="113">
        <v>203.85</v>
      </c>
      <c r="Y19" s="113">
        <v>96.96</v>
      </c>
      <c r="Z19" s="113">
        <v>43.17</v>
      </c>
      <c r="AA19" s="114">
        <v>15.91</v>
      </c>
      <c r="AB19" s="1"/>
      <c r="AC19" s="1"/>
      <c r="AD19" s="55"/>
      <c r="AE19" s="1"/>
    </row>
    <row x14ac:dyDescent="0.25" r="20" customHeight="1" ht="18.75">
      <c r="A20" s="1"/>
      <c r="B20" s="108"/>
      <c r="C20" s="100">
        <v>5</v>
      </c>
      <c r="D20" s="109">
        <v>79</v>
      </c>
      <c r="E20" s="110">
        <v>41</v>
      </c>
      <c r="F20" s="110">
        <v>26</v>
      </c>
      <c r="G20" s="111">
        <v>16</v>
      </c>
      <c r="H20" s="110">
        <v>10</v>
      </c>
      <c r="I20" s="110">
        <v>8</v>
      </c>
      <c r="J20" s="110">
        <v>6</v>
      </c>
      <c r="K20" s="111">
        <v>4</v>
      </c>
      <c r="L20" s="110">
        <v>9</v>
      </c>
      <c r="M20" s="110">
        <v>7</v>
      </c>
      <c r="N20" s="110">
        <v>5</v>
      </c>
      <c r="O20" s="111">
        <v>3</v>
      </c>
      <c r="P20" s="112">
        <v>39</v>
      </c>
      <c r="Q20" s="112">
        <v>31</v>
      </c>
      <c r="R20" s="112">
        <v>22</v>
      </c>
      <c r="S20" s="100">
        <v>14</v>
      </c>
      <c r="T20" s="113">
        <v>94.66</v>
      </c>
      <c r="U20" s="113">
        <v>45.04</v>
      </c>
      <c r="V20" s="112">
        <v>20</v>
      </c>
      <c r="W20" s="114">
        <v>7.5</v>
      </c>
      <c r="X20" s="113">
        <v>141.52</v>
      </c>
      <c r="Y20" s="113">
        <v>67.19</v>
      </c>
      <c r="Z20" s="113">
        <v>29.73</v>
      </c>
      <c r="AA20" s="114">
        <v>11.09</v>
      </c>
      <c r="AB20" s="1"/>
      <c r="AC20" s="1"/>
      <c r="AD20" s="55"/>
      <c r="AE20" s="1"/>
    </row>
    <row x14ac:dyDescent="0.25" r="21" customHeight="1" ht="18.75">
      <c r="A21" s="1"/>
      <c r="B21" s="115"/>
      <c r="C21" s="116">
        <v>4</v>
      </c>
      <c r="D21" s="88">
        <v>46</v>
      </c>
      <c r="E21" s="117">
        <v>27</v>
      </c>
      <c r="F21" s="117">
        <v>19</v>
      </c>
      <c r="G21" s="118">
        <v>12</v>
      </c>
      <c r="H21" s="117">
        <v>10</v>
      </c>
      <c r="I21" s="117">
        <v>8</v>
      </c>
      <c r="J21" s="117">
        <v>6</v>
      </c>
      <c r="K21" s="118">
        <v>4</v>
      </c>
      <c r="L21" s="117">
        <v>8</v>
      </c>
      <c r="M21" s="117">
        <v>6</v>
      </c>
      <c r="N21" s="117">
        <v>5</v>
      </c>
      <c r="O21" s="118">
        <v>3</v>
      </c>
      <c r="P21" s="119">
        <v>34</v>
      </c>
      <c r="Q21" s="119">
        <v>26</v>
      </c>
      <c r="R21" s="119">
        <v>19</v>
      </c>
      <c r="S21" s="116">
        <v>12</v>
      </c>
      <c r="T21" s="120">
        <v>52.09</v>
      </c>
      <c r="U21" s="120">
        <v>25.5</v>
      </c>
      <c r="V21" s="120">
        <v>12.02</v>
      </c>
      <c r="W21" s="121">
        <v>5.1</v>
      </c>
      <c r="X21" s="120">
        <v>77.76</v>
      </c>
      <c r="Y21" s="120">
        <v>37.96</v>
      </c>
      <c r="Z21" s="120">
        <v>17.82</v>
      </c>
      <c r="AA21" s="121">
        <v>7.52</v>
      </c>
      <c r="AB21" s="1"/>
      <c r="AC21" s="1"/>
      <c r="AD21" s="55"/>
      <c r="AE21" s="1"/>
    </row>
    <row x14ac:dyDescent="0.25" r="22" customHeight="1" ht="18.75">
      <c r="A22" s="1"/>
      <c r="B22" s="99" t="s">
        <v>48</v>
      </c>
      <c r="C22" s="100">
        <v>8</v>
      </c>
      <c r="D22" s="109">
        <v>148</v>
      </c>
      <c r="E22" s="110">
        <v>71</v>
      </c>
      <c r="F22" s="110">
        <v>42</v>
      </c>
      <c r="G22" s="111">
        <v>24</v>
      </c>
      <c r="H22" s="110">
        <v>10</v>
      </c>
      <c r="I22" s="110">
        <v>8</v>
      </c>
      <c r="J22" s="110">
        <v>6</v>
      </c>
      <c r="K22" s="111">
        <v>4</v>
      </c>
      <c r="L22" s="110">
        <v>8</v>
      </c>
      <c r="M22" s="110">
        <v>7</v>
      </c>
      <c r="N22" s="110">
        <v>5</v>
      </c>
      <c r="O22" s="111">
        <v>3</v>
      </c>
      <c r="P22" s="112">
        <v>35</v>
      </c>
      <c r="Q22" s="112">
        <v>27</v>
      </c>
      <c r="R22" s="112">
        <v>20</v>
      </c>
      <c r="S22" s="100">
        <v>12</v>
      </c>
      <c r="T22" s="113">
        <v>406.39</v>
      </c>
      <c r="U22" s="113">
        <v>195.19</v>
      </c>
      <c r="V22" s="113">
        <v>88.85</v>
      </c>
      <c r="W22" s="114">
        <v>34.94</v>
      </c>
      <c r="X22" s="113">
        <v>608.12</v>
      </c>
      <c r="Y22" s="113">
        <v>291.65</v>
      </c>
      <c r="Z22" s="113">
        <v>132.47</v>
      </c>
      <c r="AA22" s="114">
        <v>51.94</v>
      </c>
      <c r="AB22" s="1"/>
      <c r="AC22" s="1"/>
      <c r="AD22" s="55"/>
      <c r="AE22" s="1"/>
    </row>
    <row x14ac:dyDescent="0.25" r="23" customHeight="1" ht="18.75">
      <c r="A23" s="1"/>
      <c r="B23" s="108"/>
      <c r="C23" s="100">
        <v>7</v>
      </c>
      <c r="D23" s="109">
        <v>148</v>
      </c>
      <c r="E23" s="110">
        <v>71</v>
      </c>
      <c r="F23" s="110">
        <v>42</v>
      </c>
      <c r="G23" s="111">
        <v>24</v>
      </c>
      <c r="H23" s="110">
        <v>10</v>
      </c>
      <c r="I23" s="110">
        <v>8</v>
      </c>
      <c r="J23" s="110">
        <v>6</v>
      </c>
      <c r="K23" s="111">
        <v>4</v>
      </c>
      <c r="L23" s="110">
        <v>9</v>
      </c>
      <c r="M23" s="110">
        <v>7</v>
      </c>
      <c r="N23" s="110">
        <v>5</v>
      </c>
      <c r="O23" s="111">
        <v>3</v>
      </c>
      <c r="P23" s="112">
        <v>40</v>
      </c>
      <c r="Q23" s="112">
        <v>32</v>
      </c>
      <c r="R23" s="112">
        <v>23</v>
      </c>
      <c r="S23" s="100">
        <v>14</v>
      </c>
      <c r="T23" s="113">
        <v>369.45</v>
      </c>
      <c r="U23" s="113">
        <v>175.47</v>
      </c>
      <c r="V23" s="113">
        <v>77.84</v>
      </c>
      <c r="W23" s="114">
        <v>28.38</v>
      </c>
      <c r="X23" s="113">
        <v>552.89</v>
      </c>
      <c r="Y23" s="113">
        <v>262.21</v>
      </c>
      <c r="Z23" s="113">
        <v>116.05</v>
      </c>
      <c r="AA23" s="114">
        <v>42.14</v>
      </c>
      <c r="AB23" s="1"/>
      <c r="AC23" s="1"/>
      <c r="AD23" s="55"/>
      <c r="AE23" s="1"/>
    </row>
    <row x14ac:dyDescent="0.25" r="24" customHeight="1" ht="18.75">
      <c r="A24" s="1"/>
      <c r="B24" s="108"/>
      <c r="C24" s="100">
        <v>6</v>
      </c>
      <c r="D24" s="109">
        <v>108</v>
      </c>
      <c r="E24" s="110">
        <v>63</v>
      </c>
      <c r="F24" s="110">
        <v>41</v>
      </c>
      <c r="G24" s="111">
        <v>24</v>
      </c>
      <c r="H24" s="110">
        <v>10</v>
      </c>
      <c r="I24" s="110">
        <v>8</v>
      </c>
      <c r="J24" s="110">
        <v>6</v>
      </c>
      <c r="K24" s="111">
        <v>4</v>
      </c>
      <c r="L24" s="110">
        <v>9</v>
      </c>
      <c r="M24" s="110">
        <v>7</v>
      </c>
      <c r="N24" s="110">
        <v>5</v>
      </c>
      <c r="O24" s="111">
        <v>3</v>
      </c>
      <c r="P24" s="112">
        <v>40</v>
      </c>
      <c r="Q24" s="112">
        <v>32</v>
      </c>
      <c r="R24" s="112">
        <v>23</v>
      </c>
      <c r="S24" s="100">
        <v>14</v>
      </c>
      <c r="T24" s="113">
        <v>272.53</v>
      </c>
      <c r="U24" s="113">
        <v>129.85</v>
      </c>
      <c r="V24" s="113">
        <v>57.96</v>
      </c>
      <c r="W24" s="114">
        <v>21.46</v>
      </c>
      <c r="X24" s="113">
        <v>407.67</v>
      </c>
      <c r="Y24" s="113">
        <v>193.91</v>
      </c>
      <c r="Z24" s="113">
        <v>86.33</v>
      </c>
      <c r="AA24" s="114">
        <v>31.83</v>
      </c>
      <c r="AB24" s="1"/>
      <c r="AC24" s="1"/>
      <c r="AD24" s="55"/>
      <c r="AE24" s="1"/>
    </row>
    <row x14ac:dyDescent="0.25" r="25" customHeight="1" ht="18.75">
      <c r="A25" s="1"/>
      <c r="B25" s="108"/>
      <c r="C25" s="100">
        <v>5</v>
      </c>
      <c r="D25" s="109">
        <v>108</v>
      </c>
      <c r="E25" s="110">
        <v>63</v>
      </c>
      <c r="F25" s="110">
        <v>41</v>
      </c>
      <c r="G25" s="111">
        <v>24</v>
      </c>
      <c r="H25" s="110">
        <v>10</v>
      </c>
      <c r="I25" s="110">
        <v>8</v>
      </c>
      <c r="J25" s="110">
        <v>6</v>
      </c>
      <c r="K25" s="111">
        <v>4</v>
      </c>
      <c r="L25" s="110">
        <v>9</v>
      </c>
      <c r="M25" s="110">
        <v>7</v>
      </c>
      <c r="N25" s="110">
        <v>5</v>
      </c>
      <c r="O25" s="111">
        <v>3</v>
      </c>
      <c r="P25" s="112">
        <v>40</v>
      </c>
      <c r="Q25" s="112">
        <v>31</v>
      </c>
      <c r="R25" s="112">
        <v>23</v>
      </c>
      <c r="S25" s="100">
        <v>14</v>
      </c>
      <c r="T25" s="113">
        <v>189.3</v>
      </c>
      <c r="U25" s="113">
        <v>90.07</v>
      </c>
      <c r="V25" s="113">
        <v>39.99</v>
      </c>
      <c r="W25" s="100">
        <v>15</v>
      </c>
      <c r="X25" s="113">
        <v>283.01</v>
      </c>
      <c r="Y25" s="113">
        <v>134.37</v>
      </c>
      <c r="Z25" s="113">
        <v>59.46</v>
      </c>
      <c r="AA25" s="114">
        <v>22.19</v>
      </c>
      <c r="AB25" s="1"/>
      <c r="AC25" s="1"/>
      <c r="AD25" s="55"/>
      <c r="AE25" s="1"/>
    </row>
    <row x14ac:dyDescent="0.25" r="26" customHeight="1" ht="18.75">
      <c r="A26" s="1"/>
      <c r="B26" s="115"/>
      <c r="C26" s="116">
        <v>4</v>
      </c>
      <c r="D26" s="88">
        <v>60</v>
      </c>
      <c r="E26" s="117">
        <v>38</v>
      </c>
      <c r="F26" s="117">
        <v>26</v>
      </c>
      <c r="G26" s="118">
        <v>16</v>
      </c>
      <c r="H26" s="117">
        <v>10</v>
      </c>
      <c r="I26" s="117">
        <v>8</v>
      </c>
      <c r="J26" s="117">
        <v>6</v>
      </c>
      <c r="K26" s="118">
        <v>4</v>
      </c>
      <c r="L26" s="117">
        <v>8</v>
      </c>
      <c r="M26" s="117">
        <v>6</v>
      </c>
      <c r="N26" s="117">
        <v>5</v>
      </c>
      <c r="O26" s="118">
        <v>3</v>
      </c>
      <c r="P26" s="119">
        <v>34</v>
      </c>
      <c r="Q26" s="119">
        <v>27</v>
      </c>
      <c r="R26" s="119">
        <v>20</v>
      </c>
      <c r="S26" s="116">
        <v>12</v>
      </c>
      <c r="T26" s="120">
        <v>104.18</v>
      </c>
      <c r="U26" s="119">
        <v>51</v>
      </c>
      <c r="V26" s="120">
        <v>24.05</v>
      </c>
      <c r="W26" s="121">
        <v>10.2</v>
      </c>
      <c r="X26" s="120">
        <v>155.5</v>
      </c>
      <c r="Y26" s="120">
        <v>75.91</v>
      </c>
      <c r="Z26" s="120">
        <v>35.64</v>
      </c>
      <c r="AA26" s="121">
        <v>15.03</v>
      </c>
      <c r="AB26" s="1"/>
      <c r="AC26" s="1"/>
      <c r="AD26" s="55"/>
      <c r="AE26" s="1"/>
    </row>
    <row x14ac:dyDescent="0.25" r="27" customHeight="1" ht="18.75">
      <c r="A27" s="1"/>
      <c r="B27" s="1"/>
      <c r="C27" s="54"/>
      <c r="D27" s="55"/>
      <c r="E27" s="55"/>
      <c r="F27" s="55"/>
      <c r="G27" s="55"/>
      <c r="H27" s="55"/>
      <c r="I27" s="55"/>
      <c r="J27" s="55"/>
      <c r="K27" s="55"/>
      <c r="L27" s="54"/>
      <c r="M27" s="54"/>
      <c r="N27" s="54"/>
      <c r="O27" s="54"/>
      <c r="P27" s="54"/>
      <c r="Q27" s="55"/>
      <c r="R27" s="54"/>
      <c r="S27" s="54"/>
      <c r="T27" s="55"/>
      <c r="U27" s="55"/>
      <c r="V27" s="55"/>
      <c r="W27" s="55"/>
      <c r="X27" s="55"/>
      <c r="Y27" s="55"/>
      <c r="Z27" s="55"/>
      <c r="AA27" s="55"/>
      <c r="AB27" s="1"/>
      <c r="AC27" s="1"/>
      <c r="AD27" s="55"/>
      <c r="AE27" s="1"/>
    </row>
    <row x14ac:dyDescent="0.25" r="28" customHeight="1" ht="61.5">
      <c r="A28" s="1"/>
      <c r="B28" s="7" t="s">
        <v>49</v>
      </c>
      <c r="C28" s="56"/>
      <c r="D28" s="57"/>
      <c r="E28" s="57"/>
      <c r="F28" s="57"/>
      <c r="G28" s="57"/>
      <c r="H28" s="57"/>
      <c r="I28" s="57"/>
      <c r="J28" s="57"/>
      <c r="K28" s="57"/>
      <c r="L28" s="56"/>
      <c r="M28" s="56"/>
      <c r="N28" s="56"/>
      <c r="O28" s="56"/>
      <c r="P28" s="56"/>
      <c r="Q28" s="57"/>
      <c r="R28" s="56"/>
      <c r="S28" s="56"/>
      <c r="T28" s="57"/>
      <c r="U28" s="57"/>
      <c r="V28" s="57"/>
      <c r="W28" s="57"/>
      <c r="X28" s="57"/>
      <c r="Y28" s="57"/>
      <c r="Z28" s="57"/>
      <c r="AA28" s="57"/>
      <c r="AB28" s="1"/>
      <c r="AC28" s="1"/>
      <c r="AD28" s="55"/>
      <c r="AE28" s="1"/>
    </row>
    <row x14ac:dyDescent="0.25" r="29" customHeight="1" ht="18.75">
      <c r="A29" s="1"/>
      <c r="B29" s="1"/>
      <c r="C29" s="54"/>
      <c r="D29" s="55"/>
      <c r="E29" s="55"/>
      <c r="F29" s="55"/>
      <c r="G29" s="55"/>
      <c r="H29" s="55"/>
      <c r="I29" s="55"/>
      <c r="J29" s="55"/>
      <c r="K29" s="55"/>
      <c r="L29" s="54"/>
      <c r="M29" s="54"/>
      <c r="N29" s="54"/>
      <c r="O29" s="54"/>
      <c r="P29" s="54"/>
      <c r="Q29" s="55"/>
      <c r="R29" s="54"/>
      <c r="S29" s="54"/>
      <c r="T29" s="55"/>
      <c r="U29" s="55"/>
      <c r="V29" s="55"/>
      <c r="W29" s="55"/>
      <c r="X29" s="55"/>
      <c r="Y29" s="55"/>
      <c r="Z29" s="55"/>
      <c r="AA29" s="55"/>
      <c r="AB29" s="1"/>
      <c r="AC29" s="1"/>
      <c r="AD29" s="55"/>
      <c r="AE29" s="1"/>
    </row>
    <row x14ac:dyDescent="0.25" r="30" customHeight="1" ht="18.75">
      <c r="A30" s="1"/>
      <c r="B30" s="58"/>
      <c r="C30" s="59"/>
      <c r="D30" s="60" t="s">
        <v>36</v>
      </c>
      <c r="E30" s="61"/>
      <c r="F30" s="61"/>
      <c r="G30" s="62"/>
      <c r="H30" s="60" t="s">
        <v>37</v>
      </c>
      <c r="I30" s="61"/>
      <c r="J30" s="61"/>
      <c r="K30" s="62"/>
      <c r="L30" s="63" t="s">
        <v>38</v>
      </c>
      <c r="M30" s="64"/>
      <c r="N30" s="64"/>
      <c r="O30" s="65"/>
      <c r="P30" s="66" t="s">
        <v>39</v>
      </c>
      <c r="Q30" s="67"/>
      <c r="R30" s="68"/>
      <c r="S30" s="69"/>
      <c r="T30" s="70" t="s">
        <v>10</v>
      </c>
      <c r="U30" s="67"/>
      <c r="V30" s="67"/>
      <c r="W30" s="71"/>
      <c r="X30" s="70" t="s">
        <v>11</v>
      </c>
      <c r="Y30" s="67"/>
      <c r="Z30" s="67"/>
      <c r="AA30" s="71"/>
      <c r="AB30" s="1"/>
      <c r="AC30" s="72" t="s">
        <v>50</v>
      </c>
      <c r="AD30" s="55"/>
      <c r="AE30" s="1"/>
    </row>
    <row x14ac:dyDescent="0.25" r="31" customHeight="1" ht="12">
      <c r="A31" s="1"/>
      <c r="B31" s="73"/>
      <c r="C31" s="74" t="s">
        <v>41</v>
      </c>
      <c r="D31" s="75">
        <v>4</v>
      </c>
      <c r="E31" s="76">
        <v>3</v>
      </c>
      <c r="F31" s="76">
        <v>2</v>
      </c>
      <c r="G31" s="77">
        <v>1</v>
      </c>
      <c r="H31" s="75">
        <v>4</v>
      </c>
      <c r="I31" s="76">
        <v>3</v>
      </c>
      <c r="J31" s="76">
        <v>2</v>
      </c>
      <c r="K31" s="77">
        <v>1</v>
      </c>
      <c r="L31" s="75">
        <v>4</v>
      </c>
      <c r="M31" s="76">
        <v>3</v>
      </c>
      <c r="N31" s="76">
        <v>2</v>
      </c>
      <c r="O31" s="77">
        <v>1</v>
      </c>
      <c r="P31" s="78">
        <v>4</v>
      </c>
      <c r="Q31" s="79">
        <v>3</v>
      </c>
      <c r="R31" s="79">
        <v>2</v>
      </c>
      <c r="S31" s="80">
        <v>1</v>
      </c>
      <c r="T31" s="78">
        <v>4</v>
      </c>
      <c r="U31" s="79">
        <v>3</v>
      </c>
      <c r="V31" s="79">
        <v>2</v>
      </c>
      <c r="W31" s="80">
        <v>1</v>
      </c>
      <c r="X31" s="78">
        <v>4</v>
      </c>
      <c r="Y31" s="79">
        <v>3</v>
      </c>
      <c r="Z31" s="79">
        <v>2</v>
      </c>
      <c r="AA31" s="80">
        <v>1</v>
      </c>
      <c r="AB31" s="1"/>
      <c r="AC31" s="81"/>
      <c r="AD31" s="82"/>
      <c r="AE31" s="81"/>
    </row>
    <row x14ac:dyDescent="0.25" r="32" customHeight="1" ht="12">
      <c r="A32" s="1"/>
      <c r="B32" s="83"/>
      <c r="C32" s="84"/>
      <c r="D32" s="85"/>
      <c r="E32" s="86"/>
      <c r="F32" s="86"/>
      <c r="G32" s="87"/>
      <c r="H32" s="85"/>
      <c r="I32" s="86"/>
      <c r="J32" s="86"/>
      <c r="K32" s="87"/>
      <c r="L32" s="88"/>
      <c r="M32" s="89"/>
      <c r="N32" s="89"/>
      <c r="O32" s="90"/>
      <c r="P32" s="91"/>
      <c r="Q32" s="92"/>
      <c r="R32" s="93"/>
      <c r="S32" s="94"/>
      <c r="T32" s="95"/>
      <c r="U32" s="92"/>
      <c r="V32" s="92"/>
      <c r="W32" s="96"/>
      <c r="X32" s="95"/>
      <c r="Y32" s="92"/>
      <c r="Z32" s="92"/>
      <c r="AA32" s="96"/>
      <c r="AB32" s="1"/>
      <c r="AC32" s="97" t="s">
        <v>42</v>
      </c>
      <c r="AD32" s="98">
        <f>MAX(T33:W52)</f>
      </c>
      <c r="AE32" s="81" t="s">
        <v>43</v>
      </c>
    </row>
    <row x14ac:dyDescent="0.25" r="33" customHeight="1" ht="18.75">
      <c r="A33" s="1"/>
      <c r="B33" s="99" t="s">
        <v>44</v>
      </c>
      <c r="C33" s="100">
        <v>8</v>
      </c>
      <c r="D33" s="110">
        <v>97</v>
      </c>
      <c r="E33" s="110">
        <v>31</v>
      </c>
      <c r="F33" s="110">
        <v>14</v>
      </c>
      <c r="G33" s="111">
        <v>8</v>
      </c>
      <c r="H33" s="110">
        <v>10</v>
      </c>
      <c r="I33" s="110">
        <v>8</v>
      </c>
      <c r="J33" s="110">
        <v>6</v>
      </c>
      <c r="K33" s="111">
        <v>4</v>
      </c>
      <c r="L33" s="110">
        <v>7</v>
      </c>
      <c r="M33" s="110">
        <v>6</v>
      </c>
      <c r="N33" s="110">
        <v>4</v>
      </c>
      <c r="O33" s="111">
        <v>3</v>
      </c>
      <c r="P33" s="112">
        <v>32</v>
      </c>
      <c r="Q33" s="112">
        <v>26</v>
      </c>
      <c r="R33" s="112">
        <v>19</v>
      </c>
      <c r="S33" s="100">
        <v>12</v>
      </c>
      <c r="T33" s="113">
        <v>50.78</v>
      </c>
      <c r="U33" s="113">
        <v>24.37</v>
      </c>
      <c r="V33" s="113">
        <v>11.07</v>
      </c>
      <c r="W33" s="114">
        <v>4.33</v>
      </c>
      <c r="X33" s="113">
        <v>75.98</v>
      </c>
      <c r="Y33" s="113">
        <v>36.41</v>
      </c>
      <c r="Z33" s="113">
        <v>16.5</v>
      </c>
      <c r="AA33" s="114">
        <v>6.43</v>
      </c>
      <c r="AB33" s="1"/>
      <c r="AC33" s="97" t="s">
        <v>45</v>
      </c>
      <c r="AD33" s="98">
        <f>MIN(T33:W52)</f>
      </c>
      <c r="AE33" s="81" t="s">
        <v>43</v>
      </c>
    </row>
    <row x14ac:dyDescent="0.25" r="34" customHeight="1" ht="18.75">
      <c r="A34" s="1"/>
      <c r="B34" s="108"/>
      <c r="C34" s="100">
        <v>7</v>
      </c>
      <c r="D34" s="110">
        <v>97</v>
      </c>
      <c r="E34" s="110">
        <v>31</v>
      </c>
      <c r="F34" s="110">
        <v>14</v>
      </c>
      <c r="G34" s="111">
        <v>8</v>
      </c>
      <c r="H34" s="110">
        <v>10</v>
      </c>
      <c r="I34" s="110">
        <v>8</v>
      </c>
      <c r="J34" s="110">
        <v>6</v>
      </c>
      <c r="K34" s="111">
        <v>4</v>
      </c>
      <c r="L34" s="110">
        <v>9</v>
      </c>
      <c r="M34" s="110">
        <v>7</v>
      </c>
      <c r="N34" s="110">
        <v>5</v>
      </c>
      <c r="O34" s="111">
        <v>3</v>
      </c>
      <c r="P34" s="112">
        <v>40</v>
      </c>
      <c r="Q34" s="112">
        <v>31</v>
      </c>
      <c r="R34" s="112">
        <v>22</v>
      </c>
      <c r="S34" s="100">
        <v>14</v>
      </c>
      <c r="T34" s="113">
        <v>46.17</v>
      </c>
      <c r="U34" s="113">
        <v>21.91</v>
      </c>
      <c r="V34" s="113">
        <v>9.7</v>
      </c>
      <c r="W34" s="114">
        <v>3.51</v>
      </c>
      <c r="X34" s="113">
        <v>69.08</v>
      </c>
      <c r="Y34" s="113">
        <v>32.73</v>
      </c>
      <c r="Z34" s="113">
        <v>14.46</v>
      </c>
      <c r="AA34" s="114">
        <v>5.22</v>
      </c>
      <c r="AB34" s="1"/>
      <c r="AC34" s="1"/>
      <c r="AD34" s="55"/>
      <c r="AE34" s="1"/>
    </row>
    <row x14ac:dyDescent="0.25" r="35" customHeight="1" ht="18.75">
      <c r="A35" s="1"/>
      <c r="B35" s="108"/>
      <c r="C35" s="100">
        <v>6</v>
      </c>
      <c r="D35" s="110">
        <v>57</v>
      </c>
      <c r="E35" s="110">
        <v>23</v>
      </c>
      <c r="F35" s="110">
        <v>13</v>
      </c>
      <c r="G35" s="111">
        <v>8</v>
      </c>
      <c r="H35" s="110">
        <v>10</v>
      </c>
      <c r="I35" s="110">
        <v>8</v>
      </c>
      <c r="J35" s="110">
        <v>6</v>
      </c>
      <c r="K35" s="111">
        <v>4</v>
      </c>
      <c r="L35" s="110">
        <v>9</v>
      </c>
      <c r="M35" s="110">
        <v>7</v>
      </c>
      <c r="N35" s="110">
        <v>5</v>
      </c>
      <c r="O35" s="111">
        <v>3</v>
      </c>
      <c r="P35" s="112">
        <v>39</v>
      </c>
      <c r="Q35" s="112">
        <v>31</v>
      </c>
      <c r="R35" s="112">
        <v>22</v>
      </c>
      <c r="S35" s="100">
        <v>14</v>
      </c>
      <c r="T35" s="113">
        <v>34.05</v>
      </c>
      <c r="U35" s="113">
        <v>16.21</v>
      </c>
      <c r="V35" s="113">
        <v>7.22</v>
      </c>
      <c r="W35" s="114">
        <v>2.65</v>
      </c>
      <c r="X35" s="113">
        <v>50.93</v>
      </c>
      <c r="Y35" s="113">
        <v>24.2</v>
      </c>
      <c r="Z35" s="113">
        <v>10.75</v>
      </c>
      <c r="AA35" s="114">
        <v>3.93</v>
      </c>
      <c r="AB35" s="1"/>
      <c r="AC35" s="1"/>
      <c r="AD35" s="55"/>
      <c r="AE35" s="1"/>
    </row>
    <row x14ac:dyDescent="0.25" r="36" customHeight="1" ht="18.75">
      <c r="A36" s="1"/>
      <c r="B36" s="108"/>
      <c r="C36" s="100">
        <v>5</v>
      </c>
      <c r="D36" s="110">
        <v>57</v>
      </c>
      <c r="E36" s="110">
        <v>23</v>
      </c>
      <c r="F36" s="110">
        <v>13</v>
      </c>
      <c r="G36" s="111">
        <v>8</v>
      </c>
      <c r="H36" s="110">
        <v>10</v>
      </c>
      <c r="I36" s="110">
        <v>8</v>
      </c>
      <c r="J36" s="110">
        <v>6</v>
      </c>
      <c r="K36" s="111">
        <v>4</v>
      </c>
      <c r="L36" s="110">
        <v>9</v>
      </c>
      <c r="M36" s="110">
        <v>7</v>
      </c>
      <c r="N36" s="110">
        <v>5</v>
      </c>
      <c r="O36" s="111">
        <v>3</v>
      </c>
      <c r="P36" s="112">
        <v>39</v>
      </c>
      <c r="Q36" s="112">
        <v>30</v>
      </c>
      <c r="R36" s="112">
        <v>22</v>
      </c>
      <c r="S36" s="100">
        <v>13</v>
      </c>
      <c r="T36" s="113">
        <v>23.65</v>
      </c>
      <c r="U36" s="113">
        <v>11.24</v>
      </c>
      <c r="V36" s="113">
        <v>4.98</v>
      </c>
      <c r="W36" s="114">
        <v>1.85</v>
      </c>
      <c r="X36" s="113">
        <v>35.35</v>
      </c>
      <c r="Y36" s="113">
        <v>16.77</v>
      </c>
      <c r="Z36" s="113">
        <v>7.4</v>
      </c>
      <c r="AA36" s="114">
        <v>2.74</v>
      </c>
      <c r="AB36" s="1"/>
      <c r="AC36" s="1"/>
      <c r="AD36" s="55"/>
      <c r="AE36" s="1"/>
    </row>
    <row x14ac:dyDescent="0.25" r="37" customHeight="1" ht="18.75">
      <c r="A37" s="1"/>
      <c r="B37" s="115"/>
      <c r="C37" s="116">
        <v>4</v>
      </c>
      <c r="D37" s="117">
        <v>35</v>
      </c>
      <c r="E37" s="117">
        <v>18</v>
      </c>
      <c r="F37" s="117">
        <v>12</v>
      </c>
      <c r="G37" s="118">
        <v>8</v>
      </c>
      <c r="H37" s="117">
        <v>10</v>
      </c>
      <c r="I37" s="117">
        <v>8</v>
      </c>
      <c r="J37" s="117">
        <v>6</v>
      </c>
      <c r="K37" s="118">
        <v>4</v>
      </c>
      <c r="L37" s="117">
        <v>7</v>
      </c>
      <c r="M37" s="117">
        <v>6</v>
      </c>
      <c r="N37" s="117">
        <v>4</v>
      </c>
      <c r="O37" s="118">
        <v>3</v>
      </c>
      <c r="P37" s="119">
        <v>32</v>
      </c>
      <c r="Q37" s="119">
        <v>25</v>
      </c>
      <c r="R37" s="119">
        <v>19</v>
      </c>
      <c r="S37" s="116">
        <v>12</v>
      </c>
      <c r="T37" s="120">
        <v>13.01</v>
      </c>
      <c r="U37" s="120">
        <v>6.36</v>
      </c>
      <c r="V37" s="120">
        <v>2.99</v>
      </c>
      <c r="W37" s="121">
        <v>1.26</v>
      </c>
      <c r="X37" s="120">
        <v>19.42</v>
      </c>
      <c r="Y37" s="120">
        <v>9.46</v>
      </c>
      <c r="Z37" s="120">
        <v>4.43</v>
      </c>
      <c r="AA37" s="121">
        <v>1.85</v>
      </c>
      <c r="AB37" s="1"/>
      <c r="AC37" s="1"/>
      <c r="AD37" s="55"/>
      <c r="AE37" s="1"/>
    </row>
    <row x14ac:dyDescent="0.25" r="38" customHeight="1" ht="18.75">
      <c r="A38" s="1"/>
      <c r="B38" s="99" t="s">
        <v>46</v>
      </c>
      <c r="C38" s="100">
        <v>8</v>
      </c>
      <c r="D38" s="110">
        <v>103</v>
      </c>
      <c r="E38" s="110">
        <v>34</v>
      </c>
      <c r="F38" s="110">
        <v>15</v>
      </c>
      <c r="G38" s="111">
        <v>9</v>
      </c>
      <c r="H38" s="110">
        <v>10</v>
      </c>
      <c r="I38" s="110">
        <v>8</v>
      </c>
      <c r="J38" s="110">
        <v>6</v>
      </c>
      <c r="K38" s="111">
        <v>4</v>
      </c>
      <c r="L38" s="110">
        <v>8</v>
      </c>
      <c r="M38" s="110">
        <v>6</v>
      </c>
      <c r="N38" s="110">
        <v>4</v>
      </c>
      <c r="O38" s="111">
        <v>3</v>
      </c>
      <c r="P38" s="112">
        <v>33</v>
      </c>
      <c r="Q38" s="112">
        <v>26</v>
      </c>
      <c r="R38" s="112">
        <v>19</v>
      </c>
      <c r="S38" s="100">
        <v>12</v>
      </c>
      <c r="T38" s="113">
        <v>101.62</v>
      </c>
      <c r="U38" s="113">
        <v>48.81</v>
      </c>
      <c r="V38" s="113">
        <v>22.22</v>
      </c>
      <c r="W38" s="114">
        <v>8.74</v>
      </c>
      <c r="X38" s="113">
        <v>152.05</v>
      </c>
      <c r="Y38" s="113">
        <v>72.92</v>
      </c>
      <c r="Z38" s="113">
        <v>33.12</v>
      </c>
      <c r="AA38" s="114">
        <v>12.99</v>
      </c>
      <c r="AB38" s="1"/>
      <c r="AC38" s="1"/>
      <c r="AD38" s="55"/>
      <c r="AE38" s="1"/>
    </row>
    <row x14ac:dyDescent="0.25" r="39" customHeight="1" ht="18.75">
      <c r="A39" s="1"/>
      <c r="B39" s="108"/>
      <c r="C39" s="100">
        <v>7</v>
      </c>
      <c r="D39" s="110">
        <v>103</v>
      </c>
      <c r="E39" s="110">
        <v>34</v>
      </c>
      <c r="F39" s="110">
        <v>15</v>
      </c>
      <c r="G39" s="111">
        <v>9</v>
      </c>
      <c r="H39" s="110">
        <v>10</v>
      </c>
      <c r="I39" s="110">
        <v>8</v>
      </c>
      <c r="J39" s="110">
        <v>6</v>
      </c>
      <c r="K39" s="111">
        <v>4</v>
      </c>
      <c r="L39" s="110">
        <v>9</v>
      </c>
      <c r="M39" s="110">
        <v>7</v>
      </c>
      <c r="N39" s="110">
        <v>5</v>
      </c>
      <c r="O39" s="111">
        <v>3</v>
      </c>
      <c r="P39" s="112">
        <v>40</v>
      </c>
      <c r="Q39" s="112">
        <v>31</v>
      </c>
      <c r="R39" s="112">
        <v>23</v>
      </c>
      <c r="S39" s="100">
        <v>14</v>
      </c>
      <c r="T39" s="113">
        <v>92.38</v>
      </c>
      <c r="U39" s="113">
        <v>43.88</v>
      </c>
      <c r="V39" s="113">
        <v>19.46</v>
      </c>
      <c r="W39" s="114">
        <v>7.1</v>
      </c>
      <c r="X39" s="113">
        <v>138.24</v>
      </c>
      <c r="Y39" s="113">
        <v>65.56</v>
      </c>
      <c r="Z39" s="113">
        <v>29.02</v>
      </c>
      <c r="AA39" s="114">
        <v>10.54</v>
      </c>
      <c r="AB39" s="1"/>
      <c r="AC39" s="1"/>
      <c r="AD39" s="55"/>
      <c r="AE39" s="1"/>
    </row>
    <row x14ac:dyDescent="0.25" r="40" customHeight="1" ht="18.75">
      <c r="A40" s="1"/>
      <c r="B40" s="108"/>
      <c r="C40" s="100">
        <v>6</v>
      </c>
      <c r="D40" s="110">
        <v>63</v>
      </c>
      <c r="E40" s="110">
        <v>25</v>
      </c>
      <c r="F40" s="110">
        <v>14</v>
      </c>
      <c r="G40" s="111">
        <v>9</v>
      </c>
      <c r="H40" s="110">
        <v>10</v>
      </c>
      <c r="I40" s="110">
        <v>8</v>
      </c>
      <c r="J40" s="110">
        <v>6</v>
      </c>
      <c r="K40" s="111">
        <v>4</v>
      </c>
      <c r="L40" s="110">
        <v>9</v>
      </c>
      <c r="M40" s="110">
        <v>7</v>
      </c>
      <c r="N40" s="110">
        <v>5</v>
      </c>
      <c r="O40" s="111">
        <v>3</v>
      </c>
      <c r="P40" s="112">
        <v>40</v>
      </c>
      <c r="Q40" s="112">
        <v>31</v>
      </c>
      <c r="R40" s="112">
        <v>22</v>
      </c>
      <c r="S40" s="100">
        <v>14</v>
      </c>
      <c r="T40" s="113">
        <v>68.15</v>
      </c>
      <c r="U40" s="113">
        <v>32.47</v>
      </c>
      <c r="V40" s="113">
        <v>14.49</v>
      </c>
      <c r="W40" s="114">
        <v>5.37</v>
      </c>
      <c r="X40" s="113">
        <v>101.93</v>
      </c>
      <c r="Y40" s="113">
        <v>48.49</v>
      </c>
      <c r="Z40" s="113">
        <v>21.59</v>
      </c>
      <c r="AA40" s="114">
        <v>7.96</v>
      </c>
      <c r="AB40" s="1"/>
      <c r="AC40" s="1"/>
      <c r="AD40" s="55"/>
      <c r="AE40" s="1"/>
    </row>
    <row x14ac:dyDescent="0.25" r="41" customHeight="1" ht="18.75">
      <c r="A41" s="1"/>
      <c r="B41" s="108"/>
      <c r="C41" s="100">
        <v>5</v>
      </c>
      <c r="D41" s="110">
        <v>63</v>
      </c>
      <c r="E41" s="110">
        <v>25</v>
      </c>
      <c r="F41" s="110">
        <v>14</v>
      </c>
      <c r="G41" s="111">
        <v>9</v>
      </c>
      <c r="H41" s="110">
        <v>10</v>
      </c>
      <c r="I41" s="110">
        <v>8</v>
      </c>
      <c r="J41" s="110">
        <v>6</v>
      </c>
      <c r="K41" s="111">
        <v>4</v>
      </c>
      <c r="L41" s="110">
        <v>9</v>
      </c>
      <c r="M41" s="110">
        <v>7</v>
      </c>
      <c r="N41" s="110">
        <v>5</v>
      </c>
      <c r="O41" s="111">
        <v>3</v>
      </c>
      <c r="P41" s="112">
        <v>39</v>
      </c>
      <c r="Q41" s="112">
        <v>30</v>
      </c>
      <c r="R41" s="112">
        <v>23</v>
      </c>
      <c r="S41" s="100">
        <v>14</v>
      </c>
      <c r="T41" s="113">
        <v>47.34</v>
      </c>
      <c r="U41" s="113">
        <v>22.52</v>
      </c>
      <c r="V41" s="112">
        <v>10</v>
      </c>
      <c r="W41" s="114">
        <v>3.75</v>
      </c>
      <c r="X41" s="113">
        <v>70.77</v>
      </c>
      <c r="Y41" s="113">
        <v>33.6</v>
      </c>
      <c r="Z41" s="113">
        <v>14.87</v>
      </c>
      <c r="AA41" s="114">
        <v>5.55</v>
      </c>
      <c r="AB41" s="1"/>
      <c r="AC41" s="1"/>
      <c r="AD41" s="55"/>
      <c r="AE41" s="1"/>
    </row>
    <row x14ac:dyDescent="0.25" r="42" customHeight="1" ht="18.75">
      <c r="A42" s="1"/>
      <c r="B42" s="115"/>
      <c r="C42" s="116">
        <v>4</v>
      </c>
      <c r="D42" s="117">
        <v>38</v>
      </c>
      <c r="E42" s="117">
        <v>19</v>
      </c>
      <c r="F42" s="117">
        <v>13</v>
      </c>
      <c r="G42" s="118">
        <v>8</v>
      </c>
      <c r="H42" s="117">
        <v>10</v>
      </c>
      <c r="I42" s="117">
        <v>8</v>
      </c>
      <c r="J42" s="117">
        <v>6</v>
      </c>
      <c r="K42" s="118">
        <v>4</v>
      </c>
      <c r="L42" s="117">
        <v>7</v>
      </c>
      <c r="M42" s="117">
        <v>6</v>
      </c>
      <c r="N42" s="117">
        <v>4</v>
      </c>
      <c r="O42" s="118">
        <v>3</v>
      </c>
      <c r="P42" s="119">
        <v>32</v>
      </c>
      <c r="Q42" s="119">
        <v>26</v>
      </c>
      <c r="R42" s="119">
        <v>19</v>
      </c>
      <c r="S42" s="116">
        <v>12</v>
      </c>
      <c r="T42" s="120">
        <v>26.05</v>
      </c>
      <c r="U42" s="120">
        <v>12.76</v>
      </c>
      <c r="V42" s="120">
        <v>6.01</v>
      </c>
      <c r="W42" s="121">
        <v>2.55</v>
      </c>
      <c r="X42" s="120">
        <v>38.88</v>
      </c>
      <c r="Y42" s="120">
        <v>18.98</v>
      </c>
      <c r="Z42" s="120">
        <v>8.91</v>
      </c>
      <c r="AA42" s="121">
        <v>3.76</v>
      </c>
      <c r="AB42" s="1"/>
      <c r="AC42" s="1"/>
      <c r="AD42" s="55"/>
      <c r="AE42" s="1"/>
    </row>
    <row x14ac:dyDescent="0.25" r="43" customHeight="1" ht="18.75">
      <c r="A43" s="1"/>
      <c r="B43" s="99" t="s">
        <v>47</v>
      </c>
      <c r="C43" s="100">
        <v>8</v>
      </c>
      <c r="D43" s="110">
        <v>116</v>
      </c>
      <c r="E43" s="110">
        <v>41</v>
      </c>
      <c r="F43" s="110">
        <v>19</v>
      </c>
      <c r="G43" s="111">
        <v>11</v>
      </c>
      <c r="H43" s="110">
        <v>10</v>
      </c>
      <c r="I43" s="110">
        <v>8</v>
      </c>
      <c r="J43" s="110">
        <v>6</v>
      </c>
      <c r="K43" s="111">
        <v>4</v>
      </c>
      <c r="L43" s="110">
        <v>8</v>
      </c>
      <c r="M43" s="110">
        <v>6</v>
      </c>
      <c r="N43" s="110">
        <v>4</v>
      </c>
      <c r="O43" s="111">
        <v>3</v>
      </c>
      <c r="P43" s="112">
        <v>33</v>
      </c>
      <c r="Q43" s="112">
        <v>26</v>
      </c>
      <c r="R43" s="112">
        <v>19</v>
      </c>
      <c r="S43" s="100">
        <v>12</v>
      </c>
      <c r="T43" s="113">
        <v>203.21</v>
      </c>
      <c r="U43" s="113">
        <v>97.6</v>
      </c>
      <c r="V43" s="113">
        <v>44.43</v>
      </c>
      <c r="W43" s="114">
        <v>17.47</v>
      </c>
      <c r="X43" s="113">
        <v>304.07</v>
      </c>
      <c r="Y43" s="113">
        <v>145.83</v>
      </c>
      <c r="Z43" s="113">
        <v>66.24</v>
      </c>
      <c r="AA43" s="114">
        <v>25.97</v>
      </c>
      <c r="AB43" s="1"/>
      <c r="AC43" s="1"/>
      <c r="AD43" s="55"/>
      <c r="AE43" s="1"/>
    </row>
    <row x14ac:dyDescent="0.25" r="44" customHeight="1" ht="18.75">
      <c r="A44" s="1"/>
      <c r="B44" s="108"/>
      <c r="C44" s="100">
        <v>7</v>
      </c>
      <c r="D44" s="110">
        <v>116</v>
      </c>
      <c r="E44" s="110">
        <v>41</v>
      </c>
      <c r="F44" s="110">
        <v>19</v>
      </c>
      <c r="G44" s="111">
        <v>11</v>
      </c>
      <c r="H44" s="110">
        <v>10</v>
      </c>
      <c r="I44" s="110">
        <v>8</v>
      </c>
      <c r="J44" s="110">
        <v>6</v>
      </c>
      <c r="K44" s="111">
        <v>4</v>
      </c>
      <c r="L44" s="110">
        <v>9</v>
      </c>
      <c r="M44" s="110">
        <v>7</v>
      </c>
      <c r="N44" s="110">
        <v>5</v>
      </c>
      <c r="O44" s="111">
        <v>3</v>
      </c>
      <c r="P44" s="112">
        <v>41</v>
      </c>
      <c r="Q44" s="112">
        <v>32</v>
      </c>
      <c r="R44" s="112">
        <v>23</v>
      </c>
      <c r="S44" s="100">
        <v>14</v>
      </c>
      <c r="T44" s="113">
        <v>184.74</v>
      </c>
      <c r="U44" s="113">
        <v>87.74</v>
      </c>
      <c r="V44" s="113">
        <v>38.92</v>
      </c>
      <c r="W44" s="114">
        <v>14.19</v>
      </c>
      <c r="X44" s="113">
        <v>276.46</v>
      </c>
      <c r="Y44" s="113">
        <v>131.11</v>
      </c>
      <c r="Z44" s="113">
        <v>58.03</v>
      </c>
      <c r="AA44" s="114">
        <v>21.07</v>
      </c>
      <c r="AB44" s="1"/>
      <c r="AC44" s="1"/>
      <c r="AD44" s="55"/>
      <c r="AE44" s="1"/>
    </row>
    <row x14ac:dyDescent="0.25" r="45" customHeight="1" ht="18.75">
      <c r="A45" s="1"/>
      <c r="B45" s="108"/>
      <c r="C45" s="100">
        <v>6</v>
      </c>
      <c r="D45" s="110">
        <v>76</v>
      </c>
      <c r="E45" s="110">
        <v>32</v>
      </c>
      <c r="F45" s="110">
        <v>18</v>
      </c>
      <c r="G45" s="111">
        <v>11</v>
      </c>
      <c r="H45" s="110">
        <v>10</v>
      </c>
      <c r="I45" s="110">
        <v>8</v>
      </c>
      <c r="J45" s="110">
        <v>6</v>
      </c>
      <c r="K45" s="111">
        <v>4</v>
      </c>
      <c r="L45" s="110">
        <v>9</v>
      </c>
      <c r="M45" s="110">
        <v>7</v>
      </c>
      <c r="N45" s="110">
        <v>5</v>
      </c>
      <c r="O45" s="111">
        <v>3</v>
      </c>
      <c r="P45" s="112">
        <v>41</v>
      </c>
      <c r="Q45" s="112">
        <v>32</v>
      </c>
      <c r="R45" s="112">
        <v>23</v>
      </c>
      <c r="S45" s="100">
        <v>14</v>
      </c>
      <c r="T45" s="113">
        <v>136.27</v>
      </c>
      <c r="U45" s="113">
        <v>64.93</v>
      </c>
      <c r="V45" s="113">
        <v>28.98</v>
      </c>
      <c r="W45" s="114">
        <v>10.73</v>
      </c>
      <c r="X45" s="113">
        <v>203.85</v>
      </c>
      <c r="Y45" s="113">
        <v>96.96</v>
      </c>
      <c r="Z45" s="113">
        <v>43.17</v>
      </c>
      <c r="AA45" s="114">
        <v>15.91</v>
      </c>
      <c r="AB45" s="1"/>
      <c r="AC45" s="1"/>
      <c r="AD45" s="55"/>
      <c r="AE45" s="1"/>
    </row>
    <row x14ac:dyDescent="0.25" r="46" customHeight="1" ht="18.75">
      <c r="A46" s="1"/>
      <c r="B46" s="108"/>
      <c r="C46" s="100">
        <v>5</v>
      </c>
      <c r="D46" s="110">
        <v>76</v>
      </c>
      <c r="E46" s="110">
        <v>32</v>
      </c>
      <c r="F46" s="110">
        <v>18</v>
      </c>
      <c r="G46" s="111">
        <v>11</v>
      </c>
      <c r="H46" s="110">
        <v>10</v>
      </c>
      <c r="I46" s="110">
        <v>8</v>
      </c>
      <c r="J46" s="110">
        <v>6</v>
      </c>
      <c r="K46" s="111">
        <v>4</v>
      </c>
      <c r="L46" s="110">
        <v>9</v>
      </c>
      <c r="M46" s="110">
        <v>7</v>
      </c>
      <c r="N46" s="110">
        <v>5</v>
      </c>
      <c r="O46" s="111">
        <v>3</v>
      </c>
      <c r="P46" s="112">
        <v>39</v>
      </c>
      <c r="Q46" s="112">
        <v>31</v>
      </c>
      <c r="R46" s="112">
        <v>23</v>
      </c>
      <c r="S46" s="100">
        <v>14</v>
      </c>
      <c r="T46" s="113">
        <v>94.66</v>
      </c>
      <c r="U46" s="113">
        <v>45.04</v>
      </c>
      <c r="V46" s="112">
        <v>20</v>
      </c>
      <c r="W46" s="114">
        <v>7.5</v>
      </c>
      <c r="X46" s="113">
        <v>141.52</v>
      </c>
      <c r="Y46" s="113">
        <v>67.19</v>
      </c>
      <c r="Z46" s="113">
        <v>29.73</v>
      </c>
      <c r="AA46" s="114">
        <v>11.09</v>
      </c>
      <c r="AB46" s="1"/>
      <c r="AC46" s="1"/>
      <c r="AD46" s="55"/>
      <c r="AE46" s="1"/>
    </row>
    <row x14ac:dyDescent="0.25" r="47" customHeight="1" ht="18.75">
      <c r="A47" s="1"/>
      <c r="B47" s="115"/>
      <c r="C47" s="116">
        <v>4</v>
      </c>
      <c r="D47" s="117">
        <v>44</v>
      </c>
      <c r="E47" s="117">
        <v>22</v>
      </c>
      <c r="F47" s="117">
        <v>14</v>
      </c>
      <c r="G47" s="118">
        <v>9</v>
      </c>
      <c r="H47" s="117">
        <v>10</v>
      </c>
      <c r="I47" s="117">
        <v>8</v>
      </c>
      <c r="J47" s="117">
        <v>6</v>
      </c>
      <c r="K47" s="118">
        <v>4</v>
      </c>
      <c r="L47" s="117">
        <v>7</v>
      </c>
      <c r="M47" s="117">
        <v>6</v>
      </c>
      <c r="N47" s="117">
        <v>4</v>
      </c>
      <c r="O47" s="118">
        <v>3</v>
      </c>
      <c r="P47" s="119">
        <v>33</v>
      </c>
      <c r="Q47" s="119">
        <v>26</v>
      </c>
      <c r="R47" s="119">
        <v>19</v>
      </c>
      <c r="S47" s="116">
        <v>12</v>
      </c>
      <c r="T47" s="120">
        <v>52.09</v>
      </c>
      <c r="U47" s="120">
        <v>25.5</v>
      </c>
      <c r="V47" s="120">
        <v>12.02</v>
      </c>
      <c r="W47" s="121">
        <v>5.1</v>
      </c>
      <c r="X47" s="120">
        <v>77.76</v>
      </c>
      <c r="Y47" s="120">
        <v>37.96</v>
      </c>
      <c r="Z47" s="120">
        <v>17.82</v>
      </c>
      <c r="AA47" s="121">
        <v>7.52</v>
      </c>
      <c r="AB47" s="1"/>
      <c r="AC47" s="1"/>
      <c r="AD47" s="55"/>
      <c r="AE47" s="1"/>
    </row>
    <row x14ac:dyDescent="0.25" r="48" customHeight="1" ht="18.75">
      <c r="A48" s="1"/>
      <c r="B48" s="99" t="s">
        <v>48</v>
      </c>
      <c r="C48" s="100">
        <v>8</v>
      </c>
      <c r="D48" s="110">
        <v>141</v>
      </c>
      <c r="E48" s="110">
        <v>54</v>
      </c>
      <c r="F48" s="110">
        <v>26</v>
      </c>
      <c r="G48" s="111">
        <v>14</v>
      </c>
      <c r="H48" s="110">
        <v>10</v>
      </c>
      <c r="I48" s="110">
        <v>8</v>
      </c>
      <c r="J48" s="110">
        <v>6</v>
      </c>
      <c r="K48" s="111">
        <v>4</v>
      </c>
      <c r="L48" s="110">
        <v>8</v>
      </c>
      <c r="M48" s="110">
        <v>6</v>
      </c>
      <c r="N48" s="110">
        <v>4</v>
      </c>
      <c r="O48" s="111">
        <v>3</v>
      </c>
      <c r="P48" s="112">
        <v>33</v>
      </c>
      <c r="Q48" s="112">
        <v>26</v>
      </c>
      <c r="R48" s="112">
        <v>19</v>
      </c>
      <c r="S48" s="100">
        <v>12</v>
      </c>
      <c r="T48" s="113">
        <v>406.39</v>
      </c>
      <c r="U48" s="113">
        <v>195.19</v>
      </c>
      <c r="V48" s="113">
        <v>88.85</v>
      </c>
      <c r="W48" s="114">
        <v>34.94</v>
      </c>
      <c r="X48" s="113">
        <v>608.12</v>
      </c>
      <c r="Y48" s="113">
        <v>291.65</v>
      </c>
      <c r="Z48" s="113">
        <v>132.47</v>
      </c>
      <c r="AA48" s="114">
        <v>51.94</v>
      </c>
      <c r="AB48" s="1"/>
      <c r="AC48" s="1"/>
      <c r="AD48" s="55"/>
      <c r="AE48" s="1"/>
    </row>
    <row x14ac:dyDescent="0.25" r="49" customHeight="1" ht="18.75">
      <c r="A49" s="1"/>
      <c r="B49" s="108"/>
      <c r="C49" s="100">
        <v>7</v>
      </c>
      <c r="D49" s="110">
        <v>141</v>
      </c>
      <c r="E49" s="110">
        <v>54</v>
      </c>
      <c r="F49" s="110">
        <v>26</v>
      </c>
      <c r="G49" s="111">
        <v>14</v>
      </c>
      <c r="H49" s="110">
        <v>10</v>
      </c>
      <c r="I49" s="110">
        <v>8</v>
      </c>
      <c r="J49" s="110">
        <v>6</v>
      </c>
      <c r="K49" s="111">
        <v>4</v>
      </c>
      <c r="L49" s="110">
        <v>9</v>
      </c>
      <c r="M49" s="110">
        <v>7</v>
      </c>
      <c r="N49" s="110">
        <v>5</v>
      </c>
      <c r="O49" s="111">
        <v>3</v>
      </c>
      <c r="P49" s="112">
        <v>41</v>
      </c>
      <c r="Q49" s="112">
        <v>32</v>
      </c>
      <c r="R49" s="112">
        <v>24</v>
      </c>
      <c r="S49" s="100">
        <v>14</v>
      </c>
      <c r="T49" s="113">
        <v>369.45</v>
      </c>
      <c r="U49" s="113">
        <v>175.47</v>
      </c>
      <c r="V49" s="113">
        <v>77.84</v>
      </c>
      <c r="W49" s="114">
        <v>28.38</v>
      </c>
      <c r="X49" s="113">
        <v>552.89</v>
      </c>
      <c r="Y49" s="113">
        <v>262.21</v>
      </c>
      <c r="Z49" s="113">
        <v>116.05</v>
      </c>
      <c r="AA49" s="114">
        <v>42.14</v>
      </c>
      <c r="AB49" s="1"/>
      <c r="AC49" s="1"/>
      <c r="AD49" s="55"/>
      <c r="AE49" s="1"/>
    </row>
    <row x14ac:dyDescent="0.25" r="50" customHeight="1" ht="18.75">
      <c r="A50" s="1"/>
      <c r="B50" s="108"/>
      <c r="C50" s="100">
        <v>6</v>
      </c>
      <c r="D50" s="110">
        <v>101</v>
      </c>
      <c r="E50" s="110">
        <v>46</v>
      </c>
      <c r="F50" s="110">
        <v>25</v>
      </c>
      <c r="G50" s="111">
        <v>14</v>
      </c>
      <c r="H50" s="110">
        <v>10</v>
      </c>
      <c r="I50" s="110">
        <v>8</v>
      </c>
      <c r="J50" s="110">
        <v>6</v>
      </c>
      <c r="K50" s="111">
        <v>4</v>
      </c>
      <c r="L50" s="110">
        <v>9</v>
      </c>
      <c r="M50" s="110">
        <v>7</v>
      </c>
      <c r="N50" s="110">
        <v>5</v>
      </c>
      <c r="O50" s="111">
        <v>3</v>
      </c>
      <c r="P50" s="112">
        <v>41</v>
      </c>
      <c r="Q50" s="112">
        <v>32</v>
      </c>
      <c r="R50" s="112">
        <v>23</v>
      </c>
      <c r="S50" s="100">
        <v>14</v>
      </c>
      <c r="T50" s="113">
        <v>272.53</v>
      </c>
      <c r="U50" s="113">
        <v>129.85</v>
      </c>
      <c r="V50" s="113">
        <v>57.96</v>
      </c>
      <c r="W50" s="114">
        <v>21.46</v>
      </c>
      <c r="X50" s="113">
        <v>407.67</v>
      </c>
      <c r="Y50" s="113">
        <v>193.91</v>
      </c>
      <c r="Z50" s="113">
        <v>86.33</v>
      </c>
      <c r="AA50" s="114">
        <v>31.83</v>
      </c>
      <c r="AB50" s="1"/>
      <c r="AC50" s="1"/>
      <c r="AD50" s="55"/>
      <c r="AE50" s="1"/>
    </row>
    <row x14ac:dyDescent="0.25" r="51" customHeight="1" ht="18.75">
      <c r="A51" s="1"/>
      <c r="B51" s="108"/>
      <c r="C51" s="100">
        <v>5</v>
      </c>
      <c r="D51" s="110">
        <v>101</v>
      </c>
      <c r="E51" s="110">
        <v>46</v>
      </c>
      <c r="F51" s="110">
        <v>25</v>
      </c>
      <c r="G51" s="111">
        <v>14</v>
      </c>
      <c r="H51" s="110">
        <v>10</v>
      </c>
      <c r="I51" s="110">
        <v>8</v>
      </c>
      <c r="J51" s="110">
        <v>6</v>
      </c>
      <c r="K51" s="111">
        <v>4</v>
      </c>
      <c r="L51" s="110">
        <v>9</v>
      </c>
      <c r="M51" s="110">
        <v>7</v>
      </c>
      <c r="N51" s="110">
        <v>5</v>
      </c>
      <c r="O51" s="111">
        <v>3</v>
      </c>
      <c r="P51" s="112">
        <v>40</v>
      </c>
      <c r="Q51" s="112">
        <v>31</v>
      </c>
      <c r="R51" s="112">
        <v>23</v>
      </c>
      <c r="S51" s="100">
        <v>14</v>
      </c>
      <c r="T51" s="113">
        <v>189.3</v>
      </c>
      <c r="U51" s="113">
        <v>90.07</v>
      </c>
      <c r="V51" s="113">
        <v>39.99</v>
      </c>
      <c r="W51" s="100">
        <v>15</v>
      </c>
      <c r="X51" s="113">
        <v>283.01</v>
      </c>
      <c r="Y51" s="113">
        <v>134.37</v>
      </c>
      <c r="Z51" s="113">
        <v>59.46</v>
      </c>
      <c r="AA51" s="114">
        <v>22.19</v>
      </c>
      <c r="AB51" s="1"/>
      <c r="AC51" s="1"/>
      <c r="AD51" s="55"/>
      <c r="AE51" s="1"/>
    </row>
    <row x14ac:dyDescent="0.25" r="52" customHeight="1" ht="18.75">
      <c r="A52" s="1"/>
      <c r="B52" s="115"/>
      <c r="C52" s="116">
        <v>4</v>
      </c>
      <c r="D52" s="117">
        <v>56</v>
      </c>
      <c r="E52" s="117">
        <v>29</v>
      </c>
      <c r="F52" s="117">
        <v>18</v>
      </c>
      <c r="G52" s="118">
        <v>11</v>
      </c>
      <c r="H52" s="117">
        <v>10</v>
      </c>
      <c r="I52" s="117">
        <v>8</v>
      </c>
      <c r="J52" s="117">
        <v>6</v>
      </c>
      <c r="K52" s="118">
        <v>4</v>
      </c>
      <c r="L52" s="117">
        <v>8</v>
      </c>
      <c r="M52" s="117">
        <v>6</v>
      </c>
      <c r="N52" s="117">
        <v>4</v>
      </c>
      <c r="O52" s="118">
        <v>3</v>
      </c>
      <c r="P52" s="119">
        <v>33</v>
      </c>
      <c r="Q52" s="119">
        <v>26</v>
      </c>
      <c r="R52" s="119">
        <v>19</v>
      </c>
      <c r="S52" s="116">
        <v>12</v>
      </c>
      <c r="T52" s="120">
        <v>104.18</v>
      </c>
      <c r="U52" s="119">
        <v>51</v>
      </c>
      <c r="V52" s="120">
        <v>24.05</v>
      </c>
      <c r="W52" s="121">
        <v>10.2</v>
      </c>
      <c r="X52" s="120">
        <v>155.5</v>
      </c>
      <c r="Y52" s="120">
        <v>75.91</v>
      </c>
      <c r="Z52" s="120">
        <v>35.64</v>
      </c>
      <c r="AA52" s="121">
        <v>15.03</v>
      </c>
      <c r="AB52" s="1"/>
      <c r="AC52" s="1"/>
      <c r="AD52" s="55"/>
      <c r="AE52" s="1"/>
    </row>
    <row x14ac:dyDescent="0.25" r="53" customHeight="1" ht="18.75">
      <c r="A53" s="1"/>
      <c r="B53" s="1"/>
      <c r="C53" s="54"/>
      <c r="D53" s="55"/>
      <c r="E53" s="55"/>
      <c r="F53" s="55"/>
      <c r="G53" s="55"/>
      <c r="H53" s="55"/>
      <c r="I53" s="55"/>
      <c r="J53" s="55"/>
      <c r="K53" s="55"/>
      <c r="L53" s="54"/>
      <c r="M53" s="54"/>
      <c r="N53" s="54"/>
      <c r="O53" s="54"/>
      <c r="P53" s="54"/>
      <c r="Q53" s="55"/>
      <c r="R53" s="54"/>
      <c r="S53" s="54"/>
      <c r="T53" s="55"/>
      <c r="U53" s="55"/>
      <c r="V53" s="55"/>
      <c r="W53" s="55"/>
      <c r="X53" s="55"/>
      <c r="Y53" s="55"/>
      <c r="Z53" s="55"/>
      <c r="AA53" s="55"/>
      <c r="AB53" s="1"/>
      <c r="AC53" s="1"/>
      <c r="AD53" s="55"/>
      <c r="AE53" s="1"/>
    </row>
    <row x14ac:dyDescent="0.25" r="54" customHeight="1" ht="47.25">
      <c r="A54" s="1"/>
      <c r="B54" s="7" t="s">
        <v>51</v>
      </c>
      <c r="C54" s="56"/>
      <c r="D54" s="57"/>
      <c r="E54" s="57"/>
      <c r="F54" s="57"/>
      <c r="G54" s="57"/>
      <c r="H54" s="57"/>
      <c r="I54" s="57"/>
      <c r="J54" s="57"/>
      <c r="K54" s="57"/>
      <c r="L54" s="56"/>
      <c r="M54" s="56"/>
      <c r="N54" s="56"/>
      <c r="O54" s="56"/>
      <c r="P54" s="56"/>
      <c r="Q54" s="57"/>
      <c r="R54" s="56"/>
      <c r="S54" s="56"/>
      <c r="T54" s="57"/>
      <c r="U54" s="57"/>
      <c r="V54" s="57"/>
      <c r="W54" s="57"/>
      <c r="X54" s="57"/>
      <c r="Y54" s="57"/>
      <c r="Z54" s="57"/>
      <c r="AA54" s="57"/>
      <c r="AB54" s="1"/>
      <c r="AC54" s="1"/>
      <c r="AD54" s="55"/>
      <c r="AE54" s="1"/>
    </row>
    <row x14ac:dyDescent="0.25" r="55" customHeight="1" ht="18.75">
      <c r="A55" s="1"/>
      <c r="B55" s="1"/>
      <c r="C55" s="54"/>
      <c r="D55" s="55"/>
      <c r="E55" s="55"/>
      <c r="F55" s="55"/>
      <c r="G55" s="55"/>
      <c r="H55" s="55"/>
      <c r="I55" s="55"/>
      <c r="J55" s="55"/>
      <c r="K55" s="55"/>
      <c r="L55" s="54"/>
      <c r="M55" s="54"/>
      <c r="N55" s="54"/>
      <c r="O55" s="54"/>
      <c r="P55" s="54"/>
      <c r="Q55" s="55"/>
      <c r="R55" s="54"/>
      <c r="S55" s="54"/>
      <c r="T55" s="55"/>
      <c r="U55" s="55"/>
      <c r="V55" s="55"/>
      <c r="W55" s="55"/>
      <c r="X55" s="55"/>
      <c r="Y55" s="55"/>
      <c r="Z55" s="55"/>
      <c r="AA55" s="55"/>
      <c r="AB55" s="1"/>
      <c r="AC55" s="1"/>
      <c r="AD55" s="55"/>
      <c r="AE55" s="1"/>
    </row>
    <row x14ac:dyDescent="0.25" r="56" customHeight="1" ht="18.75">
      <c r="A56" s="1"/>
      <c r="B56" s="58"/>
      <c r="C56" s="59"/>
      <c r="D56" s="60" t="s">
        <v>36</v>
      </c>
      <c r="E56" s="61"/>
      <c r="F56" s="61"/>
      <c r="G56" s="62"/>
      <c r="H56" s="60" t="s">
        <v>37</v>
      </c>
      <c r="I56" s="61"/>
      <c r="J56" s="61"/>
      <c r="K56" s="62"/>
      <c r="L56" s="63" t="s">
        <v>38</v>
      </c>
      <c r="M56" s="64"/>
      <c r="N56" s="64"/>
      <c r="O56" s="65"/>
      <c r="P56" s="66" t="s">
        <v>39</v>
      </c>
      <c r="Q56" s="67"/>
      <c r="R56" s="68"/>
      <c r="S56" s="69"/>
      <c r="T56" s="70" t="s">
        <v>10</v>
      </c>
      <c r="U56" s="67"/>
      <c r="V56" s="67"/>
      <c r="W56" s="71"/>
      <c r="X56" s="70" t="s">
        <v>11</v>
      </c>
      <c r="Y56" s="67"/>
      <c r="Z56" s="67"/>
      <c r="AA56" s="71"/>
      <c r="AB56" s="1"/>
      <c r="AC56" s="72" t="s">
        <v>52</v>
      </c>
      <c r="AD56" s="55"/>
      <c r="AE56" s="1"/>
    </row>
    <row x14ac:dyDescent="0.25" r="57" customHeight="1" ht="12">
      <c r="A57" s="1"/>
      <c r="B57" s="73"/>
      <c r="C57" s="74" t="s">
        <v>41</v>
      </c>
      <c r="D57" s="75">
        <v>4</v>
      </c>
      <c r="E57" s="76">
        <v>3</v>
      </c>
      <c r="F57" s="76">
        <v>2</v>
      </c>
      <c r="G57" s="77">
        <v>1</v>
      </c>
      <c r="H57" s="75">
        <v>4</v>
      </c>
      <c r="I57" s="76">
        <v>3</v>
      </c>
      <c r="J57" s="76">
        <v>2</v>
      </c>
      <c r="K57" s="77">
        <v>1</v>
      </c>
      <c r="L57" s="75">
        <v>4</v>
      </c>
      <c r="M57" s="76">
        <v>3</v>
      </c>
      <c r="N57" s="76">
        <v>2</v>
      </c>
      <c r="O57" s="77">
        <v>1</v>
      </c>
      <c r="P57" s="78">
        <v>4</v>
      </c>
      <c r="Q57" s="79">
        <v>3</v>
      </c>
      <c r="R57" s="79">
        <v>2</v>
      </c>
      <c r="S57" s="80">
        <v>1</v>
      </c>
      <c r="T57" s="78">
        <v>4</v>
      </c>
      <c r="U57" s="79">
        <v>3</v>
      </c>
      <c r="V57" s="79">
        <v>2</v>
      </c>
      <c r="W57" s="80">
        <v>1</v>
      </c>
      <c r="X57" s="78">
        <v>4</v>
      </c>
      <c r="Y57" s="79">
        <v>3</v>
      </c>
      <c r="Z57" s="79">
        <v>2</v>
      </c>
      <c r="AA57" s="80">
        <v>1</v>
      </c>
      <c r="AB57" s="1"/>
      <c r="AC57" s="81"/>
      <c r="AD57" s="82"/>
      <c r="AE57" s="81"/>
    </row>
    <row x14ac:dyDescent="0.25" r="58" customHeight="1" ht="12">
      <c r="A58" s="1"/>
      <c r="B58" s="83"/>
      <c r="C58" s="84"/>
      <c r="D58" s="85"/>
      <c r="E58" s="86"/>
      <c r="F58" s="86"/>
      <c r="G58" s="87"/>
      <c r="H58" s="85"/>
      <c r="I58" s="86"/>
      <c r="J58" s="86"/>
      <c r="K58" s="87"/>
      <c r="L58" s="88"/>
      <c r="M58" s="89"/>
      <c r="N58" s="89"/>
      <c r="O58" s="90"/>
      <c r="P58" s="91"/>
      <c r="Q58" s="92"/>
      <c r="R58" s="93"/>
      <c r="S58" s="94"/>
      <c r="T58" s="95"/>
      <c r="U58" s="92"/>
      <c r="V58" s="92"/>
      <c r="W58" s="96"/>
      <c r="X58" s="95"/>
      <c r="Y58" s="92"/>
      <c r="Z58" s="92"/>
      <c r="AA58" s="96"/>
      <c r="AB58" s="1"/>
      <c r="AC58" s="97" t="s">
        <v>42</v>
      </c>
      <c r="AD58" s="98">
        <f>MAX(T59:W78)</f>
      </c>
      <c r="AE58" s="81" t="s">
        <v>43</v>
      </c>
    </row>
    <row x14ac:dyDescent="0.25" r="59" customHeight="1" ht="18.75">
      <c r="A59" s="1"/>
      <c r="B59" s="99" t="s">
        <v>44</v>
      </c>
      <c r="C59" s="100">
        <v>8</v>
      </c>
      <c r="D59" s="110">
        <v>98</v>
      </c>
      <c r="E59" s="110">
        <v>31</v>
      </c>
      <c r="F59" s="110">
        <v>12</v>
      </c>
      <c r="G59" s="111">
        <v>6</v>
      </c>
      <c r="H59" s="110">
        <v>10</v>
      </c>
      <c r="I59" s="110">
        <v>8</v>
      </c>
      <c r="J59" s="110">
        <v>6</v>
      </c>
      <c r="K59" s="111">
        <v>4</v>
      </c>
      <c r="L59" s="110">
        <v>8</v>
      </c>
      <c r="M59" s="110">
        <v>6</v>
      </c>
      <c r="N59" s="110">
        <v>5</v>
      </c>
      <c r="O59" s="111">
        <v>3</v>
      </c>
      <c r="P59" s="112">
        <v>39</v>
      </c>
      <c r="Q59" s="112">
        <v>30</v>
      </c>
      <c r="R59" s="112">
        <v>22</v>
      </c>
      <c r="S59" s="100">
        <v>13</v>
      </c>
      <c r="T59" s="113">
        <v>17.76</v>
      </c>
      <c r="U59" s="113">
        <v>7.43</v>
      </c>
      <c r="V59" s="113">
        <v>3.37</v>
      </c>
      <c r="W59" s="114">
        <v>1.61</v>
      </c>
      <c r="X59" s="113">
        <v>20.71</v>
      </c>
      <c r="Y59" s="113">
        <v>8.65</v>
      </c>
      <c r="Z59" s="113">
        <v>3.92</v>
      </c>
      <c r="AA59" s="114">
        <v>1.87</v>
      </c>
      <c r="AB59" s="1"/>
      <c r="AC59" s="97" t="s">
        <v>45</v>
      </c>
      <c r="AD59" s="98">
        <f>MIN(T59:W78)</f>
      </c>
      <c r="AE59" s="81" t="s">
        <v>43</v>
      </c>
    </row>
    <row x14ac:dyDescent="0.25" r="60" customHeight="1" ht="18.75">
      <c r="A60" s="1"/>
      <c r="B60" s="108"/>
      <c r="C60" s="100">
        <v>7</v>
      </c>
      <c r="D60" s="110">
        <v>94</v>
      </c>
      <c r="E60" s="110">
        <v>28</v>
      </c>
      <c r="F60" s="110">
        <v>11</v>
      </c>
      <c r="G60" s="111">
        <v>6</v>
      </c>
      <c r="H60" s="110">
        <v>10</v>
      </c>
      <c r="I60" s="110">
        <v>8</v>
      </c>
      <c r="J60" s="110">
        <v>6</v>
      </c>
      <c r="K60" s="111">
        <v>4</v>
      </c>
      <c r="L60" s="110">
        <v>8</v>
      </c>
      <c r="M60" s="110">
        <v>6</v>
      </c>
      <c r="N60" s="110">
        <v>5</v>
      </c>
      <c r="O60" s="111">
        <v>3</v>
      </c>
      <c r="P60" s="112">
        <v>40</v>
      </c>
      <c r="Q60" s="112">
        <v>31</v>
      </c>
      <c r="R60" s="112">
        <v>22</v>
      </c>
      <c r="S60" s="100">
        <v>14</v>
      </c>
      <c r="T60" s="113">
        <v>13.6</v>
      </c>
      <c r="U60" s="113">
        <v>5.69</v>
      </c>
      <c r="V60" s="113">
        <v>2.58</v>
      </c>
      <c r="W60" s="114">
        <v>1.24</v>
      </c>
      <c r="X60" s="113">
        <v>15.86</v>
      </c>
      <c r="Y60" s="113">
        <v>6.63</v>
      </c>
      <c r="Z60" s="113">
        <v>3.01</v>
      </c>
      <c r="AA60" s="114">
        <v>1.44</v>
      </c>
      <c r="AB60" s="1"/>
      <c r="AC60" s="1"/>
      <c r="AD60" s="55"/>
      <c r="AE60" s="1"/>
    </row>
    <row x14ac:dyDescent="0.25" r="61" customHeight="1" ht="18.75">
      <c r="A61" s="1"/>
      <c r="B61" s="108"/>
      <c r="C61" s="100">
        <v>6</v>
      </c>
      <c r="D61" s="110">
        <v>54</v>
      </c>
      <c r="E61" s="110">
        <v>19</v>
      </c>
      <c r="F61" s="110">
        <v>10</v>
      </c>
      <c r="G61" s="111">
        <v>6</v>
      </c>
      <c r="H61" s="110">
        <v>10</v>
      </c>
      <c r="I61" s="110">
        <v>8</v>
      </c>
      <c r="J61" s="110">
        <v>6</v>
      </c>
      <c r="K61" s="111">
        <v>4</v>
      </c>
      <c r="L61" s="110">
        <v>8</v>
      </c>
      <c r="M61" s="110">
        <v>6</v>
      </c>
      <c r="N61" s="110">
        <v>5</v>
      </c>
      <c r="O61" s="111">
        <v>3</v>
      </c>
      <c r="P61" s="112">
        <v>40</v>
      </c>
      <c r="Q61" s="112">
        <v>31</v>
      </c>
      <c r="R61" s="112">
        <v>22</v>
      </c>
      <c r="S61" s="100">
        <v>14</v>
      </c>
      <c r="T61" s="112">
        <v>10</v>
      </c>
      <c r="U61" s="113">
        <v>4.19</v>
      </c>
      <c r="V61" s="113">
        <v>1.9</v>
      </c>
      <c r="W61" s="114">
        <v>0.92</v>
      </c>
      <c r="X61" s="113">
        <v>11.66</v>
      </c>
      <c r="Y61" s="113">
        <v>4.88</v>
      </c>
      <c r="Z61" s="113">
        <v>2.21</v>
      </c>
      <c r="AA61" s="114">
        <v>1.06</v>
      </c>
      <c r="AB61" s="1"/>
      <c r="AC61" s="1"/>
      <c r="AD61" s="55"/>
      <c r="AE61" s="1"/>
    </row>
    <row x14ac:dyDescent="0.25" r="62" customHeight="1" ht="18.75">
      <c r="A62" s="1"/>
      <c r="B62" s="108"/>
      <c r="C62" s="100">
        <v>5</v>
      </c>
      <c r="D62" s="110">
        <v>54</v>
      </c>
      <c r="E62" s="110">
        <v>19</v>
      </c>
      <c r="F62" s="110">
        <v>10</v>
      </c>
      <c r="G62" s="111">
        <v>6</v>
      </c>
      <c r="H62" s="110">
        <v>10</v>
      </c>
      <c r="I62" s="110">
        <v>8</v>
      </c>
      <c r="J62" s="110">
        <v>6</v>
      </c>
      <c r="K62" s="111">
        <v>4</v>
      </c>
      <c r="L62" s="110">
        <v>8</v>
      </c>
      <c r="M62" s="110">
        <v>6</v>
      </c>
      <c r="N62" s="110">
        <v>5</v>
      </c>
      <c r="O62" s="111">
        <v>3</v>
      </c>
      <c r="P62" s="112">
        <v>40</v>
      </c>
      <c r="Q62" s="112">
        <v>31</v>
      </c>
      <c r="R62" s="112">
        <v>22</v>
      </c>
      <c r="S62" s="100">
        <v>13</v>
      </c>
      <c r="T62" s="113">
        <v>6.95</v>
      </c>
      <c r="U62" s="113">
        <v>2.91</v>
      </c>
      <c r="V62" s="113">
        <v>1.33</v>
      </c>
      <c r="W62" s="114">
        <v>0.65</v>
      </c>
      <c r="X62" s="113">
        <v>8.1</v>
      </c>
      <c r="Y62" s="113">
        <v>3.39</v>
      </c>
      <c r="Z62" s="113">
        <v>1.54</v>
      </c>
      <c r="AA62" s="114">
        <v>0.75</v>
      </c>
      <c r="AB62" s="1"/>
      <c r="AC62" s="1"/>
      <c r="AD62" s="55"/>
      <c r="AE62" s="1"/>
    </row>
    <row x14ac:dyDescent="0.25" r="63" customHeight="1" ht="18.75">
      <c r="A63" s="1"/>
      <c r="B63" s="115"/>
      <c r="C63" s="116">
        <v>4</v>
      </c>
      <c r="D63" s="117">
        <v>35</v>
      </c>
      <c r="E63" s="117">
        <v>16</v>
      </c>
      <c r="F63" s="117">
        <v>10</v>
      </c>
      <c r="G63" s="118">
        <v>6</v>
      </c>
      <c r="H63" s="117">
        <v>10</v>
      </c>
      <c r="I63" s="117">
        <v>8</v>
      </c>
      <c r="J63" s="117">
        <v>6</v>
      </c>
      <c r="K63" s="118">
        <v>4</v>
      </c>
      <c r="L63" s="117">
        <v>8</v>
      </c>
      <c r="M63" s="117">
        <v>6</v>
      </c>
      <c r="N63" s="117">
        <v>4</v>
      </c>
      <c r="O63" s="118">
        <v>3</v>
      </c>
      <c r="P63" s="119">
        <v>38</v>
      </c>
      <c r="Q63" s="119">
        <v>30</v>
      </c>
      <c r="R63" s="119">
        <v>22</v>
      </c>
      <c r="S63" s="116">
        <v>13</v>
      </c>
      <c r="T63" s="120">
        <v>4.46</v>
      </c>
      <c r="U63" s="120">
        <v>1.87</v>
      </c>
      <c r="V63" s="120">
        <v>0.85</v>
      </c>
      <c r="W63" s="121">
        <v>0.42</v>
      </c>
      <c r="X63" s="120">
        <v>5.19</v>
      </c>
      <c r="Y63" s="120">
        <v>2.18</v>
      </c>
      <c r="Z63" s="120">
        <v>0.99</v>
      </c>
      <c r="AA63" s="121">
        <v>0.49</v>
      </c>
      <c r="AB63" s="1"/>
      <c r="AC63" s="1"/>
      <c r="AD63" s="55"/>
      <c r="AE63" s="1"/>
    </row>
    <row x14ac:dyDescent="0.25" r="64" customHeight="1" ht="18.75">
      <c r="A64" s="1"/>
      <c r="B64" s="99" t="s">
        <v>46</v>
      </c>
      <c r="C64" s="100">
        <v>8</v>
      </c>
      <c r="D64" s="110">
        <v>98</v>
      </c>
      <c r="E64" s="110">
        <v>31</v>
      </c>
      <c r="F64" s="110">
        <v>12</v>
      </c>
      <c r="G64" s="111">
        <v>6</v>
      </c>
      <c r="H64" s="110">
        <v>10</v>
      </c>
      <c r="I64" s="110">
        <v>8</v>
      </c>
      <c r="J64" s="110">
        <v>6</v>
      </c>
      <c r="K64" s="111">
        <v>4</v>
      </c>
      <c r="L64" s="110">
        <v>8</v>
      </c>
      <c r="M64" s="110">
        <v>6</v>
      </c>
      <c r="N64" s="110">
        <v>5</v>
      </c>
      <c r="O64" s="111">
        <v>3</v>
      </c>
      <c r="P64" s="112">
        <v>39</v>
      </c>
      <c r="Q64" s="112">
        <v>30</v>
      </c>
      <c r="R64" s="112">
        <v>22</v>
      </c>
      <c r="S64" s="100">
        <v>13</v>
      </c>
      <c r="T64" s="113">
        <v>29.6</v>
      </c>
      <c r="U64" s="113">
        <v>13.36</v>
      </c>
      <c r="V64" s="113">
        <v>6.36</v>
      </c>
      <c r="W64" s="114">
        <v>3.16</v>
      </c>
      <c r="X64" s="113">
        <v>34.51</v>
      </c>
      <c r="Y64" s="113">
        <v>15.58</v>
      </c>
      <c r="Z64" s="113">
        <v>7.4</v>
      </c>
      <c r="AA64" s="114">
        <v>3.66</v>
      </c>
      <c r="AB64" s="1"/>
      <c r="AC64" s="1"/>
      <c r="AD64" s="55"/>
      <c r="AE64" s="1"/>
    </row>
    <row x14ac:dyDescent="0.25" r="65" customHeight="1" ht="18.75">
      <c r="A65" s="1"/>
      <c r="B65" s="108"/>
      <c r="C65" s="100">
        <v>7</v>
      </c>
      <c r="D65" s="110">
        <v>94</v>
      </c>
      <c r="E65" s="110">
        <v>28</v>
      </c>
      <c r="F65" s="110">
        <v>11</v>
      </c>
      <c r="G65" s="111">
        <v>6</v>
      </c>
      <c r="H65" s="110">
        <v>10</v>
      </c>
      <c r="I65" s="110">
        <v>8</v>
      </c>
      <c r="J65" s="110">
        <v>6</v>
      </c>
      <c r="K65" s="111">
        <v>4</v>
      </c>
      <c r="L65" s="110">
        <v>8</v>
      </c>
      <c r="M65" s="110">
        <v>6</v>
      </c>
      <c r="N65" s="110">
        <v>5</v>
      </c>
      <c r="O65" s="111">
        <v>3</v>
      </c>
      <c r="P65" s="112">
        <v>40</v>
      </c>
      <c r="Q65" s="112">
        <v>31</v>
      </c>
      <c r="R65" s="112">
        <v>22</v>
      </c>
      <c r="S65" s="100">
        <v>14</v>
      </c>
      <c r="T65" s="113">
        <v>22.67</v>
      </c>
      <c r="U65" s="113">
        <v>10.24</v>
      </c>
      <c r="V65" s="113">
        <v>4.88</v>
      </c>
      <c r="W65" s="114">
        <v>2.44</v>
      </c>
      <c r="X65" s="113">
        <v>26.43</v>
      </c>
      <c r="Y65" s="113">
        <v>11.94</v>
      </c>
      <c r="Z65" s="113">
        <v>5.68</v>
      </c>
      <c r="AA65" s="114">
        <v>2.82</v>
      </c>
      <c r="AB65" s="1"/>
      <c r="AC65" s="1"/>
      <c r="AD65" s="55"/>
      <c r="AE65" s="1"/>
    </row>
    <row x14ac:dyDescent="0.25" r="66" customHeight="1" ht="18.75">
      <c r="A66" s="1"/>
      <c r="B66" s="108"/>
      <c r="C66" s="100">
        <v>6</v>
      </c>
      <c r="D66" s="110">
        <v>54</v>
      </c>
      <c r="E66" s="110">
        <v>19</v>
      </c>
      <c r="F66" s="110">
        <v>10</v>
      </c>
      <c r="G66" s="111">
        <v>6</v>
      </c>
      <c r="H66" s="110">
        <v>10</v>
      </c>
      <c r="I66" s="110">
        <v>8</v>
      </c>
      <c r="J66" s="110">
        <v>6</v>
      </c>
      <c r="K66" s="111">
        <v>4</v>
      </c>
      <c r="L66" s="110">
        <v>8</v>
      </c>
      <c r="M66" s="110">
        <v>6</v>
      </c>
      <c r="N66" s="110">
        <v>5</v>
      </c>
      <c r="O66" s="111">
        <v>3</v>
      </c>
      <c r="P66" s="112">
        <v>40</v>
      </c>
      <c r="Q66" s="112">
        <v>31</v>
      </c>
      <c r="R66" s="112">
        <v>22</v>
      </c>
      <c r="S66" s="100">
        <v>14</v>
      </c>
      <c r="T66" s="113">
        <v>16.67</v>
      </c>
      <c r="U66" s="113">
        <v>7.54</v>
      </c>
      <c r="V66" s="113">
        <v>3.59</v>
      </c>
      <c r="W66" s="114">
        <v>1.81</v>
      </c>
      <c r="X66" s="113">
        <v>19.43</v>
      </c>
      <c r="Y66" s="113">
        <v>8.78</v>
      </c>
      <c r="Z66" s="113">
        <v>4.18</v>
      </c>
      <c r="AA66" s="114">
        <v>2.09</v>
      </c>
      <c r="AB66" s="1"/>
      <c r="AC66" s="1"/>
      <c r="AD66" s="55"/>
      <c r="AE66" s="1"/>
    </row>
    <row x14ac:dyDescent="0.25" r="67" customHeight="1" ht="18.75">
      <c r="A67" s="1"/>
      <c r="B67" s="108"/>
      <c r="C67" s="100">
        <v>5</v>
      </c>
      <c r="D67" s="110">
        <v>54</v>
      </c>
      <c r="E67" s="110">
        <v>19</v>
      </c>
      <c r="F67" s="110">
        <v>10</v>
      </c>
      <c r="G67" s="111">
        <v>6</v>
      </c>
      <c r="H67" s="110">
        <v>10</v>
      </c>
      <c r="I67" s="110">
        <v>8</v>
      </c>
      <c r="J67" s="110">
        <v>6</v>
      </c>
      <c r="K67" s="111">
        <v>4</v>
      </c>
      <c r="L67" s="110">
        <v>8</v>
      </c>
      <c r="M67" s="110">
        <v>6</v>
      </c>
      <c r="N67" s="110">
        <v>5</v>
      </c>
      <c r="O67" s="111">
        <v>3</v>
      </c>
      <c r="P67" s="112">
        <v>40</v>
      </c>
      <c r="Q67" s="112">
        <v>31</v>
      </c>
      <c r="R67" s="112">
        <v>22</v>
      </c>
      <c r="S67" s="100">
        <v>13</v>
      </c>
      <c r="T67" s="113">
        <v>11.59</v>
      </c>
      <c r="U67" s="113">
        <v>5.24</v>
      </c>
      <c r="V67" s="113">
        <v>2.5</v>
      </c>
      <c r="W67" s="114">
        <v>1.28</v>
      </c>
      <c r="X67" s="113">
        <v>13.51</v>
      </c>
      <c r="Y67" s="113">
        <v>6.11</v>
      </c>
      <c r="Z67" s="113">
        <v>2.91</v>
      </c>
      <c r="AA67" s="114">
        <v>1.47</v>
      </c>
      <c r="AB67" s="1"/>
      <c r="AC67" s="1"/>
      <c r="AD67" s="55"/>
      <c r="AE67" s="1"/>
    </row>
    <row x14ac:dyDescent="0.25" r="68" customHeight="1" ht="18.75">
      <c r="A68" s="1"/>
      <c r="B68" s="115"/>
      <c r="C68" s="116">
        <v>4</v>
      </c>
      <c r="D68" s="117">
        <v>35</v>
      </c>
      <c r="E68" s="117">
        <v>16</v>
      </c>
      <c r="F68" s="117">
        <v>10</v>
      </c>
      <c r="G68" s="118">
        <v>6</v>
      </c>
      <c r="H68" s="117">
        <v>10</v>
      </c>
      <c r="I68" s="117">
        <v>8</v>
      </c>
      <c r="J68" s="117">
        <v>6</v>
      </c>
      <c r="K68" s="118">
        <v>4</v>
      </c>
      <c r="L68" s="117">
        <v>8</v>
      </c>
      <c r="M68" s="117">
        <v>6</v>
      </c>
      <c r="N68" s="117">
        <v>4</v>
      </c>
      <c r="O68" s="118">
        <v>3</v>
      </c>
      <c r="P68" s="119">
        <v>39</v>
      </c>
      <c r="Q68" s="119">
        <v>30</v>
      </c>
      <c r="R68" s="119">
        <v>22</v>
      </c>
      <c r="S68" s="116">
        <v>13</v>
      </c>
      <c r="T68" s="120">
        <v>7.43</v>
      </c>
      <c r="U68" s="120">
        <v>3.37</v>
      </c>
      <c r="V68" s="120">
        <v>1.61</v>
      </c>
      <c r="W68" s="121">
        <v>0.84</v>
      </c>
      <c r="X68" s="120">
        <v>8.65</v>
      </c>
      <c r="Y68" s="120">
        <v>3.92</v>
      </c>
      <c r="Z68" s="120">
        <v>1.87</v>
      </c>
      <c r="AA68" s="121">
        <v>0.96</v>
      </c>
      <c r="AB68" s="1"/>
      <c r="AC68" s="1"/>
      <c r="AD68" s="55"/>
      <c r="AE68" s="1"/>
    </row>
    <row x14ac:dyDescent="0.25" r="69" customHeight="1" ht="18.75">
      <c r="A69" s="1"/>
      <c r="B69" s="99" t="s">
        <v>47</v>
      </c>
      <c r="C69" s="100">
        <v>8</v>
      </c>
      <c r="D69" s="110">
        <v>99</v>
      </c>
      <c r="E69" s="110">
        <v>32</v>
      </c>
      <c r="F69" s="110">
        <v>13</v>
      </c>
      <c r="G69" s="111">
        <v>6</v>
      </c>
      <c r="H69" s="110">
        <v>10</v>
      </c>
      <c r="I69" s="110">
        <v>8</v>
      </c>
      <c r="J69" s="110">
        <v>6</v>
      </c>
      <c r="K69" s="111">
        <v>4</v>
      </c>
      <c r="L69" s="110">
        <v>8</v>
      </c>
      <c r="M69" s="110">
        <v>6</v>
      </c>
      <c r="N69" s="110">
        <v>5</v>
      </c>
      <c r="O69" s="111">
        <v>3</v>
      </c>
      <c r="P69" s="112">
        <v>39</v>
      </c>
      <c r="Q69" s="112">
        <v>30</v>
      </c>
      <c r="R69" s="112">
        <v>22</v>
      </c>
      <c r="S69" s="100">
        <v>13</v>
      </c>
      <c r="T69" s="113">
        <v>53.27</v>
      </c>
      <c r="U69" s="113">
        <v>25.24</v>
      </c>
      <c r="V69" s="113">
        <v>12.34</v>
      </c>
      <c r="W69" s="114">
        <v>6.28</v>
      </c>
      <c r="X69" s="113">
        <v>62.12</v>
      </c>
      <c r="Y69" s="113">
        <v>29.42</v>
      </c>
      <c r="Z69" s="113">
        <v>14.36</v>
      </c>
      <c r="AA69" s="114">
        <v>7.27</v>
      </c>
      <c r="AB69" s="1"/>
      <c r="AC69" s="1"/>
      <c r="AD69" s="55"/>
      <c r="AE69" s="1"/>
    </row>
    <row x14ac:dyDescent="0.25" r="70" customHeight="1" ht="18.75">
      <c r="A70" s="1"/>
      <c r="B70" s="108"/>
      <c r="C70" s="100">
        <v>7</v>
      </c>
      <c r="D70" s="110">
        <v>95</v>
      </c>
      <c r="E70" s="110">
        <v>29</v>
      </c>
      <c r="F70" s="110">
        <v>11</v>
      </c>
      <c r="G70" s="111">
        <v>6</v>
      </c>
      <c r="H70" s="110">
        <v>10</v>
      </c>
      <c r="I70" s="110">
        <v>8</v>
      </c>
      <c r="J70" s="110">
        <v>6</v>
      </c>
      <c r="K70" s="111">
        <v>4</v>
      </c>
      <c r="L70" s="110">
        <v>8</v>
      </c>
      <c r="M70" s="110">
        <v>6</v>
      </c>
      <c r="N70" s="110">
        <v>5</v>
      </c>
      <c r="O70" s="111">
        <v>3</v>
      </c>
      <c r="P70" s="112">
        <v>40</v>
      </c>
      <c r="Q70" s="112">
        <v>31</v>
      </c>
      <c r="R70" s="112">
        <v>22</v>
      </c>
      <c r="S70" s="100">
        <v>14</v>
      </c>
      <c r="T70" s="113">
        <v>40.81</v>
      </c>
      <c r="U70" s="113">
        <v>19.35</v>
      </c>
      <c r="V70" s="113">
        <v>9.47</v>
      </c>
      <c r="W70" s="114">
        <v>4.85</v>
      </c>
      <c r="X70" s="113">
        <v>47.58</v>
      </c>
      <c r="Y70" s="113">
        <v>22.55</v>
      </c>
      <c r="Z70" s="113">
        <v>11.02</v>
      </c>
      <c r="AA70" s="114">
        <v>5.6</v>
      </c>
      <c r="AB70" s="1"/>
      <c r="AC70" s="1"/>
      <c r="AD70" s="55"/>
      <c r="AE70" s="1"/>
    </row>
    <row x14ac:dyDescent="0.25" r="71" customHeight="1" ht="18.75">
      <c r="A71" s="1"/>
      <c r="B71" s="108"/>
      <c r="C71" s="100">
        <v>6</v>
      </c>
      <c r="D71" s="110">
        <v>55</v>
      </c>
      <c r="E71" s="110">
        <v>20</v>
      </c>
      <c r="F71" s="110">
        <v>11</v>
      </c>
      <c r="G71" s="111">
        <v>6</v>
      </c>
      <c r="H71" s="110">
        <v>10</v>
      </c>
      <c r="I71" s="110">
        <v>8</v>
      </c>
      <c r="J71" s="110">
        <v>6</v>
      </c>
      <c r="K71" s="111">
        <v>4</v>
      </c>
      <c r="L71" s="110">
        <v>8</v>
      </c>
      <c r="M71" s="110">
        <v>6</v>
      </c>
      <c r="N71" s="110">
        <v>5</v>
      </c>
      <c r="O71" s="111">
        <v>3</v>
      </c>
      <c r="P71" s="112">
        <v>40</v>
      </c>
      <c r="Q71" s="112">
        <v>31</v>
      </c>
      <c r="R71" s="112">
        <v>22</v>
      </c>
      <c r="S71" s="100">
        <v>14</v>
      </c>
      <c r="T71" s="112">
        <v>30</v>
      </c>
      <c r="U71" s="113">
        <v>14.23</v>
      </c>
      <c r="V71" s="113">
        <v>6.99</v>
      </c>
      <c r="W71" s="114">
        <v>3.6</v>
      </c>
      <c r="X71" s="113">
        <v>34.98</v>
      </c>
      <c r="Y71" s="113">
        <v>16.58</v>
      </c>
      <c r="Z71" s="113">
        <v>8.12</v>
      </c>
      <c r="AA71" s="114">
        <v>4.15</v>
      </c>
      <c r="AB71" s="1"/>
      <c r="AC71" s="1"/>
      <c r="AD71" s="55"/>
      <c r="AE71" s="1"/>
    </row>
    <row x14ac:dyDescent="0.25" r="72" customHeight="1" ht="18.75">
      <c r="A72" s="1"/>
      <c r="B72" s="108"/>
      <c r="C72" s="100">
        <v>5</v>
      </c>
      <c r="D72" s="110">
        <v>55</v>
      </c>
      <c r="E72" s="110">
        <v>20</v>
      </c>
      <c r="F72" s="110">
        <v>11</v>
      </c>
      <c r="G72" s="111">
        <v>6</v>
      </c>
      <c r="H72" s="110">
        <v>10</v>
      </c>
      <c r="I72" s="110">
        <v>8</v>
      </c>
      <c r="J72" s="110">
        <v>6</v>
      </c>
      <c r="K72" s="111">
        <v>4</v>
      </c>
      <c r="L72" s="110">
        <v>8</v>
      </c>
      <c r="M72" s="110">
        <v>6</v>
      </c>
      <c r="N72" s="110">
        <v>5</v>
      </c>
      <c r="O72" s="111">
        <v>3</v>
      </c>
      <c r="P72" s="112">
        <v>40</v>
      </c>
      <c r="Q72" s="112">
        <v>31</v>
      </c>
      <c r="R72" s="112">
        <v>22</v>
      </c>
      <c r="S72" s="100">
        <v>13</v>
      </c>
      <c r="T72" s="113">
        <v>20.85</v>
      </c>
      <c r="U72" s="113">
        <v>9.9</v>
      </c>
      <c r="V72" s="113">
        <v>4.89</v>
      </c>
      <c r="W72" s="114">
        <v>2.53</v>
      </c>
      <c r="X72" s="113">
        <v>24.31</v>
      </c>
      <c r="Y72" s="113">
        <v>11.53</v>
      </c>
      <c r="Z72" s="113">
        <v>5.67</v>
      </c>
      <c r="AA72" s="114">
        <v>2.92</v>
      </c>
      <c r="AB72" s="1"/>
      <c r="AC72" s="1"/>
      <c r="AD72" s="55"/>
      <c r="AE72" s="1"/>
    </row>
    <row x14ac:dyDescent="0.25" r="73" customHeight="1" ht="18.75">
      <c r="A73" s="1"/>
      <c r="B73" s="115"/>
      <c r="C73" s="116">
        <v>4</v>
      </c>
      <c r="D73" s="117">
        <v>35</v>
      </c>
      <c r="E73" s="117">
        <v>16</v>
      </c>
      <c r="F73" s="117">
        <v>10</v>
      </c>
      <c r="G73" s="118">
        <v>6</v>
      </c>
      <c r="H73" s="117">
        <v>10</v>
      </c>
      <c r="I73" s="117">
        <v>8</v>
      </c>
      <c r="J73" s="117">
        <v>6</v>
      </c>
      <c r="K73" s="118">
        <v>4</v>
      </c>
      <c r="L73" s="117">
        <v>8</v>
      </c>
      <c r="M73" s="117">
        <v>6</v>
      </c>
      <c r="N73" s="117">
        <v>4</v>
      </c>
      <c r="O73" s="118">
        <v>3</v>
      </c>
      <c r="P73" s="119">
        <v>39</v>
      </c>
      <c r="Q73" s="119">
        <v>30</v>
      </c>
      <c r="R73" s="119">
        <v>22</v>
      </c>
      <c r="S73" s="116">
        <v>13</v>
      </c>
      <c r="T73" s="120">
        <v>13.37</v>
      </c>
      <c r="U73" s="120">
        <v>6.36</v>
      </c>
      <c r="V73" s="120">
        <v>3.17</v>
      </c>
      <c r="W73" s="121">
        <v>1.66</v>
      </c>
      <c r="X73" s="120">
        <v>15.58</v>
      </c>
      <c r="Y73" s="120">
        <v>7.4</v>
      </c>
      <c r="Z73" s="120">
        <v>3.66</v>
      </c>
      <c r="AA73" s="121">
        <v>1.9</v>
      </c>
      <c r="AB73" s="1"/>
      <c r="AC73" s="1"/>
      <c r="AD73" s="55"/>
      <c r="AE73" s="1"/>
    </row>
    <row x14ac:dyDescent="0.25" r="74" customHeight="1" ht="18.75">
      <c r="A74" s="1"/>
      <c r="B74" s="99" t="s">
        <v>48</v>
      </c>
      <c r="C74" s="100">
        <v>8</v>
      </c>
      <c r="D74" s="110">
        <v>102</v>
      </c>
      <c r="E74" s="110">
        <v>34</v>
      </c>
      <c r="F74" s="110">
        <v>14</v>
      </c>
      <c r="G74" s="111">
        <v>7</v>
      </c>
      <c r="H74" s="110">
        <v>10</v>
      </c>
      <c r="I74" s="110">
        <v>8</v>
      </c>
      <c r="J74" s="110">
        <v>6</v>
      </c>
      <c r="K74" s="111">
        <v>4</v>
      </c>
      <c r="L74" s="110">
        <v>8</v>
      </c>
      <c r="M74" s="110">
        <v>6</v>
      </c>
      <c r="N74" s="110">
        <v>5</v>
      </c>
      <c r="O74" s="111">
        <v>3</v>
      </c>
      <c r="P74" s="112">
        <v>39</v>
      </c>
      <c r="Q74" s="112">
        <v>30</v>
      </c>
      <c r="R74" s="112">
        <v>22</v>
      </c>
      <c r="S74" s="100">
        <v>13</v>
      </c>
      <c r="T74" s="113">
        <v>100.62</v>
      </c>
      <c r="U74" s="112">
        <v>49</v>
      </c>
      <c r="V74" s="113">
        <v>24.44</v>
      </c>
      <c r="W74" s="114">
        <v>12.51</v>
      </c>
      <c r="X74" s="113">
        <v>117.33</v>
      </c>
      <c r="Y74" s="113">
        <v>57.11</v>
      </c>
      <c r="Z74" s="113">
        <v>28.41</v>
      </c>
      <c r="AA74" s="114">
        <v>14.49</v>
      </c>
      <c r="AB74" s="1"/>
      <c r="AC74" s="1"/>
      <c r="AD74" s="55"/>
      <c r="AE74" s="1"/>
    </row>
    <row x14ac:dyDescent="0.25" r="75" customHeight="1" ht="18.75">
      <c r="A75" s="1"/>
      <c r="B75" s="108"/>
      <c r="C75" s="100">
        <v>7</v>
      </c>
      <c r="D75" s="110">
        <v>98</v>
      </c>
      <c r="E75" s="110">
        <v>31</v>
      </c>
      <c r="F75" s="110">
        <v>13</v>
      </c>
      <c r="G75" s="111">
        <v>7</v>
      </c>
      <c r="H75" s="110">
        <v>10</v>
      </c>
      <c r="I75" s="110">
        <v>8</v>
      </c>
      <c r="J75" s="110">
        <v>6</v>
      </c>
      <c r="K75" s="111">
        <v>4</v>
      </c>
      <c r="L75" s="110">
        <v>8</v>
      </c>
      <c r="M75" s="110">
        <v>7</v>
      </c>
      <c r="N75" s="110">
        <v>5</v>
      </c>
      <c r="O75" s="111">
        <v>3</v>
      </c>
      <c r="P75" s="112">
        <v>41</v>
      </c>
      <c r="Q75" s="112">
        <v>32</v>
      </c>
      <c r="R75" s="112">
        <v>23</v>
      </c>
      <c r="S75" s="100">
        <v>14</v>
      </c>
      <c r="T75" s="113">
        <v>77.08</v>
      </c>
      <c r="U75" s="113">
        <v>37.55</v>
      </c>
      <c r="V75" s="113">
        <v>18.79</v>
      </c>
      <c r="W75" s="114">
        <v>9.65</v>
      </c>
      <c r="X75" s="113">
        <v>89.87</v>
      </c>
      <c r="Y75" s="113">
        <v>43.76</v>
      </c>
      <c r="Z75" s="113">
        <v>21.82</v>
      </c>
      <c r="AA75" s="114">
        <v>11.16</v>
      </c>
      <c r="AB75" s="1"/>
      <c r="AC75" s="1"/>
      <c r="AD75" s="55"/>
      <c r="AE75" s="1"/>
    </row>
    <row x14ac:dyDescent="0.25" r="76" customHeight="1" ht="18.75">
      <c r="A76" s="1"/>
      <c r="B76" s="108"/>
      <c r="C76" s="100">
        <v>6</v>
      </c>
      <c r="D76" s="110">
        <v>58</v>
      </c>
      <c r="E76" s="110">
        <v>23</v>
      </c>
      <c r="F76" s="110">
        <v>12</v>
      </c>
      <c r="G76" s="111">
        <v>7</v>
      </c>
      <c r="H76" s="110">
        <v>10</v>
      </c>
      <c r="I76" s="110">
        <v>8</v>
      </c>
      <c r="J76" s="110">
        <v>6</v>
      </c>
      <c r="K76" s="111">
        <v>4</v>
      </c>
      <c r="L76" s="110">
        <v>8</v>
      </c>
      <c r="M76" s="110">
        <v>6</v>
      </c>
      <c r="N76" s="110">
        <v>5</v>
      </c>
      <c r="O76" s="111">
        <v>3</v>
      </c>
      <c r="P76" s="112">
        <v>41</v>
      </c>
      <c r="Q76" s="112">
        <v>32</v>
      </c>
      <c r="R76" s="112">
        <v>23</v>
      </c>
      <c r="S76" s="100">
        <v>14</v>
      </c>
      <c r="T76" s="113">
        <v>56.67</v>
      </c>
      <c r="U76" s="113">
        <v>27.63</v>
      </c>
      <c r="V76" s="113">
        <v>13.88</v>
      </c>
      <c r="W76" s="114">
        <v>7.17</v>
      </c>
      <c r="X76" s="113">
        <v>66.07</v>
      </c>
      <c r="Y76" s="113">
        <v>32.19</v>
      </c>
      <c r="Z76" s="113">
        <v>16.11</v>
      </c>
      <c r="AA76" s="114">
        <v>8.28</v>
      </c>
      <c r="AB76" s="1"/>
      <c r="AC76" s="1"/>
      <c r="AD76" s="55"/>
      <c r="AE76" s="1"/>
    </row>
    <row x14ac:dyDescent="0.25" r="77" customHeight="1" ht="18.75">
      <c r="A77" s="1"/>
      <c r="B77" s="108"/>
      <c r="C77" s="100">
        <v>5</v>
      </c>
      <c r="D77" s="110">
        <v>58</v>
      </c>
      <c r="E77" s="110">
        <v>23</v>
      </c>
      <c r="F77" s="110">
        <v>12</v>
      </c>
      <c r="G77" s="111">
        <v>7</v>
      </c>
      <c r="H77" s="110">
        <v>10</v>
      </c>
      <c r="I77" s="110">
        <v>8</v>
      </c>
      <c r="J77" s="110">
        <v>6</v>
      </c>
      <c r="K77" s="111">
        <v>4</v>
      </c>
      <c r="L77" s="110">
        <v>8</v>
      </c>
      <c r="M77" s="110">
        <v>6</v>
      </c>
      <c r="N77" s="110">
        <v>5</v>
      </c>
      <c r="O77" s="111">
        <v>3</v>
      </c>
      <c r="P77" s="112">
        <v>40</v>
      </c>
      <c r="Q77" s="112">
        <v>31</v>
      </c>
      <c r="R77" s="112">
        <v>22</v>
      </c>
      <c r="S77" s="100">
        <v>13</v>
      </c>
      <c r="T77" s="113">
        <v>39.39</v>
      </c>
      <c r="U77" s="113">
        <v>19.22</v>
      </c>
      <c r="V77" s="113">
        <v>9.71</v>
      </c>
      <c r="W77" s="114">
        <v>5.05</v>
      </c>
      <c r="X77" s="113">
        <v>45.92</v>
      </c>
      <c r="Y77" s="113">
        <v>22.39</v>
      </c>
      <c r="Z77" s="113">
        <v>11.25</v>
      </c>
      <c r="AA77" s="114">
        <v>5.82</v>
      </c>
      <c r="AB77" s="1"/>
      <c r="AC77" s="1"/>
      <c r="AD77" s="55"/>
      <c r="AE77" s="1"/>
    </row>
    <row x14ac:dyDescent="0.25" r="78" customHeight="1" ht="18.75">
      <c r="A78" s="1"/>
      <c r="B78" s="115"/>
      <c r="C78" s="116">
        <v>4</v>
      </c>
      <c r="D78" s="117">
        <v>36</v>
      </c>
      <c r="E78" s="117">
        <v>17</v>
      </c>
      <c r="F78" s="117">
        <v>11</v>
      </c>
      <c r="G78" s="118">
        <v>6</v>
      </c>
      <c r="H78" s="117">
        <v>10</v>
      </c>
      <c r="I78" s="117">
        <v>8</v>
      </c>
      <c r="J78" s="117">
        <v>6</v>
      </c>
      <c r="K78" s="118">
        <v>4</v>
      </c>
      <c r="L78" s="117">
        <v>8</v>
      </c>
      <c r="M78" s="117">
        <v>6</v>
      </c>
      <c r="N78" s="117">
        <v>5</v>
      </c>
      <c r="O78" s="118">
        <v>3</v>
      </c>
      <c r="P78" s="119">
        <v>39</v>
      </c>
      <c r="Q78" s="119">
        <v>30</v>
      </c>
      <c r="R78" s="119">
        <v>22</v>
      </c>
      <c r="S78" s="116">
        <v>13</v>
      </c>
      <c r="T78" s="120">
        <v>25.24</v>
      </c>
      <c r="U78" s="120">
        <v>12.34</v>
      </c>
      <c r="V78" s="120">
        <v>6.28</v>
      </c>
      <c r="W78" s="121">
        <v>3.3</v>
      </c>
      <c r="X78" s="120">
        <v>29.42</v>
      </c>
      <c r="Y78" s="120">
        <v>14.36</v>
      </c>
      <c r="Z78" s="120">
        <v>7.27</v>
      </c>
      <c r="AA78" s="121">
        <v>3.79</v>
      </c>
      <c r="AB78" s="1"/>
      <c r="AC78" s="1"/>
      <c r="AD78" s="55"/>
      <c r="AE78" s="1"/>
    </row>
    <row x14ac:dyDescent="0.25" r="79" customHeight="1" ht="18.75">
      <c r="A79" s="1"/>
      <c r="B79" s="1"/>
      <c r="C79" s="54"/>
      <c r="D79" s="55"/>
      <c r="E79" s="55"/>
      <c r="F79" s="55"/>
      <c r="G79" s="55"/>
      <c r="H79" s="55"/>
      <c r="I79" s="55"/>
      <c r="J79" s="55"/>
      <c r="K79" s="55"/>
      <c r="L79" s="54"/>
      <c r="M79" s="54"/>
      <c r="N79" s="54"/>
      <c r="O79" s="54"/>
      <c r="P79" s="54"/>
      <c r="Q79" s="55"/>
      <c r="R79" s="54"/>
      <c r="S79" s="54"/>
      <c r="T79" s="55"/>
      <c r="U79" s="55"/>
      <c r="V79" s="55"/>
      <c r="W79" s="55"/>
      <c r="X79" s="55"/>
      <c r="Y79" s="55"/>
      <c r="Z79" s="55"/>
      <c r="AA79" s="55"/>
      <c r="AB79" s="1"/>
      <c r="AC79" s="1"/>
      <c r="AD79" s="55"/>
      <c r="AE79" s="1"/>
    </row>
    <row x14ac:dyDescent="0.25" r="80" customHeight="1" ht="18.75">
      <c r="A80" s="1"/>
      <c r="B80" s="1"/>
      <c r="C80" s="54"/>
      <c r="D80" s="55"/>
      <c r="E80" s="55"/>
      <c r="F80" s="55"/>
      <c r="G80" s="55"/>
      <c r="H80" s="55"/>
      <c r="I80" s="55"/>
      <c r="J80" s="55"/>
      <c r="K80" s="55"/>
      <c r="L80" s="54"/>
      <c r="M80" s="54"/>
      <c r="N80" s="54"/>
      <c r="O80" s="54"/>
      <c r="P80" s="54"/>
      <c r="Q80" s="55"/>
      <c r="R80" s="54"/>
      <c r="S80" s="54"/>
      <c r="T80" s="55"/>
      <c r="U80" s="55"/>
      <c r="V80" s="55"/>
      <c r="W80" s="55"/>
      <c r="X80" s="55"/>
      <c r="Y80" s="55"/>
      <c r="Z80" s="55"/>
      <c r="AA80" s="55"/>
      <c r="AB80" s="1"/>
      <c r="AC80" s="1"/>
      <c r="AD80" s="55"/>
      <c r="AE80" s="1"/>
    </row>
    <row x14ac:dyDescent="0.25" r="81" customHeight="1" ht="18.75">
      <c r="A81" s="1"/>
      <c r="B81" s="1"/>
      <c r="C81" s="54"/>
      <c r="D81" s="55"/>
      <c r="E81" s="55"/>
      <c r="F81" s="55"/>
      <c r="G81" s="55"/>
      <c r="H81" s="55"/>
      <c r="I81" s="55"/>
      <c r="J81" s="55"/>
      <c r="K81" s="55"/>
      <c r="L81" s="54"/>
      <c r="M81" s="54"/>
      <c r="N81" s="54"/>
      <c r="O81" s="54"/>
      <c r="P81" s="54"/>
      <c r="Q81" s="55"/>
      <c r="R81" s="54"/>
      <c r="S81" s="54"/>
      <c r="T81" s="55"/>
      <c r="U81" s="55"/>
      <c r="V81" s="55"/>
      <c r="W81" s="55"/>
      <c r="X81" s="55"/>
      <c r="Y81" s="55"/>
      <c r="Z81" s="55"/>
      <c r="AA81" s="55"/>
      <c r="AB81" s="1"/>
      <c r="AC81" s="1"/>
      <c r="AD81" s="55"/>
      <c r="AE81" s="1"/>
    </row>
    <row x14ac:dyDescent="0.25" r="82" customHeight="1" ht="18.75">
      <c r="A82" s="1"/>
      <c r="B82" s="72" t="s">
        <v>53</v>
      </c>
      <c r="C82" s="54"/>
      <c r="D82" s="55"/>
      <c r="E82" s="55"/>
      <c r="F82" s="55"/>
      <c r="G82" s="55"/>
      <c r="H82" s="55"/>
      <c r="I82" s="55"/>
      <c r="J82" s="55"/>
      <c r="K82" s="55"/>
      <c r="L82" s="54"/>
      <c r="M82" s="54"/>
      <c r="N82" s="54"/>
      <c r="O82" s="54"/>
      <c r="P82" s="54"/>
      <c r="Q82" s="55"/>
      <c r="R82" s="54"/>
      <c r="S82" s="54"/>
      <c r="T82" s="55"/>
      <c r="U82" s="55"/>
      <c r="V82" s="55"/>
      <c r="W82" s="55"/>
      <c r="X82" s="55"/>
      <c r="Y82" s="55"/>
      <c r="Z82" s="55"/>
      <c r="AA82" s="55"/>
      <c r="AB82" s="1"/>
      <c r="AC82" s="1"/>
      <c r="AD82" s="55"/>
      <c r="AE82" s="1"/>
    </row>
    <row x14ac:dyDescent="0.25" r="83" customHeight="1" ht="18.75">
      <c r="A83" s="1"/>
      <c r="B83" s="1"/>
      <c r="C83" s="54"/>
      <c r="D83" s="55"/>
      <c r="E83" s="55"/>
      <c r="F83" s="55"/>
      <c r="G83" s="55"/>
      <c r="H83" s="55"/>
      <c r="I83" s="55"/>
      <c r="J83" s="55"/>
      <c r="K83" s="55"/>
      <c r="L83" s="54"/>
      <c r="M83" s="54"/>
      <c r="N83" s="54"/>
      <c r="O83" s="54"/>
      <c r="P83" s="54"/>
      <c r="Q83" s="55"/>
      <c r="R83" s="54"/>
      <c r="S83" s="54"/>
      <c r="T83" s="55"/>
      <c r="U83" s="55"/>
      <c r="V83" s="55"/>
      <c r="W83" s="55"/>
      <c r="X83" s="55"/>
      <c r="Y83" s="55"/>
      <c r="Z83" s="55"/>
      <c r="AA83" s="55"/>
      <c r="AB83" s="1"/>
      <c r="AC83" s="1"/>
      <c r="AD83" s="55"/>
      <c r="AE83" s="1"/>
    </row>
    <row x14ac:dyDescent="0.25" r="84" customHeight="1" ht="18.75" customFormat="1" s="5">
      <c r="A84" s="6"/>
      <c r="B84" s="58"/>
      <c r="C84" s="59"/>
      <c r="D84" s="70" t="s">
        <v>10</v>
      </c>
      <c r="E84" s="67"/>
      <c r="F84" s="67"/>
      <c r="G84" s="71"/>
      <c r="H84" s="70" t="s">
        <v>11</v>
      </c>
      <c r="I84" s="67"/>
      <c r="J84" s="67"/>
      <c r="K84" s="71"/>
      <c r="L84" s="122"/>
      <c r="M84" s="122"/>
      <c r="N84" s="122"/>
      <c r="O84" s="122"/>
      <c r="P84" s="122"/>
      <c r="Q84" s="123"/>
      <c r="R84" s="122"/>
      <c r="S84" s="122"/>
      <c r="T84" s="123"/>
      <c r="U84" s="123"/>
      <c r="V84" s="123"/>
      <c r="W84" s="123"/>
      <c r="X84" s="123"/>
      <c r="Y84" s="123"/>
      <c r="Z84" s="123"/>
      <c r="AA84" s="123"/>
      <c r="AB84" s="6"/>
      <c r="AC84" s="6"/>
      <c r="AD84" s="123"/>
      <c r="AE84" s="6"/>
    </row>
    <row x14ac:dyDescent="0.25" r="85" customHeight="1" ht="18.75">
      <c r="A85" s="1"/>
      <c r="B85" s="73"/>
      <c r="C85" s="74" t="s">
        <v>41</v>
      </c>
      <c r="D85" s="78">
        <v>4</v>
      </c>
      <c r="E85" s="79">
        <v>3</v>
      </c>
      <c r="F85" s="79">
        <v>2</v>
      </c>
      <c r="G85" s="80">
        <v>1</v>
      </c>
      <c r="H85" s="78">
        <v>4</v>
      </c>
      <c r="I85" s="79">
        <v>3</v>
      </c>
      <c r="J85" s="79">
        <v>2</v>
      </c>
      <c r="K85" s="80">
        <v>1</v>
      </c>
      <c r="L85" s="54"/>
      <c r="M85" s="54"/>
      <c r="N85" s="124" t="s">
        <v>54</v>
      </c>
      <c r="O85" s="124"/>
      <c r="P85" s="124"/>
      <c r="Q85" s="125">
        <f>AVERAGE(D87:G106)</f>
      </c>
      <c r="R85" s="54"/>
      <c r="S85" s="54"/>
      <c r="T85" s="55"/>
      <c r="U85" s="55"/>
      <c r="V85" s="55"/>
      <c r="W85" s="55"/>
      <c r="X85" s="55"/>
      <c r="Y85" s="55"/>
      <c r="Z85" s="55"/>
      <c r="AA85" s="55"/>
      <c r="AB85" s="1"/>
      <c r="AC85" s="1"/>
      <c r="AD85" s="55"/>
      <c r="AE85" s="1"/>
    </row>
    <row x14ac:dyDescent="0.25" r="86" customHeight="1" ht="18.75">
      <c r="A86" s="1"/>
      <c r="B86" s="83"/>
      <c r="C86" s="84"/>
      <c r="D86" s="95"/>
      <c r="E86" s="92"/>
      <c r="F86" s="92"/>
      <c r="G86" s="96"/>
      <c r="H86" s="95"/>
      <c r="I86" s="92"/>
      <c r="J86" s="92"/>
      <c r="K86" s="96"/>
      <c r="L86" s="54"/>
      <c r="M86" s="54"/>
      <c r="N86" s="124" t="s">
        <v>55</v>
      </c>
      <c r="O86" s="124"/>
      <c r="P86" s="124"/>
      <c r="Q86" s="125">
        <f>_xlfn.STDEV.S(D87:G106)</f>
      </c>
      <c r="R86" s="54"/>
      <c r="S86" s="54"/>
      <c r="T86" s="55"/>
      <c r="U86" s="55"/>
      <c r="V86" s="55"/>
      <c r="W86" s="55"/>
      <c r="X86" s="55"/>
      <c r="Y86" s="55"/>
      <c r="Z86" s="55"/>
      <c r="AA86" s="55"/>
      <c r="AB86" s="1"/>
      <c r="AC86" s="1"/>
      <c r="AD86" s="55"/>
      <c r="AE86" s="1"/>
    </row>
    <row x14ac:dyDescent="0.25" r="87" customHeight="1" ht="18.75">
      <c r="A87" s="1"/>
      <c r="B87" s="99" t="s">
        <v>44</v>
      </c>
      <c r="C87" s="100">
        <v>8</v>
      </c>
      <c r="D87" s="113">
        <f>T33/T59</f>
      </c>
      <c r="E87" s="113">
        <f>U33/U59</f>
      </c>
      <c r="F87" s="113">
        <f>V33/V59</f>
      </c>
      <c r="G87" s="113">
        <f>W33/W59</f>
      </c>
      <c r="H87" s="113">
        <f>X33/X59</f>
      </c>
      <c r="I87" s="113">
        <f>Y33/Y59</f>
      </c>
      <c r="J87" s="113">
        <f>Z33/Z59</f>
      </c>
      <c r="K87" s="113">
        <f>AA33/AA59</f>
      </c>
      <c r="L87" s="54"/>
      <c r="M87" s="54"/>
      <c r="N87" s="124"/>
      <c r="O87" s="124"/>
      <c r="P87" s="124"/>
      <c r="Q87" s="126"/>
      <c r="R87" s="54"/>
      <c r="S87" s="54"/>
      <c r="T87" s="55"/>
      <c r="U87" s="55"/>
      <c r="V87" s="55"/>
      <c r="W87" s="55"/>
      <c r="X87" s="55"/>
      <c r="Y87" s="55"/>
      <c r="Z87" s="55"/>
      <c r="AA87" s="55"/>
      <c r="AB87" s="1"/>
      <c r="AC87" s="1"/>
      <c r="AD87" s="55"/>
      <c r="AE87" s="1"/>
    </row>
    <row x14ac:dyDescent="0.25" r="88" customHeight="1" ht="18.75">
      <c r="A88" s="1"/>
      <c r="B88" s="108"/>
      <c r="C88" s="100">
        <v>7</v>
      </c>
      <c r="D88" s="113">
        <f>T34/T60</f>
      </c>
      <c r="E88" s="113">
        <f>U34/U60</f>
      </c>
      <c r="F88" s="113">
        <f>V34/V60</f>
      </c>
      <c r="G88" s="113">
        <f>W34/W60</f>
      </c>
      <c r="H88" s="113">
        <f>X34/X60</f>
      </c>
      <c r="I88" s="113">
        <f>Y34/Y60</f>
      </c>
      <c r="J88" s="113">
        <f>Z34/Z60</f>
      </c>
      <c r="K88" s="113">
        <f>AA34/AA60</f>
      </c>
      <c r="L88" s="54"/>
      <c r="M88" s="54"/>
      <c r="N88" s="124" t="s">
        <v>56</v>
      </c>
      <c r="O88" s="124"/>
      <c r="P88" s="124"/>
      <c r="Q88" s="125">
        <f>MIN(D87:G106)</f>
      </c>
      <c r="R88" s="54"/>
      <c r="S88" s="54"/>
      <c r="T88" s="55"/>
      <c r="U88" s="55"/>
      <c r="V88" s="55"/>
      <c r="W88" s="55"/>
      <c r="X88" s="55"/>
      <c r="Y88" s="55"/>
      <c r="Z88" s="55"/>
      <c r="AA88" s="55"/>
      <c r="AB88" s="1"/>
      <c r="AC88" s="1"/>
      <c r="AD88" s="55"/>
      <c r="AE88" s="1"/>
    </row>
    <row x14ac:dyDescent="0.25" r="89" customHeight="1" ht="18.75">
      <c r="A89" s="1"/>
      <c r="B89" s="108"/>
      <c r="C89" s="100">
        <v>6</v>
      </c>
      <c r="D89" s="113">
        <f>T35/T61</f>
      </c>
      <c r="E89" s="113">
        <f>U35/U61</f>
      </c>
      <c r="F89" s="113">
        <f>V35/V61</f>
      </c>
      <c r="G89" s="113">
        <f>W35/W61</f>
      </c>
      <c r="H89" s="113">
        <f>X35/X61</f>
      </c>
      <c r="I89" s="113">
        <f>Y35/Y61</f>
      </c>
      <c r="J89" s="113">
        <f>Z35/Z61</f>
      </c>
      <c r="K89" s="113">
        <f>AA35/AA61</f>
      </c>
      <c r="L89" s="54"/>
      <c r="M89" s="54"/>
      <c r="N89" s="124" t="s">
        <v>42</v>
      </c>
      <c r="O89" s="124"/>
      <c r="P89" s="124"/>
      <c r="Q89" s="125">
        <f>MAX(D87:G106)</f>
      </c>
      <c r="R89" s="54"/>
      <c r="S89" s="54"/>
      <c r="T89" s="55"/>
      <c r="U89" s="55"/>
      <c r="V89" s="55"/>
      <c r="W89" s="55"/>
      <c r="X89" s="55"/>
      <c r="Y89" s="55"/>
      <c r="Z89" s="55"/>
      <c r="AA89" s="55"/>
      <c r="AB89" s="1"/>
      <c r="AC89" s="1"/>
      <c r="AD89" s="55"/>
      <c r="AE89" s="1"/>
    </row>
    <row x14ac:dyDescent="0.25" r="90" customHeight="1" ht="18.75" customFormat="1" s="5">
      <c r="A90" s="6"/>
      <c r="B90" s="108"/>
      <c r="C90" s="100">
        <v>5</v>
      </c>
      <c r="D90" s="113">
        <f>T36/T62</f>
      </c>
      <c r="E90" s="113">
        <f>U36/U62</f>
      </c>
      <c r="F90" s="113">
        <f>V36/V62</f>
      </c>
      <c r="G90" s="113">
        <f>W36/W62</f>
      </c>
      <c r="H90" s="113">
        <f>X36/X62</f>
      </c>
      <c r="I90" s="113">
        <f>Y36/Y62</f>
      </c>
      <c r="J90" s="113">
        <f>Z36/Z62</f>
      </c>
      <c r="K90" s="113">
        <f>AA36/AA62</f>
      </c>
      <c r="L90" s="122"/>
      <c r="M90" s="122"/>
      <c r="N90" s="122"/>
      <c r="O90" s="122"/>
      <c r="P90" s="122"/>
      <c r="Q90" s="123"/>
      <c r="R90" s="122"/>
      <c r="S90" s="122"/>
      <c r="T90" s="123"/>
      <c r="U90" s="123"/>
      <c r="V90" s="123"/>
      <c r="W90" s="123"/>
      <c r="X90" s="123"/>
      <c r="Y90" s="123"/>
      <c r="Z90" s="123"/>
      <c r="AA90" s="123"/>
      <c r="AB90" s="6"/>
      <c r="AC90" s="6"/>
      <c r="AD90" s="123"/>
      <c r="AE90" s="6"/>
    </row>
    <row x14ac:dyDescent="0.25" r="91" customHeight="1" ht="18.75" customFormat="1" s="5">
      <c r="A91" s="6"/>
      <c r="B91" s="115"/>
      <c r="C91" s="116">
        <v>4</v>
      </c>
      <c r="D91" s="113">
        <f>T37/T63</f>
      </c>
      <c r="E91" s="113">
        <f>U37/U63</f>
      </c>
      <c r="F91" s="113">
        <f>V37/V63</f>
      </c>
      <c r="G91" s="113">
        <f>W37/W63</f>
      </c>
      <c r="H91" s="113">
        <f>X37/X63</f>
      </c>
      <c r="I91" s="113">
        <f>Y37/Y63</f>
      </c>
      <c r="J91" s="113">
        <f>Z37/Z63</f>
      </c>
      <c r="K91" s="113">
        <f>AA37/AA63</f>
      </c>
      <c r="L91" s="122"/>
      <c r="M91" s="122"/>
      <c r="N91" s="122"/>
      <c r="O91" s="122"/>
      <c r="P91" s="122"/>
      <c r="Q91" s="123"/>
      <c r="R91" s="122"/>
      <c r="S91" s="122"/>
      <c r="T91" s="123"/>
      <c r="U91" s="123"/>
      <c r="V91" s="123"/>
      <c r="W91" s="123"/>
      <c r="X91" s="123"/>
      <c r="Y91" s="123"/>
      <c r="Z91" s="123"/>
      <c r="AA91" s="123"/>
      <c r="AB91" s="6"/>
      <c r="AC91" s="6"/>
      <c r="AD91" s="123"/>
      <c r="AE91" s="6"/>
    </row>
    <row x14ac:dyDescent="0.25" r="92" customHeight="1" ht="18.75" customFormat="1" s="5">
      <c r="A92" s="6"/>
      <c r="B92" s="99" t="s">
        <v>46</v>
      </c>
      <c r="C92" s="100">
        <v>8</v>
      </c>
      <c r="D92" s="113">
        <f>T38/T64</f>
      </c>
      <c r="E92" s="113">
        <f>U38/U64</f>
      </c>
      <c r="F92" s="113">
        <f>V38/V64</f>
      </c>
      <c r="G92" s="113">
        <f>W38/W64</f>
      </c>
      <c r="H92" s="113">
        <f>X38/X64</f>
      </c>
      <c r="I92" s="113">
        <f>Y38/Y64</f>
      </c>
      <c r="J92" s="113">
        <f>Z38/Z64</f>
      </c>
      <c r="K92" s="113">
        <f>AA38/AA64</f>
      </c>
      <c r="L92" s="122"/>
      <c r="M92" s="122"/>
      <c r="N92" s="122"/>
      <c r="O92" s="122"/>
      <c r="P92" s="122"/>
      <c r="Q92" s="123"/>
      <c r="R92" s="122"/>
      <c r="S92" s="122"/>
      <c r="T92" s="123"/>
      <c r="U92" s="123"/>
      <c r="V92" s="123"/>
      <c r="W92" s="123"/>
      <c r="X92" s="123"/>
      <c r="Y92" s="123"/>
      <c r="Z92" s="123"/>
      <c r="AA92" s="123"/>
      <c r="AB92" s="6"/>
      <c r="AC92" s="6"/>
      <c r="AD92" s="123"/>
      <c r="AE92" s="6"/>
    </row>
    <row x14ac:dyDescent="0.25" r="93" customHeight="1" ht="18.75" customFormat="1" s="5">
      <c r="A93" s="6"/>
      <c r="B93" s="108"/>
      <c r="C93" s="100">
        <v>7</v>
      </c>
      <c r="D93" s="113">
        <f>T39/T65</f>
      </c>
      <c r="E93" s="113">
        <f>U39/U65</f>
      </c>
      <c r="F93" s="113">
        <f>V39/V65</f>
      </c>
      <c r="G93" s="113">
        <f>W39/W65</f>
      </c>
      <c r="H93" s="113">
        <f>X39/X65</f>
      </c>
      <c r="I93" s="113">
        <f>Y39/Y65</f>
      </c>
      <c r="J93" s="113">
        <f>Z39/Z65</f>
      </c>
      <c r="K93" s="113">
        <f>AA39/AA65</f>
      </c>
      <c r="L93" s="122"/>
      <c r="M93" s="122"/>
      <c r="N93" s="122"/>
      <c r="O93" s="122"/>
      <c r="P93" s="122"/>
      <c r="Q93" s="123"/>
      <c r="R93" s="122"/>
      <c r="S93" s="122"/>
      <c r="T93" s="123"/>
      <c r="U93" s="123"/>
      <c r="V93" s="123"/>
      <c r="W93" s="123"/>
      <c r="X93" s="123"/>
      <c r="Y93" s="123"/>
      <c r="Z93" s="123"/>
      <c r="AA93" s="123"/>
      <c r="AB93" s="6"/>
      <c r="AC93" s="6"/>
      <c r="AD93" s="123"/>
      <c r="AE93" s="6"/>
    </row>
    <row x14ac:dyDescent="0.25" r="94" customHeight="1" ht="18.75" customFormat="1" s="5">
      <c r="A94" s="6"/>
      <c r="B94" s="108"/>
      <c r="C94" s="100">
        <v>6</v>
      </c>
      <c r="D94" s="113">
        <f>T40/T66</f>
      </c>
      <c r="E94" s="113">
        <f>U40/U66</f>
      </c>
      <c r="F94" s="113">
        <f>V40/V66</f>
      </c>
      <c r="G94" s="113">
        <f>W40/W66</f>
      </c>
      <c r="H94" s="113">
        <f>X40/X66</f>
      </c>
      <c r="I94" s="113">
        <f>Y40/Y66</f>
      </c>
      <c r="J94" s="113">
        <f>Z40/Z66</f>
      </c>
      <c r="K94" s="113">
        <f>AA40/AA66</f>
      </c>
      <c r="L94" s="122"/>
      <c r="M94" s="122"/>
      <c r="N94" s="122"/>
      <c r="O94" s="122"/>
      <c r="P94" s="122"/>
      <c r="Q94" s="123"/>
      <c r="R94" s="122"/>
      <c r="S94" s="122"/>
      <c r="T94" s="123"/>
      <c r="U94" s="123"/>
      <c r="V94" s="123"/>
      <c r="W94" s="123"/>
      <c r="X94" s="123"/>
      <c r="Y94" s="123"/>
      <c r="Z94" s="123"/>
      <c r="AA94" s="123"/>
      <c r="AB94" s="6"/>
      <c r="AC94" s="6"/>
      <c r="AD94" s="123"/>
      <c r="AE94" s="6"/>
    </row>
    <row x14ac:dyDescent="0.25" r="95" customHeight="1" ht="18.75" customFormat="1" s="5">
      <c r="A95" s="6"/>
      <c r="B95" s="108"/>
      <c r="C95" s="100">
        <v>5</v>
      </c>
      <c r="D95" s="113">
        <f>T41/T67</f>
      </c>
      <c r="E95" s="113">
        <f>U41/U67</f>
      </c>
      <c r="F95" s="113">
        <f>V41/V67</f>
      </c>
      <c r="G95" s="113">
        <f>W41/W67</f>
      </c>
      <c r="H95" s="113">
        <f>X41/X67</f>
      </c>
      <c r="I95" s="113">
        <f>Y41/Y67</f>
      </c>
      <c r="J95" s="113">
        <f>Z41/Z67</f>
      </c>
      <c r="K95" s="113">
        <f>AA41/AA67</f>
      </c>
      <c r="L95" s="122"/>
      <c r="M95" s="122"/>
      <c r="N95" s="122"/>
      <c r="O95" s="122"/>
      <c r="P95" s="122"/>
      <c r="Q95" s="123"/>
      <c r="R95" s="122"/>
      <c r="S95" s="122"/>
      <c r="T95" s="123"/>
      <c r="U95" s="123"/>
      <c r="V95" s="123"/>
      <c r="W95" s="123"/>
      <c r="X95" s="123"/>
      <c r="Y95" s="123"/>
      <c r="Z95" s="123"/>
      <c r="AA95" s="123"/>
      <c r="AB95" s="6"/>
      <c r="AC95" s="6"/>
      <c r="AD95" s="123"/>
      <c r="AE95" s="6"/>
    </row>
    <row x14ac:dyDescent="0.25" r="96" customHeight="1" ht="18.75" customFormat="1" s="5">
      <c r="A96" s="6"/>
      <c r="B96" s="115"/>
      <c r="C96" s="116">
        <v>4</v>
      </c>
      <c r="D96" s="113">
        <f>T42/T68</f>
      </c>
      <c r="E96" s="113">
        <f>U42/U68</f>
      </c>
      <c r="F96" s="113">
        <f>V42/V68</f>
      </c>
      <c r="G96" s="113">
        <f>W42/W68</f>
      </c>
      <c r="H96" s="113">
        <f>X42/X68</f>
      </c>
      <c r="I96" s="113">
        <f>Y42/Y68</f>
      </c>
      <c r="J96" s="113">
        <f>Z42/Z68</f>
      </c>
      <c r="K96" s="113">
        <f>AA42/AA68</f>
      </c>
      <c r="L96" s="122"/>
      <c r="M96" s="122"/>
      <c r="N96" s="122"/>
      <c r="O96" s="122"/>
      <c r="P96" s="122"/>
      <c r="Q96" s="123"/>
      <c r="R96" s="122"/>
      <c r="S96" s="122"/>
      <c r="T96" s="123"/>
      <c r="U96" s="123"/>
      <c r="V96" s="123"/>
      <c r="W96" s="123"/>
      <c r="X96" s="123"/>
      <c r="Y96" s="123"/>
      <c r="Z96" s="123"/>
      <c r="AA96" s="123"/>
      <c r="AB96" s="6"/>
      <c r="AC96" s="6"/>
      <c r="AD96" s="123"/>
      <c r="AE96" s="6"/>
    </row>
    <row x14ac:dyDescent="0.25" r="97" customHeight="1" ht="18.75" customFormat="1" s="5">
      <c r="A97" s="6"/>
      <c r="B97" s="99" t="s">
        <v>47</v>
      </c>
      <c r="C97" s="100">
        <v>8</v>
      </c>
      <c r="D97" s="113">
        <f>T43/T69</f>
      </c>
      <c r="E97" s="113">
        <f>U43/U69</f>
      </c>
      <c r="F97" s="113">
        <f>V43/V69</f>
      </c>
      <c r="G97" s="113">
        <f>W43/W69</f>
      </c>
      <c r="H97" s="113">
        <f>X43/X69</f>
      </c>
      <c r="I97" s="113">
        <f>Y43/Y69</f>
      </c>
      <c r="J97" s="113">
        <f>Z43/Z69</f>
      </c>
      <c r="K97" s="113">
        <f>AA43/AA69</f>
      </c>
      <c r="L97" s="122"/>
      <c r="M97" s="122"/>
      <c r="N97" s="122"/>
      <c r="O97" s="122"/>
      <c r="P97" s="122"/>
      <c r="Q97" s="123"/>
      <c r="R97" s="122"/>
      <c r="S97" s="122"/>
      <c r="T97" s="123"/>
      <c r="U97" s="123"/>
      <c r="V97" s="123"/>
      <c r="W97" s="123"/>
      <c r="X97" s="123"/>
      <c r="Y97" s="123"/>
      <c r="Z97" s="123"/>
      <c r="AA97" s="123"/>
      <c r="AB97" s="6"/>
      <c r="AC97" s="6"/>
      <c r="AD97" s="123"/>
      <c r="AE97" s="6"/>
    </row>
    <row x14ac:dyDescent="0.25" r="98" customHeight="1" ht="18.75" customFormat="1" s="5">
      <c r="A98" s="6"/>
      <c r="B98" s="108"/>
      <c r="C98" s="100">
        <v>7</v>
      </c>
      <c r="D98" s="113">
        <f>T44/T70</f>
      </c>
      <c r="E98" s="113">
        <f>U44/U70</f>
      </c>
      <c r="F98" s="113">
        <f>V44/V70</f>
      </c>
      <c r="G98" s="113">
        <f>W44/W70</f>
      </c>
      <c r="H98" s="113">
        <f>X44/X70</f>
      </c>
      <c r="I98" s="113">
        <f>Y44/Y70</f>
      </c>
      <c r="J98" s="113">
        <f>Z44/Z70</f>
      </c>
      <c r="K98" s="113">
        <f>AA44/AA70</f>
      </c>
      <c r="L98" s="122"/>
      <c r="M98" s="122"/>
      <c r="N98" s="122"/>
      <c r="O98" s="122"/>
      <c r="P98" s="122"/>
      <c r="Q98" s="123"/>
      <c r="R98" s="122"/>
      <c r="S98" s="122"/>
      <c r="T98" s="123"/>
      <c r="U98" s="123"/>
      <c r="V98" s="123"/>
      <c r="W98" s="123"/>
      <c r="X98" s="123"/>
      <c r="Y98" s="123"/>
      <c r="Z98" s="123"/>
      <c r="AA98" s="123"/>
      <c r="AB98" s="6"/>
      <c r="AC98" s="6"/>
      <c r="AD98" s="123"/>
      <c r="AE98" s="6"/>
    </row>
    <row x14ac:dyDescent="0.25" r="99" customHeight="1" ht="18.75" customFormat="1" s="5">
      <c r="A99" s="6"/>
      <c r="B99" s="108"/>
      <c r="C99" s="100">
        <v>6</v>
      </c>
      <c r="D99" s="113">
        <f>T45/T71</f>
      </c>
      <c r="E99" s="113">
        <f>U45/U71</f>
      </c>
      <c r="F99" s="113">
        <f>V45/V71</f>
      </c>
      <c r="G99" s="113">
        <f>W45/W71</f>
      </c>
      <c r="H99" s="113">
        <f>X45/X71</f>
      </c>
      <c r="I99" s="113">
        <f>Y45/Y71</f>
      </c>
      <c r="J99" s="113">
        <f>Z45/Z71</f>
      </c>
      <c r="K99" s="113">
        <f>AA45/AA71</f>
      </c>
      <c r="L99" s="122"/>
      <c r="M99" s="122"/>
      <c r="N99" s="122"/>
      <c r="O99" s="122"/>
      <c r="P99" s="122"/>
      <c r="Q99" s="123"/>
      <c r="R99" s="122"/>
      <c r="S99" s="122"/>
      <c r="T99" s="123"/>
      <c r="U99" s="123"/>
      <c r="V99" s="123"/>
      <c r="W99" s="123"/>
      <c r="X99" s="123"/>
      <c r="Y99" s="123"/>
      <c r="Z99" s="123"/>
      <c r="AA99" s="123"/>
      <c r="AB99" s="6"/>
      <c r="AC99" s="6"/>
      <c r="AD99" s="123"/>
      <c r="AE99" s="6"/>
    </row>
    <row x14ac:dyDescent="0.25" r="100" customHeight="1" ht="18.75" customFormat="1" s="5">
      <c r="A100" s="6"/>
      <c r="B100" s="108"/>
      <c r="C100" s="100">
        <v>5</v>
      </c>
      <c r="D100" s="113">
        <f>T46/T72</f>
      </c>
      <c r="E100" s="113">
        <f>U46/U72</f>
      </c>
      <c r="F100" s="113">
        <f>V46/V72</f>
      </c>
      <c r="G100" s="113">
        <f>W46/W72</f>
      </c>
      <c r="H100" s="113">
        <f>X46/X72</f>
      </c>
      <c r="I100" s="113">
        <f>Y46/Y72</f>
      </c>
      <c r="J100" s="113">
        <f>Z46/Z72</f>
      </c>
      <c r="K100" s="113">
        <f>AA46/AA72</f>
      </c>
      <c r="L100" s="122"/>
      <c r="M100" s="122"/>
      <c r="N100" s="122"/>
      <c r="O100" s="122"/>
      <c r="P100" s="122"/>
      <c r="Q100" s="123"/>
      <c r="R100" s="122"/>
      <c r="S100" s="122"/>
      <c r="T100" s="123"/>
      <c r="U100" s="123"/>
      <c r="V100" s="123"/>
      <c r="W100" s="123"/>
      <c r="X100" s="123"/>
      <c r="Y100" s="123"/>
      <c r="Z100" s="123"/>
      <c r="AA100" s="123"/>
      <c r="AB100" s="6"/>
      <c r="AC100" s="6"/>
      <c r="AD100" s="123"/>
      <c r="AE100" s="6"/>
    </row>
    <row x14ac:dyDescent="0.25" r="101" customHeight="1" ht="18.75" customFormat="1" s="5">
      <c r="A101" s="6"/>
      <c r="B101" s="115"/>
      <c r="C101" s="116">
        <v>4</v>
      </c>
      <c r="D101" s="113">
        <f>T47/T73</f>
      </c>
      <c r="E101" s="113">
        <f>U47/U73</f>
      </c>
      <c r="F101" s="113">
        <f>V47/V73</f>
      </c>
      <c r="G101" s="113">
        <f>W47/W73</f>
      </c>
      <c r="H101" s="113">
        <f>X47/X73</f>
      </c>
      <c r="I101" s="113">
        <f>Y47/Y73</f>
      </c>
      <c r="J101" s="113">
        <f>Z47/Z73</f>
      </c>
      <c r="K101" s="113">
        <f>AA47/AA73</f>
      </c>
      <c r="L101" s="122"/>
      <c r="M101" s="122"/>
      <c r="N101" s="122"/>
      <c r="O101" s="122"/>
      <c r="P101" s="122"/>
      <c r="Q101" s="123"/>
      <c r="R101" s="122"/>
      <c r="S101" s="122"/>
      <c r="T101" s="123"/>
      <c r="U101" s="123"/>
      <c r="V101" s="123"/>
      <c r="W101" s="123"/>
      <c r="X101" s="123"/>
      <c r="Y101" s="123"/>
      <c r="Z101" s="123"/>
      <c r="AA101" s="123"/>
      <c r="AB101" s="6"/>
      <c r="AC101" s="6"/>
      <c r="AD101" s="123"/>
      <c r="AE101" s="6"/>
    </row>
    <row x14ac:dyDescent="0.25" r="102" customHeight="1" ht="18.75" customFormat="1" s="5">
      <c r="A102" s="6"/>
      <c r="B102" s="99" t="s">
        <v>48</v>
      </c>
      <c r="C102" s="100">
        <v>8</v>
      </c>
      <c r="D102" s="113">
        <f>T48/T74</f>
      </c>
      <c r="E102" s="113">
        <f>U48/U74</f>
      </c>
      <c r="F102" s="113">
        <f>V48/V74</f>
      </c>
      <c r="G102" s="113">
        <f>W48/W74</f>
      </c>
      <c r="H102" s="113">
        <f>X48/X74</f>
      </c>
      <c r="I102" s="113">
        <f>Y48/Y74</f>
      </c>
      <c r="J102" s="113">
        <f>Z48/Z74</f>
      </c>
      <c r="K102" s="113">
        <f>AA48/AA74</f>
      </c>
      <c r="L102" s="122"/>
      <c r="M102" s="122"/>
      <c r="N102" s="122"/>
      <c r="O102" s="122"/>
      <c r="P102" s="122"/>
      <c r="Q102" s="123"/>
      <c r="R102" s="122"/>
      <c r="S102" s="122"/>
      <c r="T102" s="123"/>
      <c r="U102" s="123"/>
      <c r="V102" s="123"/>
      <c r="W102" s="123"/>
      <c r="X102" s="123"/>
      <c r="Y102" s="123"/>
      <c r="Z102" s="123"/>
      <c r="AA102" s="123"/>
      <c r="AB102" s="6"/>
      <c r="AC102" s="6"/>
      <c r="AD102" s="123"/>
      <c r="AE102" s="6"/>
    </row>
    <row x14ac:dyDescent="0.25" r="103" customHeight="1" ht="18.75" customFormat="1" s="5">
      <c r="A103" s="6"/>
      <c r="B103" s="108"/>
      <c r="C103" s="100">
        <v>7</v>
      </c>
      <c r="D103" s="113">
        <f>T49/T75</f>
      </c>
      <c r="E103" s="113">
        <f>U49/U75</f>
      </c>
      <c r="F103" s="113">
        <f>V49/V75</f>
      </c>
      <c r="G103" s="113">
        <f>W49/W75</f>
      </c>
      <c r="H103" s="113">
        <f>X49/X75</f>
      </c>
      <c r="I103" s="113">
        <f>Y49/Y75</f>
      </c>
      <c r="J103" s="113">
        <f>Z49/Z75</f>
      </c>
      <c r="K103" s="113">
        <f>AA49/AA75</f>
      </c>
      <c r="L103" s="122"/>
      <c r="M103" s="122"/>
      <c r="N103" s="122"/>
      <c r="O103" s="122"/>
      <c r="P103" s="122"/>
      <c r="Q103" s="123"/>
      <c r="R103" s="122"/>
      <c r="S103" s="122"/>
      <c r="T103" s="123"/>
      <c r="U103" s="123"/>
      <c r="V103" s="123"/>
      <c r="W103" s="123"/>
      <c r="X103" s="123"/>
      <c r="Y103" s="123"/>
      <c r="Z103" s="123"/>
      <c r="AA103" s="123"/>
      <c r="AB103" s="6"/>
      <c r="AC103" s="6"/>
      <c r="AD103" s="123"/>
      <c r="AE103" s="6"/>
    </row>
    <row x14ac:dyDescent="0.25" r="104" customHeight="1" ht="18.75" customFormat="1" s="5">
      <c r="A104" s="6"/>
      <c r="B104" s="108"/>
      <c r="C104" s="100">
        <v>6</v>
      </c>
      <c r="D104" s="113">
        <f>T50/T76</f>
      </c>
      <c r="E104" s="113">
        <f>U50/U76</f>
      </c>
      <c r="F104" s="113">
        <f>V50/V76</f>
      </c>
      <c r="G104" s="113">
        <f>W50/W76</f>
      </c>
      <c r="H104" s="113">
        <f>X50/X76</f>
      </c>
      <c r="I104" s="113">
        <f>Y50/Y76</f>
      </c>
      <c r="J104" s="113">
        <f>Z50/Z76</f>
      </c>
      <c r="K104" s="113">
        <f>AA50/AA76</f>
      </c>
      <c r="L104" s="122"/>
      <c r="M104" s="122"/>
      <c r="N104" s="122"/>
      <c r="O104" s="122"/>
      <c r="P104" s="122"/>
      <c r="Q104" s="123"/>
      <c r="R104" s="122"/>
      <c r="S104" s="122"/>
      <c r="T104" s="123"/>
      <c r="U104" s="123"/>
      <c r="V104" s="123"/>
      <c r="W104" s="123"/>
      <c r="X104" s="123"/>
      <c r="Y104" s="123"/>
      <c r="Z104" s="123"/>
      <c r="AA104" s="123"/>
      <c r="AB104" s="6"/>
      <c r="AC104" s="6"/>
      <c r="AD104" s="123"/>
      <c r="AE104" s="6"/>
    </row>
    <row x14ac:dyDescent="0.25" r="105" customHeight="1" ht="18.75" customFormat="1" s="5">
      <c r="A105" s="6"/>
      <c r="B105" s="108"/>
      <c r="C105" s="100">
        <v>5</v>
      </c>
      <c r="D105" s="113">
        <f>T51/T77</f>
      </c>
      <c r="E105" s="113">
        <f>U51/U77</f>
      </c>
      <c r="F105" s="113">
        <f>V51/V77</f>
      </c>
      <c r="G105" s="113">
        <f>W51/W77</f>
      </c>
      <c r="H105" s="113">
        <f>X51/X77</f>
      </c>
      <c r="I105" s="113">
        <f>Y51/Y77</f>
      </c>
      <c r="J105" s="113">
        <f>Z51/Z77</f>
      </c>
      <c r="K105" s="113">
        <f>AA51/AA77</f>
      </c>
      <c r="L105" s="122"/>
      <c r="M105" s="122"/>
      <c r="N105" s="122"/>
      <c r="O105" s="122"/>
      <c r="P105" s="122"/>
      <c r="Q105" s="123"/>
      <c r="R105" s="122"/>
      <c r="S105" s="122"/>
      <c r="T105" s="123"/>
      <c r="U105" s="123"/>
      <c r="V105" s="123"/>
      <c r="W105" s="123"/>
      <c r="X105" s="123"/>
      <c r="Y105" s="123"/>
      <c r="Z105" s="123"/>
      <c r="AA105" s="123"/>
      <c r="AB105" s="6"/>
      <c r="AC105" s="6"/>
      <c r="AD105" s="123"/>
      <c r="AE105" s="6"/>
    </row>
    <row x14ac:dyDescent="0.25" r="106" customHeight="1" ht="18.75" customFormat="1" s="5">
      <c r="A106" s="6"/>
      <c r="B106" s="115"/>
      <c r="C106" s="116">
        <v>4</v>
      </c>
      <c r="D106" s="113">
        <f>T52/T78</f>
      </c>
      <c r="E106" s="113">
        <f>U52/U78</f>
      </c>
      <c r="F106" s="113">
        <f>V52/V78</f>
      </c>
      <c r="G106" s="113">
        <f>W52/W78</f>
      </c>
      <c r="H106" s="113">
        <f>X52/X78</f>
      </c>
      <c r="I106" s="113">
        <f>Y52/Y78</f>
      </c>
      <c r="J106" s="113">
        <f>Z52/Z78</f>
      </c>
      <c r="K106" s="113">
        <f>AA52/AA78</f>
      </c>
      <c r="L106" s="122"/>
      <c r="M106" s="122"/>
      <c r="N106" s="122"/>
      <c r="O106" s="122"/>
      <c r="P106" s="122"/>
      <c r="Q106" s="123"/>
      <c r="R106" s="122"/>
      <c r="S106" s="122"/>
      <c r="T106" s="123"/>
      <c r="U106" s="123"/>
      <c r="V106" s="123"/>
      <c r="W106" s="123"/>
      <c r="X106" s="123"/>
      <c r="Y106" s="123"/>
      <c r="Z106" s="123"/>
      <c r="AA106" s="123"/>
      <c r="AB106" s="6"/>
      <c r="AC106" s="6"/>
      <c r="AD106" s="123"/>
      <c r="AE106" s="6"/>
    </row>
    <row x14ac:dyDescent="0.25" r="107" customHeight="1" ht="18.75">
      <c r="A107" s="1"/>
      <c r="B107" s="1"/>
      <c r="C107" s="54"/>
      <c r="D107" s="55"/>
      <c r="E107" s="55"/>
      <c r="F107" s="55"/>
      <c r="G107" s="55"/>
      <c r="H107" s="55"/>
      <c r="I107" s="55"/>
      <c r="J107" s="55"/>
      <c r="K107" s="55"/>
      <c r="L107" s="54"/>
      <c r="M107" s="54"/>
      <c r="N107" s="54"/>
      <c r="O107" s="54"/>
      <c r="P107" s="54"/>
      <c r="Q107" s="55"/>
      <c r="R107" s="54"/>
      <c r="S107" s="54"/>
      <c r="T107" s="55"/>
      <c r="U107" s="55"/>
      <c r="V107" s="55"/>
      <c r="W107" s="55"/>
      <c r="X107" s="55"/>
      <c r="Y107" s="55"/>
      <c r="Z107" s="55"/>
      <c r="AA107" s="55"/>
      <c r="AB107" s="1"/>
      <c r="AC107" s="1"/>
      <c r="AD107" s="55"/>
      <c r="AE107" s="1"/>
    </row>
  </sheetData>
  <mergeCells count="127">
    <mergeCell ref="B2:AA2"/>
    <mergeCell ref="D4:G4"/>
    <mergeCell ref="H4:K4"/>
    <mergeCell ref="L4:O4"/>
    <mergeCell ref="P4:S4"/>
    <mergeCell ref="T4:W4"/>
    <mergeCell ref="X4:AA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B7:B11"/>
    <mergeCell ref="B12:B16"/>
    <mergeCell ref="B17:B21"/>
    <mergeCell ref="B22:B26"/>
    <mergeCell ref="B28:AA28"/>
    <mergeCell ref="D30:G30"/>
    <mergeCell ref="H30:K30"/>
    <mergeCell ref="L30:O30"/>
    <mergeCell ref="P30:S30"/>
    <mergeCell ref="T30:W30"/>
    <mergeCell ref="X30:AA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B33:B37"/>
    <mergeCell ref="B38:B42"/>
    <mergeCell ref="B43:B47"/>
    <mergeCell ref="B48:B52"/>
    <mergeCell ref="B54:AA54"/>
    <mergeCell ref="D56:G56"/>
    <mergeCell ref="H56:K56"/>
    <mergeCell ref="L56:O56"/>
    <mergeCell ref="P56:S56"/>
    <mergeCell ref="T56:W56"/>
    <mergeCell ref="X56:AA56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U57:U58"/>
    <mergeCell ref="V57:V58"/>
    <mergeCell ref="W57:W58"/>
    <mergeCell ref="X57:X58"/>
    <mergeCell ref="Y57:Y58"/>
    <mergeCell ref="Z57:Z58"/>
    <mergeCell ref="AA57:AA58"/>
    <mergeCell ref="B59:B63"/>
    <mergeCell ref="B64:B68"/>
    <mergeCell ref="B69:B73"/>
    <mergeCell ref="B74:B78"/>
    <mergeCell ref="D84:G84"/>
    <mergeCell ref="H84:K84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B87:B91"/>
    <mergeCell ref="B92:B96"/>
    <mergeCell ref="B97:B101"/>
    <mergeCell ref="B102:B10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8"/>
  <sheetViews>
    <sheetView workbookViewId="0"/>
  </sheetViews>
  <sheetFormatPr defaultRowHeight="15" x14ac:dyDescent="0.25"/>
  <cols>
    <col min="1" max="1" style="50" width="13.576428571428572" customWidth="1" bestFit="1"/>
    <col min="2" max="2" style="51" width="9.290714285714287" customWidth="1" bestFit="1"/>
    <col min="3" max="3" style="52" width="12.290714285714287" customWidth="1" bestFit="1"/>
    <col min="4" max="4" style="52" width="20.433571428571426" customWidth="1" bestFit="1"/>
    <col min="5" max="5" style="53" width="11.147857142857141" customWidth="1" bestFit="1"/>
    <col min="6" max="6" style="53" width="8.862142857142858" customWidth="1" bestFit="1"/>
    <col min="7" max="7" style="53" width="7.147857142857143" customWidth="1" bestFit="1"/>
    <col min="8" max="8" style="53" width="9.005" customWidth="1" bestFit="1"/>
    <col min="9" max="9" style="52" width="16.862142857142857" customWidth="1" bestFit="1"/>
    <col min="10" max="10" style="52" width="18.14785714285714" customWidth="1" bestFit="1"/>
    <col min="11" max="11" style="53" width="11.147857142857141" customWidth="1" bestFit="1"/>
    <col min="12" max="12" style="53" width="8.862142857142858" customWidth="1" bestFit="1"/>
    <col min="13" max="13" style="53" width="7.147857142857143" customWidth="1" bestFit="1"/>
    <col min="14" max="14" style="53" width="9.005" customWidth="1" bestFit="1"/>
    <col min="15" max="15" style="52" width="16.862142857142857" customWidth="1" bestFit="1"/>
    <col min="16" max="16" style="52" width="18.14785714285714" customWidth="1" bestFit="1"/>
  </cols>
  <sheetData>
    <row x14ac:dyDescent="0.25" r="1" customHeight="1" ht="18.75">
      <c r="A1" s="1"/>
      <c r="B1" s="2"/>
      <c r="C1" s="3"/>
      <c r="D1" s="3"/>
      <c r="E1" s="4"/>
      <c r="F1" s="4"/>
      <c r="G1" s="4"/>
      <c r="H1" s="4"/>
      <c r="I1" s="3"/>
      <c r="J1" s="3"/>
      <c r="K1" s="4"/>
      <c r="L1" s="4"/>
      <c r="M1" s="4"/>
      <c r="N1" s="4"/>
      <c r="O1" s="3"/>
      <c r="P1" s="3"/>
    </row>
    <row x14ac:dyDescent="0.25" r="2" customHeight="1" ht="46.5" customFormat="1" s="5">
      <c r="A2" s="6"/>
      <c r="B2" s="7" t="s">
        <v>0</v>
      </c>
      <c r="C2" s="8"/>
      <c r="D2" s="8"/>
      <c r="E2" s="9"/>
      <c r="F2" s="9"/>
      <c r="G2" s="9"/>
      <c r="H2" s="9"/>
      <c r="I2" s="8"/>
      <c r="J2" s="8"/>
      <c r="K2" s="9"/>
      <c r="L2" s="9"/>
      <c r="M2" s="9"/>
      <c r="N2" s="9"/>
      <c r="O2" s="8"/>
      <c r="P2" s="8"/>
    </row>
    <row x14ac:dyDescent="0.25" r="3" customHeight="1" ht="18.75">
      <c r="A3" s="1"/>
      <c r="B3" s="2"/>
      <c r="C3" s="3"/>
      <c r="D3" s="3"/>
      <c r="E3" s="4"/>
      <c r="F3" s="4"/>
      <c r="G3" s="4"/>
      <c r="H3" s="4"/>
      <c r="I3" s="3"/>
      <c r="J3" s="3"/>
      <c r="K3" s="4"/>
      <c r="L3" s="4"/>
      <c r="M3" s="4"/>
      <c r="N3" s="4"/>
      <c r="O3" s="3"/>
      <c r="P3" s="3"/>
    </row>
    <row x14ac:dyDescent="0.25" r="4" customHeight="1" ht="18">
      <c r="A4" s="1"/>
      <c r="B4" s="10" t="s">
        <v>1</v>
      </c>
      <c r="C4" s="11" t="s">
        <v>2</v>
      </c>
      <c r="D4" s="12" t="s">
        <v>3</v>
      </c>
      <c r="E4" s="13" t="s">
        <v>4</v>
      </c>
      <c r="F4" s="14"/>
      <c r="G4" s="14"/>
      <c r="H4" s="14"/>
      <c r="I4" s="15"/>
      <c r="J4" s="16"/>
      <c r="K4" s="17" t="s">
        <v>5</v>
      </c>
      <c r="L4" s="14"/>
      <c r="M4" s="14"/>
      <c r="N4" s="14"/>
      <c r="O4" s="15"/>
      <c r="P4" s="16"/>
    </row>
    <row x14ac:dyDescent="0.25" r="5" customHeight="1" ht="17.25">
      <c r="A5" s="1"/>
      <c r="B5" s="18"/>
      <c r="C5" s="19"/>
      <c r="D5" s="20"/>
      <c r="E5" s="21" t="s">
        <v>6</v>
      </c>
      <c r="F5" s="22" t="s">
        <v>7</v>
      </c>
      <c r="G5" s="22" t="s">
        <v>8</v>
      </c>
      <c r="H5" s="22" t="s">
        <v>9</v>
      </c>
      <c r="I5" s="23" t="s">
        <v>10</v>
      </c>
      <c r="J5" s="24" t="s">
        <v>11</v>
      </c>
      <c r="K5" s="25" t="s">
        <v>6</v>
      </c>
      <c r="L5" s="22" t="s">
        <v>7</v>
      </c>
      <c r="M5" s="22" t="s">
        <v>8</v>
      </c>
      <c r="N5" s="22" t="s">
        <v>9</v>
      </c>
      <c r="O5" s="23" t="s">
        <v>10</v>
      </c>
      <c r="P5" s="24" t="s">
        <v>11</v>
      </c>
    </row>
    <row x14ac:dyDescent="0.25" r="6" customHeight="1" ht="18.75">
      <c r="A6" s="1"/>
      <c r="B6" s="26" t="s">
        <v>12</v>
      </c>
      <c r="C6" s="27">
        <v>91.05107188224792</v>
      </c>
      <c r="D6" s="28">
        <v>0.10914802551269528</v>
      </c>
      <c r="E6" s="29">
        <v>97.14285714285714</v>
      </c>
      <c r="F6" s="30">
        <v>10.454545454545455</v>
      </c>
      <c r="G6" s="30">
        <v>7.359962406015038</v>
      </c>
      <c r="H6" s="30">
        <v>32.3890977443609</v>
      </c>
      <c r="I6" s="27">
        <v>50.78172</v>
      </c>
      <c r="J6" s="31">
        <v>75.97724</v>
      </c>
      <c r="K6" s="32">
        <v>97.85714285714286</v>
      </c>
      <c r="L6" s="30">
        <v>10.454545454545455</v>
      </c>
      <c r="M6" s="30">
        <v>7.771616541353383</v>
      </c>
      <c r="N6" s="30">
        <v>38.71052631578947</v>
      </c>
      <c r="O6" s="27">
        <v>17.75851</v>
      </c>
      <c r="P6" s="31">
        <v>20.70763</v>
      </c>
    </row>
    <row x14ac:dyDescent="0.25" r="7" customHeight="1" ht="18.75">
      <c r="A7" s="1"/>
      <c r="B7" s="33" t="s">
        <v>13</v>
      </c>
      <c r="C7" s="34">
        <v>91.13985896110535</v>
      </c>
      <c r="D7" s="35">
        <v>0.02036094665527344</v>
      </c>
      <c r="E7" s="36">
        <v>96.42857142857143</v>
      </c>
      <c r="F7" s="37">
        <v>10.454545454545455</v>
      </c>
      <c r="G7" s="37">
        <v>6.517857142857143</v>
      </c>
      <c r="H7" s="37">
        <v>30.018796992481203</v>
      </c>
      <c r="I7" s="34">
        <v>40.82844</v>
      </c>
      <c r="J7" s="38">
        <v>61.04732</v>
      </c>
      <c r="K7" s="39">
        <v>93.92857142857143</v>
      </c>
      <c r="L7" s="37">
        <v>10.454545454545455</v>
      </c>
      <c r="M7" s="37">
        <v>7.069548872180451</v>
      </c>
      <c r="N7" s="37">
        <v>36.714285714285715</v>
      </c>
      <c r="O7" s="34">
        <v>17.75851</v>
      </c>
      <c r="P7" s="38">
        <v>20.70763</v>
      </c>
    </row>
    <row x14ac:dyDescent="0.25" r="8" customHeight="1" ht="18.75">
      <c r="A8" s="1"/>
      <c r="B8" s="33" t="s">
        <v>14</v>
      </c>
      <c r="C8" s="34">
        <v>91.15413427352905</v>
      </c>
      <c r="D8" s="35">
        <v>0.006085634231567383</v>
      </c>
      <c r="E8" s="36">
        <v>97.14285714285714</v>
      </c>
      <c r="F8" s="37">
        <v>10.454545454545455</v>
      </c>
      <c r="G8" s="37">
        <v>7.359962406015038</v>
      </c>
      <c r="H8" s="37">
        <v>32.3890977443609</v>
      </c>
      <c r="I8" s="34">
        <v>50.78172</v>
      </c>
      <c r="J8" s="38">
        <v>75.97724</v>
      </c>
      <c r="K8" s="39">
        <v>97.85714285714286</v>
      </c>
      <c r="L8" s="37">
        <v>10.454545454545455</v>
      </c>
      <c r="M8" s="37">
        <v>7.771616541353383</v>
      </c>
      <c r="N8" s="37">
        <v>38.71052631578947</v>
      </c>
      <c r="O8" s="34">
        <v>17.75851</v>
      </c>
      <c r="P8" s="38">
        <v>20.70763</v>
      </c>
    </row>
    <row x14ac:dyDescent="0.25" r="9" customHeight="1" ht="18.75">
      <c r="A9" s="1"/>
      <c r="B9" s="33" t="s">
        <v>15</v>
      </c>
      <c r="C9" s="34">
        <v>90.68593382835388</v>
      </c>
      <c r="D9" s="35">
        <v>0.4742860794067383</v>
      </c>
      <c r="E9" s="36">
        <v>95.71428571428571</v>
      </c>
      <c r="F9" s="37">
        <v>10.454545454545455</v>
      </c>
      <c r="G9" s="37">
        <v>6.337406015037594</v>
      </c>
      <c r="H9" s="37">
        <v>29.3703007518797</v>
      </c>
      <c r="I9" s="34">
        <v>40.82844</v>
      </c>
      <c r="J9" s="38">
        <v>61.04732</v>
      </c>
      <c r="K9" s="39">
        <v>93.92857142857143</v>
      </c>
      <c r="L9" s="37">
        <v>10.454545454545455</v>
      </c>
      <c r="M9" s="37">
        <v>6.68984962406015</v>
      </c>
      <c r="N9" s="37">
        <v>35.92481203007519</v>
      </c>
      <c r="O9" s="34">
        <v>17.75851</v>
      </c>
      <c r="P9" s="38">
        <v>20.70763</v>
      </c>
    </row>
    <row x14ac:dyDescent="0.25" r="10" customHeight="1" ht="18.75">
      <c r="A10" s="1"/>
      <c r="B10" s="33" t="s">
        <v>16</v>
      </c>
      <c r="C10" s="34">
        <v>82.9183280467987</v>
      </c>
      <c r="D10" s="35">
        <v>8.241891860961914</v>
      </c>
      <c r="E10" s="36">
        <v>97.14285714285714</v>
      </c>
      <c r="F10" s="37">
        <v>10.454545454545455</v>
      </c>
      <c r="G10" s="37">
        <v>7.359962406015038</v>
      </c>
      <c r="H10" s="37">
        <v>32.6484962406015</v>
      </c>
      <c r="I10" s="34">
        <v>50.78172</v>
      </c>
      <c r="J10" s="38">
        <v>75.97724</v>
      </c>
      <c r="K10" s="39">
        <v>97.85714285714286</v>
      </c>
      <c r="L10" s="37">
        <v>10.454545454545455</v>
      </c>
      <c r="M10" s="37">
        <v>7.771616541353383</v>
      </c>
      <c r="N10" s="37">
        <v>38.96992481203007</v>
      </c>
      <c r="O10" s="34">
        <v>17.75851</v>
      </c>
      <c r="P10" s="38">
        <v>20.70763</v>
      </c>
    </row>
    <row x14ac:dyDescent="0.25" r="11" customHeight="1" ht="18.75">
      <c r="A11" s="1"/>
      <c r="B11" s="33" t="s">
        <v>17</v>
      </c>
      <c r="C11" s="34">
        <v>89.37665820121765</v>
      </c>
      <c r="D11" s="35">
        <v>1.7835617065429692</v>
      </c>
      <c r="E11" s="36">
        <v>96.42857142857143</v>
      </c>
      <c r="F11" s="37">
        <v>10.454545454545455</v>
      </c>
      <c r="G11" s="37">
        <v>6.517857142857143</v>
      </c>
      <c r="H11" s="37">
        <v>30.018796992481203</v>
      </c>
      <c r="I11" s="34">
        <v>40.82844</v>
      </c>
      <c r="J11" s="38">
        <v>61.04732</v>
      </c>
      <c r="K11" s="39">
        <v>93.92857142857143</v>
      </c>
      <c r="L11" s="37">
        <v>10.454545454545455</v>
      </c>
      <c r="M11" s="37">
        <v>7.069548872180451</v>
      </c>
      <c r="N11" s="37">
        <v>36.714285714285715</v>
      </c>
      <c r="O11" s="34">
        <v>17.75851</v>
      </c>
      <c r="P11" s="38">
        <v>20.70763</v>
      </c>
    </row>
    <row x14ac:dyDescent="0.25" r="12" customHeight="1" ht="18.75">
      <c r="A12" s="1"/>
      <c r="B12" s="33" t="s">
        <v>18</v>
      </c>
      <c r="C12" s="34">
        <v>91.05107188224792</v>
      </c>
      <c r="D12" s="35">
        <v>0.10914802551269528</v>
      </c>
      <c r="E12" s="36">
        <v>97.14285714285714</v>
      </c>
      <c r="F12" s="37">
        <v>10.454545454545455</v>
      </c>
      <c r="G12" s="37">
        <v>7.359962406015038</v>
      </c>
      <c r="H12" s="37">
        <v>32.1296992481203</v>
      </c>
      <c r="I12" s="34">
        <v>50.78172</v>
      </c>
      <c r="J12" s="38">
        <v>75.97724</v>
      </c>
      <c r="K12" s="39">
        <v>97.85714285714286</v>
      </c>
      <c r="L12" s="37">
        <v>10.454545454545455</v>
      </c>
      <c r="M12" s="37">
        <v>7.771616541353383</v>
      </c>
      <c r="N12" s="37">
        <v>38.45112781954887</v>
      </c>
      <c r="O12" s="34">
        <v>17.75851</v>
      </c>
      <c r="P12" s="38">
        <v>20.70763</v>
      </c>
    </row>
    <row x14ac:dyDescent="0.25" r="13" customHeight="1" ht="18.75">
      <c r="A13" s="1"/>
      <c r="B13" s="33" t="s">
        <v>19</v>
      </c>
      <c r="C13" s="34">
        <v>91.13989472389221</v>
      </c>
      <c r="D13" s="35">
        <v>0.0203251838684082</v>
      </c>
      <c r="E13" s="36">
        <v>96.42857142857143</v>
      </c>
      <c r="F13" s="37">
        <v>10.454545454545455</v>
      </c>
      <c r="G13" s="37">
        <v>6.517857142857143</v>
      </c>
      <c r="H13" s="37">
        <v>29.7593984962406</v>
      </c>
      <c r="I13" s="34">
        <v>40.82844</v>
      </c>
      <c r="J13" s="38">
        <v>61.04732</v>
      </c>
      <c r="K13" s="39">
        <v>93.92857142857143</v>
      </c>
      <c r="L13" s="37">
        <v>10.454545454545455</v>
      </c>
      <c r="M13" s="37">
        <v>7.069548872180451</v>
      </c>
      <c r="N13" s="37">
        <v>36.454887218045116</v>
      </c>
      <c r="O13" s="34">
        <v>17.75851</v>
      </c>
      <c r="P13" s="38">
        <v>20.70763</v>
      </c>
    </row>
    <row x14ac:dyDescent="0.25" r="14" customHeight="1" ht="18.75">
      <c r="A14" s="1"/>
      <c r="B14" s="33" t="s">
        <v>20</v>
      </c>
      <c r="C14" s="34">
        <v>90.66922664642334</v>
      </c>
      <c r="D14" s="35">
        <v>0.4909932613372803</v>
      </c>
      <c r="E14" s="36">
        <v>95.71428571428571</v>
      </c>
      <c r="F14" s="37">
        <v>10.454545454545455</v>
      </c>
      <c r="G14" s="37">
        <v>6.337406015037594</v>
      </c>
      <c r="H14" s="37">
        <v>29.110902255639097</v>
      </c>
      <c r="I14" s="34">
        <v>40.82844</v>
      </c>
      <c r="J14" s="38">
        <v>61.04732</v>
      </c>
      <c r="K14" s="39">
        <v>93.92857142857143</v>
      </c>
      <c r="L14" s="37">
        <v>10.454545454545455</v>
      </c>
      <c r="M14" s="37">
        <v>6.68984962406015</v>
      </c>
      <c r="N14" s="37">
        <v>35.66541353383459</v>
      </c>
      <c r="O14" s="34">
        <v>17.75851</v>
      </c>
      <c r="P14" s="38">
        <v>20.70763</v>
      </c>
    </row>
    <row x14ac:dyDescent="0.25" r="15" customHeight="1" ht="18.75">
      <c r="A15" s="1"/>
      <c r="B15" s="33" t="s">
        <v>21</v>
      </c>
      <c r="C15" s="34">
        <v>82.9338550567627</v>
      </c>
      <c r="D15" s="35">
        <v>8.226364850997925</v>
      </c>
      <c r="E15" s="36">
        <v>95</v>
      </c>
      <c r="F15" s="37">
        <v>10.454545454545455</v>
      </c>
      <c r="G15" s="37">
        <v>6.1569548872180455</v>
      </c>
      <c r="H15" s="37">
        <v>28.851503759398497</v>
      </c>
      <c r="I15" s="34">
        <v>40.82844</v>
      </c>
      <c r="J15" s="38">
        <v>61.04732</v>
      </c>
      <c r="K15" s="39">
        <v>93.92857142857143</v>
      </c>
      <c r="L15" s="37">
        <v>10.454545454545455</v>
      </c>
      <c r="M15" s="37">
        <v>6.31015037593985</v>
      </c>
      <c r="N15" s="37">
        <v>35.28383458646616</v>
      </c>
      <c r="O15" s="34">
        <v>17.75851</v>
      </c>
      <c r="P15" s="38">
        <v>20.70763</v>
      </c>
    </row>
    <row x14ac:dyDescent="0.25" r="16" customHeight="1" ht="18.75">
      <c r="A16" s="1"/>
      <c r="B16" s="33" t="s">
        <v>22</v>
      </c>
      <c r="C16" s="34">
        <v>50.404196977615356</v>
      </c>
      <c r="D16" s="35">
        <v>40.75602293014526</v>
      </c>
      <c r="E16" s="36">
        <v>95</v>
      </c>
      <c r="F16" s="37">
        <v>10.454545454545455</v>
      </c>
      <c r="G16" s="37">
        <v>6.1569548872180455</v>
      </c>
      <c r="H16" s="37">
        <v>29.110902255639097</v>
      </c>
      <c r="I16" s="34">
        <v>40.82844</v>
      </c>
      <c r="J16" s="38">
        <v>61.04732</v>
      </c>
      <c r="K16" s="39">
        <v>93.92857142857143</v>
      </c>
      <c r="L16" s="37">
        <v>10.454545454545455</v>
      </c>
      <c r="M16" s="37">
        <v>6.31015037593985</v>
      </c>
      <c r="N16" s="37">
        <v>35.54323308270677</v>
      </c>
      <c r="O16" s="34">
        <v>17.75851</v>
      </c>
      <c r="P16" s="38">
        <v>20.70763</v>
      </c>
    </row>
    <row x14ac:dyDescent="0.25" r="17" customHeight="1" ht="18.75">
      <c r="A17" s="1"/>
      <c r="B17" s="33" t="s">
        <v>23</v>
      </c>
      <c r="C17" s="34">
        <v>89.37665820121765</v>
      </c>
      <c r="D17" s="35">
        <v>1.7835617065429692</v>
      </c>
      <c r="E17" s="36">
        <v>96.42857142857143</v>
      </c>
      <c r="F17" s="37">
        <v>10.454545454545455</v>
      </c>
      <c r="G17" s="37">
        <v>6.517857142857143</v>
      </c>
      <c r="H17" s="37">
        <v>30.278195488721803</v>
      </c>
      <c r="I17" s="34">
        <v>40.82844</v>
      </c>
      <c r="J17" s="38">
        <v>61.04732</v>
      </c>
      <c r="K17" s="39">
        <v>93.92857142857143</v>
      </c>
      <c r="L17" s="37">
        <v>10.454545454545455</v>
      </c>
      <c r="M17" s="37">
        <v>7.069548872180451</v>
      </c>
      <c r="N17" s="37">
        <v>36.973684210526315</v>
      </c>
      <c r="O17" s="34">
        <v>17.75851</v>
      </c>
      <c r="P17" s="38">
        <v>20.70763</v>
      </c>
    </row>
    <row x14ac:dyDescent="0.25" r="18" customHeight="1" ht="18.75">
      <c r="A18" s="1"/>
      <c r="B18" s="33" t="s">
        <v>24</v>
      </c>
      <c r="C18" s="34">
        <v>91.05110764503479</v>
      </c>
      <c r="D18" s="35">
        <v>0.1091122627258301</v>
      </c>
      <c r="E18" s="36">
        <v>95.71428571428571</v>
      </c>
      <c r="F18" s="37">
        <v>10.454545454545455</v>
      </c>
      <c r="G18" s="37">
        <v>6.337406015037594</v>
      </c>
      <c r="H18" s="37">
        <v>29.3703007518797</v>
      </c>
      <c r="I18" s="34">
        <v>40.82844</v>
      </c>
      <c r="J18" s="38">
        <v>61.04732</v>
      </c>
      <c r="K18" s="39">
        <v>93.92857142857143</v>
      </c>
      <c r="L18" s="37">
        <v>10.454545454545455</v>
      </c>
      <c r="M18" s="37">
        <v>6.68984962406015</v>
      </c>
      <c r="N18" s="37">
        <v>35.92481203007519</v>
      </c>
      <c r="O18" s="34">
        <v>17.75851</v>
      </c>
      <c r="P18" s="38">
        <v>20.70763</v>
      </c>
    </row>
    <row x14ac:dyDescent="0.25" r="19" customHeight="1" ht="18.75">
      <c r="A19" s="1"/>
      <c r="B19" s="33" t="s">
        <v>25</v>
      </c>
      <c r="C19" s="34">
        <v>90.61994552612305</v>
      </c>
      <c r="D19" s="35">
        <v>0.5402743816375732</v>
      </c>
      <c r="E19" s="36">
        <v>54.285714285714285</v>
      </c>
      <c r="F19" s="37">
        <v>10.454545454545455</v>
      </c>
      <c r="G19" s="37">
        <v>5.93515037593985</v>
      </c>
      <c r="H19" s="37">
        <v>28.5</v>
      </c>
      <c r="I19" s="34">
        <v>40.8182</v>
      </c>
      <c r="J19" s="38">
        <v>61.03708</v>
      </c>
      <c r="K19" s="39">
        <v>53.92857142857143</v>
      </c>
      <c r="L19" s="37">
        <v>10.454545454545455</v>
      </c>
      <c r="M19" s="37">
        <v>5.945488721804511</v>
      </c>
      <c r="N19" s="37">
        <v>34.81015037593985</v>
      </c>
      <c r="O19" s="34">
        <v>17.75851</v>
      </c>
      <c r="P19" s="38">
        <v>20.70763</v>
      </c>
    </row>
    <row x14ac:dyDescent="0.25" r="20" customHeight="1" ht="18.75">
      <c r="A20" s="1"/>
      <c r="B20" s="33" t="s">
        <v>26</v>
      </c>
      <c r="C20" s="34">
        <v>82.95403122901917</v>
      </c>
      <c r="D20" s="35">
        <v>8.206188678741455</v>
      </c>
      <c r="E20" s="36">
        <v>95.71428571428571</v>
      </c>
      <c r="F20" s="37">
        <v>10.454545454545455</v>
      </c>
      <c r="G20" s="37">
        <v>6.337406015037594</v>
      </c>
      <c r="H20" s="37">
        <v>28.63533834586466</v>
      </c>
      <c r="I20" s="34">
        <v>40.82844</v>
      </c>
      <c r="J20" s="38">
        <v>61.04732</v>
      </c>
      <c r="K20" s="39">
        <v>93.92857142857143</v>
      </c>
      <c r="L20" s="37">
        <v>10.454545454545455</v>
      </c>
      <c r="M20" s="37">
        <v>6.68984962406015</v>
      </c>
      <c r="N20" s="37">
        <v>35.18984962406015</v>
      </c>
      <c r="O20" s="34">
        <v>17.75851</v>
      </c>
      <c r="P20" s="38">
        <v>20.70763</v>
      </c>
    </row>
    <row x14ac:dyDescent="0.25" r="21" customHeight="1" ht="18.75">
      <c r="A21" s="1"/>
      <c r="B21" s="33" t="s">
        <v>27</v>
      </c>
      <c r="C21" s="34">
        <v>50.40585994720459</v>
      </c>
      <c r="D21" s="35">
        <v>40.75435996055603</v>
      </c>
      <c r="E21" s="36">
        <v>54.285714285714285</v>
      </c>
      <c r="F21" s="37">
        <v>10.454545454545455</v>
      </c>
      <c r="G21" s="37">
        <v>5.93515037593985</v>
      </c>
      <c r="H21" s="37">
        <v>28.024436090225564</v>
      </c>
      <c r="I21" s="34">
        <v>40.8182</v>
      </c>
      <c r="J21" s="38">
        <v>61.03708</v>
      </c>
      <c r="K21" s="39">
        <v>53.92857142857143</v>
      </c>
      <c r="L21" s="37">
        <v>10.454545454545455</v>
      </c>
      <c r="M21" s="37">
        <v>5.945488721804511</v>
      </c>
      <c r="N21" s="37">
        <v>34.33458646616541</v>
      </c>
      <c r="O21" s="34">
        <v>17.75851</v>
      </c>
      <c r="P21" s="38">
        <v>20.70763</v>
      </c>
    </row>
    <row x14ac:dyDescent="0.25" r="22" customHeight="1" ht="18.75">
      <c r="A22" s="1"/>
      <c r="B22" s="33" t="s">
        <v>28</v>
      </c>
      <c r="C22" s="34">
        <v>89.38676714897156</v>
      </c>
      <c r="D22" s="35">
        <v>1.773452758789062</v>
      </c>
      <c r="E22" s="36">
        <v>96.42857142857143</v>
      </c>
      <c r="F22" s="37">
        <v>10.454545454545455</v>
      </c>
      <c r="G22" s="37">
        <v>6.517857142857143</v>
      </c>
      <c r="H22" s="37">
        <v>29.283834586466167</v>
      </c>
      <c r="I22" s="34">
        <v>40.82844</v>
      </c>
      <c r="J22" s="38">
        <v>61.04732</v>
      </c>
      <c r="K22" s="39">
        <v>93.92857142857143</v>
      </c>
      <c r="L22" s="37">
        <v>10.454545454545455</v>
      </c>
      <c r="M22" s="37">
        <v>7.069548872180451</v>
      </c>
      <c r="N22" s="37">
        <v>35.97932330827068</v>
      </c>
      <c r="O22" s="34">
        <v>17.75851</v>
      </c>
      <c r="P22" s="38">
        <v>20.70763</v>
      </c>
    </row>
    <row x14ac:dyDescent="0.25" r="23" customHeight="1" ht="18.75">
      <c r="A23" s="1"/>
      <c r="B23" s="33" t="s">
        <v>29</v>
      </c>
      <c r="C23" s="34">
        <v>90.39346575737</v>
      </c>
      <c r="D23" s="35">
        <v>0.766754150390625</v>
      </c>
      <c r="E23" s="36">
        <v>97.14285714285714</v>
      </c>
      <c r="F23" s="37">
        <v>10.454545454545455</v>
      </c>
      <c r="G23" s="37">
        <v>7.359962406015038</v>
      </c>
      <c r="H23" s="37">
        <v>31.654135338345863</v>
      </c>
      <c r="I23" s="34">
        <v>50.78172</v>
      </c>
      <c r="J23" s="38">
        <v>75.97724</v>
      </c>
      <c r="K23" s="39">
        <v>97.85714285714286</v>
      </c>
      <c r="L23" s="37">
        <v>10.454545454545455</v>
      </c>
      <c r="M23" s="37">
        <v>7.771616541353383</v>
      </c>
      <c r="N23" s="37">
        <v>37.975563909774436</v>
      </c>
      <c r="O23" s="34">
        <v>17.75851</v>
      </c>
      <c r="P23" s="38">
        <v>20.70763</v>
      </c>
    </row>
    <row x14ac:dyDescent="0.25" r="24" customHeight="1" ht="18.75">
      <c r="A24" s="1"/>
      <c r="B24" s="33" t="s">
        <v>30</v>
      </c>
      <c r="C24" s="34">
        <v>82.53057599067688</v>
      </c>
      <c r="D24" s="35">
        <v>8.62964391708374</v>
      </c>
      <c r="E24" s="36">
        <v>95</v>
      </c>
      <c r="F24" s="37">
        <v>10.454545454545455</v>
      </c>
      <c r="G24" s="37">
        <v>6.1569548872180455</v>
      </c>
      <c r="H24" s="37">
        <v>28.37593984962406</v>
      </c>
      <c r="I24" s="34">
        <v>40.82844</v>
      </c>
      <c r="J24" s="38">
        <v>61.04732</v>
      </c>
      <c r="K24" s="39">
        <v>93.92857142857143</v>
      </c>
      <c r="L24" s="37">
        <v>10.454545454545455</v>
      </c>
      <c r="M24" s="37">
        <v>6.31015037593985</v>
      </c>
      <c r="N24" s="37">
        <v>34.80827067669173</v>
      </c>
      <c r="O24" s="34">
        <v>17.75851</v>
      </c>
      <c r="P24" s="38">
        <v>20.70763</v>
      </c>
    </row>
    <row x14ac:dyDescent="0.25" r="25" customHeight="1" ht="18.75">
      <c r="A25" s="1"/>
      <c r="B25" s="33" t="s">
        <v>31</v>
      </c>
      <c r="C25" s="34">
        <v>55.06506562232971</v>
      </c>
      <c r="D25" s="35">
        <v>36.09515428543091</v>
      </c>
      <c r="E25" s="36">
        <v>54.285714285714285</v>
      </c>
      <c r="F25" s="37">
        <v>10.454545454545455</v>
      </c>
      <c r="G25" s="37">
        <v>5.93515037593985</v>
      </c>
      <c r="H25" s="37">
        <v>28.7593984962406</v>
      </c>
      <c r="I25" s="34">
        <v>40.8182</v>
      </c>
      <c r="J25" s="38">
        <v>61.03708</v>
      </c>
      <c r="K25" s="39">
        <v>53.92857142857143</v>
      </c>
      <c r="L25" s="37">
        <v>10.454545454545455</v>
      </c>
      <c r="M25" s="37">
        <v>5.945488721804511</v>
      </c>
      <c r="N25" s="37">
        <v>35.06954887218045</v>
      </c>
      <c r="O25" s="34">
        <v>17.75851</v>
      </c>
      <c r="P25" s="38">
        <v>20.70763</v>
      </c>
    </row>
    <row x14ac:dyDescent="0.25" r="26" customHeight="1" ht="18.75">
      <c r="A26" s="1"/>
      <c r="B26" s="33" t="s">
        <v>32</v>
      </c>
      <c r="C26" s="34">
        <v>88.12522292137146</v>
      </c>
      <c r="D26" s="35">
        <v>3.03499698638916</v>
      </c>
      <c r="E26" s="36">
        <v>95</v>
      </c>
      <c r="F26" s="37">
        <v>10.454545454545455</v>
      </c>
      <c r="G26" s="37">
        <v>6.1569548872180455</v>
      </c>
      <c r="H26" s="37">
        <v>29.110902255639097</v>
      </c>
      <c r="I26" s="34">
        <v>40.82844</v>
      </c>
      <c r="J26" s="38">
        <v>61.04732</v>
      </c>
      <c r="K26" s="39">
        <v>93.92857142857143</v>
      </c>
      <c r="L26" s="37">
        <v>10.454545454545455</v>
      </c>
      <c r="M26" s="37">
        <v>6.31015037593985</v>
      </c>
      <c r="N26" s="37">
        <v>35.54323308270677</v>
      </c>
      <c r="O26" s="34">
        <v>17.75851</v>
      </c>
      <c r="P26" s="38">
        <v>20.70763</v>
      </c>
    </row>
    <row x14ac:dyDescent="0.25" r="27" customHeight="1" ht="18.75">
      <c r="A27" s="1"/>
      <c r="B27" s="40" t="s">
        <v>33</v>
      </c>
      <c r="C27" s="41">
        <v>82.94953107833862</v>
      </c>
      <c r="D27" s="42">
        <v>8.210688829421997</v>
      </c>
      <c r="E27" s="43">
        <v>95.71428571428571</v>
      </c>
      <c r="F27" s="44">
        <v>10.454545454545455</v>
      </c>
      <c r="G27" s="44">
        <v>6.337406015037594</v>
      </c>
      <c r="H27" s="44">
        <v>29.6296992481203</v>
      </c>
      <c r="I27" s="41">
        <v>40.82844</v>
      </c>
      <c r="J27" s="45">
        <v>61.04732</v>
      </c>
      <c r="K27" s="46">
        <v>93.92857142857143</v>
      </c>
      <c r="L27" s="44">
        <v>10.454545454545455</v>
      </c>
      <c r="M27" s="44">
        <v>6.68984962406015</v>
      </c>
      <c r="N27" s="44">
        <v>36.18421052631579</v>
      </c>
      <c r="O27" s="41">
        <v>17.75851</v>
      </c>
      <c r="P27" s="45">
        <v>20.70763</v>
      </c>
    </row>
    <row x14ac:dyDescent="0.25" r="28" customHeight="1" ht="18.75">
      <c r="A28" s="1"/>
      <c r="B28" s="47" t="s">
        <v>34</v>
      </c>
      <c r="C28" s="48"/>
      <c r="D28" s="48"/>
      <c r="E28" s="49"/>
      <c r="F28" s="49"/>
      <c r="G28" s="49"/>
      <c r="H28" s="49"/>
      <c r="I28" s="48"/>
      <c r="J28" s="48"/>
      <c r="K28" s="49"/>
      <c r="L28" s="49"/>
      <c r="M28" s="49"/>
      <c r="N28" s="49"/>
      <c r="O28" s="48"/>
      <c r="P28" s="48"/>
    </row>
  </sheetData>
  <mergeCells count="7">
    <mergeCell ref="B2:P2"/>
    <mergeCell ref="B4:B5"/>
    <mergeCell ref="C4:C5"/>
    <mergeCell ref="D4:D5"/>
    <mergeCell ref="E4:J4"/>
    <mergeCell ref="K4:P4"/>
    <mergeCell ref="B28:P2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Introduction</vt:lpstr>
      <vt:lpstr>CV training</vt:lpstr>
      <vt:lpstr>HLS C Simulation</vt:lpstr>
      <vt:lpstr>HLS Synthesis</vt:lpstr>
      <vt:lpstr>Fixed-point sweep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2023-04-05T08:40:42.415Z</dcterms:created>
  <dcterms:modified xsi:type="dcterms:W3CDTF">2023-04-05T08:40:42.415Z</dcterms:modified>
</cp:coreProperties>
</file>