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ProjektiDb\"/>
    </mc:Choice>
  </mc:AlternateContent>
  <bookViews>
    <workbookView xWindow="0" yWindow="0" windowWidth="17970" windowHeight="6060" activeTab="2"/>
  </bookViews>
  <sheets>
    <sheet name="Pacienti" sheetId="2" r:id="rId1"/>
    <sheet name="Doktori" sheetId="5" r:id="rId2"/>
    <sheet name="TVF" sheetId="6" r:id="rId3"/>
    <sheet name="Shtese-Infermieret" sheetId="7" r:id="rId4"/>
    <sheet name="Shtese-Intervenimet" sheetId="9" r:id="rId5"/>
  </sheets>
  <calcPr calcId="162913"/>
</workbook>
</file>

<file path=xl/calcChain.xml><?xml version="1.0" encoding="utf-8"?>
<calcChain xmlns="http://schemas.openxmlformats.org/spreadsheetml/2006/main">
  <c r="B29" i="6" l="1"/>
  <c r="B30" i="6"/>
  <c r="B31" i="6" l="1"/>
  <c r="E30" i="6"/>
  <c r="E29" i="6"/>
  <c r="E31" i="6"/>
  <c r="Q21" i="6" l="1"/>
  <c r="R21" i="6" s="1"/>
  <c r="Q20" i="6"/>
  <c r="R20" i="6" s="1"/>
  <c r="Q19" i="6"/>
  <c r="R19" i="6" s="1"/>
  <c r="Q18" i="6"/>
  <c r="R18" i="6" s="1"/>
  <c r="Q17" i="6"/>
  <c r="R17" i="6" s="1"/>
  <c r="Q16" i="6"/>
  <c r="R16" i="6" s="1"/>
  <c r="Q15" i="6"/>
  <c r="R15" i="6" s="1"/>
  <c r="Q14" i="6"/>
  <c r="R14" i="6" s="1"/>
  <c r="Q13" i="6"/>
  <c r="R13" i="6" s="1"/>
  <c r="Q12" i="6"/>
  <c r="R12" i="6" s="1"/>
  <c r="Q11" i="6"/>
  <c r="R11" i="6" s="1"/>
  <c r="Q10" i="6"/>
  <c r="R10" i="6" s="1"/>
  <c r="Q9" i="6"/>
  <c r="R9" i="6" s="1"/>
  <c r="Q8" i="6"/>
  <c r="R8" i="6" s="1"/>
  <c r="Q7" i="6"/>
  <c r="R7" i="6" s="1"/>
  <c r="Q6" i="6"/>
  <c r="R6" i="6" s="1"/>
  <c r="Q5" i="6"/>
  <c r="R5" i="6" s="1"/>
  <c r="Q4" i="6"/>
  <c r="R4" i="6" s="1"/>
  <c r="Q3" i="6"/>
  <c r="R3" i="6" s="1"/>
</calcChain>
</file>

<file path=xl/sharedStrings.xml><?xml version="1.0" encoding="utf-8"?>
<sst xmlns="http://schemas.openxmlformats.org/spreadsheetml/2006/main" count="932" uniqueCount="691">
  <si>
    <t>Faturat</t>
  </si>
  <si>
    <t>fCmimiMeTVSH</t>
  </si>
  <si>
    <t>Menyra e pageses</t>
  </si>
  <si>
    <t>mMenyra</t>
  </si>
  <si>
    <t>TEB</t>
  </si>
  <si>
    <t>NLB</t>
  </si>
  <si>
    <t>BE</t>
  </si>
  <si>
    <t>Kategorite Sociale</t>
  </si>
  <si>
    <t>kKategoria</t>
  </si>
  <si>
    <t>Rast Social</t>
  </si>
  <si>
    <t>NULL</t>
  </si>
  <si>
    <t>Pacienti</t>
  </si>
  <si>
    <t>pEmri</t>
  </si>
  <si>
    <t>pMbiemri</t>
  </si>
  <si>
    <t>pEmriPrindit</t>
  </si>
  <si>
    <t>pDataLindjes</t>
  </si>
  <si>
    <t>pGjinia</t>
  </si>
  <si>
    <t>pNrPersonal</t>
  </si>
  <si>
    <t>pRruga</t>
  </si>
  <si>
    <t>fCmimiPaTVSH</t>
  </si>
  <si>
    <t>1.1.2019</t>
  </si>
  <si>
    <t>Kesh</t>
  </si>
  <si>
    <t>Raiffeisen</t>
  </si>
  <si>
    <t>ProCredit</t>
  </si>
  <si>
    <t>pTelMobil</t>
  </si>
  <si>
    <t>pTelFix</t>
  </si>
  <si>
    <t>pEmail</t>
  </si>
  <si>
    <t>pGrupiGjakut</t>
  </si>
  <si>
    <t>pAlergjite</t>
  </si>
  <si>
    <t>pSemundjetKronike</t>
  </si>
  <si>
    <t>Bardha</t>
  </si>
  <si>
    <t>Vesa</t>
  </si>
  <si>
    <t>Dielleza</t>
  </si>
  <si>
    <t>Rinesa</t>
  </si>
  <si>
    <t>Era</t>
  </si>
  <si>
    <t>Drin</t>
  </si>
  <si>
    <t>Ardi</t>
  </si>
  <si>
    <t>Art</t>
  </si>
  <si>
    <t>Driton</t>
  </si>
  <si>
    <t>Rron</t>
  </si>
  <si>
    <t>Albion</t>
  </si>
  <si>
    <t>Vanesa</t>
  </si>
  <si>
    <t>Aliu</t>
  </si>
  <si>
    <t>Bejta</t>
  </si>
  <si>
    <t>Kryeziu</t>
  </si>
  <si>
    <t>Krasniqi</t>
  </si>
  <si>
    <t>Shkodra</t>
  </si>
  <si>
    <t>Gashi</t>
  </si>
  <si>
    <t>Berisha</t>
  </si>
  <si>
    <t>Hoti</t>
  </si>
  <si>
    <t>Hashani</t>
  </si>
  <si>
    <t>Ajeti</t>
  </si>
  <si>
    <t>Haziri</t>
  </si>
  <si>
    <t>Osmani</t>
  </si>
  <si>
    <t>Iljazi</t>
  </si>
  <si>
    <t>Lleshi</t>
  </si>
  <si>
    <t>Mehmeti</t>
  </si>
  <si>
    <t>Ylber</t>
  </si>
  <si>
    <t>Avni</t>
  </si>
  <si>
    <t>Lutfi</t>
  </si>
  <si>
    <t>Alban</t>
  </si>
  <si>
    <t>Agim</t>
  </si>
  <si>
    <t>Ilir</t>
  </si>
  <si>
    <t>Berat</t>
  </si>
  <si>
    <t>Labeat</t>
  </si>
  <si>
    <t>Urim</t>
  </si>
  <si>
    <t>Gazmend</t>
  </si>
  <si>
    <t>Admir</t>
  </si>
  <si>
    <t>Mentor</t>
  </si>
  <si>
    <t>Nart</t>
  </si>
  <si>
    <t>Besnik</t>
  </si>
  <si>
    <t>Korab</t>
  </si>
  <si>
    <t>Bujar</t>
  </si>
  <si>
    <t>15.2.2008</t>
  </si>
  <si>
    <t>3.9.2003</t>
  </si>
  <si>
    <t>Lis</t>
  </si>
  <si>
    <t>Mehmetaj</t>
  </si>
  <si>
    <t>Sylejmani</t>
  </si>
  <si>
    <t>Albert</t>
  </si>
  <si>
    <t>Gani</t>
  </si>
  <si>
    <t>10.12.1954</t>
  </si>
  <si>
    <t>30.5.1981</t>
  </si>
  <si>
    <t>2.3.1995</t>
  </si>
  <si>
    <t>21.10.1972</t>
  </si>
  <si>
    <t>17.9.1967</t>
  </si>
  <si>
    <t>14.1.1962</t>
  </si>
  <si>
    <t>25.5.1964</t>
  </si>
  <si>
    <t>20.1.2001</t>
  </si>
  <si>
    <t>20.6.2000</t>
  </si>
  <si>
    <t>15.9.1976</t>
  </si>
  <si>
    <t>18.7.1997</t>
  </si>
  <si>
    <t>5.11.1982</t>
  </si>
  <si>
    <t>2.2.1991</t>
  </si>
  <si>
    <t>F</t>
  </si>
  <si>
    <t>M</t>
  </si>
  <si>
    <t>Vellezerit Gervalla</t>
  </si>
  <si>
    <t>Agim Ramadani</t>
  </si>
  <si>
    <t>24 Maji</t>
  </si>
  <si>
    <t>1 Tetori</t>
  </si>
  <si>
    <t>Abdyl Dura</t>
  </si>
  <si>
    <t>Ahmet Gashi</t>
  </si>
  <si>
    <t>Avni Rrustemi</t>
  </si>
  <si>
    <t>Bedri Gjini</t>
  </si>
  <si>
    <t>Kruja</t>
  </si>
  <si>
    <t>Kuvendi I Junikut</t>
  </si>
  <si>
    <t>Mark Dizdari</t>
  </si>
  <si>
    <t>Naum Veçilharxhi</t>
  </si>
  <si>
    <t>Pashtriku</t>
  </si>
  <si>
    <t>Qemal Stafa</t>
  </si>
  <si>
    <t>Rexhep Terpeza</t>
  </si>
  <si>
    <t>Sali Matoshi</t>
  </si>
  <si>
    <t>Selman Riza</t>
  </si>
  <si>
    <t>Trepça</t>
  </si>
  <si>
    <t>Ulqini</t>
  </si>
  <si>
    <t>Zagrebi</t>
  </si>
  <si>
    <t>bardhaliu@hotmail.com</t>
  </si>
  <si>
    <t>nart1krasniqi@gmail.com</t>
  </si>
  <si>
    <t>diellezagashi12@hotmail.com</t>
  </si>
  <si>
    <t>esaberisha@hotmail.com</t>
  </si>
  <si>
    <t>erahoti1@gmail.com</t>
  </si>
  <si>
    <t>bardhaliu12@gmail.com</t>
  </si>
  <si>
    <t>vesaakrasniqi@hotmail.com</t>
  </si>
  <si>
    <t>vanesahashani@hotmail.com</t>
  </si>
  <si>
    <t>erahaziri2@gmail.com</t>
  </si>
  <si>
    <t>albionajeti@gmail.com</t>
  </si>
  <si>
    <t>drtnosmani@gmail.com</t>
  </si>
  <si>
    <t>artiljazi5@gmail.com</t>
  </si>
  <si>
    <t>gashiardi@gmail.com</t>
  </si>
  <si>
    <t>sylejmanilis@hotmail.com</t>
  </si>
  <si>
    <t>vesaalleshi@gmail.com</t>
  </si>
  <si>
    <t>art25mehmeti@gmail.com</t>
  </si>
  <si>
    <t>drin1shkodra@gmail.com</t>
  </si>
  <si>
    <t>A+</t>
  </si>
  <si>
    <t>B-</t>
  </si>
  <si>
    <t>AB+</t>
  </si>
  <si>
    <t>AB-</t>
  </si>
  <si>
    <t>0-</t>
  </si>
  <si>
    <t>0+</t>
  </si>
  <si>
    <t>A-</t>
  </si>
  <si>
    <t>B+</t>
  </si>
  <si>
    <t>Diabeti</t>
  </si>
  <si>
    <t>Astma</t>
  </si>
  <si>
    <t>Hipertensioni</t>
  </si>
  <si>
    <t>Urtikaria</t>
  </si>
  <si>
    <t>Riniti alergjik</t>
  </si>
  <si>
    <t>Ekzema</t>
  </si>
  <si>
    <t>Vizitat</t>
  </si>
  <si>
    <t>vDiagnoza</t>
  </si>
  <si>
    <t>vTerapia</t>
  </si>
  <si>
    <t>IBS</t>
  </si>
  <si>
    <t>Rifaximin</t>
  </si>
  <si>
    <t>Pika per sy</t>
  </si>
  <si>
    <t>Hepatit C</t>
  </si>
  <si>
    <t>Glaukome</t>
  </si>
  <si>
    <t>Tableta DAA</t>
  </si>
  <si>
    <t>Aritmia</t>
  </si>
  <si>
    <t>Monitorim i vazhdueshem</t>
  </si>
  <si>
    <t>Çrregullim neuromuskular</t>
  </si>
  <si>
    <t>Afereza</t>
  </si>
  <si>
    <t>Depresion klinik</t>
  </si>
  <si>
    <t>Antidepresant</t>
  </si>
  <si>
    <t>Bronkit</t>
  </si>
  <si>
    <t>Ibuprofen</t>
  </si>
  <si>
    <t>Kreme per lekure</t>
  </si>
  <si>
    <t>COVID 19</t>
  </si>
  <si>
    <t>Veklury</t>
  </si>
  <si>
    <t>Diabet</t>
  </si>
  <si>
    <t>Insulin</t>
  </si>
  <si>
    <t>Sinuset</t>
  </si>
  <si>
    <t>Sprej Nasal</t>
  </si>
  <si>
    <t>Skolioze</t>
  </si>
  <si>
    <t>Operacion ortopedik</t>
  </si>
  <si>
    <t>Shtatzeni</t>
  </si>
  <si>
    <t>25.8.2020</t>
  </si>
  <si>
    <t>tDataeInsertimit</t>
  </si>
  <si>
    <t>tAnuluar</t>
  </si>
  <si>
    <t>tReparti</t>
  </si>
  <si>
    <t>tKoha</t>
  </si>
  <si>
    <t>Terminet</t>
  </si>
  <si>
    <t>lirim.ahmeti@hotmail.com</t>
  </si>
  <si>
    <t>Vëllezërit Baftiu</t>
  </si>
  <si>
    <t>Ahmeti</t>
  </si>
  <si>
    <t>Lirim</t>
  </si>
  <si>
    <t>Reumatologji</t>
  </si>
  <si>
    <t>blend.ademi@hotmail.com</t>
  </si>
  <si>
    <t>Dëshmorët e Rugovës</t>
  </si>
  <si>
    <t>Ademi</t>
  </si>
  <si>
    <t>Blend</t>
  </si>
  <si>
    <t>Fiziatri</t>
  </si>
  <si>
    <t>vlora.hoxha@hotmail.com</t>
  </si>
  <si>
    <t>Bekim Berisha</t>
  </si>
  <si>
    <t>Hoxha</t>
  </si>
  <si>
    <t>Vlora</t>
  </si>
  <si>
    <t>Kosovë</t>
  </si>
  <si>
    <t>Gjakova</t>
  </si>
  <si>
    <t>adriatik.demaku@hotmail.com</t>
  </si>
  <si>
    <t>Epopeja e Jezercit</t>
  </si>
  <si>
    <t>Demaku</t>
  </si>
  <si>
    <t>Adriatik</t>
  </si>
  <si>
    <t>Gastronterologji</t>
  </si>
  <si>
    <t>Gjilani</t>
  </si>
  <si>
    <t>artmustafa@gmail.com</t>
  </si>
  <si>
    <t>UÇK</t>
  </si>
  <si>
    <t>Mustafa</t>
  </si>
  <si>
    <t>Psikiatria</t>
  </si>
  <si>
    <t>Ferizaj</t>
  </si>
  <si>
    <t>fatime.tahiri@hotmail.com</t>
  </si>
  <si>
    <t>Rruga Preshevë</t>
  </si>
  <si>
    <t>Tahiri</t>
  </si>
  <si>
    <t>Fatime</t>
  </si>
  <si>
    <t>Neurologji</t>
  </si>
  <si>
    <t>Prizereni</t>
  </si>
  <si>
    <t>mirlindaabazi@gmail.com</t>
  </si>
  <si>
    <t>7 Shtatori</t>
  </si>
  <si>
    <t>Abazi</t>
  </si>
  <si>
    <t>Mirlinda</t>
  </si>
  <si>
    <t>Pneumologji</t>
  </si>
  <si>
    <t>Peja</t>
  </si>
  <si>
    <t>samihajdari@gmail.com</t>
  </si>
  <si>
    <t>Hajdari</t>
  </si>
  <si>
    <t>Sami</t>
  </si>
  <si>
    <t>Infektiv</t>
  </si>
  <si>
    <t>Mitrovica</t>
  </si>
  <si>
    <t>ademhyseni@gmail.com</t>
  </si>
  <si>
    <t>Iliria</t>
  </si>
  <si>
    <t>Hyseni</t>
  </si>
  <si>
    <t>Adem</t>
  </si>
  <si>
    <t>Dermatologji</t>
  </si>
  <si>
    <t>Prishtina</t>
  </si>
  <si>
    <t>jeta.rexhaj@hotmail.com</t>
  </si>
  <si>
    <t>Rruga e Birrarisë</t>
  </si>
  <si>
    <t>Rexhaj</t>
  </si>
  <si>
    <t>Jeta</t>
  </si>
  <si>
    <t>Internisti</t>
  </si>
  <si>
    <t>sevdije.malaj@hotmail.com</t>
  </si>
  <si>
    <t>Rruga B</t>
  </si>
  <si>
    <t>Malaj</t>
  </si>
  <si>
    <t>Sevdije</t>
  </si>
  <si>
    <t>Otorinolaringologji</t>
  </si>
  <si>
    <t>hajdinlata@gmail.com</t>
  </si>
  <si>
    <t>12 Qershori</t>
  </si>
  <si>
    <t>Lata</t>
  </si>
  <si>
    <t xml:space="preserve">Hajdin </t>
  </si>
  <si>
    <t>Oftalmologji</t>
  </si>
  <si>
    <t>arjetabalaj@gmail.com</t>
  </si>
  <si>
    <t>Ibri</t>
  </si>
  <si>
    <t>Balaj</t>
  </si>
  <si>
    <t>Arjeta</t>
  </si>
  <si>
    <t>Urologji</t>
  </si>
  <si>
    <t>ganigashi@outlook.com</t>
  </si>
  <si>
    <t>Femi Agani</t>
  </si>
  <si>
    <t>Ortopedi</t>
  </si>
  <si>
    <t>Subspecializant</t>
  </si>
  <si>
    <t>blerta_sylejmani@gmail.com</t>
  </si>
  <si>
    <t>Tirana</t>
  </si>
  <si>
    <t>Blerta</t>
  </si>
  <si>
    <t>Kirurgji</t>
  </si>
  <si>
    <t>Specialist</t>
  </si>
  <si>
    <t>agimbytyci1@gmail.com</t>
  </si>
  <si>
    <t>Driton Islami</t>
  </si>
  <si>
    <t>Bytyci</t>
  </si>
  <si>
    <t>Gjinokologji</t>
  </si>
  <si>
    <t>Specializant</t>
  </si>
  <si>
    <t>haki.rexhepi@gmail.com</t>
  </si>
  <si>
    <t>Ahmet Krasniqi</t>
  </si>
  <si>
    <t>Rexhepi</t>
  </si>
  <si>
    <t>Haki</t>
  </si>
  <si>
    <t>Pediatri</t>
  </si>
  <si>
    <t>Doktor i praktikes se pergjithshme</t>
  </si>
  <si>
    <t>dEmail</t>
  </si>
  <si>
    <t>dTelFix</t>
  </si>
  <si>
    <t>dTelMobil</t>
  </si>
  <si>
    <t>dRruga</t>
  </si>
  <si>
    <t>dNrPersonal</t>
  </si>
  <si>
    <t>dMbiemri</t>
  </si>
  <si>
    <t>dEmri</t>
  </si>
  <si>
    <t>DID</t>
  </si>
  <si>
    <t>rEmriRepartit</t>
  </si>
  <si>
    <t>RID</t>
  </si>
  <si>
    <t>gTitulli</t>
  </si>
  <si>
    <t>gPaga</t>
  </si>
  <si>
    <t>Grada</t>
  </si>
  <si>
    <t>Doktori</t>
  </si>
  <si>
    <t>Repartet</t>
  </si>
  <si>
    <t>xifjaxifja123@gmail.com</t>
  </si>
  <si>
    <t>Tabakhane</t>
  </si>
  <si>
    <t>Punetore teknike</t>
  </si>
  <si>
    <t>Nazife</t>
  </si>
  <si>
    <t>yll.guraziu@gmail.com</t>
  </si>
  <si>
    <t>Pushkatarët</t>
  </si>
  <si>
    <t>Guraziu</t>
  </si>
  <si>
    <t>Yll</t>
  </si>
  <si>
    <t>aziz.gashi.3@gmail.com</t>
  </si>
  <si>
    <t>Justiniani</t>
  </si>
  <si>
    <t>Shofer</t>
  </si>
  <si>
    <t>Aziz</t>
  </si>
  <si>
    <t>orges.kuci@gmail.com</t>
  </si>
  <si>
    <t>Arbana</t>
  </si>
  <si>
    <t>Kuçi</t>
  </si>
  <si>
    <t>Orges</t>
  </si>
  <si>
    <t>marteprenaj@gmail.com</t>
  </si>
  <si>
    <t>Leka i Madh</t>
  </si>
  <si>
    <t>Sigurim</t>
  </si>
  <si>
    <t>Prenaj</t>
  </si>
  <si>
    <t>Marta</t>
  </si>
  <si>
    <t>shpresa.zeka@gmail.com</t>
  </si>
  <si>
    <t>Jeni Mahalla</t>
  </si>
  <si>
    <t>Zeka</t>
  </si>
  <si>
    <t>Shpresë</t>
  </si>
  <si>
    <t>bujar.sahitaj@hotmail.com</t>
  </si>
  <si>
    <t>Lidhja e Prizrenit</t>
  </si>
  <si>
    <t>Sahitaj</t>
  </si>
  <si>
    <t>shpend.karavidaj@gmail.com</t>
  </si>
  <si>
    <t>Beteja e Kosharës</t>
  </si>
  <si>
    <t>Karavidaj</t>
  </si>
  <si>
    <t>Shpend</t>
  </si>
  <si>
    <t>veprim.berisha@gmail.com</t>
  </si>
  <si>
    <t>Besim Ndrenca</t>
  </si>
  <si>
    <t>Menaxher</t>
  </si>
  <si>
    <t>Veprim</t>
  </si>
  <si>
    <t>monika.sakica@gmail.com</t>
  </si>
  <si>
    <t>Rruga e Muhagjirëve</t>
  </si>
  <si>
    <t>Sakica</t>
  </si>
  <si>
    <t>Monika</t>
  </si>
  <si>
    <t>lazer.bullaki@yahoo.com</t>
  </si>
  <si>
    <t>Komandant Drini</t>
  </si>
  <si>
    <t>Bullakaj</t>
  </si>
  <si>
    <t>Lazër</t>
  </si>
  <si>
    <t>margarita.palushi@gmail.com</t>
  </si>
  <si>
    <t>Anton Pashku</t>
  </si>
  <si>
    <t>Palushi</t>
  </si>
  <si>
    <t>Margarita</t>
  </si>
  <si>
    <t>Toyota</t>
  </si>
  <si>
    <t>shefketgashi01@hotmail.com</t>
  </si>
  <si>
    <t>Jul Variboba</t>
  </si>
  <si>
    <t>Shefket</t>
  </si>
  <si>
    <t>fisnik.malaj01@gmail.com</t>
  </si>
  <si>
    <t>11 Marsi</t>
  </si>
  <si>
    <t>Fisnik</t>
  </si>
  <si>
    <t>TT</t>
  </si>
  <si>
    <t>VW</t>
  </si>
  <si>
    <t>jetakrasniqi@gmail.com</t>
  </si>
  <si>
    <t>Jakup Ferri</t>
  </si>
  <si>
    <t>Pastruese</t>
  </si>
  <si>
    <t>ema.dodaj@gmail.com</t>
  </si>
  <si>
    <t>Remzi Ademaj</t>
  </si>
  <si>
    <t>Dodaj</t>
  </si>
  <si>
    <t>Ema</t>
  </si>
  <si>
    <t>TD-Pro Adult, Polio</t>
  </si>
  <si>
    <t>veli.kryeziu.0@hotmail.com</t>
  </si>
  <si>
    <t>Asdreni</t>
  </si>
  <si>
    <t>Punetor teknik</t>
  </si>
  <si>
    <t>Veli</t>
  </si>
  <si>
    <t>syl.kabashi@gmail.com</t>
  </si>
  <si>
    <t>Nëna Terezë</t>
  </si>
  <si>
    <t>Kabashi</t>
  </si>
  <si>
    <t>Syl</t>
  </si>
  <si>
    <t>DT,Polio</t>
  </si>
  <si>
    <t>Mercedes</t>
  </si>
  <si>
    <t>merita.lipovica@gmail.com</t>
  </si>
  <si>
    <t>Fan Noli</t>
  </si>
  <si>
    <t>Lipovica</t>
  </si>
  <si>
    <t>Merita</t>
  </si>
  <si>
    <t>bal.kajzogaj@gmail.com</t>
  </si>
  <si>
    <t>Dardania</t>
  </si>
  <si>
    <t>Kajzogaj</t>
  </si>
  <si>
    <t xml:space="preserve">Bal </t>
  </si>
  <si>
    <t>Operim</t>
  </si>
  <si>
    <t>MMR,Polio,DTP</t>
  </si>
  <si>
    <t>haxhi.sadikaj@hotmail.com</t>
  </si>
  <si>
    <t>17 Shkurti</t>
  </si>
  <si>
    <t>Sadikaj</t>
  </si>
  <si>
    <t>Haxhi</t>
  </si>
  <si>
    <t>Brigada 123</t>
  </si>
  <si>
    <t>Aulona</t>
  </si>
  <si>
    <t>Normale</t>
  </si>
  <si>
    <t>Eupenta,Polio</t>
  </si>
  <si>
    <t>zeftarashaj@yahoo.com</t>
  </si>
  <si>
    <t>Edit Durham</t>
  </si>
  <si>
    <t>Pastrues</t>
  </si>
  <si>
    <t>Tarashaj</t>
  </si>
  <si>
    <t>Zef</t>
  </si>
  <si>
    <t>28 Nëntori</t>
  </si>
  <si>
    <t>Hamzaj</t>
  </si>
  <si>
    <t>elsa.tershani01@yahoo.com</t>
  </si>
  <si>
    <t>Lagjja e Terzinjëve</t>
  </si>
  <si>
    <t>Tershani</t>
  </si>
  <si>
    <t>Elsa</t>
  </si>
  <si>
    <t>kol.mirdita@gmail.com</t>
  </si>
  <si>
    <t>Flamuri</t>
  </si>
  <si>
    <t>Mirdita</t>
  </si>
  <si>
    <t>Kol</t>
  </si>
  <si>
    <t>Beteja e Llapushnikut</t>
  </si>
  <si>
    <t>Baralija</t>
  </si>
  <si>
    <t>Lul</t>
  </si>
  <si>
    <t>arlinda.binaku@gmail.com</t>
  </si>
  <si>
    <t>Skenderbeu</t>
  </si>
  <si>
    <t>Binaku</t>
  </si>
  <si>
    <t>Arlinda</t>
  </si>
  <si>
    <t>BSZH</t>
  </si>
  <si>
    <t>sinan.llugaxhiu@hotmail.com</t>
  </si>
  <si>
    <t>Llugaxhiu</t>
  </si>
  <si>
    <t>Sinan</t>
  </si>
  <si>
    <t>antigona.pirku@gmail.com</t>
  </si>
  <si>
    <t>Fadil Kabashi</t>
  </si>
  <si>
    <t>Pirku</t>
  </si>
  <si>
    <t>Antigonë</t>
  </si>
  <si>
    <t>vaDataAktuale</t>
  </si>
  <si>
    <t>vaVaksina1</t>
  </si>
  <si>
    <t>vaLindja</t>
  </si>
  <si>
    <t>v_lloji</t>
  </si>
  <si>
    <t>V_ID</t>
  </si>
  <si>
    <t>iDataKoha</t>
  </si>
  <si>
    <t>AID</t>
  </si>
  <si>
    <t>IID</t>
  </si>
  <si>
    <t>sEmail</t>
  </si>
  <si>
    <t>sTelFix</t>
  </si>
  <si>
    <t>sTelMobil</t>
  </si>
  <si>
    <t>sRruga</t>
  </si>
  <si>
    <t>sPozita</t>
  </si>
  <si>
    <t>sMbiemri</t>
  </si>
  <si>
    <t>sEmri</t>
  </si>
  <si>
    <t>SID</t>
  </si>
  <si>
    <t>InEmail</t>
  </si>
  <si>
    <t>InTelFix</t>
  </si>
  <si>
    <t>InTelMobil</t>
  </si>
  <si>
    <t>InRruga</t>
  </si>
  <si>
    <t>InReparti</t>
  </si>
  <si>
    <t>InNrPersonal</t>
  </si>
  <si>
    <t>InMbiemri</t>
  </si>
  <si>
    <t>InEmri</t>
  </si>
  <si>
    <t>Vaksinimi</t>
  </si>
  <si>
    <t>Vaksinat</t>
  </si>
  <si>
    <t>Intervenimet</t>
  </si>
  <si>
    <t>Ambulanca</t>
  </si>
  <si>
    <t>Stafi</t>
  </si>
  <si>
    <t>Infermieret</t>
  </si>
  <si>
    <t>Vaksinim</t>
  </si>
  <si>
    <t>Nikoll</t>
  </si>
  <si>
    <t>nikoll.berisha01@hotmail.com</t>
  </si>
  <si>
    <t>aulona.hamzaj01@gmail.com</t>
  </si>
  <si>
    <t>20.7.2018 19:35</t>
  </si>
  <si>
    <t>18.7.2018</t>
  </si>
  <si>
    <t>7.8.2018 16:00</t>
  </si>
  <si>
    <t>20.9.2018 17:00</t>
  </si>
  <si>
    <t>5.8.2018 15:15</t>
  </si>
  <si>
    <t>22.7.2018</t>
  </si>
  <si>
    <t>1.8.2018</t>
  </si>
  <si>
    <t>1.12.2019</t>
  </si>
  <si>
    <t>20.12.2019 16:10</t>
  </si>
  <si>
    <t>8.12.2019 21:20</t>
  </si>
  <si>
    <t>22.12.2019 18:50</t>
  </si>
  <si>
    <t>15.12.2019</t>
  </si>
  <si>
    <t>19.12.2019 13:10</t>
  </si>
  <si>
    <t>5.1.2020 13:00</t>
  </si>
  <si>
    <t>2.1.2020 20:25</t>
  </si>
  <si>
    <t>20.2.2020 12:40</t>
  </si>
  <si>
    <t>15.2.2020 18:50</t>
  </si>
  <si>
    <t>5.2.2020 17:20</t>
  </si>
  <si>
    <t>22.4.2020 17:40</t>
  </si>
  <si>
    <t>15.4.2020 21:30</t>
  </si>
  <si>
    <t>7.5.2020 15:55</t>
  </si>
  <si>
    <t>2.5.2020 15:45</t>
  </si>
  <si>
    <t>22.12.2020 16:20</t>
  </si>
  <si>
    <t>30.12.2020</t>
  </si>
  <si>
    <t>29.12.2020</t>
  </si>
  <si>
    <t>1.1.2020</t>
  </si>
  <si>
    <t>2.2.2020</t>
  </si>
  <si>
    <t>3.2.2020</t>
  </si>
  <si>
    <t>10.3.2020 15:30</t>
  </si>
  <si>
    <t>27.2.2020</t>
  </si>
  <si>
    <t>5.3.2020 15:15</t>
  </si>
  <si>
    <t>3.3.2020</t>
  </si>
  <si>
    <t>12.4.2020 18.35</t>
  </si>
  <si>
    <t>11.4.2020</t>
  </si>
  <si>
    <t>10.4.2020</t>
  </si>
  <si>
    <t>13.4.2020</t>
  </si>
  <si>
    <t>1.5.2020</t>
  </si>
  <si>
    <t>1.12.2020</t>
  </si>
  <si>
    <t>30.8.2020 10:30</t>
  </si>
  <si>
    <t>24.8.2020</t>
  </si>
  <si>
    <t>12.4.2020 18:35</t>
  </si>
  <si>
    <t>18.12.2020 16:20</t>
  </si>
  <si>
    <t>5.1.2020</t>
  </si>
  <si>
    <t>3.12.2020</t>
  </si>
  <si>
    <t>Veze</t>
  </si>
  <si>
    <t>Vetima</t>
  </si>
  <si>
    <t>Tom</t>
  </si>
  <si>
    <t>Rame Bllaca</t>
  </si>
  <si>
    <t>22.02.2002</t>
  </si>
  <si>
    <t>15.3.2020 13:05</t>
  </si>
  <si>
    <t>27.8.2020 8:15</t>
  </si>
  <si>
    <t>16.9.2013</t>
  </si>
  <si>
    <t>049369369</t>
  </si>
  <si>
    <t>045787863</t>
  </si>
  <si>
    <t>045874512</t>
  </si>
  <si>
    <t>049895623</t>
  </si>
  <si>
    <t>045235689</t>
  </si>
  <si>
    <t>044718293</t>
  </si>
  <si>
    <t>044936521</t>
  </si>
  <si>
    <t>049875236</t>
  </si>
  <si>
    <t>044563178</t>
  </si>
  <si>
    <t>049563287</t>
  </si>
  <si>
    <t>045645236</t>
  </si>
  <si>
    <t>049876512</t>
  </si>
  <si>
    <t>044563538</t>
  </si>
  <si>
    <t>045336554</t>
  </si>
  <si>
    <t>049555974</t>
  </si>
  <si>
    <t>+38138632156</t>
  </si>
  <si>
    <t>+38138639852</t>
  </si>
  <si>
    <t>+38138256647</t>
  </si>
  <si>
    <t>+38138633258</t>
  </si>
  <si>
    <t>+38138655478</t>
  </si>
  <si>
    <t>+38138621489</t>
  </si>
  <si>
    <t>luliluli@gmail.com</t>
  </si>
  <si>
    <t>044198436</t>
  </si>
  <si>
    <t>049111444</t>
  </si>
  <si>
    <t>046329654</t>
  </si>
  <si>
    <t>049850369</t>
  </si>
  <si>
    <t>043176528</t>
  </si>
  <si>
    <t>049864325</t>
  </si>
  <si>
    <t>049021468</t>
  </si>
  <si>
    <t>043298671</t>
  </si>
  <si>
    <t>046932700</t>
  </si>
  <si>
    <t>044111222</t>
  </si>
  <si>
    <t>049142536</t>
  </si>
  <si>
    <t>048732844</t>
  </si>
  <si>
    <t>043018620</t>
  </si>
  <si>
    <t>044765328</t>
  </si>
  <si>
    <t>049225588</t>
  </si>
  <si>
    <t>044357951</t>
  </si>
  <si>
    <t>044856985</t>
  </si>
  <si>
    <t>049332244</t>
  </si>
  <si>
    <t>+38138117110</t>
  </si>
  <si>
    <t>+38138968574</t>
  </si>
  <si>
    <t>+38138446655</t>
  </si>
  <si>
    <t>+38138506298</t>
  </si>
  <si>
    <t>+38138669977</t>
  </si>
  <si>
    <t>+38138669574</t>
  </si>
  <si>
    <t>+38138465213</t>
  </si>
  <si>
    <t>+38138954784</t>
  </si>
  <si>
    <t>+38138469825</t>
  </si>
  <si>
    <t>+38138197520</t>
  </si>
  <si>
    <t>+38138469211</t>
  </si>
  <si>
    <t>049876653</t>
  </si>
  <si>
    <t>049588432</t>
  </si>
  <si>
    <t>049999808</t>
  </si>
  <si>
    <t>044111232</t>
  </si>
  <si>
    <t>044755556</t>
  </si>
  <si>
    <t>045604444</t>
  </si>
  <si>
    <t>049565678</t>
  </si>
  <si>
    <t>049200100</t>
  </si>
  <si>
    <t>044604504</t>
  </si>
  <si>
    <t>049787888</t>
  </si>
  <si>
    <t>049001001</t>
  </si>
  <si>
    <t>044667222</t>
  </si>
  <si>
    <t>049090807</t>
  </si>
  <si>
    <t>045678678</t>
  </si>
  <si>
    <t>049888909</t>
  </si>
  <si>
    <t>044565676</t>
  </si>
  <si>
    <t>044122223</t>
  </si>
  <si>
    <t>+38138489762</t>
  </si>
  <si>
    <t>+38138788988</t>
  </si>
  <si>
    <t>+38138998877</t>
  </si>
  <si>
    <t>+38138673422</t>
  </si>
  <si>
    <t>+38138223333</t>
  </si>
  <si>
    <t>+38138985555</t>
  </si>
  <si>
    <t>+38138121212</t>
  </si>
  <si>
    <t>+38138777434</t>
  </si>
  <si>
    <t>+38138868909</t>
  </si>
  <si>
    <t>+38138236235</t>
  </si>
  <si>
    <t>+38138405909</t>
  </si>
  <si>
    <t>+38138848332</t>
  </si>
  <si>
    <t>+38138840909</t>
  </si>
  <si>
    <t>+38138125674</t>
  </si>
  <si>
    <t>+38138565463</t>
  </si>
  <si>
    <t>+38138844667</t>
  </si>
  <si>
    <t>049568233</t>
  </si>
  <si>
    <t>049214789</t>
  </si>
  <si>
    <t>044562333</t>
  </si>
  <si>
    <t>045265413</t>
  </si>
  <si>
    <t>044696564</t>
  </si>
  <si>
    <t>049552211</t>
  </si>
  <si>
    <t>044654789</t>
  </si>
  <si>
    <t>049283971</t>
  </si>
  <si>
    <t>049232666</t>
  </si>
  <si>
    <t>044398992</t>
  </si>
  <si>
    <t>049431314</t>
  </si>
  <si>
    <t>044003006</t>
  </si>
  <si>
    <t>045646632</t>
  </si>
  <si>
    <t>045965472</t>
  </si>
  <si>
    <t>049623003</t>
  </si>
  <si>
    <t>+38138232366</t>
  </si>
  <si>
    <t>+38138636969</t>
  </si>
  <si>
    <t>+38138159753</t>
  </si>
  <si>
    <t>+38138486624</t>
  </si>
  <si>
    <t>+38138426789</t>
  </si>
  <si>
    <t>+38138486123</t>
  </si>
  <si>
    <t>+38138238945</t>
  </si>
  <si>
    <t>+38138785612</t>
  </si>
  <si>
    <t>+38138364188</t>
  </si>
  <si>
    <t>+38138561266</t>
  </si>
  <si>
    <t>+38138994355</t>
  </si>
  <si>
    <t>+38138899621</t>
  </si>
  <si>
    <t>Dobreva</t>
  </si>
  <si>
    <t>Ali</t>
  </si>
  <si>
    <t>6.9.1970</t>
  </si>
  <si>
    <t>Faruk Zjermi</t>
  </si>
  <si>
    <t>044369666</t>
  </si>
  <si>
    <t>sinanloqka@gmail.com</t>
  </si>
  <si>
    <t>Gjin</t>
  </si>
  <si>
    <t>Alzheimer</t>
  </si>
  <si>
    <t>Razadyne</t>
  </si>
  <si>
    <t>13.11.2013</t>
  </si>
  <si>
    <t>Thyerje e dores</t>
  </si>
  <si>
    <t>26.11.1981</t>
  </si>
  <si>
    <t>I/e punesuar</t>
  </si>
  <si>
    <t>I/e papunesuar</t>
  </si>
  <si>
    <t>Veteran/e</t>
  </si>
  <si>
    <t>I/e mitur</t>
  </si>
  <si>
    <t>Student/e</t>
  </si>
  <si>
    <t>Pensioner/e</t>
  </si>
  <si>
    <t>Invalid/e</t>
  </si>
  <si>
    <t>Artriti</t>
  </si>
  <si>
    <t>DMARD</t>
  </si>
  <si>
    <t>Radiologji</t>
  </si>
  <si>
    <t>Kartoteka</t>
  </si>
  <si>
    <t>Riga</t>
  </si>
  <si>
    <t>Dibrani</t>
  </si>
  <si>
    <t>Vëllezërit Gërvalla</t>
  </si>
  <si>
    <t>044513695</t>
  </si>
  <si>
    <t>+38138846452</t>
  </si>
  <si>
    <t>riga.dibrani11@hotmail.com</t>
  </si>
  <si>
    <t>Valëza</t>
  </si>
  <si>
    <t>Grainca</t>
  </si>
  <si>
    <t>044555699</t>
  </si>
  <si>
    <t>+38138846655</t>
  </si>
  <si>
    <t>valezagrainca@hotmail.com</t>
  </si>
  <si>
    <t>SSN</t>
  </si>
  <si>
    <t>KID</t>
  </si>
  <si>
    <t>fTVSH</t>
  </si>
  <si>
    <t>fPagesa</t>
  </si>
  <si>
    <t>MID</t>
  </si>
  <si>
    <t>iSSN</t>
  </si>
  <si>
    <t>iAID</t>
  </si>
  <si>
    <t>vaAlergjia1</t>
  </si>
  <si>
    <t>vaAlergjia2</t>
  </si>
  <si>
    <t>Adresa</t>
  </si>
  <si>
    <t>AmID</t>
  </si>
  <si>
    <t>amModeli</t>
  </si>
  <si>
    <t>amAktive</t>
  </si>
  <si>
    <t>dTitulli</t>
  </si>
  <si>
    <t>dReparti</t>
  </si>
  <si>
    <t>tSSN</t>
  </si>
  <si>
    <r>
      <rPr>
        <sz val="11"/>
        <color rgb="FF00FFFF"/>
        <rFont val="Calibri"/>
        <family val="2"/>
        <scheme val="minor"/>
      </rPr>
      <t>vK</t>
    </r>
    <r>
      <rPr>
        <sz val="11"/>
        <color rgb="FF00B050"/>
        <rFont val="Calibri"/>
        <family val="2"/>
        <scheme val="minor"/>
      </rPr>
      <t>oha</t>
    </r>
  </si>
  <si>
    <t>fData</t>
  </si>
  <si>
    <t>ePaguar</t>
  </si>
  <si>
    <t>iAmID</t>
  </si>
  <si>
    <t>aKodiPostal</t>
  </si>
  <si>
    <t>aShteti</t>
  </si>
  <si>
    <t>InAID</t>
  </si>
  <si>
    <t>sAID</t>
  </si>
  <si>
    <t>vaAktuale</t>
  </si>
  <si>
    <t>fSSN</t>
  </si>
  <si>
    <t>fVID</t>
  </si>
  <si>
    <t>fDataPageses</t>
  </si>
  <si>
    <t>vaSSN</t>
  </si>
  <si>
    <t>iShoferi</t>
  </si>
  <si>
    <t>i</t>
  </si>
  <si>
    <t>Interno</t>
  </si>
  <si>
    <t>aQyteti</t>
  </si>
  <si>
    <t>KategoriSociale</t>
  </si>
  <si>
    <t>20.7.2018</t>
  </si>
  <si>
    <t>5.8.2018</t>
  </si>
  <si>
    <t xml:space="preserve">20.9.2018 </t>
  </si>
  <si>
    <t xml:space="preserve">8.12.2019 </t>
  </si>
  <si>
    <t xml:space="preserve">22.12.2019 </t>
  </si>
  <si>
    <t xml:space="preserve">5.1.2020 </t>
  </si>
  <si>
    <t>5.2.2020</t>
  </si>
  <si>
    <t>10.3.2020</t>
  </si>
  <si>
    <t>12.4.2020</t>
  </si>
  <si>
    <t xml:space="preserve">2.5.2020 </t>
  </si>
  <si>
    <t>7.5.2020</t>
  </si>
  <si>
    <t>30.8.2020</t>
  </si>
  <si>
    <t>18.12.2020</t>
  </si>
  <si>
    <t>22.12.2020</t>
  </si>
  <si>
    <t>25.9.2018</t>
  </si>
  <si>
    <t>25.3.2020</t>
  </si>
  <si>
    <t>23.8.2020 17:00</t>
  </si>
  <si>
    <t>21.8.2020 15:30</t>
  </si>
  <si>
    <t>21.8.2020 18:35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</si>
</sst>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[$-409]m/d/yy\ h:mm\ AM/PM;@"/>
    <numFmt numFmtId="165" formatCode="m/d/yy\ h:mm;@"/>
    <numFmt numFmtId="166" formatCode="m/d/yy;@"/>
    <numFmt numFmtId="167" formatCode="m\.d\.yyyy"/>
    <numFmt numFmtId="168" formatCode="[$-409]m\.d\.yyyy\ h:mm\ AM/PM;@"/>
    <numFmt numFmtId="169" formatCode="d\.m\.yyyy"/>
    <numFmt numFmtId="170" formatCode="d\.m\.yyyy\ h:mm;@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FFFF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name val="Calibri"/>
      <family val="2"/>
      <scheme val="minor"/>
    </font>
    <font>
      <sz val="11"/>
      <color rgb="FF00CC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0" fillId="0" borderId="0" xfId="0" applyFill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0" xfId="1" applyAlignment="1" applyProtection="1">
      <alignment horizontal="center"/>
    </xf>
    <xf numFmtId="0" fontId="0" fillId="0" borderId="0" xfId="0" applyAlignment="1">
      <alignment horizontal="center"/>
    </xf>
    <xf numFmtId="0" fontId="3" fillId="0" borderId="0" xfId="2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4" borderId="0" xfId="0" applyFont="1" applyFill="1" applyAlignment="1">
      <alignment horizontal="center"/>
    </xf>
    <xf numFmtId="0" fontId="3" fillId="0" borderId="0" xfId="2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0" borderId="0" xfId="2" applyBorder="1" applyAlignment="1">
      <alignment horizontal="center"/>
    </xf>
    <xf numFmtId="0" fontId="1" fillId="0" borderId="0" xfId="1" applyBorder="1" applyAlignment="1" applyProtection="1">
      <alignment horizontal="center"/>
    </xf>
    <xf numFmtId="0" fontId="0" fillId="0" borderId="0" xfId="0" applyAlignment="1"/>
    <xf numFmtId="0" fontId="4" fillId="0" borderId="0" xfId="0" applyFont="1" applyFill="1" applyBorder="1" applyAlignment="1"/>
    <xf numFmtId="49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/>
    <xf numFmtId="0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7" fontId="0" fillId="0" borderId="0" xfId="0" applyNumberFormat="1" applyFill="1" applyAlignment="1">
      <alignment horizontal="center"/>
    </xf>
    <xf numFmtId="168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Fill="1" applyAlignment="1">
      <alignment horizontal="center"/>
    </xf>
    <xf numFmtId="169" fontId="0" fillId="0" borderId="2" xfId="0" applyNumberFormat="1" applyFont="1" applyFill="1" applyBorder="1" applyAlignment="1">
      <alignment horizontal="center"/>
    </xf>
    <xf numFmtId="169" fontId="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70" fontId="0" fillId="0" borderId="0" xfId="0" applyNumberFormat="1" applyFill="1" applyAlignment="1">
      <alignment horizontal="center"/>
    </xf>
    <xf numFmtId="20" fontId="0" fillId="0" borderId="0" xfId="0" applyNumberFormat="1"/>
    <xf numFmtId="170" fontId="0" fillId="0" borderId="0" xfId="0" quotePrefix="1" applyNumberForma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</cellXfs>
  <cellStyles count="3">
    <cellStyle name="Hyperlink" xfId="1" builtinId="8"/>
    <cellStyle name="Hyperlink 2" xfId="2"/>
    <cellStyle name="Normal" xfId="0" builtinId="0"/>
  </cellStyles>
  <dxfs count="12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9" formatCode="d\.m\.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9" formatCode="d\.m\.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9" formatCode="d\.m\.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m/d/yy\ h:mm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m/d/yy\ h:mm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6" formatCode="m/d/yy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4" formatCode="[$-409]m/d/yy\ h:mm\ AM/PM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[$-409]m/d/yy\ h:mm\ AM/PM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d\.m\.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00FF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0" name="Table51321" displayName="Table51321" ref="A2:P24" totalsRowShown="0" headerRowDxfId="124" dataDxfId="123">
  <autoFilter ref="A2:P24"/>
  <tableColumns count="16">
    <tableColumn id="1" name="SSN" dataDxfId="122"/>
    <tableColumn id="2" name="pEmri" dataDxfId="121"/>
    <tableColumn id="3" name="pMbiemri" dataDxfId="120"/>
    <tableColumn id="4" name="pEmriPrindit" dataDxfId="119"/>
    <tableColumn id="5" name="pDataLindjes" dataDxfId="118"/>
    <tableColumn id="6" name="pGjinia" dataDxfId="117"/>
    <tableColumn id="7" name="pNrPersonal" dataDxfId="116"/>
    <tableColumn id="8" name="pRruga" dataDxfId="115"/>
    <tableColumn id="9" name="AID" dataDxfId="114"/>
    <tableColumn id="12" name="KID" dataDxfId="113"/>
    <tableColumn id="13" name="pTelMobil" dataDxfId="112"/>
    <tableColumn id="14" name="pTelFix" dataDxfId="111"/>
    <tableColumn id="17" name="pEmail" dataDxfId="110"/>
    <tableColumn id="16" name="pGrupiGjakut" dataDxfId="109"/>
    <tableColumn id="18" name="pAlergjite" dataDxfId="108"/>
    <tableColumn id="15" name="pSemundjetKronike" dataDxfId="107"/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id="37" name="Table23238" displayName="Table23238" ref="A2:I17" totalsRowShown="0" headerRowDxfId="46">
  <autoFilter ref="A2:I17"/>
  <tableColumns count="9">
    <tableColumn id="2" name="InEmri"/>
    <tableColumn id="3" name="InMbiemri" dataDxfId="45"/>
    <tableColumn id="4" name="InNrPersonal" dataDxfId="44"/>
    <tableColumn id="5" name="InReparti" dataDxfId="43"/>
    <tableColumn id="6" name="InAID" dataDxfId="42"/>
    <tableColumn id="7" name="InRruga" dataDxfId="41"/>
    <tableColumn id="9" name="InTelMobil" dataDxfId="40"/>
    <tableColumn id="10" name="InTelFix" dataDxfId="39"/>
    <tableColumn id="11" name="InEmail" dataDxfId="38"/>
  </tableColumns>
  <tableStyleInfo name="TableStyleLight15" showFirstColumn="0" showLastColumn="0" showRowStripes="1" showColumnStripes="0"/>
</table>
</file>

<file path=xl/tables/table11.xml><?xml version="1.0" encoding="utf-8"?>
<table xmlns="http://schemas.openxmlformats.org/spreadsheetml/2006/main" id="39" name="Table103740" displayName="Table103740" ref="K2:R6" totalsRowShown="0" headerRowDxfId="37" dataDxfId="36">
  <autoFilter ref="K2:R6"/>
  <tableColumns count="8">
    <tableColumn id="2" name="InNrPersonal" dataDxfId="35"/>
    <tableColumn id="3" name="vaSSN" dataDxfId="34"/>
    <tableColumn id="5" name="vaLindja" dataDxfId="33"/>
    <tableColumn id="6" name="vaVaksina1" dataDxfId="32"/>
    <tableColumn id="7" name="vaAktuale" dataDxfId="31"/>
    <tableColumn id="8" name="vaDataAktuale" dataDxfId="30"/>
    <tableColumn id="9" name="vaAlergjia1" dataDxfId="29"/>
    <tableColumn id="10" name="vaAlergjia2" dataDxfId="28"/>
  </tableColumns>
  <tableStyleInfo name="TableStyleLight15" showFirstColumn="0" showLastColumn="0" showRowStripes="1" showColumnStripes="0"/>
</table>
</file>

<file path=xl/tables/table12.xml><?xml version="1.0" encoding="utf-8"?>
<table xmlns="http://schemas.openxmlformats.org/spreadsheetml/2006/main" id="40" name="Table941" displayName="Table941" ref="K9:L15" totalsRowShown="0" headerRowDxfId="27" dataDxfId="26">
  <autoFilter ref="K9:L15"/>
  <tableColumns count="2">
    <tableColumn id="1" name="V_ID" dataDxfId="25"/>
    <tableColumn id="2" name="v_lloji" dataDxfId="24"/>
  </tableColumns>
  <tableStyleInfo name="TableStyleLight15" showFirstColumn="0" showLastColumn="0" showRowStripes="1" showColumnStripes="0"/>
</table>
</file>

<file path=xl/tables/table13.xml><?xml version="1.0" encoding="utf-8"?>
<table xmlns="http://schemas.openxmlformats.org/spreadsheetml/2006/main" id="41" name="Table3542" displayName="Table3542" ref="A2:I17" totalsRowShown="0" dataDxfId="23">
  <autoFilter ref="A2:I17"/>
  <tableColumns count="9">
    <tableColumn id="1" name="SID" dataDxfId="22"/>
    <tableColumn id="2" name="sEmri" dataDxfId="21"/>
    <tableColumn id="3" name="sMbiemri" dataDxfId="20"/>
    <tableColumn id="4" name="sPozita" dataDxfId="19"/>
    <tableColumn id="5" name="sAID" dataDxfId="18"/>
    <tableColumn id="6" name="sRruga" dataDxfId="17"/>
    <tableColumn id="7" name="sTelMobil" dataDxfId="16"/>
    <tableColumn id="8" name="sTelFix" dataDxfId="15"/>
    <tableColumn id="10" name="sEmail" dataDxfId="14"/>
  </tableColumns>
  <tableStyleInfo name="TableStyleLight15" showFirstColumn="0" showLastColumn="0" showRowStripes="1" showColumnStripes="0"/>
</table>
</file>

<file path=xl/tables/table14.xml><?xml version="1.0" encoding="utf-8"?>
<table xmlns="http://schemas.openxmlformats.org/spreadsheetml/2006/main" id="42" name="Table743" displayName="Table743" ref="K2:M11" totalsRowShown="0" headerRowDxfId="13" dataDxfId="12">
  <autoFilter ref="K2:M11"/>
  <tableColumns count="3">
    <tableColumn id="1" name="AmID" dataDxfId="11"/>
    <tableColumn id="2" name="amModeli" dataDxfId="10"/>
    <tableColumn id="3" name="amAktive" dataDxfId="9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id="43" name="Table844" displayName="Table844" ref="O2:T7" totalsRowShown="0" headerRowDxfId="8" dataDxfId="7">
  <autoFilter ref="O2:T7"/>
  <tableColumns count="6">
    <tableColumn id="1" name="IID" dataDxfId="6"/>
    <tableColumn id="2" name="iAmID" dataDxfId="5"/>
    <tableColumn id="3" name="iShoferi" dataDxfId="4"/>
    <tableColumn id="4" name="iSSN" dataDxfId="3"/>
    <tableColumn id="5" name="iDataKoha" dataDxfId="2"/>
    <tableColumn id="6" name="iAID" dataDxfId="1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3" name="Table42824" displayName="Table42824" ref="A29:B37" totalsRowShown="0" headerRowDxfId="106" dataDxfId="105">
  <autoFilter ref="A29:B37"/>
  <tableColumns count="2">
    <tableColumn id="1" name="KID" dataDxfId="104"/>
    <tableColumn id="2" name="kKategoria" dataDxfId="103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4" name="Table113135" displayName="Table113135" ref="D29:G36" totalsRowShown="0" headerRowDxfId="102" dataDxfId="101">
  <autoFilter ref="D29:G36"/>
  <tableColumns count="4">
    <tableColumn id="1" name="AID" dataDxfId="100"/>
    <tableColumn id="2" name="aQyteti" dataDxfId="99"/>
    <tableColumn id="3" name="aKodiPostal" dataDxfId="98"/>
    <tableColumn id="4" name="aShteti" dataDxfId="97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21" name="Table3101522" displayName="Table3101522" ref="A2:K21" totalsRowShown="0" headerRowDxfId="96" dataDxfId="95">
  <autoFilter ref="A2:K21"/>
  <tableColumns count="11">
    <tableColumn id="1" name="DID" dataDxfId="94"/>
    <tableColumn id="2" name="dEmri" dataDxfId="93"/>
    <tableColumn id="3" name="dMbiemri" dataDxfId="92"/>
    <tableColumn id="4" name="dNrPersonal" dataDxfId="91"/>
    <tableColumn id="5" name="dTitulli" dataDxfId="90"/>
    <tableColumn id="6" name="dRruga" dataDxfId="89"/>
    <tableColumn id="7" name="AID" dataDxfId="88"/>
    <tableColumn id="10" name="dTelMobil" dataDxfId="87"/>
    <tableColumn id="11" name="dTelFix" dataDxfId="86"/>
    <tableColumn id="12" name="dEmail" dataDxfId="85"/>
    <tableColumn id="14" name="dReparti" dataDxfId="84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id="29" name="Table2830" displayName="Table2830" ref="E26:F46" totalsRowShown="0" headerRowDxfId="83" dataDxfId="82">
  <autoFilter ref="E26:F46"/>
  <tableColumns count="2">
    <tableColumn id="1" name="RID" dataDxfId="81"/>
    <tableColumn id="2" name="rEmriRepartit" dataDxfId="80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id="22" name="Table591623" displayName="Table591623" ref="A2:E31" totalsRowShown="0" headerRowDxfId="79" dataDxfId="78">
  <autoFilter ref="A2:E31"/>
  <tableColumns count="5">
    <tableColumn id="2" name="tSSN" dataDxfId="77" totalsRowDxfId="76"/>
    <tableColumn id="3" name="tKoha" dataDxfId="75" totalsRowDxfId="74"/>
    <tableColumn id="4" name="tReparti" dataDxfId="73" totalsRowDxfId="72"/>
    <tableColumn id="5" name="tAnuluar" dataDxfId="71" totalsRowDxfId="70"/>
    <tableColumn id="6" name="tDataeInsertimit" dataDxfId="69" totalsRowDxfId="68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id="23" name="Table61724" displayName="Table61724" ref="H2:L21" totalsRowShown="0" headerRowDxfId="67" dataDxfId="66">
  <autoFilter ref="H2:L21"/>
  <tableColumns count="5">
    <tableColumn id="3" name="SSN" dataDxfId="65"/>
    <tableColumn id="4" name="DID" dataDxfId="64"/>
    <tableColumn id="6" name="vDiagnoza" dataDxfId="63"/>
    <tableColumn id="7" name="vTerapia" dataDxfId="62"/>
    <tableColumn id="8" name="vKoha" dataDxfId="61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id="24" name="Table11825" displayName="Table11825" ref="N2:V21" totalsRowShown="0" headerRowDxfId="60" dataDxfId="59">
  <autoFilter ref="N2:V21">
    <filterColumn colId="6">
      <filters>
        <filter val="TRUE"/>
      </filters>
    </filterColumn>
  </autoFilter>
  <tableColumns count="9">
    <tableColumn id="10" name="fVID" dataDxfId="58"/>
    <tableColumn id="1" name="fSSN" dataDxfId="57"/>
    <tableColumn id="2" name="fCmimiPaTVSH" dataDxfId="0"/>
    <tableColumn id="3" name="fTVSH" dataDxfId="56">
      <calculatedColumnFormula>P3*18%</calculatedColumnFormula>
    </tableColumn>
    <tableColumn id="4" name="fCmimiMeTVSH" dataDxfId="55">
      <calculatedColumnFormula>P3+Q3</calculatedColumnFormula>
    </tableColumn>
    <tableColumn id="5" name="fData" dataDxfId="54"/>
    <tableColumn id="7" name="ePaguar" dataDxfId="53"/>
    <tableColumn id="8" name="fDataPageses" dataDxfId="52"/>
    <tableColumn id="9" name="fPagesa" dataDxfId="51"/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id="25" name="Table226" displayName="Table226" ref="C34:D41" totalsRowShown="0" headerRowDxfId="50" dataDxfId="49">
  <autoFilter ref="C34:D41"/>
  <tableColumns count="2">
    <tableColumn id="1" name="MID" dataDxfId="48"/>
    <tableColumn id="2" name="mMenyra" dataDxfId="47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lbionajeti@gmail.com" TargetMode="External"/><Relationship Id="rId13" Type="http://schemas.openxmlformats.org/officeDocument/2006/relationships/hyperlink" Target="mailto:artiljazi5@gmail.com" TargetMode="External"/><Relationship Id="rId18" Type="http://schemas.openxmlformats.org/officeDocument/2006/relationships/hyperlink" Target="mailto:drin1shkodra@gmail.com" TargetMode="External"/><Relationship Id="rId3" Type="http://schemas.openxmlformats.org/officeDocument/2006/relationships/hyperlink" Target="mailto:nart1krasniqi@gmail.com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bardhaliu12@gmail.com" TargetMode="External"/><Relationship Id="rId12" Type="http://schemas.openxmlformats.org/officeDocument/2006/relationships/hyperlink" Target="mailto:drtnosmani@gmail.com" TargetMode="External"/><Relationship Id="rId17" Type="http://schemas.openxmlformats.org/officeDocument/2006/relationships/hyperlink" Target="mailto:vesaalleshi@gmail.com" TargetMode="External"/><Relationship Id="rId2" Type="http://schemas.openxmlformats.org/officeDocument/2006/relationships/hyperlink" Target="mailto:vesaakryeziu@gmail.com" TargetMode="External"/><Relationship Id="rId16" Type="http://schemas.openxmlformats.org/officeDocument/2006/relationships/hyperlink" Target="mailto:artiljazi5@gmail.com" TargetMode="External"/><Relationship Id="rId20" Type="http://schemas.openxmlformats.org/officeDocument/2006/relationships/hyperlink" Target="mailto:sinanloqka@gmail.com" TargetMode="External"/><Relationship Id="rId1" Type="http://schemas.openxmlformats.org/officeDocument/2006/relationships/hyperlink" Target="mailto:bardhaliu@hotmail.com" TargetMode="External"/><Relationship Id="rId6" Type="http://schemas.openxmlformats.org/officeDocument/2006/relationships/hyperlink" Target="mailto:erahoti1@gmail.com" TargetMode="External"/><Relationship Id="rId11" Type="http://schemas.openxmlformats.org/officeDocument/2006/relationships/hyperlink" Target="mailto:vesaakrasniqi@hotmail.com" TargetMode="External"/><Relationship Id="rId24" Type="http://schemas.openxmlformats.org/officeDocument/2006/relationships/table" Target="../tables/table3.xml"/><Relationship Id="rId5" Type="http://schemas.openxmlformats.org/officeDocument/2006/relationships/hyperlink" Target="mailto:esaberisha@hotmail.com" TargetMode="External"/><Relationship Id="rId15" Type="http://schemas.openxmlformats.org/officeDocument/2006/relationships/hyperlink" Target="mailto:sylejmanilis@hotmail.com" TargetMode="External"/><Relationship Id="rId23" Type="http://schemas.openxmlformats.org/officeDocument/2006/relationships/table" Target="../tables/table2.xml"/><Relationship Id="rId10" Type="http://schemas.openxmlformats.org/officeDocument/2006/relationships/hyperlink" Target="mailto:erahaziri2@gmail.com" TargetMode="External"/><Relationship Id="rId19" Type="http://schemas.openxmlformats.org/officeDocument/2006/relationships/hyperlink" Target="mailto:vesaalleshi@gmail.com" TargetMode="External"/><Relationship Id="rId4" Type="http://schemas.openxmlformats.org/officeDocument/2006/relationships/hyperlink" Target="mailto:diellezagashi12@hotmail.com" TargetMode="External"/><Relationship Id="rId9" Type="http://schemas.openxmlformats.org/officeDocument/2006/relationships/hyperlink" Target="mailto:vanesahashani@hotmail.com" TargetMode="External"/><Relationship Id="rId14" Type="http://schemas.openxmlformats.org/officeDocument/2006/relationships/hyperlink" Target="mailto:gashiardi@gmail.com" TargetMode="External"/><Relationship Id="rId2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demhyseni@gmail.com" TargetMode="External"/><Relationship Id="rId13" Type="http://schemas.openxmlformats.org/officeDocument/2006/relationships/hyperlink" Target="mailto:adriatik.demaku@hotmail.com" TargetMode="External"/><Relationship Id="rId18" Type="http://schemas.openxmlformats.org/officeDocument/2006/relationships/hyperlink" Target="mailto:riga.dibrani11@hotmail.com" TargetMode="External"/><Relationship Id="rId3" Type="http://schemas.openxmlformats.org/officeDocument/2006/relationships/hyperlink" Target="mailto:ganigashi@outlook.com" TargetMode="External"/><Relationship Id="rId21" Type="http://schemas.openxmlformats.org/officeDocument/2006/relationships/table" Target="../tables/table4.xml"/><Relationship Id="rId7" Type="http://schemas.openxmlformats.org/officeDocument/2006/relationships/hyperlink" Target="mailto:jeta.rexhaj@hotmail.com" TargetMode="External"/><Relationship Id="rId12" Type="http://schemas.openxmlformats.org/officeDocument/2006/relationships/hyperlink" Target="mailto:artmustafa@gmail.com" TargetMode="External"/><Relationship Id="rId17" Type="http://schemas.openxmlformats.org/officeDocument/2006/relationships/hyperlink" Target="mailto:haki.rexhepi@gmail.com" TargetMode="External"/><Relationship Id="rId2" Type="http://schemas.openxmlformats.org/officeDocument/2006/relationships/hyperlink" Target="mailto:blerta_sylejmani@gmail.com" TargetMode="External"/><Relationship Id="rId16" Type="http://schemas.openxmlformats.org/officeDocument/2006/relationships/hyperlink" Target="mailto:lirim.ahmeti@hotmail.com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mailto:agimbytyci1@gmail.com" TargetMode="External"/><Relationship Id="rId6" Type="http://schemas.openxmlformats.org/officeDocument/2006/relationships/hyperlink" Target="mailto:sevdije.malaj@hotmail.com" TargetMode="External"/><Relationship Id="rId11" Type="http://schemas.openxmlformats.org/officeDocument/2006/relationships/hyperlink" Target="mailto:fatime.tahiri@hotmail.com" TargetMode="External"/><Relationship Id="rId5" Type="http://schemas.openxmlformats.org/officeDocument/2006/relationships/hyperlink" Target="mailto:hajdinlata@gmail.com" TargetMode="External"/><Relationship Id="rId15" Type="http://schemas.openxmlformats.org/officeDocument/2006/relationships/hyperlink" Target="mailto:blend.ademi@hotmail.com" TargetMode="External"/><Relationship Id="rId10" Type="http://schemas.openxmlformats.org/officeDocument/2006/relationships/hyperlink" Target="mailto:mirlindaabazi@gmail.com" TargetMode="External"/><Relationship Id="rId19" Type="http://schemas.openxmlformats.org/officeDocument/2006/relationships/hyperlink" Target="mailto:valezagrainca@hotmail.com" TargetMode="External"/><Relationship Id="rId4" Type="http://schemas.openxmlformats.org/officeDocument/2006/relationships/hyperlink" Target="mailto:arjetabalaj@gmail.com" TargetMode="External"/><Relationship Id="rId9" Type="http://schemas.openxmlformats.org/officeDocument/2006/relationships/hyperlink" Target="mailto:samihajdari@gmail.com" TargetMode="External"/><Relationship Id="rId14" Type="http://schemas.openxmlformats.org/officeDocument/2006/relationships/hyperlink" Target="mailto:vlora.hoxha@hotmail.com" TargetMode="External"/><Relationship Id="rId22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ema.dodaj@gmail.com" TargetMode="External"/><Relationship Id="rId13" Type="http://schemas.openxmlformats.org/officeDocument/2006/relationships/hyperlink" Target="mailto:shpresa.zeka@gmail.com" TargetMode="External"/><Relationship Id="rId18" Type="http://schemas.openxmlformats.org/officeDocument/2006/relationships/table" Target="../tables/table11.xml"/><Relationship Id="rId3" Type="http://schemas.openxmlformats.org/officeDocument/2006/relationships/hyperlink" Target="mailto:kol.mirdita@gmail.com" TargetMode="External"/><Relationship Id="rId7" Type="http://schemas.openxmlformats.org/officeDocument/2006/relationships/hyperlink" Target="mailto:syl.kabashi@gmail.com" TargetMode="External"/><Relationship Id="rId12" Type="http://schemas.openxmlformats.org/officeDocument/2006/relationships/hyperlink" Target="mailto:shpend.karavidaj@gmail.com" TargetMode="External"/><Relationship Id="rId17" Type="http://schemas.openxmlformats.org/officeDocument/2006/relationships/table" Target="../tables/table10.xml"/><Relationship Id="rId2" Type="http://schemas.openxmlformats.org/officeDocument/2006/relationships/hyperlink" Target="mailto:arlinda.binaku@gmail.com" TargetMode="External"/><Relationship Id="rId16" Type="http://schemas.openxmlformats.org/officeDocument/2006/relationships/printerSettings" Target="../printerSettings/printerSettings4.bin"/><Relationship Id="rId1" Type="http://schemas.openxmlformats.org/officeDocument/2006/relationships/hyperlink" Target="mailto:antigona.pirku@gmail.com" TargetMode="External"/><Relationship Id="rId6" Type="http://schemas.openxmlformats.org/officeDocument/2006/relationships/hyperlink" Target="mailto:bal.kajzogaj@gmail.com" TargetMode="External"/><Relationship Id="rId11" Type="http://schemas.openxmlformats.org/officeDocument/2006/relationships/hyperlink" Target="mailto:monika.sakica@gmail.com" TargetMode="External"/><Relationship Id="rId5" Type="http://schemas.openxmlformats.org/officeDocument/2006/relationships/hyperlink" Target="mailto:nikoll.berisha01@hotmail.com" TargetMode="External"/><Relationship Id="rId15" Type="http://schemas.openxmlformats.org/officeDocument/2006/relationships/hyperlink" Target="mailto:yll.guraziu@gmail.com" TargetMode="External"/><Relationship Id="rId10" Type="http://schemas.openxmlformats.org/officeDocument/2006/relationships/hyperlink" Target="mailto:margarita.palushi@gmail.com" TargetMode="External"/><Relationship Id="rId19" Type="http://schemas.openxmlformats.org/officeDocument/2006/relationships/table" Target="../tables/table12.xml"/><Relationship Id="rId4" Type="http://schemas.openxmlformats.org/officeDocument/2006/relationships/hyperlink" Target="mailto:aulona.hamzaj01@gmail.com" TargetMode="External"/><Relationship Id="rId9" Type="http://schemas.openxmlformats.org/officeDocument/2006/relationships/hyperlink" Target="mailto:fisnik.malaj01@gmail.com" TargetMode="External"/><Relationship Id="rId14" Type="http://schemas.openxmlformats.org/officeDocument/2006/relationships/hyperlink" Target="mailto:orges.kuci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shefketgashi01@hotmail.com" TargetMode="External"/><Relationship Id="rId13" Type="http://schemas.openxmlformats.org/officeDocument/2006/relationships/hyperlink" Target="mailto:aziz.gashi.3@gmail.com" TargetMode="External"/><Relationship Id="rId18" Type="http://schemas.openxmlformats.org/officeDocument/2006/relationships/table" Target="../tables/table15.xml"/><Relationship Id="rId3" Type="http://schemas.openxmlformats.org/officeDocument/2006/relationships/hyperlink" Target="mailto:zeftarashaj@yahoo.com" TargetMode="External"/><Relationship Id="rId7" Type="http://schemas.openxmlformats.org/officeDocument/2006/relationships/hyperlink" Target="mailto:jetakrasniqi@gmail.com" TargetMode="External"/><Relationship Id="rId12" Type="http://schemas.openxmlformats.org/officeDocument/2006/relationships/hyperlink" Target="mailto:marteprenaj@gmail.com" TargetMode="External"/><Relationship Id="rId17" Type="http://schemas.openxmlformats.org/officeDocument/2006/relationships/table" Target="../tables/table14.xml"/><Relationship Id="rId2" Type="http://schemas.openxmlformats.org/officeDocument/2006/relationships/hyperlink" Target="mailto:elsa.tershani01@yahoo.com" TargetMode="External"/><Relationship Id="rId16" Type="http://schemas.openxmlformats.org/officeDocument/2006/relationships/table" Target="../tables/table13.xml"/><Relationship Id="rId1" Type="http://schemas.openxmlformats.org/officeDocument/2006/relationships/hyperlink" Target="mailto:sinan.llugaxhiu@hotmail.com" TargetMode="External"/><Relationship Id="rId6" Type="http://schemas.openxmlformats.org/officeDocument/2006/relationships/hyperlink" Target="mailto:veli.kryeziu.0@hotmail.com" TargetMode="External"/><Relationship Id="rId11" Type="http://schemas.openxmlformats.org/officeDocument/2006/relationships/hyperlink" Target="mailto:bujar.sahitaj@hotmail.com" TargetMode="External"/><Relationship Id="rId5" Type="http://schemas.openxmlformats.org/officeDocument/2006/relationships/hyperlink" Target="mailto:merita.lipovica@gmail.com" TargetMode="External"/><Relationship Id="rId15" Type="http://schemas.openxmlformats.org/officeDocument/2006/relationships/hyperlink" Target="mailto:luliluli@gmail.com" TargetMode="External"/><Relationship Id="rId10" Type="http://schemas.openxmlformats.org/officeDocument/2006/relationships/hyperlink" Target="mailto:veprim.berisha@gmail.com" TargetMode="External"/><Relationship Id="rId4" Type="http://schemas.openxmlformats.org/officeDocument/2006/relationships/hyperlink" Target="mailto:haxhi.sadikaj@hotmail.com" TargetMode="External"/><Relationship Id="rId9" Type="http://schemas.openxmlformats.org/officeDocument/2006/relationships/hyperlink" Target="mailto:lazer.bullaki@yahoo.com" TargetMode="External"/><Relationship Id="rId14" Type="http://schemas.openxmlformats.org/officeDocument/2006/relationships/hyperlink" Target="mailto:xifjaxifja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zoomScale="90" zoomScaleNormal="90" workbookViewId="0">
      <selection activeCell="E9" sqref="E9"/>
    </sheetView>
  </sheetViews>
  <sheetFormatPr defaultRowHeight="15" x14ac:dyDescent="0.25"/>
  <cols>
    <col min="1" max="1" width="8.28515625" bestFit="1" customWidth="1"/>
    <col min="2" max="2" width="14.42578125" bestFit="1" customWidth="1"/>
    <col min="3" max="3" width="13.7109375" bestFit="1" customWidth="1"/>
    <col min="4" max="4" width="15.85546875" bestFit="1" customWidth="1"/>
    <col min="5" max="5" width="16.28515625" bestFit="1" customWidth="1"/>
    <col min="6" max="6" width="11.28515625" bestFit="1" customWidth="1"/>
    <col min="7" max="8" width="15.7109375" bestFit="1" customWidth="1"/>
    <col min="9" max="9" width="11.7109375" bestFit="1" customWidth="1"/>
    <col min="10" max="10" width="15.7109375" bestFit="1" customWidth="1"/>
    <col min="11" max="11" width="13.85546875" bestFit="1" customWidth="1"/>
    <col min="12" max="12" width="13.140625" bestFit="1" customWidth="1"/>
    <col min="13" max="13" width="25.7109375" bestFit="1" customWidth="1"/>
    <col min="14" max="14" width="16.7109375" bestFit="1" customWidth="1"/>
    <col min="15" max="15" width="13.5703125" bestFit="1" customWidth="1"/>
    <col min="16" max="16" width="22.42578125" bestFit="1" customWidth="1"/>
  </cols>
  <sheetData>
    <row r="1" spans="1:16" ht="18.75" x14ac:dyDescent="0.3">
      <c r="A1" s="51" t="s">
        <v>11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3"/>
    </row>
    <row r="2" spans="1:16" x14ac:dyDescent="0.25">
      <c r="A2" s="10" t="s">
        <v>638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16" t="s">
        <v>17</v>
      </c>
      <c r="H2" s="7" t="s">
        <v>18</v>
      </c>
      <c r="I2" s="9" t="s">
        <v>413</v>
      </c>
      <c r="J2" s="9" t="s">
        <v>639</v>
      </c>
      <c r="K2" s="7" t="s">
        <v>24</v>
      </c>
      <c r="L2" s="7" t="s">
        <v>25</v>
      </c>
      <c r="M2" s="16" t="s">
        <v>26</v>
      </c>
      <c r="N2" s="7" t="s">
        <v>27</v>
      </c>
      <c r="O2" s="7" t="s">
        <v>28</v>
      </c>
      <c r="P2" s="7" t="s">
        <v>29</v>
      </c>
    </row>
    <row r="3" spans="1:16" x14ac:dyDescent="0.25">
      <c r="A3" s="2">
        <v>1</v>
      </c>
      <c r="B3" s="2" t="s">
        <v>30</v>
      </c>
      <c r="C3" s="2" t="s">
        <v>42</v>
      </c>
      <c r="D3" s="3" t="s">
        <v>61</v>
      </c>
      <c r="E3" s="37" t="s">
        <v>73</v>
      </c>
      <c r="F3" s="4" t="s">
        <v>93</v>
      </c>
      <c r="G3" s="4">
        <v>1396087468</v>
      </c>
      <c r="H3" s="4" t="s">
        <v>103</v>
      </c>
      <c r="I3" s="4">
        <v>1</v>
      </c>
      <c r="J3" s="2">
        <v>4</v>
      </c>
      <c r="K3" s="25" t="s">
        <v>515</v>
      </c>
      <c r="L3" s="25" t="s">
        <v>10</v>
      </c>
      <c r="M3" s="6" t="s">
        <v>115</v>
      </c>
      <c r="N3" s="2" t="s">
        <v>132</v>
      </c>
      <c r="O3" s="2" t="s">
        <v>10</v>
      </c>
      <c r="P3" s="2" t="s">
        <v>10</v>
      </c>
    </row>
    <row r="4" spans="1:16" x14ac:dyDescent="0.25">
      <c r="A4" s="2">
        <v>2</v>
      </c>
      <c r="B4" s="2" t="s">
        <v>39</v>
      </c>
      <c r="C4" s="2" t="s">
        <v>43</v>
      </c>
      <c r="D4" s="3" t="s">
        <v>62</v>
      </c>
      <c r="E4" s="37" t="s">
        <v>80</v>
      </c>
      <c r="F4" s="5" t="s">
        <v>94</v>
      </c>
      <c r="G4" s="4">
        <v>8460215974</v>
      </c>
      <c r="H4" s="4" t="s">
        <v>106</v>
      </c>
      <c r="I4" s="4">
        <v>7</v>
      </c>
      <c r="J4" s="2">
        <v>6</v>
      </c>
      <c r="K4" s="25" t="s">
        <v>516</v>
      </c>
      <c r="L4" s="25" t="s">
        <v>533</v>
      </c>
      <c r="M4" s="2" t="s">
        <v>10</v>
      </c>
      <c r="N4" s="2" t="s">
        <v>136</v>
      </c>
      <c r="O4" s="2" t="s">
        <v>10</v>
      </c>
      <c r="P4" s="2" t="s">
        <v>140</v>
      </c>
    </row>
    <row r="5" spans="1:16" x14ac:dyDescent="0.25">
      <c r="A5" s="2">
        <v>3</v>
      </c>
      <c r="B5" s="2" t="s">
        <v>31</v>
      </c>
      <c r="C5" s="2" t="s">
        <v>44</v>
      </c>
      <c r="D5" s="3" t="s">
        <v>67</v>
      </c>
      <c r="E5" s="37" t="s">
        <v>20</v>
      </c>
      <c r="F5" s="5" t="s">
        <v>93</v>
      </c>
      <c r="G5" s="4">
        <v>8460215900</v>
      </c>
      <c r="H5" s="4" t="s">
        <v>108</v>
      </c>
      <c r="I5" s="4">
        <v>4</v>
      </c>
      <c r="J5" s="2">
        <v>4</v>
      </c>
      <c r="K5" s="25" t="s">
        <v>10</v>
      </c>
      <c r="L5" s="25" t="s">
        <v>10</v>
      </c>
      <c r="M5" s="6" t="s">
        <v>10</v>
      </c>
      <c r="N5" s="2" t="s">
        <v>10</v>
      </c>
      <c r="O5" s="2" t="s">
        <v>485</v>
      </c>
      <c r="P5" s="2" t="s">
        <v>10</v>
      </c>
    </row>
    <row r="6" spans="1:16" x14ac:dyDescent="0.25">
      <c r="A6" s="2">
        <v>4</v>
      </c>
      <c r="B6" s="2" t="s">
        <v>69</v>
      </c>
      <c r="C6" s="2" t="s">
        <v>45</v>
      </c>
      <c r="D6" s="3" t="s">
        <v>66</v>
      </c>
      <c r="E6" s="37" t="s">
        <v>89</v>
      </c>
      <c r="F6" s="5" t="s">
        <v>94</v>
      </c>
      <c r="G6" s="4">
        <v>2030494397</v>
      </c>
      <c r="H6" s="4" t="s">
        <v>109</v>
      </c>
      <c r="I6" s="4">
        <v>1</v>
      </c>
      <c r="J6" s="2">
        <v>8</v>
      </c>
      <c r="K6" s="25" t="s">
        <v>517</v>
      </c>
      <c r="L6" s="25" t="s">
        <v>534</v>
      </c>
      <c r="M6" s="6" t="s">
        <v>116</v>
      </c>
      <c r="N6" s="2" t="s">
        <v>133</v>
      </c>
      <c r="O6" s="2" t="s">
        <v>143</v>
      </c>
      <c r="P6" s="2" t="s">
        <v>10</v>
      </c>
    </row>
    <row r="7" spans="1:16" x14ac:dyDescent="0.25">
      <c r="A7" s="2">
        <v>5</v>
      </c>
      <c r="B7" s="2" t="s">
        <v>32</v>
      </c>
      <c r="C7" s="2" t="s">
        <v>47</v>
      </c>
      <c r="D7" s="3" t="s">
        <v>59</v>
      </c>
      <c r="E7" s="37" t="s">
        <v>90</v>
      </c>
      <c r="F7" s="5" t="s">
        <v>93</v>
      </c>
      <c r="G7" s="4">
        <v>7369852194</v>
      </c>
      <c r="H7" s="4" t="s">
        <v>97</v>
      </c>
      <c r="I7" s="4">
        <v>4</v>
      </c>
      <c r="J7" s="2">
        <v>1</v>
      </c>
      <c r="K7" s="25" t="s">
        <v>518</v>
      </c>
      <c r="L7" s="25" t="s">
        <v>535</v>
      </c>
      <c r="M7" s="6" t="s">
        <v>117</v>
      </c>
      <c r="N7" s="2" t="s">
        <v>132</v>
      </c>
      <c r="O7" s="2" t="s">
        <v>10</v>
      </c>
      <c r="P7" s="2" t="s">
        <v>10</v>
      </c>
    </row>
    <row r="8" spans="1:16" x14ac:dyDescent="0.25">
      <c r="A8" s="2">
        <v>6</v>
      </c>
      <c r="B8" s="2" t="s">
        <v>33</v>
      </c>
      <c r="C8" s="2" t="s">
        <v>48</v>
      </c>
      <c r="D8" s="3" t="s">
        <v>70</v>
      </c>
      <c r="E8" s="37" t="s">
        <v>74</v>
      </c>
      <c r="F8" s="5" t="s">
        <v>93</v>
      </c>
      <c r="G8" s="4">
        <v>8734015974</v>
      </c>
      <c r="H8" s="4" t="s">
        <v>98</v>
      </c>
      <c r="I8" s="4">
        <v>6</v>
      </c>
      <c r="J8" s="2">
        <v>4</v>
      </c>
      <c r="K8" s="25" t="s">
        <v>519</v>
      </c>
      <c r="L8" s="25" t="s">
        <v>10</v>
      </c>
      <c r="M8" s="6" t="s">
        <v>118</v>
      </c>
      <c r="N8" s="2" t="s">
        <v>135</v>
      </c>
      <c r="O8" s="2" t="s">
        <v>10</v>
      </c>
      <c r="P8" s="2" t="s">
        <v>10</v>
      </c>
    </row>
    <row r="9" spans="1:16" x14ac:dyDescent="0.25">
      <c r="A9" s="2">
        <v>7</v>
      </c>
      <c r="B9" s="2" t="s">
        <v>35</v>
      </c>
      <c r="C9" s="2" t="s">
        <v>46</v>
      </c>
      <c r="D9" s="3" t="s">
        <v>63</v>
      </c>
      <c r="E9" s="37" t="s">
        <v>81</v>
      </c>
      <c r="F9" s="5" t="s">
        <v>94</v>
      </c>
      <c r="G9" s="4">
        <v>7172793658</v>
      </c>
      <c r="H9" s="4" t="s">
        <v>100</v>
      </c>
      <c r="I9" s="4">
        <v>2</v>
      </c>
      <c r="J9" s="2">
        <v>8</v>
      </c>
      <c r="K9" s="25" t="s">
        <v>520</v>
      </c>
      <c r="L9" s="25" t="s">
        <v>536</v>
      </c>
      <c r="M9" s="6" t="s">
        <v>131</v>
      </c>
      <c r="N9" s="2" t="s">
        <v>138</v>
      </c>
      <c r="O9" s="2" t="s">
        <v>145</v>
      </c>
      <c r="P9" s="2" t="s">
        <v>10</v>
      </c>
    </row>
    <row r="10" spans="1:16" x14ac:dyDescent="0.25">
      <c r="A10" s="2">
        <v>8</v>
      </c>
      <c r="B10" s="2" t="s">
        <v>34</v>
      </c>
      <c r="C10" s="2" t="s">
        <v>49</v>
      </c>
      <c r="D10" s="3" t="s">
        <v>79</v>
      </c>
      <c r="E10" s="37" t="s">
        <v>615</v>
      </c>
      <c r="F10" s="5" t="s">
        <v>93</v>
      </c>
      <c r="G10" s="4">
        <v>4698201218</v>
      </c>
      <c r="H10" s="4" t="s">
        <v>112</v>
      </c>
      <c r="I10" s="4">
        <v>1</v>
      </c>
      <c r="J10" s="2">
        <v>3</v>
      </c>
      <c r="K10" s="25" t="s">
        <v>521</v>
      </c>
      <c r="L10" s="25" t="s">
        <v>537</v>
      </c>
      <c r="M10" s="6" t="s">
        <v>119</v>
      </c>
      <c r="N10" s="2" t="s">
        <v>134</v>
      </c>
      <c r="O10" s="2" t="s">
        <v>10</v>
      </c>
      <c r="P10" s="2" t="s">
        <v>141</v>
      </c>
    </row>
    <row r="11" spans="1:16" x14ac:dyDescent="0.25">
      <c r="A11" s="2">
        <v>9</v>
      </c>
      <c r="B11" s="2" t="s">
        <v>30</v>
      </c>
      <c r="C11" s="2" t="s">
        <v>42</v>
      </c>
      <c r="D11" s="3" t="s">
        <v>57</v>
      </c>
      <c r="E11" s="37" t="s">
        <v>82</v>
      </c>
      <c r="F11" s="5" t="s">
        <v>93</v>
      </c>
      <c r="G11" s="4">
        <v>1247931846</v>
      </c>
      <c r="H11" s="4" t="s">
        <v>95</v>
      </c>
      <c r="I11" s="4">
        <v>1</v>
      </c>
      <c r="J11" s="2">
        <v>7</v>
      </c>
      <c r="K11" s="25" t="s">
        <v>522</v>
      </c>
      <c r="L11" s="25" t="s">
        <v>538</v>
      </c>
      <c r="M11" s="6" t="s">
        <v>120</v>
      </c>
      <c r="N11" s="2" t="s">
        <v>139</v>
      </c>
      <c r="O11" s="2" t="s">
        <v>10</v>
      </c>
      <c r="P11" s="2" t="s">
        <v>10</v>
      </c>
    </row>
    <row r="12" spans="1:16" x14ac:dyDescent="0.25">
      <c r="A12" s="2">
        <v>10</v>
      </c>
      <c r="B12" s="2" t="s">
        <v>41</v>
      </c>
      <c r="C12" s="2" t="s">
        <v>50</v>
      </c>
      <c r="D12" s="3" t="s">
        <v>58</v>
      </c>
      <c r="E12" s="37" t="s">
        <v>92</v>
      </c>
      <c r="F12" s="5" t="s">
        <v>93</v>
      </c>
      <c r="G12" s="4">
        <v>1247900846</v>
      </c>
      <c r="H12" s="4" t="s">
        <v>101</v>
      </c>
      <c r="I12" s="4">
        <v>3</v>
      </c>
      <c r="J12" s="2">
        <v>2</v>
      </c>
      <c r="K12" s="25" t="s">
        <v>523</v>
      </c>
      <c r="L12" s="25" t="s">
        <v>10</v>
      </c>
      <c r="M12" s="6" t="s">
        <v>122</v>
      </c>
      <c r="N12" s="2" t="s">
        <v>138</v>
      </c>
      <c r="O12" s="2" t="s">
        <v>10</v>
      </c>
      <c r="P12" s="2" t="s">
        <v>10</v>
      </c>
    </row>
    <row r="13" spans="1:16" x14ac:dyDescent="0.25">
      <c r="A13" s="2">
        <v>11</v>
      </c>
      <c r="B13" s="2" t="s">
        <v>40</v>
      </c>
      <c r="C13" s="2" t="s">
        <v>51</v>
      </c>
      <c r="D13" s="3" t="s">
        <v>71</v>
      </c>
      <c r="E13" s="37" t="s">
        <v>83</v>
      </c>
      <c r="F13" s="5" t="s">
        <v>94</v>
      </c>
      <c r="G13" s="4">
        <v>9068482157</v>
      </c>
      <c r="H13" s="4" t="s">
        <v>99</v>
      </c>
      <c r="I13" s="4">
        <v>1</v>
      </c>
      <c r="J13" s="2">
        <v>1</v>
      </c>
      <c r="K13" s="25" t="s">
        <v>524</v>
      </c>
      <c r="L13" s="25" t="s">
        <v>539</v>
      </c>
      <c r="M13" s="6" t="s">
        <v>124</v>
      </c>
      <c r="N13" s="2" t="s">
        <v>139</v>
      </c>
      <c r="O13" s="2" t="s">
        <v>10</v>
      </c>
      <c r="P13" s="2" t="s">
        <v>142</v>
      </c>
    </row>
    <row r="14" spans="1:16" x14ac:dyDescent="0.25">
      <c r="A14" s="2">
        <v>12</v>
      </c>
      <c r="B14" s="2" t="s">
        <v>31</v>
      </c>
      <c r="C14" s="2" t="s">
        <v>45</v>
      </c>
      <c r="D14" s="3" t="s">
        <v>58</v>
      </c>
      <c r="E14" s="37" t="s">
        <v>85</v>
      </c>
      <c r="F14" s="5" t="s">
        <v>93</v>
      </c>
      <c r="G14" s="4">
        <v>9478302157</v>
      </c>
      <c r="H14" s="4" t="s">
        <v>96</v>
      </c>
      <c r="I14" s="4">
        <v>6</v>
      </c>
      <c r="J14" s="2">
        <v>3</v>
      </c>
      <c r="K14" s="25" t="s">
        <v>525</v>
      </c>
      <c r="L14" s="25" t="s">
        <v>540</v>
      </c>
      <c r="M14" s="6" t="s">
        <v>121</v>
      </c>
      <c r="N14" s="2" t="s">
        <v>135</v>
      </c>
      <c r="O14" s="2" t="s">
        <v>10</v>
      </c>
      <c r="P14" s="2" t="s">
        <v>10</v>
      </c>
    </row>
    <row r="15" spans="1:16" x14ac:dyDescent="0.25">
      <c r="A15" s="2">
        <v>13</v>
      </c>
      <c r="B15" s="2" t="s">
        <v>34</v>
      </c>
      <c r="C15" s="2" t="s">
        <v>52</v>
      </c>
      <c r="D15" s="3" t="s">
        <v>58</v>
      </c>
      <c r="E15" s="37" t="s">
        <v>91</v>
      </c>
      <c r="F15" s="5" t="s">
        <v>93</v>
      </c>
      <c r="G15" s="4">
        <v>4653297318</v>
      </c>
      <c r="H15" s="4" t="s">
        <v>102</v>
      </c>
      <c r="I15" s="4">
        <v>3</v>
      </c>
      <c r="J15" s="2">
        <v>1</v>
      </c>
      <c r="K15" s="25" t="s">
        <v>526</v>
      </c>
      <c r="L15" s="25" t="s">
        <v>541</v>
      </c>
      <c r="M15" s="6" t="s">
        <v>123</v>
      </c>
      <c r="N15" s="2" t="s">
        <v>136</v>
      </c>
      <c r="O15" s="2" t="s">
        <v>10</v>
      </c>
      <c r="P15" s="2" t="s">
        <v>10</v>
      </c>
    </row>
    <row r="16" spans="1:16" x14ac:dyDescent="0.25">
      <c r="A16" s="2">
        <v>14</v>
      </c>
      <c r="B16" s="2" t="s">
        <v>38</v>
      </c>
      <c r="C16" s="2" t="s">
        <v>53</v>
      </c>
      <c r="D16" s="3" t="s">
        <v>72</v>
      </c>
      <c r="E16" s="37" t="s">
        <v>489</v>
      </c>
      <c r="F16" s="5" t="s">
        <v>94</v>
      </c>
      <c r="G16" s="4">
        <v>2417462657</v>
      </c>
      <c r="H16" s="4" t="s">
        <v>114</v>
      </c>
      <c r="I16" s="4">
        <v>5</v>
      </c>
      <c r="J16" s="2">
        <v>5</v>
      </c>
      <c r="K16" s="25" t="s">
        <v>527</v>
      </c>
      <c r="L16" s="25" t="s">
        <v>10</v>
      </c>
      <c r="M16" s="6" t="s">
        <v>125</v>
      </c>
      <c r="N16" s="2" t="s">
        <v>132</v>
      </c>
      <c r="O16" s="2" t="s">
        <v>144</v>
      </c>
      <c r="P16" s="2" t="s">
        <v>10</v>
      </c>
    </row>
    <row r="17" spans="1:16" x14ac:dyDescent="0.25">
      <c r="A17" s="2">
        <v>15</v>
      </c>
      <c r="B17" s="2" t="s">
        <v>75</v>
      </c>
      <c r="C17" s="2" t="s">
        <v>76</v>
      </c>
      <c r="D17" s="3" t="s">
        <v>64</v>
      </c>
      <c r="E17" s="37" t="s">
        <v>613</v>
      </c>
      <c r="F17" s="5" t="s">
        <v>94</v>
      </c>
      <c r="G17" s="4">
        <v>7032793058</v>
      </c>
      <c r="H17" s="4" t="s">
        <v>107</v>
      </c>
      <c r="I17" s="4">
        <v>4</v>
      </c>
      <c r="J17" s="2">
        <v>4</v>
      </c>
      <c r="K17" s="25" t="s">
        <v>10</v>
      </c>
      <c r="L17" s="25" t="s">
        <v>10</v>
      </c>
      <c r="M17" s="2" t="s">
        <v>10</v>
      </c>
      <c r="N17" s="2" t="s">
        <v>132</v>
      </c>
      <c r="O17" s="2" t="s">
        <v>10</v>
      </c>
      <c r="P17" s="2" t="s">
        <v>10</v>
      </c>
    </row>
    <row r="18" spans="1:16" x14ac:dyDescent="0.25">
      <c r="A18" s="2">
        <v>16</v>
      </c>
      <c r="B18" s="2" t="s">
        <v>37</v>
      </c>
      <c r="C18" s="2" t="s">
        <v>54</v>
      </c>
      <c r="D18" s="3" t="s">
        <v>60</v>
      </c>
      <c r="E18" s="37" t="s">
        <v>87</v>
      </c>
      <c r="F18" s="5" t="s">
        <v>94</v>
      </c>
      <c r="G18" s="4">
        <v>3296587431</v>
      </c>
      <c r="H18" s="4" t="s">
        <v>113</v>
      </c>
      <c r="I18" s="4">
        <v>5</v>
      </c>
      <c r="J18" s="2">
        <v>5</v>
      </c>
      <c r="K18" s="25" t="s">
        <v>528</v>
      </c>
      <c r="L18" s="25" t="s">
        <v>10</v>
      </c>
      <c r="M18" s="6" t="s">
        <v>126</v>
      </c>
      <c r="N18" s="2" t="s">
        <v>135</v>
      </c>
      <c r="O18" s="2" t="s">
        <v>10</v>
      </c>
      <c r="P18" s="2" t="s">
        <v>10</v>
      </c>
    </row>
    <row r="19" spans="1:16" x14ac:dyDescent="0.25">
      <c r="A19" s="2">
        <v>17</v>
      </c>
      <c r="B19" s="2" t="s">
        <v>36</v>
      </c>
      <c r="C19" s="2" t="s">
        <v>47</v>
      </c>
      <c r="D19" s="3" t="s">
        <v>65</v>
      </c>
      <c r="E19" s="37" t="s">
        <v>492</v>
      </c>
      <c r="F19" s="5" t="s">
        <v>94</v>
      </c>
      <c r="G19" s="4">
        <v>8460215912</v>
      </c>
      <c r="H19" s="4" t="s">
        <v>105</v>
      </c>
      <c r="I19" s="4">
        <v>3</v>
      </c>
      <c r="J19" s="2">
        <v>5</v>
      </c>
      <c r="K19" s="25" t="s">
        <v>529</v>
      </c>
      <c r="L19" s="25" t="s">
        <v>10</v>
      </c>
      <c r="M19" s="6" t="s">
        <v>127</v>
      </c>
      <c r="N19" s="2" t="s">
        <v>137</v>
      </c>
      <c r="O19" s="2" t="s">
        <v>10</v>
      </c>
      <c r="P19" s="2" t="s">
        <v>10</v>
      </c>
    </row>
    <row r="20" spans="1:16" x14ac:dyDescent="0.25">
      <c r="A20" s="2">
        <v>18</v>
      </c>
      <c r="B20" s="2" t="s">
        <v>75</v>
      </c>
      <c r="C20" s="2" t="s">
        <v>77</v>
      </c>
      <c r="D20" s="3" t="s">
        <v>68</v>
      </c>
      <c r="E20" s="37" t="s">
        <v>88</v>
      </c>
      <c r="F20" s="5" t="s">
        <v>94</v>
      </c>
      <c r="G20" s="4">
        <v>1456080468</v>
      </c>
      <c r="H20" s="4" t="s">
        <v>104</v>
      </c>
      <c r="I20" s="4">
        <v>7</v>
      </c>
      <c r="J20" s="2">
        <v>5</v>
      </c>
      <c r="K20" s="25" t="s">
        <v>530</v>
      </c>
      <c r="L20" s="25" t="s">
        <v>10</v>
      </c>
      <c r="M20" s="6" t="s">
        <v>128</v>
      </c>
      <c r="N20" s="2" t="s">
        <v>133</v>
      </c>
      <c r="O20" s="2" t="s">
        <v>10</v>
      </c>
      <c r="P20" s="2" t="s">
        <v>10</v>
      </c>
    </row>
    <row r="21" spans="1:16" x14ac:dyDescent="0.25">
      <c r="A21" s="2">
        <v>19</v>
      </c>
      <c r="B21" s="2" t="s">
        <v>31</v>
      </c>
      <c r="C21" s="2" t="s">
        <v>55</v>
      </c>
      <c r="D21" s="3" t="s">
        <v>78</v>
      </c>
      <c r="E21" s="37" t="s">
        <v>84</v>
      </c>
      <c r="F21" s="5" t="s">
        <v>93</v>
      </c>
      <c r="G21" s="4">
        <v>3469587011</v>
      </c>
      <c r="H21" s="4" t="s">
        <v>111</v>
      </c>
      <c r="I21" s="4">
        <v>5</v>
      </c>
      <c r="J21" s="2">
        <v>1</v>
      </c>
      <c r="K21" s="25" t="s">
        <v>531</v>
      </c>
      <c r="L21" s="25" t="s">
        <v>542</v>
      </c>
      <c r="M21" s="6" t="s">
        <v>129</v>
      </c>
      <c r="N21" s="2" t="s">
        <v>138</v>
      </c>
      <c r="O21" s="2" t="s">
        <v>10</v>
      </c>
      <c r="P21" s="2" t="s">
        <v>10</v>
      </c>
    </row>
    <row r="22" spans="1:16" x14ac:dyDescent="0.25">
      <c r="A22" s="2">
        <v>20</v>
      </c>
      <c r="B22" s="2" t="s">
        <v>37</v>
      </c>
      <c r="C22" s="2" t="s">
        <v>56</v>
      </c>
      <c r="D22" s="3" t="s">
        <v>65</v>
      </c>
      <c r="E22" s="37" t="s">
        <v>86</v>
      </c>
      <c r="F22" s="5" t="s">
        <v>94</v>
      </c>
      <c r="G22" s="4">
        <v>1173896541</v>
      </c>
      <c r="H22" s="4" t="s">
        <v>110</v>
      </c>
      <c r="I22" s="4">
        <v>3</v>
      </c>
      <c r="J22" s="2">
        <v>2</v>
      </c>
      <c r="K22" s="25" t="s">
        <v>532</v>
      </c>
      <c r="L22" s="25" t="s">
        <v>543</v>
      </c>
      <c r="M22" s="6" t="s">
        <v>130</v>
      </c>
      <c r="N22" s="2" t="s">
        <v>134</v>
      </c>
      <c r="O22" s="2" t="s">
        <v>10</v>
      </c>
      <c r="P22" s="2" t="s">
        <v>10</v>
      </c>
    </row>
    <row r="23" spans="1:16" x14ac:dyDescent="0.25">
      <c r="A23" s="2">
        <v>21</v>
      </c>
      <c r="B23" s="2" t="s">
        <v>610</v>
      </c>
      <c r="C23" s="2" t="s">
        <v>486</v>
      </c>
      <c r="D23" s="3" t="s">
        <v>487</v>
      </c>
      <c r="E23" s="37" t="s">
        <v>483</v>
      </c>
      <c r="F23" s="5" t="s">
        <v>94</v>
      </c>
      <c r="G23" s="4">
        <v>8460215154</v>
      </c>
      <c r="H23" s="4" t="s">
        <v>488</v>
      </c>
      <c r="I23" s="4">
        <v>2</v>
      </c>
      <c r="J23" s="2">
        <v>4</v>
      </c>
      <c r="K23" s="25" t="s">
        <v>10</v>
      </c>
      <c r="L23" s="25" t="s">
        <v>10</v>
      </c>
      <c r="M23" s="6" t="s">
        <v>10</v>
      </c>
      <c r="N23" s="2" t="s">
        <v>10</v>
      </c>
      <c r="O23" s="2" t="s">
        <v>10</v>
      </c>
      <c r="P23" s="2" t="s">
        <v>10</v>
      </c>
    </row>
    <row r="24" spans="1:16" x14ac:dyDescent="0.25">
      <c r="A24" s="2">
        <v>22</v>
      </c>
      <c r="B24" s="2" t="s">
        <v>402</v>
      </c>
      <c r="C24" s="2" t="s">
        <v>604</v>
      </c>
      <c r="D24" s="3" t="s">
        <v>605</v>
      </c>
      <c r="E24" s="37" t="s">
        <v>606</v>
      </c>
      <c r="F24" s="5" t="s">
        <v>94</v>
      </c>
      <c r="G24" s="4">
        <v>1173696321</v>
      </c>
      <c r="H24" s="4" t="s">
        <v>607</v>
      </c>
      <c r="I24" s="4">
        <v>6</v>
      </c>
      <c r="J24" s="2">
        <v>3</v>
      </c>
      <c r="K24" s="25" t="s">
        <v>608</v>
      </c>
      <c r="L24" s="25" t="s">
        <v>10</v>
      </c>
      <c r="M24" s="6" t="s">
        <v>609</v>
      </c>
      <c r="N24" s="2" t="s">
        <v>136</v>
      </c>
      <c r="O24" s="2" t="s">
        <v>10</v>
      </c>
      <c r="P24" s="2" t="s">
        <v>10</v>
      </c>
    </row>
    <row r="25" spans="1:16" x14ac:dyDescent="0.25">
      <c r="A25" s="2"/>
      <c r="B25" s="2"/>
      <c r="C25" s="2"/>
      <c r="D25" s="18"/>
      <c r="E25" s="38"/>
      <c r="F25" s="39"/>
      <c r="G25" s="18"/>
      <c r="H25" s="18"/>
      <c r="I25" s="18"/>
      <c r="J25" s="2"/>
      <c r="K25" s="25"/>
      <c r="L25" s="25"/>
      <c r="M25" s="6"/>
      <c r="N25" s="2"/>
      <c r="O25" s="2"/>
      <c r="P25" s="2"/>
    </row>
    <row r="26" spans="1:16" x14ac:dyDescent="0.25">
      <c r="A26" s="2"/>
      <c r="B26" s="2"/>
      <c r="C26" s="2"/>
      <c r="D26" s="18"/>
      <c r="E26" s="38"/>
      <c r="F26" s="39"/>
      <c r="G26" s="18"/>
      <c r="H26" s="18"/>
      <c r="I26" s="18"/>
      <c r="J26" s="2"/>
      <c r="K26" s="25"/>
      <c r="L26" s="25"/>
      <c r="M26" s="6"/>
      <c r="N26" s="2"/>
      <c r="O26" s="2"/>
      <c r="P26" s="2"/>
    </row>
    <row r="27" spans="1:16" ht="18.75" x14ac:dyDescent="0.3">
      <c r="A27" s="23"/>
      <c r="B27" s="23"/>
      <c r="D27" s="23"/>
      <c r="E27" s="23"/>
      <c r="F27" s="23"/>
      <c r="G27" s="23"/>
    </row>
    <row r="28" spans="1:16" ht="18.75" x14ac:dyDescent="0.3">
      <c r="A28" s="51" t="s">
        <v>7</v>
      </c>
      <c r="B28" s="53"/>
      <c r="D28" s="51" t="s">
        <v>647</v>
      </c>
      <c r="E28" s="52"/>
      <c r="F28" s="52"/>
      <c r="G28" s="53"/>
    </row>
    <row r="29" spans="1:16" x14ac:dyDescent="0.25">
      <c r="A29" s="10" t="s">
        <v>639</v>
      </c>
      <c r="B29" s="16" t="s">
        <v>8</v>
      </c>
      <c r="D29" s="19" t="s">
        <v>413</v>
      </c>
      <c r="E29" s="58" t="s">
        <v>670</v>
      </c>
      <c r="F29" s="58" t="s">
        <v>658</v>
      </c>
      <c r="G29" s="17" t="s">
        <v>659</v>
      </c>
    </row>
    <row r="30" spans="1:16" x14ac:dyDescent="0.25">
      <c r="A30" s="7">
        <v>1</v>
      </c>
      <c r="B30" s="7" t="s">
        <v>616</v>
      </c>
      <c r="D30" s="18">
        <v>1</v>
      </c>
      <c r="E30" s="18" t="s">
        <v>228</v>
      </c>
      <c r="F30" s="18">
        <v>10000</v>
      </c>
      <c r="G30" s="18" t="s">
        <v>193</v>
      </c>
    </row>
    <row r="31" spans="1:16" x14ac:dyDescent="0.25">
      <c r="A31" s="7">
        <v>2</v>
      </c>
      <c r="B31" s="7" t="s">
        <v>617</v>
      </c>
      <c r="D31" s="18">
        <v>2</v>
      </c>
      <c r="E31" s="18" t="s">
        <v>222</v>
      </c>
      <c r="F31" s="18">
        <v>40000</v>
      </c>
      <c r="G31" s="18" t="s">
        <v>193</v>
      </c>
    </row>
    <row r="32" spans="1:16" x14ac:dyDescent="0.25">
      <c r="A32" s="7">
        <v>3</v>
      </c>
      <c r="B32" s="7" t="s">
        <v>618</v>
      </c>
      <c r="D32" s="18">
        <v>3</v>
      </c>
      <c r="E32" s="18" t="s">
        <v>217</v>
      </c>
      <c r="F32" s="18">
        <v>30000</v>
      </c>
      <c r="G32" s="18" t="s">
        <v>193</v>
      </c>
    </row>
    <row r="33" spans="1:7" x14ac:dyDescent="0.25">
      <c r="A33" s="7">
        <v>4</v>
      </c>
      <c r="B33" s="7" t="s">
        <v>619</v>
      </c>
      <c r="D33" s="18">
        <v>4</v>
      </c>
      <c r="E33" s="18" t="s">
        <v>211</v>
      </c>
      <c r="F33" s="18">
        <v>20000</v>
      </c>
      <c r="G33" s="18" t="s">
        <v>193</v>
      </c>
    </row>
    <row r="34" spans="1:7" x14ac:dyDescent="0.25">
      <c r="A34" s="7">
        <v>5</v>
      </c>
      <c r="B34" s="7" t="s">
        <v>620</v>
      </c>
      <c r="D34" s="18">
        <v>5</v>
      </c>
      <c r="E34" s="18" t="s">
        <v>205</v>
      </c>
      <c r="F34" s="18">
        <v>70000</v>
      </c>
      <c r="G34" s="18" t="s">
        <v>193</v>
      </c>
    </row>
    <row r="35" spans="1:7" x14ac:dyDescent="0.25">
      <c r="A35" s="7">
        <v>6</v>
      </c>
      <c r="B35" s="7" t="s">
        <v>621</v>
      </c>
      <c r="D35" s="18">
        <v>6</v>
      </c>
      <c r="E35" s="18" t="s">
        <v>200</v>
      </c>
      <c r="F35" s="18">
        <v>60000</v>
      </c>
      <c r="G35" s="18" t="s">
        <v>193</v>
      </c>
    </row>
    <row r="36" spans="1:7" x14ac:dyDescent="0.25">
      <c r="A36" s="7">
        <v>7</v>
      </c>
      <c r="B36" s="7" t="s">
        <v>9</v>
      </c>
      <c r="D36" s="18">
        <v>7</v>
      </c>
      <c r="E36" s="18" t="s">
        <v>194</v>
      </c>
      <c r="F36" s="18">
        <v>50000</v>
      </c>
      <c r="G36" s="18" t="s">
        <v>193</v>
      </c>
    </row>
    <row r="37" spans="1:7" x14ac:dyDescent="0.25">
      <c r="A37" s="7">
        <v>8</v>
      </c>
      <c r="B37" s="7" t="s">
        <v>622</v>
      </c>
    </row>
    <row r="39" spans="1:7" ht="18.75" x14ac:dyDescent="0.3">
      <c r="A39" s="23"/>
      <c r="B39" s="23"/>
      <c r="D39" s="23"/>
      <c r="E39" s="23"/>
      <c r="F39" s="23"/>
      <c r="G39" s="23"/>
    </row>
    <row r="40" spans="1:7" x14ac:dyDescent="0.25">
      <c r="A40" s="2"/>
      <c r="B40" s="7"/>
      <c r="D40" s="17"/>
      <c r="E40" s="17"/>
      <c r="F40" s="17"/>
      <c r="G40" s="17"/>
    </row>
    <row r="41" spans="1:7" x14ac:dyDescent="0.25">
      <c r="A41" s="7"/>
      <c r="B41" s="7"/>
      <c r="D41" s="18"/>
      <c r="E41" s="18"/>
      <c r="F41" s="18"/>
      <c r="G41" s="18"/>
    </row>
    <row r="42" spans="1:7" x14ac:dyDescent="0.25">
      <c r="A42" s="7"/>
      <c r="B42" s="7"/>
      <c r="D42" s="18"/>
      <c r="E42" s="18"/>
      <c r="F42" s="18"/>
      <c r="G42" s="18"/>
    </row>
    <row r="43" spans="1:7" x14ac:dyDescent="0.25">
      <c r="A43" s="7"/>
      <c r="B43" s="7"/>
      <c r="D43" s="18"/>
      <c r="E43" s="18"/>
      <c r="F43" s="18"/>
      <c r="G43" s="18"/>
    </row>
    <row r="44" spans="1:7" x14ac:dyDescent="0.25">
      <c r="A44" s="7"/>
      <c r="B44" s="7"/>
      <c r="D44" s="18"/>
      <c r="E44" s="18"/>
      <c r="F44" s="18"/>
      <c r="G44" s="18"/>
    </row>
    <row r="45" spans="1:7" x14ac:dyDescent="0.25">
      <c r="A45" s="7"/>
      <c r="B45" s="7"/>
      <c r="D45" s="18"/>
      <c r="E45" s="18"/>
      <c r="F45" s="18"/>
      <c r="G45" s="18"/>
    </row>
    <row r="46" spans="1:7" x14ac:dyDescent="0.25">
      <c r="A46" s="7"/>
      <c r="B46" s="7"/>
      <c r="D46" s="18"/>
      <c r="E46" s="18"/>
      <c r="F46" s="18"/>
      <c r="G46" s="18"/>
    </row>
    <row r="47" spans="1:7" x14ac:dyDescent="0.25">
      <c r="A47" s="7"/>
      <c r="B47" s="7"/>
      <c r="D47" s="18"/>
      <c r="E47" s="18"/>
      <c r="F47" s="18"/>
      <c r="G47" s="18"/>
    </row>
    <row r="48" spans="1:7" x14ac:dyDescent="0.25">
      <c r="A48" s="7"/>
      <c r="B48" s="7"/>
    </row>
  </sheetData>
  <mergeCells count="3">
    <mergeCell ref="A1:P1"/>
    <mergeCell ref="A28:B28"/>
    <mergeCell ref="D28:G28"/>
  </mergeCells>
  <phoneticPr fontId="5" type="noConversion"/>
  <hyperlinks>
    <hyperlink ref="M3" r:id="rId1"/>
    <hyperlink ref="M5" r:id="rId2" display="mailto:vesaakryeziu@gmail.com"/>
    <hyperlink ref="M6" r:id="rId3" display="mailto:nart1krasniqi@gmail.com"/>
    <hyperlink ref="M7" r:id="rId4" display="mailto:diellezagashi12@hotmail.com"/>
    <hyperlink ref="M8" r:id="rId5" display="mailto:esaberisha@hotmail.com"/>
    <hyperlink ref="M10" r:id="rId6" display="mailto:erahoti1@gmail.com"/>
    <hyperlink ref="M11" r:id="rId7" display="mailto:bardhaliu12@gmail.com"/>
    <hyperlink ref="M13" r:id="rId8"/>
    <hyperlink ref="M12" r:id="rId9" display="mailto:vanesahashani@hotmail.com"/>
    <hyperlink ref="M15" r:id="rId10" display="mailto:erahaziri2@gmail.com"/>
    <hyperlink ref="M14" r:id="rId11" display="mailto:vesaakrasniqi@hotmail.com"/>
    <hyperlink ref="M16" r:id="rId12" display="mailto:drtnosmani@gmail.com"/>
    <hyperlink ref="M18" r:id="rId13" display="mailto:artiljazi5@gmail.com"/>
    <hyperlink ref="M19" r:id="rId14" display="mailto:gashiardi@gmail.com"/>
    <hyperlink ref="M20" r:id="rId15" display="mailto:sylejmanilis@hotmail.com"/>
    <hyperlink ref="M21" r:id="rId16" display="mailto:artiljazi5@gmail.com"/>
    <hyperlink ref="M22" r:id="rId17" display="mailto:vesaalleshi@gmail.com"/>
    <hyperlink ref="M9" r:id="rId18"/>
    <hyperlink ref="M23" r:id="rId19" display="mailto:vesaalleshi@gmail.com"/>
    <hyperlink ref="M24" r:id="rId20"/>
  </hyperlinks>
  <pageMargins left="0.7" right="0.7" top="0.75" bottom="0.75" header="0.3" footer="0.3"/>
  <pageSetup orientation="portrait" r:id="rId21"/>
  <tableParts count="3">
    <tablePart r:id="rId22"/>
    <tablePart r:id="rId23"/>
    <tablePart r:id="rId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="80" zoomScaleNormal="80" workbookViewId="0">
      <selection activeCell="J24" sqref="J24"/>
    </sheetView>
  </sheetViews>
  <sheetFormatPr defaultRowHeight="15" x14ac:dyDescent="0.25"/>
  <cols>
    <col min="1" max="1" width="29.85546875" customWidth="1"/>
    <col min="2" max="2" width="10.28515625" bestFit="1" customWidth="1"/>
    <col min="3" max="3" width="28.85546875" bestFit="1" customWidth="1"/>
    <col min="4" max="4" width="15.7109375" bestFit="1" customWidth="1"/>
    <col min="5" max="5" width="29.42578125" customWidth="1"/>
    <col min="6" max="6" width="18.85546875" bestFit="1" customWidth="1"/>
    <col min="7" max="7" width="11.7109375" bestFit="1" customWidth="1"/>
    <col min="8" max="8" width="13.85546875" bestFit="1" customWidth="1"/>
    <col min="9" max="9" width="13.140625" bestFit="1" customWidth="1"/>
    <col min="10" max="10" width="26.7109375" bestFit="1" customWidth="1"/>
    <col min="11" max="11" width="13.7109375" bestFit="1" customWidth="1"/>
  </cols>
  <sheetData>
    <row r="1" spans="1:11" ht="18.75" x14ac:dyDescent="0.3">
      <c r="A1" s="51" t="s">
        <v>282</v>
      </c>
      <c r="B1" s="54"/>
      <c r="C1" s="54"/>
      <c r="D1" s="54"/>
      <c r="E1" s="54"/>
      <c r="F1" s="54"/>
      <c r="G1" s="54"/>
      <c r="H1" s="54"/>
      <c r="I1" s="54"/>
      <c r="J1" s="54"/>
      <c r="K1" s="55"/>
    </row>
    <row r="2" spans="1:11" x14ac:dyDescent="0.25">
      <c r="A2" s="11" t="s">
        <v>276</v>
      </c>
      <c r="B2" s="12" t="s">
        <v>275</v>
      </c>
      <c r="C2" s="12" t="s">
        <v>274</v>
      </c>
      <c r="D2" s="47" t="s">
        <v>273</v>
      </c>
      <c r="E2" s="13" t="s">
        <v>651</v>
      </c>
      <c r="F2" s="12" t="s">
        <v>272</v>
      </c>
      <c r="G2" s="13" t="s">
        <v>413</v>
      </c>
      <c r="H2" s="12" t="s">
        <v>271</v>
      </c>
      <c r="I2" s="12" t="s">
        <v>270</v>
      </c>
      <c r="J2" s="47" t="s">
        <v>269</v>
      </c>
      <c r="K2" s="13" t="s">
        <v>652</v>
      </c>
    </row>
    <row r="3" spans="1:11" x14ac:dyDescent="0.25">
      <c r="A3" s="12">
        <v>1</v>
      </c>
      <c r="B3" s="12" t="s">
        <v>266</v>
      </c>
      <c r="C3" s="12" t="s">
        <v>265</v>
      </c>
      <c r="D3" s="12">
        <v>1174583921</v>
      </c>
      <c r="E3" s="46" t="s">
        <v>252</v>
      </c>
      <c r="F3" s="12" t="s">
        <v>264</v>
      </c>
      <c r="G3" s="12">
        <v>1</v>
      </c>
      <c r="H3" s="26" t="s">
        <v>544</v>
      </c>
      <c r="I3" s="26" t="s">
        <v>561</v>
      </c>
      <c r="J3" s="14" t="s">
        <v>263</v>
      </c>
      <c r="K3" s="12">
        <v>103</v>
      </c>
    </row>
    <row r="4" spans="1:11" x14ac:dyDescent="0.25">
      <c r="A4" s="12">
        <v>2</v>
      </c>
      <c r="B4" s="12" t="s">
        <v>61</v>
      </c>
      <c r="C4" s="12" t="s">
        <v>260</v>
      </c>
      <c r="D4" s="12">
        <v>1175668111</v>
      </c>
      <c r="E4" s="45" t="s">
        <v>257</v>
      </c>
      <c r="F4" s="12" t="s">
        <v>259</v>
      </c>
      <c r="G4" s="12">
        <v>5</v>
      </c>
      <c r="H4" s="26" t="s">
        <v>545</v>
      </c>
      <c r="I4" s="26" t="s">
        <v>562</v>
      </c>
      <c r="J4" s="14" t="s">
        <v>258</v>
      </c>
      <c r="K4" s="12">
        <v>113</v>
      </c>
    </row>
    <row r="5" spans="1:11" x14ac:dyDescent="0.25">
      <c r="A5" s="12">
        <v>3</v>
      </c>
      <c r="B5" s="12" t="s">
        <v>255</v>
      </c>
      <c r="C5" s="12" t="s">
        <v>77</v>
      </c>
      <c r="D5" s="12">
        <v>1174786554</v>
      </c>
      <c r="E5" s="45" t="s">
        <v>268</v>
      </c>
      <c r="F5" s="12" t="s">
        <v>254</v>
      </c>
      <c r="G5" s="12">
        <v>4</v>
      </c>
      <c r="H5" s="26" t="s">
        <v>546</v>
      </c>
      <c r="I5" s="26" t="s">
        <v>563</v>
      </c>
      <c r="J5" s="14" t="s">
        <v>253</v>
      </c>
      <c r="K5" s="12">
        <v>102</v>
      </c>
    </row>
    <row r="6" spans="1:11" x14ac:dyDescent="0.25">
      <c r="A6" s="12">
        <v>4</v>
      </c>
      <c r="B6" s="12" t="s">
        <v>79</v>
      </c>
      <c r="C6" s="12" t="s">
        <v>47</v>
      </c>
      <c r="D6" s="12">
        <v>1172345821</v>
      </c>
      <c r="E6" s="46" t="s">
        <v>262</v>
      </c>
      <c r="F6" s="12" t="s">
        <v>250</v>
      </c>
      <c r="G6" s="12">
        <v>7</v>
      </c>
      <c r="H6" s="26" t="s">
        <v>547</v>
      </c>
      <c r="I6" s="26" t="s">
        <v>564</v>
      </c>
      <c r="J6" s="14" t="s">
        <v>249</v>
      </c>
      <c r="K6" s="12">
        <v>110</v>
      </c>
    </row>
    <row r="7" spans="1:11" x14ac:dyDescent="0.25">
      <c r="A7" s="12">
        <v>5</v>
      </c>
      <c r="B7" s="12" t="s">
        <v>247</v>
      </c>
      <c r="C7" s="12" t="s">
        <v>246</v>
      </c>
      <c r="D7" s="12">
        <v>1172345869</v>
      </c>
      <c r="E7" s="46" t="s">
        <v>252</v>
      </c>
      <c r="F7" s="12" t="s">
        <v>245</v>
      </c>
      <c r="G7" s="12">
        <v>2</v>
      </c>
      <c r="H7" s="26" t="s">
        <v>548</v>
      </c>
      <c r="I7" s="26" t="s">
        <v>565</v>
      </c>
      <c r="J7" s="14" t="s">
        <v>244</v>
      </c>
      <c r="K7" s="12">
        <v>111</v>
      </c>
    </row>
    <row r="8" spans="1:11" x14ac:dyDescent="0.25">
      <c r="A8" s="12">
        <v>6</v>
      </c>
      <c r="B8" s="12" t="s">
        <v>242</v>
      </c>
      <c r="C8" s="12" t="s">
        <v>241</v>
      </c>
      <c r="D8" s="12">
        <v>1174489551</v>
      </c>
      <c r="E8" s="46" t="s">
        <v>252</v>
      </c>
      <c r="F8" s="12" t="s">
        <v>240</v>
      </c>
      <c r="G8" s="12">
        <v>5</v>
      </c>
      <c r="H8" s="26" t="s">
        <v>549</v>
      </c>
      <c r="I8" s="26" t="s">
        <v>566</v>
      </c>
      <c r="J8" s="14" t="s">
        <v>239</v>
      </c>
      <c r="K8" s="12">
        <v>106</v>
      </c>
    </row>
    <row r="9" spans="1:11" x14ac:dyDescent="0.25">
      <c r="A9" s="12">
        <v>7</v>
      </c>
      <c r="B9" s="12" t="s">
        <v>237</v>
      </c>
      <c r="C9" s="12" t="s">
        <v>236</v>
      </c>
      <c r="D9" s="12">
        <v>1179832566</v>
      </c>
      <c r="E9" s="46" t="s">
        <v>252</v>
      </c>
      <c r="F9" s="12" t="s">
        <v>235</v>
      </c>
      <c r="G9" s="12">
        <v>1</v>
      </c>
      <c r="H9" s="26" t="s">
        <v>550</v>
      </c>
      <c r="I9" s="26" t="s">
        <v>567</v>
      </c>
      <c r="J9" s="14" t="s">
        <v>234</v>
      </c>
      <c r="K9" s="12">
        <v>115</v>
      </c>
    </row>
    <row r="10" spans="1:11" x14ac:dyDescent="0.25">
      <c r="A10" s="12">
        <v>8</v>
      </c>
      <c r="B10" s="12" t="s">
        <v>232</v>
      </c>
      <c r="C10" s="12" t="s">
        <v>231</v>
      </c>
      <c r="D10" s="12">
        <v>1177298312</v>
      </c>
      <c r="E10" s="45" t="s">
        <v>257</v>
      </c>
      <c r="F10" s="12" t="s">
        <v>230</v>
      </c>
      <c r="G10" s="12">
        <v>3</v>
      </c>
      <c r="H10" s="26" t="s">
        <v>551</v>
      </c>
      <c r="I10" s="26" t="s">
        <v>568</v>
      </c>
      <c r="J10" s="14" t="s">
        <v>229</v>
      </c>
      <c r="K10" s="12">
        <v>112</v>
      </c>
    </row>
    <row r="11" spans="1:11" x14ac:dyDescent="0.25">
      <c r="A11" s="12">
        <v>9</v>
      </c>
      <c r="B11" s="12" t="s">
        <v>226</v>
      </c>
      <c r="C11" s="12" t="s">
        <v>225</v>
      </c>
      <c r="D11" s="12">
        <v>1179133847</v>
      </c>
      <c r="E11" s="45" t="s">
        <v>257</v>
      </c>
      <c r="F11" s="12" t="s">
        <v>224</v>
      </c>
      <c r="G11" s="12">
        <v>6</v>
      </c>
      <c r="H11" s="26" t="s">
        <v>552</v>
      </c>
      <c r="I11" s="26" t="s">
        <v>569</v>
      </c>
      <c r="J11" s="14" t="s">
        <v>223</v>
      </c>
      <c r="K11" s="12">
        <v>101</v>
      </c>
    </row>
    <row r="12" spans="1:11" x14ac:dyDescent="0.25">
      <c r="A12" s="12">
        <v>10</v>
      </c>
      <c r="B12" s="12" t="s">
        <v>220</v>
      </c>
      <c r="C12" s="12" t="s">
        <v>219</v>
      </c>
      <c r="D12" s="12">
        <v>1179841244</v>
      </c>
      <c r="E12" s="46" t="s">
        <v>252</v>
      </c>
      <c r="F12" s="12" t="s">
        <v>98</v>
      </c>
      <c r="G12" s="12">
        <v>1</v>
      </c>
      <c r="H12" s="26" t="s">
        <v>553</v>
      </c>
      <c r="I12" s="26" t="s">
        <v>570</v>
      </c>
      <c r="J12" s="14" t="s">
        <v>218</v>
      </c>
      <c r="K12" s="12">
        <v>104</v>
      </c>
    </row>
    <row r="13" spans="1:11" x14ac:dyDescent="0.25">
      <c r="A13" s="12">
        <v>11</v>
      </c>
      <c r="B13" s="12" t="s">
        <v>215</v>
      </c>
      <c r="C13" s="12" t="s">
        <v>214</v>
      </c>
      <c r="D13" s="12">
        <v>1176543219</v>
      </c>
      <c r="E13" s="46" t="s">
        <v>262</v>
      </c>
      <c r="F13" s="12" t="s">
        <v>213</v>
      </c>
      <c r="G13" s="12">
        <v>3</v>
      </c>
      <c r="H13" s="26" t="s">
        <v>554</v>
      </c>
      <c r="I13" s="26" t="s">
        <v>571</v>
      </c>
      <c r="J13" s="14" t="s">
        <v>212</v>
      </c>
      <c r="K13" s="12">
        <v>114</v>
      </c>
    </row>
    <row r="14" spans="1:11" x14ac:dyDescent="0.25">
      <c r="A14" s="12">
        <v>12</v>
      </c>
      <c r="B14" s="12" t="s">
        <v>209</v>
      </c>
      <c r="C14" s="12" t="s">
        <v>208</v>
      </c>
      <c r="D14" s="12">
        <v>1179221734</v>
      </c>
      <c r="E14" s="45" t="s">
        <v>257</v>
      </c>
      <c r="F14" s="12" t="s">
        <v>207</v>
      </c>
      <c r="G14" s="12">
        <v>6</v>
      </c>
      <c r="H14" s="26" t="s">
        <v>555</v>
      </c>
      <c r="I14" s="26" t="s">
        <v>572</v>
      </c>
      <c r="J14" s="14" t="s">
        <v>206</v>
      </c>
      <c r="K14" s="12">
        <v>117</v>
      </c>
    </row>
    <row r="15" spans="1:11" x14ac:dyDescent="0.25">
      <c r="A15" s="12">
        <v>13</v>
      </c>
      <c r="B15" s="12" t="s">
        <v>37</v>
      </c>
      <c r="C15" s="12" t="s">
        <v>203</v>
      </c>
      <c r="D15" s="12">
        <v>1170289128</v>
      </c>
      <c r="E15" s="45" t="s">
        <v>268</v>
      </c>
      <c r="F15" s="12" t="s">
        <v>202</v>
      </c>
      <c r="G15" s="12">
        <v>2</v>
      </c>
      <c r="H15" s="26" t="s">
        <v>556</v>
      </c>
      <c r="I15" s="26" t="s">
        <v>573</v>
      </c>
      <c r="J15" s="14" t="s">
        <v>201</v>
      </c>
      <c r="K15" s="12">
        <v>109</v>
      </c>
    </row>
    <row r="16" spans="1:11" x14ac:dyDescent="0.25">
      <c r="A16" s="12">
        <v>14</v>
      </c>
      <c r="B16" s="12" t="s">
        <v>198</v>
      </c>
      <c r="C16" s="12" t="s">
        <v>197</v>
      </c>
      <c r="D16" s="12">
        <v>1174536810</v>
      </c>
      <c r="E16" s="45" t="s">
        <v>268</v>
      </c>
      <c r="F16" s="12" t="s">
        <v>196</v>
      </c>
      <c r="G16" s="12">
        <v>5</v>
      </c>
      <c r="H16" s="26" t="s">
        <v>557</v>
      </c>
      <c r="I16" s="26" t="s">
        <v>574</v>
      </c>
      <c r="J16" s="14" t="s">
        <v>195</v>
      </c>
      <c r="K16" s="12">
        <v>107</v>
      </c>
    </row>
    <row r="17" spans="1:11" x14ac:dyDescent="0.25">
      <c r="A17" s="12">
        <v>15</v>
      </c>
      <c r="B17" s="12" t="s">
        <v>192</v>
      </c>
      <c r="C17" s="12" t="s">
        <v>191</v>
      </c>
      <c r="D17" s="12">
        <v>1179375430</v>
      </c>
      <c r="E17" s="45" t="s">
        <v>257</v>
      </c>
      <c r="F17" s="12" t="s">
        <v>190</v>
      </c>
      <c r="G17" s="12">
        <v>3</v>
      </c>
      <c r="H17" s="26" t="s">
        <v>558</v>
      </c>
      <c r="I17" s="26" t="s">
        <v>575</v>
      </c>
      <c r="J17" s="14" t="s">
        <v>189</v>
      </c>
      <c r="K17" s="12">
        <v>116</v>
      </c>
    </row>
    <row r="18" spans="1:11" x14ac:dyDescent="0.25">
      <c r="A18" s="12">
        <v>16</v>
      </c>
      <c r="B18" s="12" t="s">
        <v>187</v>
      </c>
      <c r="C18" s="12" t="s">
        <v>186</v>
      </c>
      <c r="D18" s="12">
        <v>1175671829</v>
      </c>
      <c r="E18" s="45" t="s">
        <v>257</v>
      </c>
      <c r="F18" s="12" t="s">
        <v>185</v>
      </c>
      <c r="G18" s="12">
        <v>7</v>
      </c>
      <c r="H18" s="26" t="s">
        <v>559</v>
      </c>
      <c r="I18" s="26" t="s">
        <v>561</v>
      </c>
      <c r="J18" s="14" t="s">
        <v>184</v>
      </c>
      <c r="K18" s="12">
        <v>108</v>
      </c>
    </row>
    <row r="19" spans="1:11" x14ac:dyDescent="0.25">
      <c r="A19" s="12">
        <v>17</v>
      </c>
      <c r="B19" s="12" t="s">
        <v>182</v>
      </c>
      <c r="C19" s="12" t="s">
        <v>181</v>
      </c>
      <c r="D19" s="12">
        <v>1176723011</v>
      </c>
      <c r="E19" s="46" t="s">
        <v>262</v>
      </c>
      <c r="F19" s="12" t="s">
        <v>180</v>
      </c>
      <c r="G19" s="12">
        <v>6</v>
      </c>
      <c r="H19" s="26" t="s">
        <v>560</v>
      </c>
      <c r="I19" s="26" t="s">
        <v>576</v>
      </c>
      <c r="J19" s="14" t="s">
        <v>179</v>
      </c>
      <c r="K19" s="12">
        <v>105</v>
      </c>
    </row>
    <row r="20" spans="1:11" x14ac:dyDescent="0.25">
      <c r="A20" s="12">
        <v>18</v>
      </c>
      <c r="B20" s="12" t="s">
        <v>627</v>
      </c>
      <c r="C20" s="12" t="s">
        <v>628</v>
      </c>
      <c r="D20" s="12">
        <v>1172642512</v>
      </c>
      <c r="E20" s="46" t="s">
        <v>252</v>
      </c>
      <c r="F20" s="12" t="s">
        <v>629</v>
      </c>
      <c r="G20" s="12">
        <v>1</v>
      </c>
      <c r="H20" s="26" t="s">
        <v>630</v>
      </c>
      <c r="I20" s="26" t="s">
        <v>631</v>
      </c>
      <c r="J20" s="6" t="s">
        <v>632</v>
      </c>
      <c r="K20" s="12">
        <v>120</v>
      </c>
    </row>
    <row r="21" spans="1:11" x14ac:dyDescent="0.25">
      <c r="A21" s="12">
        <v>19</v>
      </c>
      <c r="B21" s="12" t="s">
        <v>633</v>
      </c>
      <c r="C21" s="12" t="s">
        <v>634</v>
      </c>
      <c r="D21" s="12">
        <v>1172642222</v>
      </c>
      <c r="E21" s="45" t="s">
        <v>257</v>
      </c>
      <c r="F21" s="12" t="s">
        <v>96</v>
      </c>
      <c r="G21" s="12">
        <v>1</v>
      </c>
      <c r="H21" s="26" t="s">
        <v>635</v>
      </c>
      <c r="I21" s="26" t="s">
        <v>636</v>
      </c>
      <c r="J21" s="6" t="s">
        <v>637</v>
      </c>
      <c r="K21" s="12">
        <v>111</v>
      </c>
    </row>
    <row r="22" spans="1:11" x14ac:dyDescent="0.25">
      <c r="A22" s="12"/>
      <c r="B22" s="12"/>
      <c r="C22" s="12"/>
      <c r="D22" s="12"/>
      <c r="E22" s="12"/>
      <c r="F22" s="12"/>
      <c r="G22" s="12"/>
      <c r="H22" s="26"/>
      <c r="I22" s="26"/>
      <c r="J22" s="6"/>
      <c r="K22" s="12"/>
    </row>
    <row r="23" spans="1:11" x14ac:dyDescent="0.25">
      <c r="A23" s="12"/>
      <c r="B23" s="12"/>
      <c r="C23" s="12"/>
      <c r="D23" s="12"/>
      <c r="E23" s="12"/>
      <c r="F23" s="12"/>
      <c r="G23" s="12"/>
      <c r="H23" s="26"/>
      <c r="I23" s="26"/>
      <c r="J23" s="6"/>
      <c r="K23" s="12"/>
    </row>
    <row r="24" spans="1:11" ht="18.75" x14ac:dyDescent="0.3">
      <c r="A24" s="56" t="s">
        <v>281</v>
      </c>
      <c r="B24" s="56"/>
    </row>
    <row r="25" spans="1:11" ht="19.5" thickBot="1" x14ac:dyDescent="0.35">
      <c r="A25" s="44" t="s">
        <v>279</v>
      </c>
      <c r="B25" s="57" t="s">
        <v>280</v>
      </c>
      <c r="C25" s="17"/>
      <c r="E25" s="51" t="s">
        <v>283</v>
      </c>
      <c r="F25" s="53"/>
    </row>
    <row r="26" spans="1:11" x14ac:dyDescent="0.25">
      <c r="A26" s="45" t="s">
        <v>268</v>
      </c>
      <c r="B26" s="45">
        <v>550</v>
      </c>
      <c r="C26" s="18"/>
      <c r="E26" s="10" t="s">
        <v>278</v>
      </c>
      <c r="F26" s="16" t="s">
        <v>277</v>
      </c>
    </row>
    <row r="27" spans="1:11" x14ac:dyDescent="0.25">
      <c r="A27" s="46" t="s">
        <v>262</v>
      </c>
      <c r="B27" s="46">
        <v>550</v>
      </c>
      <c r="C27" s="18"/>
      <c r="E27" s="7">
        <v>101</v>
      </c>
      <c r="F27" s="7" t="s">
        <v>267</v>
      </c>
    </row>
    <row r="28" spans="1:11" x14ac:dyDescent="0.25">
      <c r="A28" s="45" t="s">
        <v>257</v>
      </c>
      <c r="B28" s="45">
        <v>700</v>
      </c>
      <c r="C28" s="18"/>
      <c r="E28" s="7">
        <v>102</v>
      </c>
      <c r="F28" s="7" t="s">
        <v>261</v>
      </c>
    </row>
    <row r="29" spans="1:11" x14ac:dyDescent="0.25">
      <c r="A29" s="46" t="s">
        <v>252</v>
      </c>
      <c r="B29" s="46">
        <v>1400</v>
      </c>
      <c r="C29" s="18"/>
      <c r="E29" s="7">
        <v>103</v>
      </c>
      <c r="F29" s="7" t="s">
        <v>256</v>
      </c>
    </row>
    <row r="30" spans="1:11" x14ac:dyDescent="0.25">
      <c r="E30" s="7">
        <v>104</v>
      </c>
      <c r="F30" s="7" t="s">
        <v>251</v>
      </c>
    </row>
    <row r="31" spans="1:11" x14ac:dyDescent="0.25">
      <c r="E31" s="7">
        <v>105</v>
      </c>
      <c r="F31" s="7" t="s">
        <v>248</v>
      </c>
    </row>
    <row r="32" spans="1:11" x14ac:dyDescent="0.25">
      <c r="E32" s="7">
        <v>106</v>
      </c>
      <c r="F32" s="7" t="s">
        <v>243</v>
      </c>
    </row>
    <row r="33" spans="5:6" x14ac:dyDescent="0.25">
      <c r="E33" s="7">
        <v>107</v>
      </c>
      <c r="F33" s="7" t="s">
        <v>238</v>
      </c>
    </row>
    <row r="34" spans="5:6" x14ac:dyDescent="0.25">
      <c r="E34" s="7">
        <v>108</v>
      </c>
      <c r="F34" s="7" t="s">
        <v>233</v>
      </c>
    </row>
    <row r="35" spans="5:6" x14ac:dyDescent="0.25">
      <c r="E35" s="7">
        <v>109</v>
      </c>
      <c r="F35" s="7" t="s">
        <v>227</v>
      </c>
    </row>
    <row r="36" spans="5:6" x14ac:dyDescent="0.25">
      <c r="E36" s="7">
        <v>110</v>
      </c>
      <c r="F36" s="7" t="s">
        <v>221</v>
      </c>
    </row>
    <row r="37" spans="5:6" x14ac:dyDescent="0.25">
      <c r="E37" s="7">
        <v>111</v>
      </c>
      <c r="F37" s="7" t="s">
        <v>216</v>
      </c>
    </row>
    <row r="38" spans="5:6" x14ac:dyDescent="0.25">
      <c r="E38" s="7">
        <v>112</v>
      </c>
      <c r="F38" s="7" t="s">
        <v>210</v>
      </c>
    </row>
    <row r="39" spans="5:6" x14ac:dyDescent="0.25">
      <c r="E39" s="7">
        <v>113</v>
      </c>
      <c r="F39" s="7" t="s">
        <v>204</v>
      </c>
    </row>
    <row r="40" spans="5:6" x14ac:dyDescent="0.25">
      <c r="E40" s="7">
        <v>114</v>
      </c>
      <c r="F40" s="7" t="s">
        <v>199</v>
      </c>
    </row>
    <row r="41" spans="5:6" x14ac:dyDescent="0.25">
      <c r="E41" s="7">
        <v>115</v>
      </c>
      <c r="F41" s="7" t="s">
        <v>669</v>
      </c>
    </row>
    <row r="42" spans="5:6" x14ac:dyDescent="0.25">
      <c r="E42" s="7">
        <v>116</v>
      </c>
      <c r="F42" s="7" t="s">
        <v>188</v>
      </c>
    </row>
    <row r="43" spans="5:6" x14ac:dyDescent="0.25">
      <c r="E43" s="7">
        <v>117</v>
      </c>
      <c r="F43" s="7" t="s">
        <v>183</v>
      </c>
    </row>
    <row r="44" spans="5:6" x14ac:dyDescent="0.25">
      <c r="E44" s="7">
        <v>118</v>
      </c>
      <c r="F44" s="7" t="s">
        <v>437</v>
      </c>
    </row>
    <row r="45" spans="5:6" x14ac:dyDescent="0.25">
      <c r="E45" s="7">
        <v>119</v>
      </c>
      <c r="F45" s="7" t="s">
        <v>626</v>
      </c>
    </row>
    <row r="46" spans="5:6" x14ac:dyDescent="0.25">
      <c r="E46" s="7">
        <v>120</v>
      </c>
      <c r="F46" s="7" t="s">
        <v>625</v>
      </c>
    </row>
  </sheetData>
  <mergeCells count="3">
    <mergeCell ref="A1:K1"/>
    <mergeCell ref="E25:F25"/>
    <mergeCell ref="A24:B24"/>
  </mergeCells>
  <phoneticPr fontId="5" type="noConversion"/>
  <hyperlinks>
    <hyperlink ref="J4" r:id="rId1"/>
    <hyperlink ref="J5" r:id="rId2"/>
    <hyperlink ref="J6" r:id="rId3"/>
    <hyperlink ref="J7" r:id="rId4"/>
    <hyperlink ref="J8" r:id="rId5"/>
    <hyperlink ref="J9" r:id="rId6"/>
    <hyperlink ref="J10" r:id="rId7"/>
    <hyperlink ref="J11" r:id="rId8"/>
    <hyperlink ref="J12" r:id="rId9"/>
    <hyperlink ref="J13" r:id="rId10"/>
    <hyperlink ref="J14" r:id="rId11"/>
    <hyperlink ref="J15" r:id="rId12"/>
    <hyperlink ref="J16" r:id="rId13"/>
    <hyperlink ref="J17" r:id="rId14"/>
    <hyperlink ref="J18" r:id="rId15"/>
    <hyperlink ref="J19" r:id="rId16"/>
    <hyperlink ref="J3" r:id="rId17"/>
    <hyperlink ref="J20" r:id="rId18"/>
    <hyperlink ref="J21" r:id="rId19"/>
  </hyperlinks>
  <pageMargins left="0.7" right="0.7" top="0.75" bottom="0.75" header="0.3" footer="0.3"/>
  <pageSetup orientation="portrait" r:id="rId20"/>
  <tableParts count="2">
    <tablePart r:id="rId21"/>
    <tablePart r:id="rId2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abSelected="1" zoomScale="80" zoomScaleNormal="80" workbookViewId="0">
      <selection activeCell="K31" sqref="K31"/>
    </sheetView>
  </sheetViews>
  <sheetFormatPr defaultRowHeight="15" x14ac:dyDescent="0.25"/>
  <cols>
    <col min="1" max="1" width="8.85546875" bestFit="1" customWidth="1"/>
    <col min="2" max="2" width="22.28515625" customWidth="1"/>
    <col min="3" max="3" width="24.5703125" customWidth="1"/>
    <col min="4" max="4" width="18.85546875" customWidth="1"/>
    <col min="5" max="5" width="19.42578125" bestFit="1" customWidth="1"/>
    <col min="6" max="6" width="19.140625" bestFit="1" customWidth="1"/>
    <col min="8" max="8" width="13.28515625" bestFit="1" customWidth="1"/>
    <col min="9" max="9" width="13.5703125" bestFit="1" customWidth="1"/>
    <col min="10" max="10" width="17" bestFit="1" customWidth="1"/>
    <col min="11" max="11" width="22.140625" bestFit="1" customWidth="1"/>
    <col min="12" max="12" width="22.28515625" bestFit="1" customWidth="1"/>
    <col min="13" max="13" width="11.140625" customWidth="1"/>
    <col min="16" max="16" width="18.85546875" bestFit="1" customWidth="1"/>
    <col min="17" max="17" width="18.140625" bestFit="1" customWidth="1"/>
    <col min="18" max="18" width="19.7109375" bestFit="1" customWidth="1"/>
    <col min="19" max="19" width="18.7109375" bestFit="1" customWidth="1"/>
    <col min="20" max="20" width="8.7109375" bestFit="1" customWidth="1"/>
    <col min="21" max="21" width="19.28515625" bestFit="1" customWidth="1"/>
    <col min="22" max="22" width="16.5703125" bestFit="1" customWidth="1"/>
    <col min="23" max="23" width="15.85546875" bestFit="1" customWidth="1"/>
    <col min="24" max="24" width="17" bestFit="1" customWidth="1"/>
  </cols>
  <sheetData>
    <row r="1" spans="1:23" ht="18.75" x14ac:dyDescent="0.3">
      <c r="A1" s="51" t="s">
        <v>178</v>
      </c>
      <c r="B1" s="52"/>
      <c r="C1" s="52"/>
      <c r="D1" s="52"/>
      <c r="E1" s="52"/>
      <c r="H1" s="52" t="s">
        <v>146</v>
      </c>
      <c r="I1" s="52"/>
      <c r="J1" s="52"/>
      <c r="K1" s="52"/>
      <c r="L1" s="52"/>
      <c r="M1" t="s">
        <v>668</v>
      </c>
      <c r="N1" s="52" t="s">
        <v>0</v>
      </c>
      <c r="O1" s="52"/>
      <c r="P1" s="52"/>
      <c r="Q1" s="52"/>
      <c r="R1" s="52"/>
      <c r="S1" s="52"/>
      <c r="T1" s="52"/>
      <c r="U1" s="52"/>
      <c r="V1" s="52"/>
      <c r="W1" s="52"/>
    </row>
    <row r="2" spans="1:23" x14ac:dyDescent="0.25">
      <c r="A2" s="43" t="s">
        <v>653</v>
      </c>
      <c r="B2" s="10" t="s">
        <v>177</v>
      </c>
      <c r="C2" s="9" t="s">
        <v>176</v>
      </c>
      <c r="D2" s="7" t="s">
        <v>175</v>
      </c>
      <c r="E2" s="7" t="s">
        <v>174</v>
      </c>
      <c r="H2" s="43" t="s">
        <v>638</v>
      </c>
      <c r="I2" s="48" t="s">
        <v>276</v>
      </c>
      <c r="J2" s="7" t="s">
        <v>147</v>
      </c>
      <c r="K2" s="7" t="s">
        <v>148</v>
      </c>
      <c r="L2" s="43" t="s">
        <v>654</v>
      </c>
      <c r="N2" s="50" t="s">
        <v>664</v>
      </c>
      <c r="O2" s="43" t="s">
        <v>663</v>
      </c>
      <c r="P2" s="7" t="s">
        <v>19</v>
      </c>
      <c r="Q2" s="7" t="s">
        <v>640</v>
      </c>
      <c r="R2" s="7" t="s">
        <v>1</v>
      </c>
      <c r="S2" s="49" t="s">
        <v>655</v>
      </c>
      <c r="T2" s="7" t="s">
        <v>656</v>
      </c>
      <c r="U2" s="7" t="s">
        <v>665</v>
      </c>
      <c r="V2" s="9" t="s">
        <v>641</v>
      </c>
    </row>
    <row r="3" spans="1:23" s="28" customFormat="1" ht="15" customHeight="1" x14ac:dyDescent="0.25">
      <c r="A3" s="2">
        <v>2</v>
      </c>
      <c r="B3" s="30" t="s">
        <v>441</v>
      </c>
      <c r="C3" s="2">
        <v>114</v>
      </c>
      <c r="D3" s="2" t="b">
        <v>0</v>
      </c>
      <c r="E3" s="31" t="s">
        <v>442</v>
      </c>
      <c r="H3" s="2">
        <v>2</v>
      </c>
      <c r="I3" s="2">
        <v>11</v>
      </c>
      <c r="J3" s="3" t="s">
        <v>149</v>
      </c>
      <c r="K3" s="3" t="s">
        <v>150</v>
      </c>
      <c r="L3" s="34" t="s">
        <v>441</v>
      </c>
      <c r="N3" s="2">
        <v>1</v>
      </c>
      <c r="O3" s="2">
        <v>2</v>
      </c>
      <c r="P3" s="2">
        <v>20</v>
      </c>
      <c r="Q3" s="2">
        <f>P3*18%</f>
        <v>3.5999999999999996</v>
      </c>
      <c r="R3" s="29">
        <f>P3+Q3</f>
        <v>23.6</v>
      </c>
      <c r="S3" s="34" t="s">
        <v>441</v>
      </c>
      <c r="T3" s="7" t="b">
        <v>1</v>
      </c>
      <c r="U3" s="7" t="s">
        <v>672</v>
      </c>
      <c r="V3" s="7">
        <v>1</v>
      </c>
    </row>
    <row r="4" spans="1:23" ht="15" customHeight="1" x14ac:dyDescent="0.25">
      <c r="A4" s="2">
        <v>12</v>
      </c>
      <c r="B4" s="30" t="s">
        <v>443</v>
      </c>
      <c r="C4" s="2">
        <v>106</v>
      </c>
      <c r="D4" s="2" t="b">
        <v>0</v>
      </c>
      <c r="E4" s="31" t="s">
        <v>446</v>
      </c>
      <c r="F4" s="28"/>
      <c r="G4" s="28"/>
      <c r="H4" s="2">
        <v>10</v>
      </c>
      <c r="I4" s="2">
        <v>4</v>
      </c>
      <c r="J4" s="2" t="s">
        <v>152</v>
      </c>
      <c r="K4" s="2" t="s">
        <v>154</v>
      </c>
      <c r="L4" s="34" t="s">
        <v>445</v>
      </c>
      <c r="N4" s="7">
        <v>2</v>
      </c>
      <c r="O4" s="2">
        <v>10</v>
      </c>
      <c r="P4" s="7">
        <v>25.6</v>
      </c>
      <c r="Q4" s="7">
        <f>P4*18%</f>
        <v>4.6079999999999997</v>
      </c>
      <c r="R4" s="15">
        <f>P4+Q4</f>
        <v>30.208000000000002</v>
      </c>
      <c r="S4" s="34" t="s">
        <v>445</v>
      </c>
      <c r="T4" s="7" t="b">
        <v>1</v>
      </c>
      <c r="U4" s="7" t="s">
        <v>673</v>
      </c>
      <c r="V4" s="7">
        <v>3</v>
      </c>
    </row>
    <row r="5" spans="1:23" ht="15" customHeight="1" x14ac:dyDescent="0.25">
      <c r="A5" s="2">
        <v>9</v>
      </c>
      <c r="B5" s="30" t="s">
        <v>688</v>
      </c>
      <c r="C5" s="2">
        <v>120</v>
      </c>
      <c r="D5" s="2" t="b">
        <v>0</v>
      </c>
      <c r="E5" s="31" t="s">
        <v>672</v>
      </c>
      <c r="F5" s="28"/>
      <c r="H5" s="2">
        <v>12</v>
      </c>
      <c r="I5" s="2">
        <v>6</v>
      </c>
      <c r="J5" s="2" t="s">
        <v>153</v>
      </c>
      <c r="K5" s="2" t="s">
        <v>151</v>
      </c>
      <c r="L5" s="34" t="s">
        <v>443</v>
      </c>
      <c r="N5" s="7">
        <v>3</v>
      </c>
      <c r="O5" s="2">
        <v>12</v>
      </c>
      <c r="P5" s="7">
        <v>15.2</v>
      </c>
      <c r="Q5" s="7">
        <f>P5*18%</f>
        <v>2.7359999999999998</v>
      </c>
      <c r="R5" s="15">
        <f>P5+Q5</f>
        <v>17.936</v>
      </c>
      <c r="S5" s="34" t="s">
        <v>443</v>
      </c>
      <c r="T5" s="7" t="b">
        <v>1</v>
      </c>
      <c r="U5" s="34" t="s">
        <v>686</v>
      </c>
      <c r="V5" s="7">
        <v>2</v>
      </c>
    </row>
    <row r="6" spans="1:23" x14ac:dyDescent="0.25">
      <c r="A6" s="2">
        <v>10</v>
      </c>
      <c r="B6" s="30" t="s">
        <v>445</v>
      </c>
      <c r="C6" s="2">
        <v>110</v>
      </c>
      <c r="D6" s="2" t="b">
        <v>0</v>
      </c>
      <c r="E6" s="31" t="s">
        <v>447</v>
      </c>
      <c r="F6" s="28"/>
      <c r="H6" s="2">
        <v>9</v>
      </c>
      <c r="I6" s="2">
        <v>8</v>
      </c>
      <c r="J6" s="2" t="s">
        <v>611</v>
      </c>
      <c r="K6" s="2" t="s">
        <v>612</v>
      </c>
      <c r="L6" s="34" t="s">
        <v>444</v>
      </c>
      <c r="N6" s="7">
        <v>4</v>
      </c>
      <c r="O6" s="2">
        <v>9</v>
      </c>
      <c r="P6" s="7">
        <v>195.2</v>
      </c>
      <c r="Q6" s="7">
        <f>P6*18%</f>
        <v>35.135999999999996</v>
      </c>
      <c r="R6" s="15">
        <f>P6+Q6</f>
        <v>230.33599999999998</v>
      </c>
      <c r="S6" s="34" t="s">
        <v>444</v>
      </c>
      <c r="T6" s="7" t="b">
        <v>1</v>
      </c>
      <c r="U6" s="34" t="s">
        <v>674</v>
      </c>
      <c r="V6" s="7">
        <v>2</v>
      </c>
    </row>
    <row r="7" spans="1:23" ht="15" customHeight="1" x14ac:dyDescent="0.25">
      <c r="A7" s="2">
        <v>7</v>
      </c>
      <c r="B7" s="30" t="s">
        <v>449</v>
      </c>
      <c r="C7" s="2">
        <v>105</v>
      </c>
      <c r="D7" s="2" t="b">
        <v>1</v>
      </c>
      <c r="E7" s="31" t="s">
        <v>448</v>
      </c>
      <c r="F7" s="28"/>
      <c r="H7" s="2">
        <v>16</v>
      </c>
      <c r="I7" s="2">
        <v>10</v>
      </c>
      <c r="J7" s="2" t="s">
        <v>614</v>
      </c>
      <c r="K7" s="2" t="s">
        <v>171</v>
      </c>
      <c r="L7" s="34" t="s">
        <v>450</v>
      </c>
      <c r="N7" s="7">
        <v>5</v>
      </c>
      <c r="O7" s="2">
        <v>16</v>
      </c>
      <c r="P7" s="7">
        <v>35</v>
      </c>
      <c r="Q7" s="7">
        <f>P7*18%</f>
        <v>6.3</v>
      </c>
      <c r="R7" s="15">
        <f>P7+Q7</f>
        <v>41.3</v>
      </c>
      <c r="S7" s="34" t="s">
        <v>450</v>
      </c>
      <c r="T7" s="7" t="b">
        <v>1</v>
      </c>
      <c r="U7" s="34" t="s">
        <v>675</v>
      </c>
      <c r="V7" s="7">
        <v>1</v>
      </c>
    </row>
    <row r="8" spans="1:23" ht="15" customHeight="1" x14ac:dyDescent="0.25">
      <c r="A8" s="2">
        <v>16</v>
      </c>
      <c r="B8" s="30" t="s">
        <v>450</v>
      </c>
      <c r="C8" s="2">
        <v>104</v>
      </c>
      <c r="D8" s="2" t="b">
        <v>0</v>
      </c>
      <c r="E8" s="31" t="s">
        <v>448</v>
      </c>
      <c r="F8" s="28"/>
      <c r="H8" s="2">
        <v>13</v>
      </c>
      <c r="I8" s="2">
        <v>13</v>
      </c>
      <c r="J8" s="2" t="s">
        <v>145</v>
      </c>
      <c r="K8" s="2" t="s">
        <v>163</v>
      </c>
      <c r="L8" s="34" t="s">
        <v>453</v>
      </c>
      <c r="M8" s="27"/>
      <c r="N8" s="27">
        <v>6</v>
      </c>
      <c r="O8" s="2">
        <v>13</v>
      </c>
      <c r="P8" s="27">
        <v>127.3</v>
      </c>
      <c r="Q8" s="7">
        <f>P8*18%</f>
        <v>22.913999999999998</v>
      </c>
      <c r="R8" s="15">
        <f>P8+Q8</f>
        <v>150.214</v>
      </c>
      <c r="S8" s="34" t="s">
        <v>453</v>
      </c>
      <c r="T8" s="7" t="b">
        <v>0</v>
      </c>
      <c r="U8" s="34" t="s">
        <v>10</v>
      </c>
      <c r="V8" s="34" t="s">
        <v>10</v>
      </c>
    </row>
    <row r="9" spans="1:23" ht="15" customHeight="1" x14ac:dyDescent="0.25">
      <c r="A9" s="2">
        <v>6</v>
      </c>
      <c r="B9" s="30" t="s">
        <v>451</v>
      </c>
      <c r="C9" s="2">
        <v>103</v>
      </c>
      <c r="D9" s="2" t="b">
        <v>0</v>
      </c>
      <c r="E9" s="31" t="s">
        <v>452</v>
      </c>
      <c r="F9" s="28"/>
      <c r="H9" s="2">
        <v>6</v>
      </c>
      <c r="I9" s="2">
        <v>1</v>
      </c>
      <c r="J9" s="2" t="s">
        <v>155</v>
      </c>
      <c r="K9" s="2" t="s">
        <v>156</v>
      </c>
      <c r="L9" s="34" t="s">
        <v>451</v>
      </c>
      <c r="N9" s="7">
        <v>7</v>
      </c>
      <c r="O9" s="2">
        <v>6</v>
      </c>
      <c r="P9" s="7">
        <v>87.1</v>
      </c>
      <c r="Q9" s="7">
        <f>P9*18%</f>
        <v>15.677999999999999</v>
      </c>
      <c r="R9" s="15">
        <f>P9+Q9</f>
        <v>102.77799999999999</v>
      </c>
      <c r="S9" s="34" t="s">
        <v>451</v>
      </c>
      <c r="T9" s="7" t="b">
        <v>1</v>
      </c>
      <c r="U9" s="34" t="s">
        <v>676</v>
      </c>
      <c r="V9" s="7">
        <v>7</v>
      </c>
    </row>
    <row r="10" spans="1:23" ht="15" customHeight="1" x14ac:dyDescent="0.25">
      <c r="A10" s="2">
        <v>13</v>
      </c>
      <c r="B10" s="30" t="s">
        <v>453</v>
      </c>
      <c r="C10" s="2">
        <v>109</v>
      </c>
      <c r="D10" s="2" t="b">
        <v>0</v>
      </c>
      <c r="E10" s="31" t="s">
        <v>452</v>
      </c>
      <c r="F10" s="28"/>
      <c r="H10" s="2">
        <v>8</v>
      </c>
      <c r="I10" s="2">
        <v>3</v>
      </c>
      <c r="J10" s="2" t="s">
        <v>172</v>
      </c>
      <c r="K10" s="2" t="s">
        <v>10</v>
      </c>
      <c r="L10" s="34" t="s">
        <v>454</v>
      </c>
      <c r="N10" s="7">
        <v>8</v>
      </c>
      <c r="O10" s="2">
        <v>8</v>
      </c>
      <c r="P10" s="7">
        <v>10.5</v>
      </c>
      <c r="Q10" s="7">
        <f>P10*18%</f>
        <v>1.89</v>
      </c>
      <c r="R10" s="15">
        <f>P10+Q10</f>
        <v>12.39</v>
      </c>
      <c r="S10" s="34" t="s">
        <v>454</v>
      </c>
      <c r="T10" s="7" t="b">
        <v>1</v>
      </c>
      <c r="U10" s="34" t="s">
        <v>677</v>
      </c>
      <c r="V10" s="7">
        <v>7</v>
      </c>
    </row>
    <row r="11" spans="1:23" ht="15" customHeight="1" x14ac:dyDescent="0.25">
      <c r="A11" s="2">
        <v>8</v>
      </c>
      <c r="B11" s="30" t="s">
        <v>454</v>
      </c>
      <c r="C11" s="2">
        <v>102</v>
      </c>
      <c r="D11" s="2" t="b">
        <v>0</v>
      </c>
      <c r="E11" s="31" t="s">
        <v>465</v>
      </c>
      <c r="F11" s="28"/>
      <c r="H11" s="2">
        <v>11</v>
      </c>
      <c r="I11" s="2">
        <v>15</v>
      </c>
      <c r="J11" s="2" t="s">
        <v>157</v>
      </c>
      <c r="K11" s="2" t="s">
        <v>158</v>
      </c>
      <c r="L11" s="34" t="s">
        <v>454</v>
      </c>
      <c r="N11" s="7">
        <v>9</v>
      </c>
      <c r="O11" s="2">
        <v>11</v>
      </c>
      <c r="P11" s="7">
        <v>68.36</v>
      </c>
      <c r="Q11" s="7">
        <f>P11*18%</f>
        <v>12.3048</v>
      </c>
      <c r="R11" s="15">
        <f>P11+Q11</f>
        <v>80.6648</v>
      </c>
      <c r="S11" s="34" t="s">
        <v>454</v>
      </c>
      <c r="T11" s="7" t="b">
        <v>0</v>
      </c>
      <c r="U11" s="34" t="s">
        <v>10</v>
      </c>
      <c r="V11" s="34" t="s">
        <v>10</v>
      </c>
    </row>
    <row r="12" spans="1:23" ht="15" customHeight="1" x14ac:dyDescent="0.25">
      <c r="A12" s="2">
        <v>11</v>
      </c>
      <c r="B12" s="30" t="s">
        <v>454</v>
      </c>
      <c r="C12" s="2">
        <v>116</v>
      </c>
      <c r="D12" s="2" t="b">
        <v>0</v>
      </c>
      <c r="E12" s="31" t="s">
        <v>464</v>
      </c>
      <c r="F12" s="28"/>
      <c r="H12" s="2">
        <v>2</v>
      </c>
      <c r="I12" s="2">
        <v>2</v>
      </c>
      <c r="J12" s="2" t="s">
        <v>159</v>
      </c>
      <c r="K12" s="2" t="s">
        <v>160</v>
      </c>
      <c r="L12" s="34" t="s">
        <v>458</v>
      </c>
      <c r="N12" s="7">
        <v>10</v>
      </c>
      <c r="O12" s="2">
        <v>2</v>
      </c>
      <c r="P12" s="7">
        <v>20</v>
      </c>
      <c r="Q12" s="7">
        <f>P12*18%</f>
        <v>3.5999999999999996</v>
      </c>
      <c r="R12" s="15">
        <f>P12+Q12</f>
        <v>23.6</v>
      </c>
      <c r="S12" s="34" t="s">
        <v>458</v>
      </c>
      <c r="T12" s="7" t="b">
        <v>1</v>
      </c>
      <c r="U12" s="34" t="s">
        <v>678</v>
      </c>
      <c r="V12" s="7">
        <v>3</v>
      </c>
    </row>
    <row r="13" spans="1:23" x14ac:dyDescent="0.25">
      <c r="A13" s="2">
        <v>3</v>
      </c>
      <c r="B13" s="30" t="s">
        <v>455</v>
      </c>
      <c r="C13" s="2">
        <v>118</v>
      </c>
      <c r="D13" s="2" t="b">
        <v>0</v>
      </c>
      <c r="E13" s="31" t="s">
        <v>466</v>
      </c>
      <c r="F13" s="28"/>
      <c r="H13" s="2">
        <v>15</v>
      </c>
      <c r="I13" s="2">
        <v>9</v>
      </c>
      <c r="J13" s="2" t="s">
        <v>161</v>
      </c>
      <c r="K13" s="2" t="s">
        <v>162</v>
      </c>
      <c r="L13" s="34" t="s">
        <v>456</v>
      </c>
      <c r="N13" s="7">
        <v>11</v>
      </c>
      <c r="O13" s="2">
        <v>15</v>
      </c>
      <c r="P13" s="7">
        <v>260.77999999999997</v>
      </c>
      <c r="Q13" s="7">
        <f>P13*18%</f>
        <v>46.940399999999997</v>
      </c>
      <c r="R13" s="15">
        <f>P13+Q13</f>
        <v>307.72039999999998</v>
      </c>
      <c r="S13" s="34" t="s">
        <v>456</v>
      </c>
      <c r="T13" s="7" t="b">
        <v>1</v>
      </c>
      <c r="U13" s="34" t="s">
        <v>687</v>
      </c>
      <c r="V13" s="7">
        <v>3</v>
      </c>
    </row>
    <row r="14" spans="1:23" ht="15" customHeight="1" x14ac:dyDescent="0.25">
      <c r="A14" s="2">
        <v>15</v>
      </c>
      <c r="B14" s="30" t="s">
        <v>456</v>
      </c>
      <c r="C14" s="2">
        <v>101</v>
      </c>
      <c r="D14" s="2" t="b">
        <v>0</v>
      </c>
      <c r="E14" s="31" t="s">
        <v>467</v>
      </c>
      <c r="F14" s="28"/>
      <c r="H14" s="2">
        <v>19</v>
      </c>
      <c r="I14" s="2">
        <v>12</v>
      </c>
      <c r="J14" s="2" t="s">
        <v>623</v>
      </c>
      <c r="K14" s="2" t="s">
        <v>624</v>
      </c>
      <c r="L14" s="34" t="s">
        <v>471</v>
      </c>
      <c r="N14" s="7">
        <v>12</v>
      </c>
      <c r="O14" s="2">
        <v>19</v>
      </c>
      <c r="P14" s="7">
        <v>149.25</v>
      </c>
      <c r="Q14" s="7">
        <f>P14*18%</f>
        <v>26.864999999999998</v>
      </c>
      <c r="R14" s="15">
        <f>P14+Q14</f>
        <v>176.11500000000001</v>
      </c>
      <c r="S14" s="34" t="s">
        <v>471</v>
      </c>
      <c r="T14" s="7" t="b">
        <v>0</v>
      </c>
      <c r="U14" s="34" t="s">
        <v>10</v>
      </c>
      <c r="V14" s="34" t="s">
        <v>10</v>
      </c>
    </row>
    <row r="15" spans="1:23" ht="15" customHeight="1" x14ac:dyDescent="0.25">
      <c r="A15" s="2">
        <v>5</v>
      </c>
      <c r="B15" s="30" t="s">
        <v>457</v>
      </c>
      <c r="C15" s="2">
        <v>111</v>
      </c>
      <c r="D15" s="2" t="b">
        <v>1</v>
      </c>
      <c r="E15" s="31" t="s">
        <v>467</v>
      </c>
      <c r="F15" s="28"/>
      <c r="H15" s="2">
        <v>4</v>
      </c>
      <c r="I15" s="2">
        <v>5</v>
      </c>
      <c r="J15" s="2" t="s">
        <v>164</v>
      </c>
      <c r="K15" s="2" t="s">
        <v>165</v>
      </c>
      <c r="L15" s="34" t="s">
        <v>689</v>
      </c>
      <c r="N15" s="7">
        <v>13</v>
      </c>
      <c r="O15" s="2">
        <v>4</v>
      </c>
      <c r="P15" s="7">
        <v>56.98</v>
      </c>
      <c r="Q15" s="7">
        <f>P15*18%</f>
        <v>10.256399999999999</v>
      </c>
      <c r="R15" s="15">
        <f>P15+Q15</f>
        <v>67.236400000000003</v>
      </c>
      <c r="S15" s="34" t="s">
        <v>469</v>
      </c>
      <c r="T15" s="7" t="b">
        <v>1</v>
      </c>
      <c r="U15" s="34" t="s">
        <v>679</v>
      </c>
      <c r="V15" s="7">
        <v>4</v>
      </c>
    </row>
    <row r="16" spans="1:23" ht="15" customHeight="1" x14ac:dyDescent="0.25">
      <c r="A16" s="2">
        <v>2</v>
      </c>
      <c r="B16" s="30" t="s">
        <v>458</v>
      </c>
      <c r="C16" s="2">
        <v>113</v>
      </c>
      <c r="D16" s="2" t="b">
        <v>0</v>
      </c>
      <c r="E16" s="31" t="s">
        <v>468</v>
      </c>
      <c r="F16" s="28"/>
      <c r="H16" s="2">
        <v>12</v>
      </c>
      <c r="I16" s="2">
        <v>5</v>
      </c>
      <c r="J16" s="2" t="s">
        <v>164</v>
      </c>
      <c r="K16" s="2" t="s">
        <v>165</v>
      </c>
      <c r="L16" s="34" t="s">
        <v>690</v>
      </c>
      <c r="N16" s="7">
        <v>14</v>
      </c>
      <c r="O16" s="2">
        <v>12</v>
      </c>
      <c r="P16" s="7">
        <v>20</v>
      </c>
      <c r="Q16" s="7">
        <f>P16*18%</f>
        <v>3.5999999999999996</v>
      </c>
      <c r="R16" s="15">
        <f>P16+Q16</f>
        <v>23.6</v>
      </c>
      <c r="S16" s="34" t="s">
        <v>481</v>
      </c>
      <c r="T16" s="7" t="b">
        <v>1</v>
      </c>
      <c r="U16" s="34" t="s">
        <v>680</v>
      </c>
      <c r="V16" s="7">
        <v>5</v>
      </c>
    </row>
    <row r="17" spans="1:22" ht="15" customHeight="1" x14ac:dyDescent="0.25">
      <c r="A17" s="2">
        <v>4</v>
      </c>
      <c r="B17" s="30" t="s">
        <v>469</v>
      </c>
      <c r="C17" s="2">
        <v>111</v>
      </c>
      <c r="D17" s="2" t="b">
        <v>0</v>
      </c>
      <c r="E17" s="31" t="s">
        <v>470</v>
      </c>
      <c r="F17" s="28"/>
      <c r="H17" s="2">
        <v>20</v>
      </c>
      <c r="I17" s="2">
        <v>16</v>
      </c>
      <c r="J17" s="2" t="s">
        <v>166</v>
      </c>
      <c r="K17" s="2" t="s">
        <v>167</v>
      </c>
      <c r="L17" s="34" t="s">
        <v>462</v>
      </c>
      <c r="N17" s="7">
        <v>15</v>
      </c>
      <c r="O17" s="2">
        <v>20</v>
      </c>
      <c r="P17" s="7">
        <v>100</v>
      </c>
      <c r="Q17" s="7">
        <f>P17*18%</f>
        <v>18</v>
      </c>
      <c r="R17" s="15">
        <f>P17+Q17</f>
        <v>118</v>
      </c>
      <c r="S17" s="34" t="s">
        <v>462</v>
      </c>
      <c r="T17" s="7" t="b">
        <v>1</v>
      </c>
      <c r="U17" s="34" t="s">
        <v>681</v>
      </c>
      <c r="V17" s="7">
        <v>5</v>
      </c>
    </row>
    <row r="18" spans="1:22" x14ac:dyDescent="0.25">
      <c r="A18" s="2">
        <v>19</v>
      </c>
      <c r="B18" s="30" t="s">
        <v>471</v>
      </c>
      <c r="C18" s="2">
        <v>117</v>
      </c>
      <c r="D18" s="2" t="b">
        <v>0</v>
      </c>
      <c r="E18" s="31" t="s">
        <v>470</v>
      </c>
      <c r="F18" s="28"/>
      <c r="H18" s="2">
        <v>22</v>
      </c>
      <c r="I18" s="2">
        <v>5</v>
      </c>
      <c r="J18" s="2" t="s">
        <v>164</v>
      </c>
      <c r="K18" s="2" t="s">
        <v>165</v>
      </c>
      <c r="L18" s="34" t="s">
        <v>461</v>
      </c>
      <c r="N18" s="7">
        <v>16</v>
      </c>
      <c r="O18" s="2">
        <v>22</v>
      </c>
      <c r="P18" s="7">
        <v>330.5</v>
      </c>
      <c r="Q18" s="7">
        <f>P18*18%</f>
        <v>59.489999999999995</v>
      </c>
      <c r="R18" s="15">
        <f>P18+Q18</f>
        <v>389.99</v>
      </c>
      <c r="S18" s="34" t="s">
        <v>461</v>
      </c>
      <c r="T18" s="7" t="b">
        <v>1</v>
      </c>
      <c r="U18" s="34" t="s">
        <v>682</v>
      </c>
      <c r="V18" s="7">
        <v>6</v>
      </c>
    </row>
    <row r="19" spans="1:22" ht="15" customHeight="1" x14ac:dyDescent="0.25">
      <c r="A19" s="2">
        <v>14</v>
      </c>
      <c r="B19" s="30" t="s">
        <v>490</v>
      </c>
      <c r="C19" s="2">
        <v>118</v>
      </c>
      <c r="D19" s="2" t="b">
        <v>0</v>
      </c>
      <c r="E19" s="31" t="s">
        <v>472</v>
      </c>
      <c r="F19" s="28"/>
      <c r="H19" s="2">
        <v>18</v>
      </c>
      <c r="I19" s="2">
        <v>14</v>
      </c>
      <c r="J19" s="2" t="s">
        <v>168</v>
      </c>
      <c r="K19" s="2" t="s">
        <v>169</v>
      </c>
      <c r="L19" s="34" t="s">
        <v>479</v>
      </c>
      <c r="N19" s="7">
        <v>17</v>
      </c>
      <c r="O19" s="2">
        <v>18</v>
      </c>
      <c r="P19" s="7">
        <v>55.5</v>
      </c>
      <c r="Q19" s="7">
        <f>P19*18%</f>
        <v>9.99</v>
      </c>
      <c r="R19" s="15">
        <f>P19+Q19</f>
        <v>65.489999999999995</v>
      </c>
      <c r="S19" s="34" t="s">
        <v>479</v>
      </c>
      <c r="T19" s="7" t="b">
        <v>1</v>
      </c>
      <c r="U19" s="34" t="s">
        <v>683</v>
      </c>
      <c r="V19" s="7">
        <v>2</v>
      </c>
    </row>
    <row r="20" spans="1:22" ht="15" customHeight="1" x14ac:dyDescent="0.25">
      <c r="A20" s="2">
        <v>1</v>
      </c>
      <c r="B20" s="30" t="s">
        <v>459</v>
      </c>
      <c r="C20" s="2">
        <v>103</v>
      </c>
      <c r="D20" s="2" t="b">
        <v>1</v>
      </c>
      <c r="E20" s="31" t="s">
        <v>475</v>
      </c>
      <c r="F20" s="28"/>
      <c r="H20" s="2">
        <v>12</v>
      </c>
      <c r="I20" s="2">
        <v>5</v>
      </c>
      <c r="J20" s="2" t="s">
        <v>164</v>
      </c>
      <c r="K20" s="2" t="s">
        <v>10</v>
      </c>
      <c r="L20" s="34" t="s">
        <v>482</v>
      </c>
      <c r="N20" s="7">
        <v>18</v>
      </c>
      <c r="O20" s="2">
        <v>12</v>
      </c>
      <c r="P20" s="7">
        <v>19.3</v>
      </c>
      <c r="Q20" s="7">
        <f>P20*18%</f>
        <v>3.4740000000000002</v>
      </c>
      <c r="R20" s="15">
        <f>P20+Q20</f>
        <v>22.774000000000001</v>
      </c>
      <c r="S20" s="34" t="s">
        <v>482</v>
      </c>
      <c r="T20" s="7" t="b">
        <v>1</v>
      </c>
      <c r="U20" s="34" t="s">
        <v>684</v>
      </c>
      <c r="V20" s="7">
        <v>7</v>
      </c>
    </row>
    <row r="21" spans="1:22" ht="15" customHeight="1" x14ac:dyDescent="0.25">
      <c r="A21" s="2">
        <v>12</v>
      </c>
      <c r="B21" s="30" t="s">
        <v>473</v>
      </c>
      <c r="C21" s="2">
        <v>111</v>
      </c>
      <c r="D21" s="2" t="b">
        <v>0</v>
      </c>
      <c r="E21" s="31" t="s">
        <v>474</v>
      </c>
      <c r="F21" s="28"/>
      <c r="H21" s="2">
        <v>1</v>
      </c>
      <c r="I21" s="2">
        <v>10</v>
      </c>
      <c r="J21" s="2" t="s">
        <v>170</v>
      </c>
      <c r="K21" s="2" t="s">
        <v>171</v>
      </c>
      <c r="L21" s="34" t="s">
        <v>463</v>
      </c>
      <c r="N21" s="7">
        <v>19</v>
      </c>
      <c r="O21" s="2">
        <v>1</v>
      </c>
      <c r="P21" s="7">
        <v>87.1</v>
      </c>
      <c r="Q21" s="7">
        <f>P21*18%</f>
        <v>15.677999999999999</v>
      </c>
      <c r="R21" s="15">
        <f>P21+Q21</f>
        <v>102.77799999999999</v>
      </c>
      <c r="S21" s="34" t="s">
        <v>463</v>
      </c>
      <c r="T21" s="7" t="b">
        <v>1</v>
      </c>
      <c r="U21" s="34" t="s">
        <v>685</v>
      </c>
      <c r="V21" s="7">
        <v>7</v>
      </c>
    </row>
    <row r="22" spans="1:22" x14ac:dyDescent="0.25">
      <c r="A22" s="2">
        <v>20</v>
      </c>
      <c r="B22" s="30" t="s">
        <v>460</v>
      </c>
      <c r="C22" s="2">
        <v>104</v>
      </c>
      <c r="D22" s="2" t="b">
        <v>1</v>
      </c>
      <c r="E22" s="31" t="s">
        <v>476</v>
      </c>
      <c r="F22" s="28"/>
    </row>
    <row r="23" spans="1:22" x14ac:dyDescent="0.25">
      <c r="A23" s="2">
        <v>22</v>
      </c>
      <c r="B23" s="30" t="s">
        <v>461</v>
      </c>
      <c r="C23" s="2">
        <v>111</v>
      </c>
      <c r="D23" s="2" t="b">
        <v>0</v>
      </c>
      <c r="E23" s="31" t="s">
        <v>477</v>
      </c>
      <c r="F23" s="28"/>
    </row>
    <row r="24" spans="1:22" x14ac:dyDescent="0.25">
      <c r="A24" s="2">
        <v>20</v>
      </c>
      <c r="B24" s="30" t="s">
        <v>462</v>
      </c>
      <c r="C24" s="2">
        <v>108</v>
      </c>
      <c r="D24" s="2" t="b">
        <v>0</v>
      </c>
      <c r="E24" s="31" t="s">
        <v>477</v>
      </c>
      <c r="F24" s="28"/>
    </row>
    <row r="25" spans="1:22" x14ac:dyDescent="0.25">
      <c r="A25" s="2">
        <v>17</v>
      </c>
      <c r="B25" s="30" t="s">
        <v>491</v>
      </c>
      <c r="C25" s="2">
        <v>118</v>
      </c>
      <c r="D25" s="2" t="b">
        <v>0</v>
      </c>
      <c r="E25" s="31" t="s">
        <v>480</v>
      </c>
      <c r="F25" s="28"/>
    </row>
    <row r="26" spans="1:22" x14ac:dyDescent="0.25">
      <c r="A26" s="2">
        <v>18</v>
      </c>
      <c r="B26" s="30" t="s">
        <v>479</v>
      </c>
      <c r="C26" s="2">
        <v>107</v>
      </c>
      <c r="D26" s="2" t="b">
        <v>0</v>
      </c>
      <c r="E26" s="31" t="s">
        <v>173</v>
      </c>
      <c r="H26" s="41"/>
    </row>
    <row r="27" spans="1:22" x14ac:dyDescent="0.25">
      <c r="A27" s="2">
        <v>12</v>
      </c>
      <c r="B27" s="30" t="s">
        <v>482</v>
      </c>
      <c r="C27" s="2">
        <v>111</v>
      </c>
      <c r="D27" s="2" t="b">
        <v>0</v>
      </c>
      <c r="E27" s="31" t="s">
        <v>478</v>
      </c>
    </row>
    <row r="28" spans="1:22" x14ac:dyDescent="0.25">
      <c r="A28" s="2">
        <v>1</v>
      </c>
      <c r="B28" s="30" t="s">
        <v>463</v>
      </c>
      <c r="C28" s="2">
        <v>104</v>
      </c>
      <c r="D28" s="2" t="b">
        <v>0</v>
      </c>
      <c r="E28" s="31" t="s">
        <v>484</v>
      </c>
    </row>
    <row r="29" spans="1:22" x14ac:dyDescent="0.25">
      <c r="A29" s="2">
        <v>6</v>
      </c>
      <c r="B29" s="42">
        <f ca="1">NOW()-1</f>
        <v>44223.996032986113</v>
      </c>
      <c r="C29" s="2">
        <v>111</v>
      </c>
      <c r="D29" s="2" t="b">
        <v>0</v>
      </c>
      <c r="E29" s="36">
        <f ca="1">TODAY()-2</f>
        <v>44222</v>
      </c>
    </row>
    <row r="30" spans="1:22" x14ac:dyDescent="0.25">
      <c r="A30" s="2">
        <v>14</v>
      </c>
      <c r="B30" s="40">
        <f ca="1">TODAY()-1</f>
        <v>44223</v>
      </c>
      <c r="C30" s="2">
        <v>111</v>
      </c>
      <c r="D30" s="2" t="b">
        <v>0</v>
      </c>
      <c r="E30" s="36">
        <f ca="1">TODAY()-2</f>
        <v>44222</v>
      </c>
    </row>
    <row r="31" spans="1:22" x14ac:dyDescent="0.25">
      <c r="A31" s="2">
        <v>13</v>
      </c>
      <c r="B31" s="40">
        <f ca="1">TODAY()+1</f>
        <v>44225</v>
      </c>
      <c r="C31" s="2">
        <v>120</v>
      </c>
      <c r="D31" s="2" t="b">
        <v>0</v>
      </c>
      <c r="E31" s="36">
        <f ca="1">TODAY()</f>
        <v>44224</v>
      </c>
    </row>
    <row r="32" spans="1:22" x14ac:dyDescent="0.25">
      <c r="A32" s="2"/>
      <c r="B32" s="2"/>
      <c r="C32" s="33"/>
      <c r="D32" s="2"/>
      <c r="E32" s="2"/>
      <c r="F32" s="32"/>
    </row>
    <row r="33" spans="3:5" ht="18.75" x14ac:dyDescent="0.3">
      <c r="C33" s="51" t="s">
        <v>2</v>
      </c>
      <c r="D33" s="52"/>
    </row>
    <row r="34" spans="3:5" x14ac:dyDescent="0.25">
      <c r="C34" s="10" t="s">
        <v>642</v>
      </c>
      <c r="D34" s="16" t="s">
        <v>3</v>
      </c>
    </row>
    <row r="35" spans="3:5" x14ac:dyDescent="0.25">
      <c r="C35" s="7">
        <v>1</v>
      </c>
      <c r="D35" s="7" t="s">
        <v>21</v>
      </c>
      <c r="E35" s="7"/>
    </row>
    <row r="36" spans="3:5" x14ac:dyDescent="0.25">
      <c r="C36" s="7">
        <v>2</v>
      </c>
      <c r="D36" s="7" t="s">
        <v>23</v>
      </c>
      <c r="E36" s="7"/>
    </row>
    <row r="37" spans="3:5" x14ac:dyDescent="0.25">
      <c r="C37" s="7">
        <v>3</v>
      </c>
      <c r="D37" s="7" t="s">
        <v>22</v>
      </c>
      <c r="E37" s="7"/>
    </row>
    <row r="38" spans="3:5" x14ac:dyDescent="0.25">
      <c r="C38" s="7">
        <v>4</v>
      </c>
      <c r="D38" s="7" t="s">
        <v>4</v>
      </c>
      <c r="E38" s="7"/>
    </row>
    <row r="39" spans="3:5" x14ac:dyDescent="0.25">
      <c r="C39" s="7">
        <v>5</v>
      </c>
      <c r="D39" s="7" t="s">
        <v>5</v>
      </c>
      <c r="E39" s="7"/>
    </row>
    <row r="40" spans="3:5" x14ac:dyDescent="0.25">
      <c r="C40" s="7">
        <v>6</v>
      </c>
      <c r="D40" s="7" t="s">
        <v>6</v>
      </c>
      <c r="E40" s="7"/>
    </row>
    <row r="41" spans="3:5" x14ac:dyDescent="0.25">
      <c r="C41" s="7">
        <v>7</v>
      </c>
      <c r="D41" s="7" t="s">
        <v>671</v>
      </c>
    </row>
  </sheetData>
  <mergeCells count="4">
    <mergeCell ref="A1:E1"/>
    <mergeCell ref="H1:L1"/>
    <mergeCell ref="N1:W1"/>
    <mergeCell ref="C33:D33"/>
  </mergeCells>
  <phoneticPr fontId="5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zoomScale="80" zoomScaleNormal="80" workbookViewId="0">
      <selection activeCell="A20" sqref="A20"/>
    </sheetView>
  </sheetViews>
  <sheetFormatPr defaultRowHeight="15" x14ac:dyDescent="0.25"/>
  <cols>
    <col min="1" max="1" width="10.85546875" bestFit="1" customWidth="1"/>
    <col min="2" max="2" width="14.28515625" bestFit="1" customWidth="1"/>
    <col min="3" max="3" width="16.28515625" bestFit="1" customWidth="1"/>
    <col min="4" max="4" width="13.140625" bestFit="1" customWidth="1"/>
    <col min="5" max="5" width="12.28515625" bestFit="1" customWidth="1"/>
    <col min="6" max="6" width="17.7109375" bestFit="1" customWidth="1"/>
    <col min="7" max="7" width="14.42578125" bestFit="1" customWidth="1"/>
    <col min="8" max="8" width="13.140625" bestFit="1" customWidth="1"/>
    <col min="9" max="9" width="27.5703125" bestFit="1" customWidth="1"/>
    <col min="11" max="11" width="16.42578125" bestFit="1" customWidth="1"/>
    <col min="12" max="12" width="14.28515625" bestFit="1" customWidth="1"/>
    <col min="13" max="13" width="12.5703125" bestFit="1" customWidth="1"/>
    <col min="14" max="14" width="15" bestFit="1" customWidth="1"/>
    <col min="15" max="15" width="20.5703125" bestFit="1" customWidth="1"/>
    <col min="16" max="16" width="17.85546875" bestFit="1" customWidth="1"/>
    <col min="17" max="18" width="13.7109375" bestFit="1" customWidth="1"/>
  </cols>
  <sheetData>
    <row r="1" spans="1:18" ht="18.75" x14ac:dyDescent="0.3">
      <c r="A1" s="52" t="s">
        <v>436</v>
      </c>
      <c r="B1" s="52"/>
      <c r="C1" s="52"/>
      <c r="D1" s="52"/>
      <c r="E1" s="52"/>
      <c r="F1" s="52"/>
      <c r="G1" s="52"/>
      <c r="H1" s="52"/>
      <c r="I1" s="53"/>
      <c r="K1" s="54" t="s">
        <v>431</v>
      </c>
      <c r="L1" s="54"/>
      <c r="M1" s="54"/>
      <c r="N1" s="54"/>
      <c r="O1" s="54"/>
      <c r="P1" s="54"/>
      <c r="Q1" s="54"/>
      <c r="R1" s="55"/>
    </row>
    <row r="2" spans="1:18" x14ac:dyDescent="0.25">
      <c r="A2" s="7" t="s">
        <v>430</v>
      </c>
      <c r="B2" s="7" t="s">
        <v>429</v>
      </c>
      <c r="C2" s="10" t="s">
        <v>428</v>
      </c>
      <c r="D2" s="9" t="s">
        <v>427</v>
      </c>
      <c r="E2" s="9" t="s">
        <v>660</v>
      </c>
      <c r="F2" s="7" t="s">
        <v>426</v>
      </c>
      <c r="G2" s="7" t="s">
        <v>425</v>
      </c>
      <c r="H2" s="7" t="s">
        <v>424</v>
      </c>
      <c r="I2" s="16" t="s">
        <v>423</v>
      </c>
      <c r="K2" s="9" t="s">
        <v>428</v>
      </c>
      <c r="L2" s="49" t="s">
        <v>666</v>
      </c>
      <c r="M2" s="7" t="s">
        <v>409</v>
      </c>
      <c r="N2" s="7" t="s">
        <v>408</v>
      </c>
      <c r="O2" s="49" t="s">
        <v>662</v>
      </c>
      <c r="P2" s="10" t="s">
        <v>407</v>
      </c>
      <c r="Q2" s="7" t="s">
        <v>645</v>
      </c>
      <c r="R2" s="7" t="s">
        <v>646</v>
      </c>
    </row>
    <row r="3" spans="1:18" x14ac:dyDescent="0.25">
      <c r="A3" s="7" t="s">
        <v>406</v>
      </c>
      <c r="B3" s="7" t="s">
        <v>405</v>
      </c>
      <c r="C3" s="7">
        <v>1170894762</v>
      </c>
      <c r="D3" s="7">
        <v>118</v>
      </c>
      <c r="E3" s="7">
        <v>4</v>
      </c>
      <c r="F3" s="7" t="s">
        <v>404</v>
      </c>
      <c r="G3" s="24" t="s">
        <v>577</v>
      </c>
      <c r="H3" s="24" t="s">
        <v>592</v>
      </c>
      <c r="I3" s="20" t="s">
        <v>403</v>
      </c>
      <c r="K3" s="7">
        <v>1170893669</v>
      </c>
      <c r="L3" s="7">
        <v>3</v>
      </c>
      <c r="M3" s="7" t="s">
        <v>375</v>
      </c>
      <c r="N3" s="35">
        <v>43834</v>
      </c>
      <c r="O3" s="7">
        <v>5</v>
      </c>
      <c r="P3" s="35">
        <v>43832</v>
      </c>
      <c r="Q3" s="7" t="b">
        <v>1</v>
      </c>
      <c r="R3" s="7" t="b">
        <v>0</v>
      </c>
    </row>
    <row r="4" spans="1:18" x14ac:dyDescent="0.25">
      <c r="A4" s="7" t="s">
        <v>398</v>
      </c>
      <c r="B4" s="7" t="s">
        <v>397</v>
      </c>
      <c r="C4" s="7">
        <v>1170896352</v>
      </c>
      <c r="D4" s="7">
        <v>103</v>
      </c>
      <c r="E4" s="7">
        <v>5</v>
      </c>
      <c r="F4" s="7" t="s">
        <v>396</v>
      </c>
      <c r="G4" s="24" t="s">
        <v>578</v>
      </c>
      <c r="H4" s="24" t="s">
        <v>593</v>
      </c>
      <c r="I4" s="20" t="s">
        <v>395</v>
      </c>
      <c r="K4" s="7">
        <v>1170894762</v>
      </c>
      <c r="L4" s="7">
        <v>21</v>
      </c>
      <c r="M4" s="7" t="s">
        <v>375</v>
      </c>
      <c r="N4" s="35">
        <v>43835</v>
      </c>
      <c r="O4" s="7">
        <v>1</v>
      </c>
      <c r="P4" s="35">
        <v>43835</v>
      </c>
      <c r="Q4" s="7" t="s">
        <v>10</v>
      </c>
      <c r="R4" s="7" t="s">
        <v>10</v>
      </c>
    </row>
    <row r="5" spans="1:18" x14ac:dyDescent="0.25">
      <c r="A5" s="7" t="s">
        <v>391</v>
      </c>
      <c r="B5" s="7" t="s">
        <v>390</v>
      </c>
      <c r="C5" s="7">
        <v>1170898547</v>
      </c>
      <c r="D5" s="7">
        <v>111</v>
      </c>
      <c r="E5" s="7">
        <v>3</v>
      </c>
      <c r="F5" s="7" t="s">
        <v>389</v>
      </c>
      <c r="G5" s="24" t="s">
        <v>579</v>
      </c>
      <c r="H5" s="24" t="s">
        <v>10</v>
      </c>
      <c r="I5" s="20" t="s">
        <v>388</v>
      </c>
      <c r="K5" s="7">
        <v>1170894762</v>
      </c>
      <c r="L5" s="7">
        <v>14</v>
      </c>
      <c r="M5" s="7" t="s">
        <v>367</v>
      </c>
      <c r="N5" s="35">
        <v>37309</v>
      </c>
      <c r="O5" s="7">
        <v>3</v>
      </c>
      <c r="P5" s="35">
        <v>43905</v>
      </c>
      <c r="Q5" s="7" t="s">
        <v>10</v>
      </c>
      <c r="R5" s="7" t="s">
        <v>10</v>
      </c>
    </row>
    <row r="6" spans="1:18" x14ac:dyDescent="0.25">
      <c r="A6" s="7" t="s">
        <v>374</v>
      </c>
      <c r="B6" s="7" t="s">
        <v>383</v>
      </c>
      <c r="C6" s="7">
        <v>1170891256</v>
      </c>
      <c r="D6" s="7">
        <v>103</v>
      </c>
      <c r="E6" s="7">
        <v>3</v>
      </c>
      <c r="F6" s="7" t="s">
        <v>382</v>
      </c>
      <c r="G6" s="24" t="s">
        <v>580</v>
      </c>
      <c r="H6" s="24" t="s">
        <v>594</v>
      </c>
      <c r="I6" s="21" t="s">
        <v>440</v>
      </c>
      <c r="K6" s="7">
        <v>1170893669</v>
      </c>
      <c r="L6" s="7">
        <v>17</v>
      </c>
      <c r="M6" s="7" t="s">
        <v>375</v>
      </c>
      <c r="N6" s="35">
        <v>41535</v>
      </c>
      <c r="O6" s="7">
        <v>6</v>
      </c>
      <c r="P6" s="35">
        <v>44070</v>
      </c>
      <c r="Q6" s="7" t="s">
        <v>10</v>
      </c>
      <c r="R6" s="7" t="s">
        <v>10</v>
      </c>
    </row>
    <row r="7" spans="1:18" x14ac:dyDescent="0.25">
      <c r="A7" s="7" t="s">
        <v>438</v>
      </c>
      <c r="B7" s="7" t="s">
        <v>48</v>
      </c>
      <c r="C7" s="7">
        <v>1170893669</v>
      </c>
      <c r="D7" s="7">
        <v>118</v>
      </c>
      <c r="E7" s="7">
        <v>1</v>
      </c>
      <c r="F7" s="7" t="s">
        <v>373</v>
      </c>
      <c r="G7" s="24" t="s">
        <v>581</v>
      </c>
      <c r="H7" s="24" t="s">
        <v>595</v>
      </c>
      <c r="I7" s="21" t="s">
        <v>439</v>
      </c>
    </row>
    <row r="8" spans="1:18" ht="18.75" x14ac:dyDescent="0.3">
      <c r="A8" s="7" t="s">
        <v>366</v>
      </c>
      <c r="B8" s="7" t="s">
        <v>365</v>
      </c>
      <c r="C8" s="7">
        <v>1170893666</v>
      </c>
      <c r="D8" s="7">
        <v>110</v>
      </c>
      <c r="E8" s="7">
        <v>2</v>
      </c>
      <c r="F8" s="7" t="s">
        <v>364</v>
      </c>
      <c r="G8" s="24" t="s">
        <v>582</v>
      </c>
      <c r="H8" s="24" t="s">
        <v>596</v>
      </c>
      <c r="I8" s="20" t="s">
        <v>363</v>
      </c>
      <c r="K8" s="51" t="s">
        <v>432</v>
      </c>
      <c r="L8" s="55"/>
    </row>
    <row r="9" spans="1:18" x14ac:dyDescent="0.25">
      <c r="A9" s="7" t="s">
        <v>356</v>
      </c>
      <c r="B9" s="7" t="s">
        <v>355</v>
      </c>
      <c r="C9" s="7">
        <v>1170892589</v>
      </c>
      <c r="D9" s="7">
        <v>113</v>
      </c>
      <c r="E9" s="7">
        <v>2</v>
      </c>
      <c r="F9" s="7" t="s">
        <v>354</v>
      </c>
      <c r="G9" s="24" t="s">
        <v>583</v>
      </c>
      <c r="H9" s="24" t="s">
        <v>10</v>
      </c>
      <c r="I9" s="20" t="s">
        <v>353</v>
      </c>
      <c r="K9" s="10" t="s">
        <v>411</v>
      </c>
      <c r="L9" s="16" t="s">
        <v>410</v>
      </c>
    </row>
    <row r="10" spans="1:18" x14ac:dyDescent="0.25">
      <c r="A10" s="7" t="s">
        <v>347</v>
      </c>
      <c r="B10" s="7" t="s">
        <v>346</v>
      </c>
      <c r="C10" s="7">
        <v>1170894512</v>
      </c>
      <c r="D10" s="7">
        <v>115</v>
      </c>
      <c r="E10" s="7">
        <v>1</v>
      </c>
      <c r="F10" s="7" t="s">
        <v>345</v>
      </c>
      <c r="G10" s="24" t="s">
        <v>584</v>
      </c>
      <c r="H10" s="24" t="s">
        <v>597</v>
      </c>
      <c r="I10" s="20" t="s">
        <v>344</v>
      </c>
      <c r="K10" s="7">
        <v>1</v>
      </c>
      <c r="L10" s="7" t="s">
        <v>399</v>
      </c>
    </row>
    <row r="11" spans="1:18" x14ac:dyDescent="0.25">
      <c r="A11" s="7" t="s">
        <v>338</v>
      </c>
      <c r="B11" s="7" t="s">
        <v>236</v>
      </c>
      <c r="C11" s="7">
        <v>1170891436</v>
      </c>
      <c r="D11" s="7">
        <v>101</v>
      </c>
      <c r="E11" s="7">
        <v>1</v>
      </c>
      <c r="F11" s="7" t="s">
        <v>337</v>
      </c>
      <c r="G11" s="24" t="s">
        <v>585</v>
      </c>
      <c r="H11" s="24" t="s">
        <v>598</v>
      </c>
      <c r="I11" s="20" t="s">
        <v>336</v>
      </c>
      <c r="K11" s="7">
        <v>2</v>
      </c>
      <c r="L11" s="7" t="s">
        <v>376</v>
      </c>
    </row>
    <row r="12" spans="1:18" x14ac:dyDescent="0.25">
      <c r="A12" s="7" t="s">
        <v>331</v>
      </c>
      <c r="B12" s="7" t="s">
        <v>330</v>
      </c>
      <c r="C12" s="7">
        <v>1170892793</v>
      </c>
      <c r="D12" s="7">
        <v>103</v>
      </c>
      <c r="E12" s="7">
        <v>1</v>
      </c>
      <c r="F12" s="7" t="s">
        <v>329</v>
      </c>
      <c r="G12" s="24" t="s">
        <v>586</v>
      </c>
      <c r="H12" s="24" t="s">
        <v>599</v>
      </c>
      <c r="I12" s="20" t="s">
        <v>328</v>
      </c>
      <c r="K12" s="7">
        <v>3</v>
      </c>
      <c r="L12" s="7" t="s">
        <v>368</v>
      </c>
    </row>
    <row r="13" spans="1:18" x14ac:dyDescent="0.25">
      <c r="A13" s="7" t="s">
        <v>323</v>
      </c>
      <c r="B13" s="7" t="s">
        <v>322</v>
      </c>
      <c r="C13" s="7">
        <v>1170891793</v>
      </c>
      <c r="D13" s="7">
        <v>119</v>
      </c>
      <c r="E13" s="7">
        <v>6</v>
      </c>
      <c r="F13" s="7" t="s">
        <v>321</v>
      </c>
      <c r="G13" s="24" t="s">
        <v>587</v>
      </c>
      <c r="H13" s="24" t="s">
        <v>10</v>
      </c>
      <c r="I13" s="20" t="s">
        <v>320</v>
      </c>
      <c r="K13" s="7">
        <v>4</v>
      </c>
      <c r="L13" s="7" t="s">
        <v>357</v>
      </c>
    </row>
    <row r="14" spans="1:18" x14ac:dyDescent="0.25">
      <c r="A14" s="7" t="s">
        <v>315</v>
      </c>
      <c r="B14" s="7" t="s">
        <v>314</v>
      </c>
      <c r="C14" s="7">
        <v>1170894862</v>
      </c>
      <c r="D14" s="7">
        <v>108</v>
      </c>
      <c r="E14" s="7">
        <v>7</v>
      </c>
      <c r="F14" s="7" t="s">
        <v>313</v>
      </c>
      <c r="G14" s="24" t="s">
        <v>588</v>
      </c>
      <c r="H14" s="24" t="s">
        <v>600</v>
      </c>
      <c r="I14" s="20" t="s">
        <v>312</v>
      </c>
      <c r="K14" s="7">
        <v>5</v>
      </c>
      <c r="L14" s="7" t="s">
        <v>348</v>
      </c>
    </row>
    <row r="15" spans="1:18" x14ac:dyDescent="0.25">
      <c r="A15" s="7" t="s">
        <v>308</v>
      </c>
      <c r="B15" s="7" t="s">
        <v>307</v>
      </c>
      <c r="C15" s="7">
        <v>1170895528</v>
      </c>
      <c r="D15" s="7">
        <v>105</v>
      </c>
      <c r="E15" s="7">
        <v>4</v>
      </c>
      <c r="F15" s="7" t="s">
        <v>306</v>
      </c>
      <c r="G15" s="24" t="s">
        <v>589</v>
      </c>
      <c r="H15" s="24" t="s">
        <v>601</v>
      </c>
      <c r="I15" s="20" t="s">
        <v>305</v>
      </c>
      <c r="K15" s="7">
        <v>6</v>
      </c>
      <c r="L15" s="7" t="s">
        <v>339</v>
      </c>
    </row>
    <row r="16" spans="1:18" x14ac:dyDescent="0.25">
      <c r="A16" s="7" t="s">
        <v>299</v>
      </c>
      <c r="B16" s="7" t="s">
        <v>298</v>
      </c>
      <c r="C16" s="7">
        <v>1170894935</v>
      </c>
      <c r="D16" s="7">
        <v>107</v>
      </c>
      <c r="E16" s="7">
        <v>4</v>
      </c>
      <c r="F16" s="7" t="s">
        <v>297</v>
      </c>
      <c r="G16" s="24" t="s">
        <v>590</v>
      </c>
      <c r="H16" s="24" t="s">
        <v>602</v>
      </c>
      <c r="I16" s="20" t="s">
        <v>296</v>
      </c>
    </row>
    <row r="17" spans="1:9" x14ac:dyDescent="0.25">
      <c r="A17" s="7" t="s">
        <v>291</v>
      </c>
      <c r="B17" s="7" t="s">
        <v>290</v>
      </c>
      <c r="C17" s="7">
        <v>1170899346</v>
      </c>
      <c r="D17" s="7">
        <v>106</v>
      </c>
      <c r="E17" s="7">
        <v>1</v>
      </c>
      <c r="F17" s="7" t="s">
        <v>289</v>
      </c>
      <c r="G17" s="24" t="s">
        <v>591</v>
      </c>
      <c r="H17" s="24" t="s">
        <v>603</v>
      </c>
      <c r="I17" s="20" t="s">
        <v>288</v>
      </c>
    </row>
  </sheetData>
  <mergeCells count="3">
    <mergeCell ref="A1:I1"/>
    <mergeCell ref="K1:R1"/>
    <mergeCell ref="K8:L8"/>
  </mergeCells>
  <hyperlinks>
    <hyperlink ref="I3" r:id="rId1"/>
    <hyperlink ref="I4" r:id="rId2"/>
    <hyperlink ref="I5" r:id="rId3"/>
    <hyperlink ref="I6" r:id="rId4"/>
    <hyperlink ref="I7" r:id="rId5"/>
    <hyperlink ref="I8" r:id="rId6"/>
    <hyperlink ref="I9" r:id="rId7"/>
    <hyperlink ref="I10" r:id="rId8"/>
    <hyperlink ref="I11" r:id="rId9"/>
    <hyperlink ref="I12" r:id="rId10"/>
    <hyperlink ref="I13" r:id="rId11"/>
    <hyperlink ref="I14" r:id="rId12"/>
    <hyperlink ref="I15" r:id="rId13"/>
    <hyperlink ref="I16" r:id="rId14"/>
    <hyperlink ref="I17" r:id="rId15"/>
  </hyperlinks>
  <pageMargins left="0.7" right="0.7" top="0.75" bottom="0.75" header="0.3" footer="0.3"/>
  <pageSetup orientation="portrait" horizontalDpi="300" verticalDpi="300" r:id="rId16"/>
  <tableParts count="3">
    <tablePart r:id="rId17"/>
    <tablePart r:id="rId18"/>
    <tablePart r:id="rId1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zoomScale="80" zoomScaleNormal="80" workbookViewId="0">
      <selection activeCell="R2" sqref="R2:S2"/>
    </sheetView>
  </sheetViews>
  <sheetFormatPr defaultRowHeight="15" x14ac:dyDescent="0.25"/>
  <cols>
    <col min="1" max="1" width="6" bestFit="1" customWidth="1"/>
    <col min="2" max="2" width="10" bestFit="1" customWidth="1"/>
    <col min="3" max="3" width="13.28515625" bestFit="1" customWidth="1"/>
    <col min="4" max="4" width="14.85546875" bestFit="1" customWidth="1"/>
    <col min="5" max="5" width="11.28515625" bestFit="1" customWidth="1"/>
    <col min="6" max="6" width="18.42578125" bestFit="1" customWidth="1"/>
    <col min="7" max="7" width="13.5703125" bestFit="1" customWidth="1"/>
    <col min="8" max="8" width="13.140625" bestFit="1" customWidth="1"/>
    <col min="9" max="9" width="25.7109375" bestFit="1" customWidth="1"/>
    <col min="11" max="11" width="10.28515625" bestFit="1" customWidth="1"/>
    <col min="12" max="12" width="12.28515625" bestFit="1" customWidth="1"/>
    <col min="13" max="13" width="10.7109375" bestFit="1" customWidth="1"/>
    <col min="17" max="17" width="9.28515625" bestFit="1" customWidth="1"/>
    <col min="18" max="18" width="9.85546875" bestFit="1" customWidth="1"/>
    <col min="19" max="19" width="14.5703125" customWidth="1"/>
    <col min="20" max="20" width="8.7109375" bestFit="1" customWidth="1"/>
  </cols>
  <sheetData>
    <row r="1" spans="1:20" ht="18.75" x14ac:dyDescent="0.3">
      <c r="A1" s="51" t="s">
        <v>435</v>
      </c>
      <c r="B1" s="54"/>
      <c r="C1" s="54"/>
      <c r="D1" s="54"/>
      <c r="E1" s="54"/>
      <c r="F1" s="54"/>
      <c r="G1" s="54"/>
      <c r="H1" s="54"/>
      <c r="I1" s="55"/>
      <c r="K1" s="51" t="s">
        <v>434</v>
      </c>
      <c r="L1" s="54"/>
      <c r="M1" s="55"/>
      <c r="O1" s="51" t="s">
        <v>433</v>
      </c>
      <c r="P1" s="54"/>
      <c r="Q1" s="54"/>
      <c r="R1" s="54"/>
      <c r="S1" s="54"/>
      <c r="T1" s="55"/>
    </row>
    <row r="2" spans="1:20" x14ac:dyDescent="0.25">
      <c r="A2" s="1" t="s">
        <v>422</v>
      </c>
      <c r="B2" s="7" t="s">
        <v>421</v>
      </c>
      <c r="C2" s="7" t="s">
        <v>420</v>
      </c>
      <c r="D2" s="7" t="s">
        <v>419</v>
      </c>
      <c r="E2" s="9" t="s">
        <v>661</v>
      </c>
      <c r="F2" s="7" t="s">
        <v>418</v>
      </c>
      <c r="G2" s="7" t="s">
        <v>417</v>
      </c>
      <c r="H2" s="7" t="s">
        <v>416</v>
      </c>
      <c r="I2" s="16" t="s">
        <v>415</v>
      </c>
      <c r="K2" s="10" t="s">
        <v>648</v>
      </c>
      <c r="L2" s="7" t="s">
        <v>649</v>
      </c>
      <c r="M2" s="7" t="s">
        <v>650</v>
      </c>
      <c r="O2" s="10" t="s">
        <v>414</v>
      </c>
      <c r="P2" s="9" t="s">
        <v>657</v>
      </c>
      <c r="Q2" s="9" t="s">
        <v>667</v>
      </c>
      <c r="R2" s="59" t="s">
        <v>643</v>
      </c>
      <c r="S2" s="16" t="s">
        <v>412</v>
      </c>
      <c r="T2" s="9" t="s">
        <v>644</v>
      </c>
    </row>
    <row r="3" spans="1:20" x14ac:dyDescent="0.25">
      <c r="A3" s="7">
        <v>1</v>
      </c>
      <c r="B3" s="7" t="s">
        <v>402</v>
      </c>
      <c r="C3" s="7" t="s">
        <v>401</v>
      </c>
      <c r="D3" s="7" t="s">
        <v>351</v>
      </c>
      <c r="E3" s="7">
        <v>1</v>
      </c>
      <c r="F3" s="7" t="s">
        <v>224</v>
      </c>
      <c r="G3" s="24" t="s">
        <v>493</v>
      </c>
      <c r="H3" s="24" t="s">
        <v>508</v>
      </c>
      <c r="I3" s="8" t="s">
        <v>400</v>
      </c>
      <c r="K3" s="7">
        <v>1</v>
      </c>
      <c r="L3" s="7" t="s">
        <v>358</v>
      </c>
      <c r="M3" s="7" t="b">
        <v>1</v>
      </c>
      <c r="O3" s="7">
        <v>1</v>
      </c>
      <c r="P3" s="7">
        <v>2</v>
      </c>
      <c r="Q3" s="7">
        <v>2</v>
      </c>
      <c r="R3" s="7">
        <v>10</v>
      </c>
      <c r="S3" s="35">
        <v>44063</v>
      </c>
      <c r="T3" s="7">
        <v>3</v>
      </c>
    </row>
    <row r="4" spans="1:20" x14ac:dyDescent="0.25">
      <c r="A4" s="7">
        <v>2</v>
      </c>
      <c r="B4" s="7" t="s">
        <v>394</v>
      </c>
      <c r="C4" s="7" t="s">
        <v>393</v>
      </c>
      <c r="D4" s="7" t="s">
        <v>294</v>
      </c>
      <c r="E4" s="7">
        <v>6</v>
      </c>
      <c r="F4" s="7" t="s">
        <v>392</v>
      </c>
      <c r="G4" s="24" t="s">
        <v>494</v>
      </c>
      <c r="H4" s="24" t="s">
        <v>509</v>
      </c>
      <c r="I4" s="6" t="s">
        <v>514</v>
      </c>
      <c r="K4" s="7">
        <v>2</v>
      </c>
      <c r="L4" s="7" t="s">
        <v>340</v>
      </c>
      <c r="M4" s="7" t="b">
        <v>1</v>
      </c>
      <c r="O4" s="7">
        <v>2</v>
      </c>
      <c r="P4" s="7">
        <v>8</v>
      </c>
      <c r="Q4" s="7">
        <v>10</v>
      </c>
      <c r="R4" s="7">
        <v>19</v>
      </c>
      <c r="S4" s="35">
        <v>44068</v>
      </c>
      <c r="T4" s="7">
        <v>5</v>
      </c>
    </row>
    <row r="5" spans="1:20" x14ac:dyDescent="0.25">
      <c r="A5" s="7">
        <v>3</v>
      </c>
      <c r="B5" s="7" t="s">
        <v>387</v>
      </c>
      <c r="C5" s="7" t="s">
        <v>386</v>
      </c>
      <c r="D5" s="7" t="s">
        <v>343</v>
      </c>
      <c r="E5" s="7">
        <v>6</v>
      </c>
      <c r="F5" s="7" t="s">
        <v>385</v>
      </c>
      <c r="G5" s="24" t="s">
        <v>495</v>
      </c>
      <c r="H5" s="24" t="s">
        <v>10</v>
      </c>
      <c r="I5" s="8" t="s">
        <v>384</v>
      </c>
      <c r="K5" s="7">
        <v>3</v>
      </c>
      <c r="L5" s="7" t="s">
        <v>340</v>
      </c>
      <c r="M5" s="7" t="b">
        <v>1</v>
      </c>
      <c r="O5" s="7">
        <v>3</v>
      </c>
      <c r="P5" s="7">
        <v>1</v>
      </c>
      <c r="Q5" s="7">
        <v>5</v>
      </c>
      <c r="R5" s="7">
        <v>12</v>
      </c>
      <c r="S5" s="35">
        <v>44185</v>
      </c>
      <c r="T5" s="7">
        <v>6</v>
      </c>
    </row>
    <row r="6" spans="1:20" x14ac:dyDescent="0.25">
      <c r="A6" s="7">
        <v>4</v>
      </c>
      <c r="B6" s="7" t="s">
        <v>381</v>
      </c>
      <c r="C6" s="7" t="s">
        <v>380</v>
      </c>
      <c r="D6" s="7" t="s">
        <v>379</v>
      </c>
      <c r="E6" s="7">
        <v>4</v>
      </c>
      <c r="F6" s="7" t="s">
        <v>378</v>
      </c>
      <c r="G6" s="24" t="s">
        <v>496</v>
      </c>
      <c r="H6" s="24" t="s">
        <v>10</v>
      </c>
      <c r="I6" s="8" t="s">
        <v>377</v>
      </c>
      <c r="K6" s="7">
        <v>4</v>
      </c>
      <c r="L6" s="7" t="s">
        <v>340</v>
      </c>
      <c r="M6" s="7" t="b">
        <v>0</v>
      </c>
      <c r="O6" s="7">
        <v>4</v>
      </c>
      <c r="P6" s="7">
        <v>2</v>
      </c>
      <c r="Q6" s="7">
        <v>14</v>
      </c>
      <c r="R6" s="7">
        <v>20</v>
      </c>
      <c r="S6" s="35">
        <v>44185</v>
      </c>
      <c r="T6" s="7">
        <v>3</v>
      </c>
    </row>
    <row r="7" spans="1:20" x14ac:dyDescent="0.25">
      <c r="A7" s="7">
        <v>5</v>
      </c>
      <c r="B7" s="7" t="s">
        <v>372</v>
      </c>
      <c r="C7" s="7" t="s">
        <v>371</v>
      </c>
      <c r="D7" s="7" t="s">
        <v>294</v>
      </c>
      <c r="E7" s="7">
        <v>1</v>
      </c>
      <c r="F7" s="7" t="s">
        <v>370</v>
      </c>
      <c r="G7" s="24" t="s">
        <v>497</v>
      </c>
      <c r="H7" s="24" t="s">
        <v>10</v>
      </c>
      <c r="I7" s="8" t="s">
        <v>369</v>
      </c>
      <c r="K7" s="7">
        <v>5</v>
      </c>
      <c r="L7" s="7" t="s">
        <v>340</v>
      </c>
      <c r="M7" s="7" t="b">
        <v>1</v>
      </c>
      <c r="O7" s="7">
        <v>5</v>
      </c>
      <c r="P7" s="7">
        <v>1</v>
      </c>
      <c r="Q7" s="7">
        <v>9</v>
      </c>
      <c r="R7" s="7">
        <v>22</v>
      </c>
      <c r="S7" s="35">
        <v>44197</v>
      </c>
      <c r="T7" s="7">
        <v>6</v>
      </c>
    </row>
    <row r="8" spans="1:20" x14ac:dyDescent="0.25">
      <c r="A8" s="7">
        <v>6</v>
      </c>
      <c r="B8" s="7" t="s">
        <v>362</v>
      </c>
      <c r="C8" s="7" t="s">
        <v>361</v>
      </c>
      <c r="D8" s="7" t="s">
        <v>286</v>
      </c>
      <c r="E8" s="7">
        <v>5</v>
      </c>
      <c r="F8" s="7" t="s">
        <v>360</v>
      </c>
      <c r="G8" s="24" t="s">
        <v>498</v>
      </c>
      <c r="H8" s="24" t="s">
        <v>10</v>
      </c>
      <c r="I8" s="8" t="s">
        <v>359</v>
      </c>
      <c r="K8" s="7">
        <v>6</v>
      </c>
      <c r="L8" s="7" t="s">
        <v>358</v>
      </c>
      <c r="M8" s="7" t="b">
        <v>0</v>
      </c>
    </row>
    <row r="9" spans="1:20" x14ac:dyDescent="0.25">
      <c r="A9" s="7">
        <v>7</v>
      </c>
      <c r="B9" s="7" t="s">
        <v>352</v>
      </c>
      <c r="C9" s="7" t="s">
        <v>44</v>
      </c>
      <c r="D9" s="7" t="s">
        <v>351</v>
      </c>
      <c r="E9" s="7">
        <v>5</v>
      </c>
      <c r="F9" s="7" t="s">
        <v>350</v>
      </c>
      <c r="G9" s="24" t="s">
        <v>499</v>
      </c>
      <c r="H9" s="24" t="s">
        <v>10</v>
      </c>
      <c r="I9" s="8" t="s">
        <v>349</v>
      </c>
      <c r="K9" s="7">
        <v>7</v>
      </c>
      <c r="L9" s="7" t="s">
        <v>332</v>
      </c>
      <c r="M9" s="7" t="b">
        <v>0</v>
      </c>
    </row>
    <row r="10" spans="1:20" x14ac:dyDescent="0.25">
      <c r="A10" s="7">
        <v>8</v>
      </c>
      <c r="B10" s="7" t="s">
        <v>232</v>
      </c>
      <c r="C10" s="7" t="s">
        <v>45</v>
      </c>
      <c r="D10" s="7" t="s">
        <v>343</v>
      </c>
      <c r="E10" s="7">
        <v>3</v>
      </c>
      <c r="F10" s="7" t="s">
        <v>342</v>
      </c>
      <c r="G10" s="24" t="s">
        <v>500</v>
      </c>
      <c r="H10" s="24" t="s">
        <v>10</v>
      </c>
      <c r="I10" s="8" t="s">
        <v>341</v>
      </c>
      <c r="K10" s="7">
        <v>8</v>
      </c>
      <c r="L10" s="7" t="s">
        <v>340</v>
      </c>
      <c r="M10" s="7" t="b">
        <v>1</v>
      </c>
    </row>
    <row r="11" spans="1:20" x14ac:dyDescent="0.25">
      <c r="A11" s="7">
        <v>9</v>
      </c>
      <c r="B11" s="7" t="s">
        <v>335</v>
      </c>
      <c r="C11" s="7" t="s">
        <v>47</v>
      </c>
      <c r="D11" s="7" t="s">
        <v>294</v>
      </c>
      <c r="E11" s="7">
        <v>3</v>
      </c>
      <c r="F11" s="7" t="s">
        <v>334</v>
      </c>
      <c r="G11" s="24" t="s">
        <v>501</v>
      </c>
      <c r="H11" s="24" t="s">
        <v>510</v>
      </c>
      <c r="I11" s="8" t="s">
        <v>333</v>
      </c>
      <c r="K11" s="7">
        <v>9</v>
      </c>
      <c r="L11" s="7" t="s">
        <v>332</v>
      </c>
      <c r="M11" s="7" t="b">
        <v>0</v>
      </c>
    </row>
    <row r="12" spans="1:20" x14ac:dyDescent="0.25">
      <c r="A12" s="7">
        <v>10</v>
      </c>
      <c r="B12" s="7" t="s">
        <v>327</v>
      </c>
      <c r="C12" s="7" t="s">
        <v>326</v>
      </c>
      <c r="D12" s="7" t="s">
        <v>294</v>
      </c>
      <c r="E12" s="7">
        <v>4</v>
      </c>
      <c r="F12" s="7" t="s">
        <v>325</v>
      </c>
      <c r="G12" s="24" t="s">
        <v>502</v>
      </c>
      <c r="H12" s="24" t="s">
        <v>511</v>
      </c>
      <c r="I12" s="8" t="s">
        <v>324</v>
      </c>
    </row>
    <row r="13" spans="1:20" x14ac:dyDescent="0.25">
      <c r="A13" s="7">
        <v>11</v>
      </c>
      <c r="B13" s="7" t="s">
        <v>319</v>
      </c>
      <c r="C13" s="7" t="s">
        <v>48</v>
      </c>
      <c r="D13" s="7" t="s">
        <v>318</v>
      </c>
      <c r="E13" s="7">
        <v>4</v>
      </c>
      <c r="F13" s="7" t="s">
        <v>317</v>
      </c>
      <c r="G13" s="24" t="s">
        <v>503</v>
      </c>
      <c r="H13" s="24" t="s">
        <v>512</v>
      </c>
      <c r="I13" s="8" t="s">
        <v>316</v>
      </c>
    </row>
    <row r="14" spans="1:20" x14ac:dyDescent="0.25">
      <c r="A14" s="7">
        <v>12</v>
      </c>
      <c r="B14" s="7" t="s">
        <v>72</v>
      </c>
      <c r="C14" s="7" t="s">
        <v>311</v>
      </c>
      <c r="D14" s="7" t="s">
        <v>302</v>
      </c>
      <c r="E14" s="7">
        <v>2</v>
      </c>
      <c r="F14" s="7" t="s">
        <v>310</v>
      </c>
      <c r="G14" s="24" t="s">
        <v>504</v>
      </c>
      <c r="H14" s="24" t="s">
        <v>10</v>
      </c>
      <c r="I14" s="8" t="s">
        <v>309</v>
      </c>
    </row>
    <row r="15" spans="1:20" x14ac:dyDescent="0.25">
      <c r="A15" s="7">
        <v>13</v>
      </c>
      <c r="B15" s="7" t="s">
        <v>304</v>
      </c>
      <c r="C15" s="7" t="s">
        <v>303</v>
      </c>
      <c r="D15" s="7" t="s">
        <v>302</v>
      </c>
      <c r="E15" s="7">
        <v>1</v>
      </c>
      <c r="F15" s="7" t="s">
        <v>301</v>
      </c>
      <c r="G15" s="24" t="s">
        <v>505</v>
      </c>
      <c r="H15" s="24" t="s">
        <v>10</v>
      </c>
      <c r="I15" s="8" t="s">
        <v>300</v>
      </c>
    </row>
    <row r="16" spans="1:20" x14ac:dyDescent="0.25">
      <c r="A16" s="7">
        <v>14</v>
      </c>
      <c r="B16" s="7" t="s">
        <v>295</v>
      </c>
      <c r="C16" s="7" t="s">
        <v>47</v>
      </c>
      <c r="D16" s="7" t="s">
        <v>294</v>
      </c>
      <c r="E16" s="7">
        <v>7</v>
      </c>
      <c r="F16" s="7" t="s">
        <v>293</v>
      </c>
      <c r="G16" s="24" t="s">
        <v>506</v>
      </c>
      <c r="H16" s="24" t="s">
        <v>10</v>
      </c>
      <c r="I16" s="8" t="s">
        <v>292</v>
      </c>
    </row>
    <row r="17" spans="1:10" x14ac:dyDescent="0.25">
      <c r="A17" s="7">
        <v>15</v>
      </c>
      <c r="B17" s="7" t="s">
        <v>287</v>
      </c>
      <c r="C17" s="7" t="s">
        <v>231</v>
      </c>
      <c r="D17" s="7" t="s">
        <v>286</v>
      </c>
      <c r="E17" s="7">
        <v>3</v>
      </c>
      <c r="F17" s="7" t="s">
        <v>285</v>
      </c>
      <c r="G17" s="24" t="s">
        <v>507</v>
      </c>
      <c r="H17" s="24" t="s">
        <v>513</v>
      </c>
      <c r="I17" s="8" t="s">
        <v>284</v>
      </c>
    </row>
    <row r="21" spans="1:10" x14ac:dyDescent="0.25">
      <c r="I21" s="22"/>
      <c r="J21" s="22"/>
    </row>
    <row r="22" spans="1:10" x14ac:dyDescent="0.25">
      <c r="I22" s="22"/>
      <c r="J22" s="22"/>
    </row>
    <row r="23" spans="1:10" x14ac:dyDescent="0.25">
      <c r="I23" s="22"/>
      <c r="J23" s="22"/>
    </row>
    <row r="24" spans="1:10" x14ac:dyDescent="0.25">
      <c r="I24" s="22"/>
      <c r="J24" s="22"/>
    </row>
    <row r="25" spans="1:10" x14ac:dyDescent="0.25">
      <c r="J25" s="22"/>
    </row>
    <row r="26" spans="1:10" x14ac:dyDescent="0.25">
      <c r="J26" s="22"/>
    </row>
    <row r="27" spans="1:10" x14ac:dyDescent="0.25">
      <c r="J27" s="22"/>
    </row>
  </sheetData>
  <mergeCells count="3">
    <mergeCell ref="A1:I1"/>
    <mergeCell ref="K1:M1"/>
    <mergeCell ref="O1:T1"/>
  </mergeCells>
  <hyperlinks>
    <hyperlink ref="I3" r:id="rId1"/>
    <hyperlink ref="I5" r:id="rId2"/>
    <hyperlink ref="I6" r:id="rId3"/>
    <hyperlink ref="I7" r:id="rId4"/>
    <hyperlink ref="I8" r:id="rId5"/>
    <hyperlink ref="I9" r:id="rId6"/>
    <hyperlink ref="I10" r:id="rId7"/>
    <hyperlink ref="I11" r:id="rId8"/>
    <hyperlink ref="I12" r:id="rId9"/>
    <hyperlink ref="I13" r:id="rId10"/>
    <hyperlink ref="I14" r:id="rId11"/>
    <hyperlink ref="I15" r:id="rId12"/>
    <hyperlink ref="I16" r:id="rId13"/>
    <hyperlink ref="I17" r:id="rId14"/>
    <hyperlink ref="I4" r:id="rId15"/>
  </hyperlinks>
  <pageMargins left="0.7" right="0.7" top="0.75" bottom="0.75" header="0.3" footer="0.3"/>
  <tableParts count="3">
    <tablePart r:id="rId16"/>
    <tablePart r:id="rId17"/>
    <tablePart r:id="rId1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T Z W U U f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T Z W U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2 V l F E o i k e 4 D g A A A B E A A A A T A B w A R m 9 y b X V s Y X M v U 2 V j d G l v b j E u b S C i G A A o o B Q A A A A A A A A A A A A A A A A A A A A A A A A A A A A r T k 0 u y c z P U w i G 0 I b W A F B L A Q I t A B Q A A g A I A E 2 V l F H + j K C i p w A A A P g A A A A S A A A A A A A A A A A A A A A A A A A A A A B D b 2 5 m a W c v U G F j a 2 F n Z S 5 4 b W x Q S w E C L Q A U A A I A C A B N l Z R R D 8 r p q 6 Q A A A D p A A A A E w A A A A A A A A A A A A A A A A D z A A A A W 0 N v b n R l b n R f V H l w Z X N d L n h t b F B L A Q I t A B Q A A g A I A E 2 V l F E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O S u u 2 o J C C Q r y G P 9 F 4 O v l n A A A A A A I A A A A A A B B m A A A A A Q A A I A A A A G Z b V 8 H d U l j l 0 S d h g 9 n e C E X 6 I 7 Z 5 M Y z o Y F B 7 X q H 8 B 8 Y j A A A A A A 6 A A A A A A g A A I A A A A N G c V r k B n j + y Z m F p u 7 k R h E 8 t L v j t o 9 6 F 6 M e K i q G d + N h r U A A A A M f + X z 0 z D S n h G k z 5 K X M i W h l 5 S i m h M Z y Y H w h o X b F B I M s F u B j c l x l Y v + 0 P 8 f B C A L p U i d 4 I J J f T v v 3 6 a W Y 0 K y S g v X E B 8 6 g N U B g X m p B c j 8 l 7 B j 8 V Q A A A A O X 0 J F 4 1 y 3 U Z 3 W C i A l P P O X Q n d a h u P H L e 6 x P t / U T i 2 + s j g o s d k B W o N s q r U f g V L c S W j N L 8 9 G j k Q 8 E W A c n 0 w l s f 7 G M = < / D a t a M a s h u p > 
</file>

<file path=customXml/itemProps1.xml><?xml version="1.0" encoding="utf-8"?>
<ds:datastoreItem xmlns:ds="http://schemas.openxmlformats.org/officeDocument/2006/customXml" ds:itemID="{1E3A2C2A-126F-42A5-B07B-36E7461B61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Pacienti</vt:lpstr>
      <vt:lpstr>Doktori</vt:lpstr>
      <vt:lpstr>TVF</vt:lpstr>
      <vt:lpstr>Shtese-Infermieret</vt:lpstr>
      <vt:lpstr>Shtese-Intervenimet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</cp:lastModifiedBy>
  <dcterms:created xsi:type="dcterms:W3CDTF">2020-12-14T11:32:49Z</dcterms:created>
  <dcterms:modified xsi:type="dcterms:W3CDTF">2021-01-28T22:54:46Z</dcterms:modified>
</cp:coreProperties>
</file>