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NES\Desktop\istanbul_ev_fiyat_tahmini\"/>
    </mc:Choice>
  </mc:AlternateContent>
  <xr:revisionPtr revIDLastSave="0" documentId="13_ncr:1_{A0B57A27-F3FD-49FE-81CA-DAC73CFAAB2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Sheet1!$F$1:$F$3379</definedName>
    <definedName name="_xlnm.Extract" localSheetId="0">Sheet1!#REF!</definedName>
    <definedName name="_xlnm.Criteria" localSheetId="0">Sheet1!$K:$K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5" i="1" l="1"/>
  <c r="J735" i="1" s="1"/>
  <c r="J2984" i="1"/>
  <c r="J1263" i="1"/>
  <c r="J1686" i="1"/>
  <c r="J775" i="1"/>
  <c r="J146" i="1"/>
  <c r="J2201" i="1"/>
  <c r="J1259" i="1"/>
  <c r="J2364" i="1"/>
  <c r="J778" i="1"/>
  <c r="J3066" i="1"/>
  <c r="J3049" i="1"/>
  <c r="J149" i="1"/>
  <c r="J1262" i="1"/>
  <c r="J1682" i="1"/>
  <c r="J2908" i="1"/>
  <c r="J1684" i="1"/>
  <c r="J3201" i="1"/>
  <c r="J2203" i="1"/>
  <c r="J2202" i="1"/>
  <c r="J1261" i="1"/>
  <c r="J147" i="1"/>
  <c r="J1683" i="1"/>
  <c r="J2365" i="1"/>
  <c r="J145" i="1"/>
  <c r="J148" i="1"/>
  <c r="J2608" i="1"/>
  <c r="J1681" i="1"/>
  <c r="J2907" i="1"/>
  <c r="J1258" i="1"/>
  <c r="J1679" i="1"/>
  <c r="J1678" i="1"/>
  <c r="J144" i="1"/>
  <c r="J773" i="1"/>
  <c r="J1256" i="1"/>
  <c r="J143" i="1"/>
  <c r="J3028" i="1"/>
  <c r="J771" i="1"/>
  <c r="J1257" i="1"/>
  <c r="J1255" i="1"/>
  <c r="J1680" i="1"/>
  <c r="J1252" i="1"/>
  <c r="J769" i="1"/>
  <c r="J121" i="1"/>
  <c r="J1677" i="1"/>
  <c r="J2994" i="1"/>
  <c r="J1231" i="1"/>
  <c r="J1676" i="1"/>
  <c r="J2018" i="1"/>
  <c r="J1647" i="1"/>
  <c r="J1221" i="1"/>
  <c r="J1212" i="1"/>
  <c r="J2897" i="1"/>
  <c r="J1230" i="1"/>
  <c r="J748" i="1"/>
  <c r="J2601" i="1"/>
  <c r="J2013" i="1"/>
  <c r="J2361" i="1"/>
  <c r="J1245" i="1"/>
  <c r="J1660" i="1"/>
  <c r="J2362" i="1"/>
  <c r="J131" i="1"/>
  <c r="J1656" i="1"/>
  <c r="J2200" i="1"/>
  <c r="J1250" i="1"/>
  <c r="J764" i="1"/>
  <c r="J1649" i="1"/>
  <c r="J425" i="1"/>
  <c r="J3178" i="1"/>
  <c r="J115" i="1"/>
  <c r="J717" i="1"/>
  <c r="J716" i="1"/>
  <c r="J736" i="1"/>
  <c r="J1220" i="1"/>
  <c r="J726" i="1"/>
  <c r="J2590" i="1"/>
  <c r="J2591" i="1"/>
  <c r="J1204" i="1"/>
  <c r="J137" i="1"/>
  <c r="J746" i="1"/>
  <c r="J730" i="1"/>
  <c r="J725" i="1"/>
  <c r="J124" i="1"/>
  <c r="J3184" i="1"/>
  <c r="J715" i="1"/>
  <c r="J3179" i="1"/>
  <c r="J2902" i="1"/>
  <c r="J706" i="1"/>
  <c r="J136" i="1"/>
  <c r="J2198" i="1"/>
  <c r="J1667" i="1"/>
  <c r="J1674" i="1"/>
  <c r="J734" i="1"/>
  <c r="J701" i="1"/>
  <c r="J2196" i="1"/>
  <c r="J514" i="1"/>
  <c r="J113" i="1"/>
  <c r="J3191" i="1"/>
  <c r="J3192" i="1"/>
  <c r="J2587" i="1"/>
  <c r="J745" i="1"/>
  <c r="J2588" i="1"/>
  <c r="J2580" i="1"/>
  <c r="J711" i="1"/>
  <c r="J1663" i="1"/>
  <c r="J756" i="1"/>
  <c r="J3183" i="1"/>
  <c r="J702" i="1"/>
  <c r="J2893" i="1"/>
  <c r="J3190" i="1"/>
  <c r="J744" i="1"/>
  <c r="J3027" i="1"/>
  <c r="J2593" i="1"/>
  <c r="J2592" i="1"/>
  <c r="J2991" i="1"/>
  <c r="J2199" i="1"/>
  <c r="J2026" i="1"/>
  <c r="J2899" i="1"/>
  <c r="J2433" i="1"/>
  <c r="J2605" i="1"/>
  <c r="J1248" i="1"/>
  <c r="J705" i="1"/>
  <c r="J708" i="1"/>
  <c r="J1208" i="1"/>
  <c r="J1654" i="1"/>
  <c r="J2586" i="1"/>
  <c r="J2297" i="1"/>
  <c r="J1645" i="1"/>
  <c r="J1226" i="1"/>
  <c r="J1227" i="1"/>
  <c r="J123" i="1"/>
  <c r="J733" i="1"/>
  <c r="J766" i="1"/>
  <c r="J2020" i="1"/>
  <c r="J1662" i="1"/>
  <c r="J757" i="1"/>
  <c r="J758" i="1"/>
  <c r="J1240" i="1"/>
  <c r="J1657" i="1"/>
  <c r="J132" i="1"/>
  <c r="J1655" i="1"/>
  <c r="J2585" i="1"/>
  <c r="J1251" i="1"/>
  <c r="J768" i="1"/>
  <c r="J2027" i="1"/>
  <c r="J2434" i="1"/>
  <c r="J140" i="1"/>
  <c r="J2021" i="1"/>
  <c r="J753" i="1"/>
  <c r="J2606" i="1"/>
  <c r="J1668" i="1"/>
  <c r="J1235" i="1"/>
  <c r="J492" i="1"/>
  <c r="J1658" i="1"/>
  <c r="J133" i="1"/>
  <c r="J1237" i="1"/>
  <c r="J1238" i="1"/>
  <c r="J1239" i="1"/>
  <c r="J1661" i="1"/>
  <c r="J1241" i="1"/>
  <c r="J135" i="1"/>
  <c r="J462" i="1"/>
  <c r="J1242" i="1"/>
  <c r="J760" i="1"/>
  <c r="J761" i="1"/>
  <c r="J1243" i="1"/>
  <c r="J1205" i="1"/>
  <c r="J703" i="1"/>
  <c r="J765" i="1"/>
  <c r="J2604" i="1"/>
  <c r="J463" i="1"/>
  <c r="J704" i="1"/>
  <c r="J138" i="1"/>
  <c r="J3198" i="1"/>
  <c r="J2901" i="1"/>
  <c r="J2360" i="1"/>
  <c r="J707" i="1"/>
  <c r="J2995" i="1"/>
  <c r="J1209" i="1"/>
  <c r="J713" i="1"/>
  <c r="J1651" i="1"/>
  <c r="J714" i="1"/>
  <c r="J2894" i="1"/>
  <c r="J2197" i="1"/>
  <c r="J1210" i="1"/>
  <c r="J2903" i="1"/>
  <c r="J712" i="1"/>
  <c r="J1648" i="1"/>
  <c r="J709" i="1"/>
  <c r="J1207" i="1"/>
  <c r="J767" i="1"/>
  <c r="J710" i="1"/>
  <c r="J120" i="1"/>
  <c r="J118" i="1"/>
  <c r="J1214" i="1"/>
  <c r="J1215" i="1"/>
  <c r="J1652" i="1"/>
  <c r="J3180" i="1"/>
  <c r="J720" i="1"/>
  <c r="J3181" i="1"/>
  <c r="J1216" i="1"/>
  <c r="J1217" i="1"/>
  <c r="J721" i="1"/>
  <c r="J119" i="1"/>
  <c r="J1218" i="1"/>
  <c r="J2578" i="1"/>
  <c r="J2579" i="1"/>
  <c r="J722" i="1"/>
  <c r="J2581" i="1"/>
  <c r="J3182" i="1"/>
  <c r="J719" i="1"/>
  <c r="J700" i="1"/>
  <c r="J117" i="1"/>
  <c r="J1225" i="1"/>
  <c r="J2895" i="1"/>
  <c r="J2016" i="1"/>
  <c r="J2992" i="1"/>
  <c r="J732" i="1"/>
  <c r="J727" i="1"/>
  <c r="J728" i="1"/>
  <c r="J1222" i="1"/>
  <c r="J1223" i="1"/>
  <c r="J2582" i="1"/>
  <c r="J731" i="1"/>
  <c r="J1224" i="1"/>
  <c r="J1653" i="1"/>
  <c r="J2584" i="1"/>
  <c r="J741" i="1"/>
  <c r="J1229" i="1"/>
  <c r="J3185" i="1"/>
  <c r="J1228" i="1"/>
  <c r="J2583" i="1"/>
  <c r="J125" i="1"/>
  <c r="J3187" i="1"/>
  <c r="J2012" i="1"/>
  <c r="J3188" i="1"/>
  <c r="J1644" i="1"/>
  <c r="J1232" i="1"/>
  <c r="J2598" i="1"/>
  <c r="J750" i="1"/>
  <c r="J112" i="1"/>
  <c r="J2576" i="1"/>
  <c r="J2990" i="1"/>
  <c r="J2577" i="1"/>
  <c r="J3174" i="1"/>
  <c r="J461" i="1"/>
  <c r="J3175" i="1"/>
  <c r="J3176" i="1"/>
  <c r="J2575" i="1"/>
  <c r="J3171" i="1"/>
  <c r="J1643" i="1"/>
  <c r="J110" i="1"/>
  <c r="J1199" i="1"/>
  <c r="J108" i="1"/>
  <c r="J3026" i="1"/>
  <c r="J1202" i="1"/>
  <c r="J696" i="1"/>
  <c r="J2010" i="1"/>
  <c r="J2295" i="1"/>
  <c r="J111" i="1"/>
  <c r="J1201" i="1"/>
  <c r="J3087" i="1"/>
  <c r="J697" i="1"/>
  <c r="J3170" i="1"/>
  <c r="J692" i="1"/>
  <c r="J104" i="1"/>
  <c r="J688" i="1"/>
  <c r="J1193" i="1"/>
  <c r="J1197" i="1"/>
  <c r="J1196" i="1"/>
  <c r="J2572" i="1"/>
  <c r="J1635" i="1"/>
  <c r="J103" i="1"/>
  <c r="J3167" i="1"/>
  <c r="J1641" i="1"/>
  <c r="J690" i="1"/>
  <c r="J694" i="1"/>
  <c r="J2574" i="1"/>
  <c r="J1640" i="1"/>
  <c r="J559" i="1"/>
  <c r="J102" i="1"/>
  <c r="J101" i="1"/>
  <c r="J1638" i="1"/>
  <c r="J691" i="1"/>
  <c r="J2571" i="1"/>
  <c r="J2892" i="1"/>
  <c r="J2194" i="1"/>
  <c r="J107" i="1"/>
  <c r="J1195" i="1"/>
  <c r="J2573" i="1"/>
  <c r="J689" i="1"/>
  <c r="J1636" i="1"/>
  <c r="J695" i="1"/>
  <c r="J2009" i="1"/>
  <c r="J106" i="1"/>
  <c r="J2823" i="1"/>
  <c r="J491" i="1"/>
  <c r="J424" i="1"/>
  <c r="J1639" i="1"/>
  <c r="J1194" i="1"/>
  <c r="J693" i="1"/>
  <c r="J105" i="1"/>
  <c r="J1637" i="1"/>
  <c r="J1632" i="1"/>
  <c r="J1627" i="1"/>
  <c r="J3166" i="1"/>
  <c r="J99" i="1"/>
  <c r="J687" i="1"/>
  <c r="J96" i="1"/>
  <c r="J490" i="1"/>
  <c r="J2006" i="1"/>
  <c r="J1629" i="1"/>
  <c r="J2568" i="1"/>
  <c r="J3048" i="1"/>
  <c r="J1631" i="1"/>
  <c r="J685" i="1"/>
  <c r="J100" i="1"/>
  <c r="J2007" i="1"/>
  <c r="J1628" i="1"/>
  <c r="J682" i="1"/>
  <c r="J98" i="1"/>
  <c r="J3163" i="1"/>
  <c r="J3165" i="1"/>
  <c r="J2570" i="1"/>
  <c r="J2569" i="1"/>
  <c r="J2005" i="1"/>
  <c r="J1190" i="1"/>
  <c r="J681" i="1"/>
  <c r="J80" i="1"/>
  <c r="J665" i="1"/>
  <c r="J1986" i="1"/>
  <c r="J2560" i="1"/>
  <c r="J2188" i="1"/>
  <c r="J3159" i="1"/>
  <c r="J2889" i="1"/>
  <c r="J2279" i="1"/>
  <c r="J3369" i="1"/>
  <c r="J2004" i="1"/>
  <c r="J2356" i="1"/>
  <c r="J3162" i="1"/>
  <c r="J1183" i="1"/>
  <c r="J91" i="1"/>
  <c r="J679" i="1"/>
  <c r="J1626" i="1"/>
  <c r="J674" i="1"/>
  <c r="J2355" i="1"/>
  <c r="J1185" i="1"/>
  <c r="J416" i="1"/>
  <c r="J2429" i="1"/>
  <c r="J88" i="1"/>
  <c r="J1623" i="1"/>
  <c r="J1997" i="1"/>
  <c r="J1624" i="1"/>
  <c r="J2289" i="1"/>
  <c r="J2430" i="1"/>
  <c r="J2563" i="1"/>
  <c r="J2564" i="1"/>
  <c r="J2565" i="1"/>
  <c r="J486" i="1"/>
  <c r="J1173" i="1"/>
  <c r="J2291" i="1"/>
  <c r="J1187" i="1"/>
  <c r="J421" i="1"/>
  <c r="J2431" i="1"/>
  <c r="J1622" i="1"/>
  <c r="J666" i="1"/>
  <c r="J1612" i="1"/>
  <c r="J3156" i="1"/>
  <c r="J2349" i="1"/>
  <c r="J2278" i="1"/>
  <c r="J2428" i="1"/>
  <c r="J86" i="1"/>
  <c r="J2282" i="1"/>
  <c r="J2351" i="1"/>
  <c r="J1179" i="1"/>
  <c r="J1178" i="1"/>
  <c r="J669" i="1"/>
  <c r="J2283" i="1"/>
  <c r="J1991" i="1"/>
  <c r="J2284" i="1"/>
  <c r="J2285" i="1"/>
  <c r="J3157" i="1"/>
  <c r="J1188" i="1"/>
  <c r="J569" i="1"/>
  <c r="J2567" i="1"/>
  <c r="J458" i="1"/>
  <c r="J2290" i="1"/>
  <c r="J455" i="1"/>
  <c r="J1989" i="1"/>
  <c r="J1615" i="1"/>
  <c r="J2280" i="1"/>
  <c r="J418" i="1"/>
  <c r="J2426" i="1"/>
  <c r="J423" i="1"/>
  <c r="J1998" i="1"/>
  <c r="J2891" i="1"/>
  <c r="J513" i="1"/>
  <c r="J2288" i="1"/>
  <c r="J1992" i="1"/>
  <c r="J673" i="1"/>
  <c r="J1619" i="1"/>
  <c r="J83" i="1"/>
  <c r="J1186" i="1"/>
  <c r="J676" i="1"/>
  <c r="J2190" i="1"/>
  <c r="J1174" i="1"/>
  <c r="J1069" i="1"/>
  <c r="J487" i="1"/>
  <c r="J2427" i="1"/>
  <c r="J548" i="1"/>
  <c r="J1996" i="1"/>
  <c r="J2287" i="1"/>
  <c r="J2003" i="1"/>
  <c r="J1182" i="1"/>
  <c r="J2184" i="1"/>
  <c r="J1618" i="1"/>
  <c r="J2189" i="1"/>
  <c r="J420" i="1"/>
  <c r="J2988" i="1"/>
  <c r="J2185" i="1"/>
  <c r="J2566" i="1"/>
  <c r="J1614" i="1"/>
  <c r="J2186" i="1"/>
  <c r="J2281" i="1"/>
  <c r="J1177" i="1"/>
  <c r="J1617" i="1"/>
  <c r="J81" i="1"/>
  <c r="J2292" i="1"/>
  <c r="J670" i="1"/>
  <c r="J2191" i="1"/>
  <c r="J2293" i="1"/>
  <c r="J2000" i="1"/>
  <c r="J2187" i="1"/>
  <c r="J95" i="1"/>
  <c r="J672" i="1"/>
  <c r="J1184" i="1"/>
  <c r="J3160" i="1"/>
  <c r="J1987" i="1"/>
  <c r="J1176" i="1"/>
  <c r="J85" i="1"/>
  <c r="J2348" i="1"/>
  <c r="J534" i="1"/>
  <c r="J1172" i="1"/>
  <c r="J1073" i="1"/>
  <c r="J2432" i="1"/>
  <c r="J1074" i="1"/>
  <c r="J459" i="1"/>
  <c r="J1072" i="1"/>
  <c r="J2358" i="1"/>
  <c r="J554" i="1"/>
  <c r="J1999" i="1"/>
  <c r="J2353" i="1"/>
  <c r="J2888" i="1"/>
  <c r="J2192" i="1"/>
  <c r="J2002" i="1"/>
  <c r="J94" i="1"/>
  <c r="J2562" i="1"/>
  <c r="J1181" i="1"/>
  <c r="J1189" i="1"/>
  <c r="J1625" i="1"/>
  <c r="J2193" i="1"/>
  <c r="J89" i="1"/>
  <c r="J2359" i="1"/>
  <c r="J90" i="1"/>
  <c r="J2354" i="1"/>
  <c r="J1067" i="1"/>
  <c r="J1071" i="1"/>
  <c r="J1620" i="1"/>
  <c r="J92" i="1"/>
  <c r="J1995" i="1"/>
  <c r="J675" i="1"/>
  <c r="J677" i="1"/>
  <c r="J1621" i="1"/>
  <c r="J415" i="1"/>
  <c r="J2558" i="1"/>
  <c r="J456" i="1"/>
  <c r="J553" i="1"/>
  <c r="J84" i="1"/>
  <c r="J417" i="1"/>
  <c r="J1613" i="1"/>
  <c r="J667" i="1"/>
  <c r="J457" i="1"/>
  <c r="J1616" i="1"/>
  <c r="J2985" i="1"/>
  <c r="J1180" i="1"/>
  <c r="J2986" i="1"/>
  <c r="J2987" i="1"/>
  <c r="J2183" i="1"/>
  <c r="J2556" i="1"/>
  <c r="J2886" i="1"/>
  <c r="J2549" i="1"/>
  <c r="J1167" i="1"/>
  <c r="J2887" i="1"/>
  <c r="J2552" i="1"/>
  <c r="J75" i="1"/>
  <c r="J1171" i="1"/>
  <c r="J3086" i="1"/>
  <c r="J79" i="1"/>
  <c r="J2551" i="1"/>
  <c r="J1982" i="1"/>
  <c r="J78" i="1"/>
  <c r="J1985" i="1"/>
  <c r="J1608" i="1"/>
  <c r="J1606" i="1"/>
  <c r="J1611" i="1"/>
  <c r="J1168" i="1"/>
  <c r="J1165" i="1"/>
  <c r="J1609" i="1"/>
  <c r="J1610" i="1"/>
  <c r="J1607" i="1"/>
  <c r="J1166" i="1"/>
  <c r="J76" i="1"/>
  <c r="J414" i="1"/>
  <c r="J1984" i="1"/>
  <c r="J77" i="1"/>
  <c r="J1162" i="1"/>
  <c r="J2553" i="1"/>
  <c r="J1164" i="1"/>
  <c r="J3152" i="1"/>
  <c r="J1564" i="1"/>
  <c r="J2858" i="1"/>
  <c r="J3085" i="1"/>
  <c r="J1956" i="1"/>
  <c r="J1138" i="1"/>
  <c r="J1569" i="1"/>
  <c r="J47" i="1"/>
  <c r="J1960" i="1"/>
  <c r="J2536" i="1"/>
  <c r="J1145" i="1"/>
  <c r="J1972" i="1"/>
  <c r="J58" i="1"/>
  <c r="J2277" i="1"/>
  <c r="J1583" i="1"/>
  <c r="J3150" i="1"/>
  <c r="J1156" i="1"/>
  <c r="J68" i="1"/>
  <c r="J43" i="1"/>
  <c r="J51" i="1"/>
  <c r="J649" i="1"/>
  <c r="J2881" i="1"/>
  <c r="J55" i="1"/>
  <c r="J56" i="1"/>
  <c r="J2528" i="1"/>
  <c r="J2546" i="1"/>
  <c r="J1578" i="1"/>
  <c r="J1964" i="1"/>
  <c r="J62" i="1"/>
  <c r="J1147" i="1"/>
  <c r="J1150" i="1"/>
  <c r="J1587" i="1"/>
  <c r="J1563" i="1"/>
  <c r="J2531" i="1"/>
  <c r="J1142" i="1"/>
  <c r="J2538" i="1"/>
  <c r="J3147" i="1"/>
  <c r="J1136" i="1"/>
  <c r="J3140" i="1"/>
  <c r="J1581" i="1"/>
  <c r="J1144" i="1"/>
  <c r="J2527" i="1"/>
  <c r="J1962" i="1"/>
  <c r="J1568" i="1"/>
  <c r="J1971" i="1"/>
  <c r="J1966" i="1"/>
  <c r="J1967" i="1"/>
  <c r="J661" i="1"/>
  <c r="J40" i="1"/>
  <c r="J1566" i="1"/>
  <c r="J45" i="1"/>
  <c r="J648" i="1"/>
  <c r="J2878" i="1"/>
  <c r="J1974" i="1"/>
  <c r="J1579" i="1"/>
  <c r="J2534" i="1"/>
  <c r="J1601" i="1"/>
  <c r="J2802" i="1"/>
  <c r="J1605" i="1"/>
  <c r="J1973" i="1"/>
  <c r="J1599" i="1"/>
  <c r="J1595" i="1"/>
  <c r="J1975" i="1"/>
  <c r="J1597" i="1"/>
  <c r="J1968" i="1"/>
  <c r="J1978" i="1"/>
  <c r="J1598" i="1"/>
  <c r="J1963" i="1"/>
  <c r="J656" i="1"/>
  <c r="J1580" i="1"/>
  <c r="J1961" i="1"/>
  <c r="J3149" i="1"/>
  <c r="J1152" i="1"/>
  <c r="J1562" i="1"/>
  <c r="J1585" i="1"/>
  <c r="J1154" i="1"/>
  <c r="J660" i="1"/>
  <c r="J2548" i="1"/>
  <c r="J66" i="1"/>
  <c r="J65" i="1"/>
  <c r="J39" i="1"/>
  <c r="J1591" i="1"/>
  <c r="J3137" i="1"/>
  <c r="J71" i="1"/>
  <c r="J663" i="1"/>
  <c r="J2530" i="1"/>
  <c r="J636" i="1"/>
  <c r="J41" i="1"/>
  <c r="J637" i="1"/>
  <c r="J3139" i="1"/>
  <c r="J638" i="1"/>
  <c r="J639" i="1"/>
  <c r="J72" i="1"/>
  <c r="J3141" i="1"/>
  <c r="J44" i="1"/>
  <c r="J642" i="1"/>
  <c r="J641" i="1"/>
  <c r="J640" i="1"/>
  <c r="J2532" i="1"/>
  <c r="J1570" i="1"/>
  <c r="J2877" i="1"/>
  <c r="J1958" i="1"/>
  <c r="J647" i="1"/>
  <c r="J3142" i="1"/>
  <c r="J646" i="1"/>
  <c r="J2537" i="1"/>
  <c r="J2880" i="1"/>
  <c r="J2879" i="1"/>
  <c r="J3143" i="1"/>
  <c r="J52" i="1"/>
  <c r="J1575" i="1"/>
  <c r="J3144" i="1"/>
  <c r="J2883" i="1"/>
  <c r="J3146" i="1"/>
  <c r="J2544" i="1"/>
  <c r="J2543" i="1"/>
  <c r="J2547" i="1"/>
  <c r="J2529" i="1"/>
  <c r="J2523" i="1"/>
  <c r="J1129" i="1"/>
  <c r="J633" i="1"/>
  <c r="J2179" i="1"/>
  <c r="J621" i="1"/>
  <c r="J1120" i="1"/>
  <c r="J1954" i="1"/>
  <c r="J1951" i="1"/>
  <c r="J1127" i="1"/>
  <c r="J2526" i="1"/>
  <c r="J2524" i="1"/>
  <c r="J2525" i="1"/>
  <c r="J2275" i="1"/>
  <c r="J1122" i="1"/>
  <c r="J1135" i="1"/>
  <c r="J1133" i="1"/>
  <c r="J632" i="1"/>
  <c r="J624" i="1"/>
  <c r="J29" i="1"/>
  <c r="J629" i="1"/>
  <c r="J3134" i="1"/>
  <c r="J3128" i="1"/>
  <c r="J30" i="1"/>
  <c r="J454" i="1"/>
  <c r="J3129" i="1"/>
  <c r="J1561" i="1"/>
  <c r="J37" i="1"/>
  <c r="J622" i="1"/>
  <c r="J1559" i="1"/>
  <c r="J630" i="1"/>
  <c r="J1126" i="1"/>
  <c r="J1125" i="1"/>
  <c r="J1955" i="1"/>
  <c r="J2874" i="1"/>
  <c r="J625" i="1"/>
  <c r="J511" i="1"/>
  <c r="J1130" i="1"/>
  <c r="J627" i="1"/>
  <c r="J28" i="1"/>
  <c r="J2521" i="1"/>
  <c r="J3131" i="1"/>
  <c r="J3132" i="1"/>
  <c r="J34" i="1"/>
  <c r="J1550" i="1"/>
  <c r="J1106" i="1"/>
  <c r="J591" i="1"/>
  <c r="J592" i="1"/>
  <c r="J2516" i="1"/>
  <c r="J612" i="1"/>
  <c r="J1946" i="1"/>
  <c r="J1111" i="1"/>
  <c r="J1115" i="1"/>
  <c r="J593" i="1"/>
  <c r="J1542" i="1"/>
  <c r="J603" i="1"/>
  <c r="J2503" i="1"/>
  <c r="J552" i="1"/>
  <c r="J1556" i="1"/>
  <c r="J23" i="1"/>
  <c r="J1117" i="1"/>
  <c r="J25" i="1"/>
  <c r="J1114" i="1"/>
  <c r="J3113" i="1"/>
  <c r="J1096" i="1"/>
  <c r="J3114" i="1"/>
  <c r="J597" i="1"/>
  <c r="J2501" i="1"/>
  <c r="J1544" i="1"/>
  <c r="J2508" i="1"/>
  <c r="J1545" i="1"/>
  <c r="J602" i="1"/>
  <c r="J3120" i="1"/>
  <c r="J2871" i="1"/>
  <c r="J615" i="1"/>
  <c r="J1105" i="1"/>
  <c r="J1554" i="1"/>
  <c r="J1112" i="1"/>
  <c r="J596" i="1"/>
  <c r="J595" i="1"/>
  <c r="J1543" i="1"/>
  <c r="J1100" i="1"/>
  <c r="J2425" i="1"/>
  <c r="J1948" i="1"/>
  <c r="J1099" i="1"/>
  <c r="J17" i="1"/>
  <c r="J18" i="1"/>
  <c r="J2507" i="1"/>
  <c r="J1104" i="1"/>
  <c r="J483" i="1"/>
  <c r="J605" i="1"/>
  <c r="J1555" i="1"/>
  <c r="J533" i="1"/>
  <c r="J3125" i="1"/>
  <c r="J1097" i="1"/>
  <c r="J3065" i="1"/>
  <c r="J3046" i="1"/>
  <c r="J1548" i="1"/>
  <c r="J1944" i="1"/>
  <c r="J594" i="1"/>
  <c r="J1103" i="1"/>
  <c r="J588" i="1"/>
  <c r="J2511" i="1"/>
  <c r="J3097" i="1"/>
  <c r="J1119" i="1"/>
  <c r="J1552" i="1"/>
  <c r="J607" i="1"/>
  <c r="J3084" i="1"/>
  <c r="J1546" i="1"/>
  <c r="J22" i="1"/>
  <c r="J21" i="1"/>
  <c r="J608" i="1"/>
  <c r="J1108" i="1"/>
  <c r="J24" i="1"/>
  <c r="J1547" i="1"/>
  <c r="J1949" i="1"/>
  <c r="J611" i="1"/>
  <c r="J3121" i="1"/>
  <c r="J613" i="1"/>
  <c r="J614" i="1"/>
  <c r="J616" i="1"/>
  <c r="J2873" i="1"/>
  <c r="J3124" i="1"/>
  <c r="J3123" i="1"/>
  <c r="J1116" i="1"/>
  <c r="J589" i="1"/>
  <c r="J2504" i="1"/>
  <c r="J2505" i="1"/>
  <c r="J13" i="1"/>
  <c r="J1094" i="1"/>
  <c r="J26" i="1"/>
  <c r="J3126" i="1"/>
  <c r="J14" i="1"/>
  <c r="J3116" i="1"/>
  <c r="J3115" i="1"/>
  <c r="J1098" i="1"/>
  <c r="J2506" i="1"/>
  <c r="J16" i="1"/>
  <c r="J601" i="1"/>
  <c r="J600" i="1"/>
  <c r="J599" i="1"/>
  <c r="J2509" i="1"/>
  <c r="J19" i="1"/>
  <c r="J2869" i="1"/>
  <c r="J2870" i="1"/>
  <c r="J2515" i="1"/>
  <c r="J1092" i="1"/>
  <c r="J1091" i="1"/>
  <c r="J3366" i="1"/>
  <c r="J1087" i="1"/>
  <c r="J2497" i="1"/>
  <c r="J581" i="1"/>
  <c r="J2837" i="1"/>
  <c r="J2494" i="1"/>
  <c r="J1083" i="1"/>
  <c r="J2273" i="1"/>
  <c r="J2423" i="1"/>
  <c r="J2345" i="1"/>
  <c r="J3111" i="1"/>
  <c r="J1540" i="1"/>
  <c r="J587" i="1"/>
  <c r="J1538" i="1"/>
  <c r="J1084" i="1"/>
  <c r="J585" i="1"/>
  <c r="J3110" i="1"/>
  <c r="J1537" i="1"/>
  <c r="J3103" i="1"/>
  <c r="J5" i="1"/>
  <c r="J3364" i="1"/>
  <c r="J2499" i="1"/>
  <c r="J3107" i="1"/>
  <c r="J1085" i="1"/>
  <c r="J1086" i="1"/>
  <c r="J1941" i="1"/>
  <c r="J11" i="1"/>
  <c r="J3108" i="1"/>
  <c r="J3106" i="1"/>
  <c r="J1943" i="1"/>
  <c r="J1089" i="1"/>
  <c r="J586" i="1"/>
  <c r="J6" i="1"/>
  <c r="J2178" i="1"/>
  <c r="J8" i="1"/>
  <c r="J1082" i="1"/>
  <c r="J2821" i="1"/>
  <c r="J3045" i="1"/>
  <c r="J2496" i="1"/>
  <c r="J578" i="1"/>
  <c r="J3024" i="1"/>
  <c r="J580" i="1"/>
  <c r="J2272" i="1"/>
  <c r="J3023" i="1"/>
  <c r="J1938" i="1"/>
  <c r="J3022" i="1"/>
  <c r="J2796" i="1"/>
  <c r="J2344" i="1"/>
  <c r="J2818" i="1"/>
  <c r="J408" i="1"/>
  <c r="J3044" i="1"/>
  <c r="J3061" i="1"/>
  <c r="J1532" i="1"/>
  <c r="J413" i="1"/>
  <c r="J412" i="1"/>
  <c r="J1066" i="1"/>
  <c r="J1065" i="1"/>
  <c r="J3363" i="1"/>
  <c r="J3062" i="1"/>
  <c r="J3043" i="1"/>
  <c r="J1063" i="1"/>
  <c r="J1060" i="1"/>
  <c r="J1936" i="1"/>
  <c r="J1940" i="1"/>
  <c r="J1939" i="1"/>
  <c r="J2175" i="1"/>
  <c r="J411" i="1"/>
  <c r="J2176" i="1"/>
  <c r="J1064" i="1"/>
  <c r="J409" i="1"/>
  <c r="J407" i="1"/>
  <c r="J1062" i="1"/>
  <c r="J1935" i="1"/>
  <c r="J2177" i="1"/>
  <c r="J2493" i="1"/>
  <c r="J2793" i="1"/>
  <c r="J400" i="1"/>
  <c r="J1524" i="1"/>
  <c r="J1926" i="1"/>
  <c r="J1525" i="1"/>
  <c r="J2789" i="1"/>
  <c r="J1052" i="1"/>
  <c r="J1522" i="1"/>
  <c r="J1521" i="1"/>
  <c r="J402" i="1"/>
  <c r="J1056" i="1"/>
  <c r="J2791" i="1"/>
  <c r="J1054" i="1"/>
  <c r="J1523" i="1"/>
  <c r="J398" i="1"/>
  <c r="J1527" i="1"/>
  <c r="J3362" i="1"/>
  <c r="J3361" i="1"/>
  <c r="J1925" i="1"/>
  <c r="J1924" i="1"/>
  <c r="J1928" i="1"/>
  <c r="J1528" i="1"/>
  <c r="J1931" i="1"/>
  <c r="J1933" i="1"/>
  <c r="J1932" i="1"/>
  <c r="J2857" i="1"/>
  <c r="J1922" i="1"/>
  <c r="J2792" i="1"/>
  <c r="J406" i="1"/>
  <c r="J2981" i="1"/>
  <c r="J1526" i="1"/>
  <c r="J1058" i="1"/>
  <c r="J2795" i="1"/>
  <c r="J1929" i="1"/>
  <c r="J2856" i="1"/>
  <c r="J2268" i="1"/>
  <c r="J1512" i="1"/>
  <c r="J1908" i="1"/>
  <c r="J1517" i="1"/>
  <c r="J1916" i="1"/>
  <c r="J451" i="1"/>
  <c r="J389" i="1"/>
  <c r="J532" i="1"/>
  <c r="J1907" i="1"/>
  <c r="J2491" i="1"/>
  <c r="J394" i="1"/>
  <c r="J2267" i="1"/>
  <c r="J482" i="1"/>
  <c r="J2787" i="1"/>
  <c r="J2271" i="1"/>
  <c r="J1081" i="1"/>
  <c r="J2783" i="1"/>
  <c r="J1041" i="1"/>
  <c r="J3379" i="1"/>
  <c r="J2784" i="1"/>
  <c r="J3041" i="1"/>
  <c r="J2781" i="1"/>
  <c r="J1047" i="1"/>
  <c r="J2979" i="1"/>
  <c r="J391" i="1"/>
  <c r="J1045" i="1"/>
  <c r="J388" i="1"/>
  <c r="J1043" i="1"/>
  <c r="J1511" i="1"/>
  <c r="J1910" i="1"/>
  <c r="J1509" i="1"/>
  <c r="J1518" i="1"/>
  <c r="J1051" i="1"/>
  <c r="J2788" i="1"/>
  <c r="J2785" i="1"/>
  <c r="J1515" i="1"/>
  <c r="J3096" i="1"/>
  <c r="J1513" i="1"/>
  <c r="J393" i="1"/>
  <c r="J392" i="1"/>
  <c r="J1914" i="1"/>
  <c r="J2167" i="1"/>
  <c r="J2171" i="1"/>
  <c r="J2170" i="1"/>
  <c r="J2173" i="1"/>
  <c r="J383" i="1"/>
  <c r="J2165" i="1"/>
  <c r="J1050" i="1"/>
  <c r="J2422" i="1"/>
  <c r="J1918" i="1"/>
  <c r="J2269" i="1"/>
  <c r="J2419" i="1"/>
  <c r="J2341" i="1"/>
  <c r="J2490" i="1"/>
  <c r="J2339" i="1"/>
  <c r="J3378" i="1"/>
  <c r="J1036" i="1"/>
  <c r="J1902" i="1"/>
  <c r="J2780" i="1"/>
  <c r="J3359" i="1"/>
  <c r="J1905" i="1"/>
  <c r="J1037" i="1"/>
  <c r="J2778" i="1"/>
  <c r="J1903" i="1"/>
  <c r="J2978" i="1"/>
  <c r="J2161" i="1"/>
  <c r="J3357" i="1"/>
  <c r="J2163" i="1"/>
  <c r="J1505" i="1"/>
  <c r="J2162" i="1"/>
  <c r="J2164" i="1"/>
  <c r="J1504" i="1"/>
  <c r="J2266" i="1"/>
  <c r="J1503" i="1"/>
  <c r="J380" i="1"/>
  <c r="J2418" i="1"/>
  <c r="J2265" i="1"/>
  <c r="J2774" i="1"/>
  <c r="J2855" i="1"/>
  <c r="J3356" i="1"/>
  <c r="J1900" i="1"/>
  <c r="J1031" i="1"/>
  <c r="J1494" i="1"/>
  <c r="J376" i="1"/>
  <c r="J1498" i="1"/>
  <c r="J375" i="1"/>
  <c r="J1496" i="1"/>
  <c r="J1497" i="1"/>
  <c r="J2159" i="1"/>
  <c r="J3059" i="1"/>
  <c r="J1034" i="1"/>
  <c r="J1901" i="1"/>
  <c r="J1032" i="1"/>
  <c r="J373" i="1"/>
  <c r="J1035" i="1"/>
  <c r="J2158" i="1"/>
  <c r="J2156" i="1"/>
  <c r="J2416" i="1"/>
  <c r="J2417" i="1"/>
  <c r="J2775" i="1"/>
  <c r="J2415" i="1"/>
  <c r="J1030" i="1"/>
  <c r="J370" i="1"/>
  <c r="J3355" i="1"/>
  <c r="J1899" i="1"/>
  <c r="J3082" i="1"/>
  <c r="J2768" i="1"/>
  <c r="J354" i="1"/>
  <c r="J2751" i="1"/>
  <c r="J1474" i="1"/>
  <c r="J2264" i="1"/>
  <c r="J2337" i="1"/>
  <c r="J450" i="1"/>
  <c r="J3376" i="1"/>
  <c r="J1491" i="1"/>
  <c r="J3331" i="1"/>
  <c r="J1485" i="1"/>
  <c r="J3349" i="1"/>
  <c r="J1016" i="1"/>
  <c r="J3338" i="1"/>
  <c r="J1007" i="1"/>
  <c r="J3334" i="1"/>
  <c r="J340" i="1"/>
  <c r="J2750" i="1"/>
  <c r="J2749" i="1"/>
  <c r="J2848" i="1"/>
  <c r="J1489" i="1"/>
  <c r="J369" i="1"/>
  <c r="J1024" i="1"/>
  <c r="J2770" i="1"/>
  <c r="J2850" i="1"/>
  <c r="J2851" i="1"/>
  <c r="J2854" i="1"/>
  <c r="J2853" i="1"/>
  <c r="J2852" i="1"/>
  <c r="J2762" i="1"/>
  <c r="J1020" i="1"/>
  <c r="J1883" i="1"/>
  <c r="J343" i="1"/>
  <c r="J1475" i="1"/>
  <c r="J2973" i="1"/>
  <c r="J1028" i="1"/>
  <c r="J3353" i="1"/>
  <c r="J1027" i="1"/>
  <c r="J2747" i="1"/>
  <c r="J2746" i="1"/>
  <c r="J2744" i="1"/>
  <c r="J2743" i="1"/>
  <c r="J2769" i="1"/>
  <c r="J2814" i="1"/>
  <c r="J2971" i="1"/>
  <c r="J2972" i="1"/>
  <c r="J365" i="1"/>
  <c r="J3020" i="1"/>
  <c r="J2767" i="1"/>
  <c r="J3019" i="1"/>
  <c r="J2970" i="1"/>
  <c r="J3351" i="1"/>
  <c r="J2765" i="1"/>
  <c r="J2764" i="1"/>
  <c r="J364" i="1"/>
  <c r="J2761" i="1"/>
  <c r="J2756" i="1"/>
  <c r="J3345" i="1"/>
  <c r="J1022" i="1"/>
  <c r="J353" i="1"/>
  <c r="J351" i="1"/>
  <c r="J3341" i="1"/>
  <c r="J1019" i="1"/>
  <c r="J357" i="1"/>
  <c r="J1013" i="1"/>
  <c r="J352" i="1"/>
  <c r="J3343" i="1"/>
  <c r="J1015" i="1"/>
  <c r="J3342" i="1"/>
  <c r="J1483" i="1"/>
  <c r="J358" i="1"/>
  <c r="J2969" i="1"/>
  <c r="J356" i="1"/>
  <c r="J359" i="1"/>
  <c r="J1014" i="1"/>
  <c r="J350" i="1"/>
  <c r="J3335" i="1"/>
  <c r="J1482" i="1"/>
  <c r="J1011" i="1"/>
  <c r="J348" i="1"/>
  <c r="J349" i="1"/>
  <c r="J1885" i="1"/>
  <c r="J1481" i="1"/>
  <c r="J1479" i="1"/>
  <c r="J1012" i="1"/>
  <c r="J1480" i="1"/>
  <c r="J346" i="1"/>
  <c r="J345" i="1"/>
  <c r="J342" i="1"/>
  <c r="J2753" i="1"/>
  <c r="J1010" i="1"/>
  <c r="J341" i="1"/>
  <c r="J3332" i="1"/>
  <c r="J339" i="1"/>
  <c r="J2748" i="1"/>
  <c r="J1005" i="1"/>
  <c r="J1473" i="1"/>
  <c r="J2815" i="1"/>
  <c r="J1492" i="1"/>
  <c r="J3354" i="1"/>
  <c r="J1029" i="1"/>
  <c r="J2772" i="1"/>
  <c r="J1025" i="1"/>
  <c r="J368" i="1"/>
  <c r="J367" i="1"/>
  <c r="J1888" i="1"/>
  <c r="J1890" i="1"/>
  <c r="J2151" i="1"/>
  <c r="J2849" i="1"/>
  <c r="J2152" i="1"/>
  <c r="J1891" i="1"/>
  <c r="J2155" i="1"/>
  <c r="J1896" i="1"/>
  <c r="J1895" i="1"/>
  <c r="J1894" i="1"/>
  <c r="J2153" i="1"/>
  <c r="J338" i="1"/>
  <c r="J1021" i="1"/>
  <c r="J3337" i="1"/>
  <c r="J1889" i="1"/>
  <c r="J1471" i="1"/>
  <c r="J2489" i="1"/>
  <c r="J2742" i="1"/>
  <c r="J480" i="1"/>
  <c r="J3039" i="1"/>
  <c r="J3375" i="1"/>
  <c r="J1000" i="1"/>
  <c r="J2968" i="1"/>
  <c r="J2967" i="1"/>
  <c r="J2845" i="1"/>
  <c r="J2846" i="1"/>
  <c r="J2847" i="1"/>
  <c r="J1001" i="1"/>
  <c r="J1879" i="1"/>
  <c r="J336" i="1"/>
  <c r="J1882" i="1"/>
  <c r="J2263" i="1"/>
  <c r="J335" i="1"/>
  <c r="J2262" i="1"/>
  <c r="J2844" i="1"/>
  <c r="J3325" i="1"/>
  <c r="J333" i="1"/>
  <c r="J2813" i="1"/>
  <c r="J1465" i="1"/>
  <c r="J1464" i="1"/>
  <c r="J331" i="1"/>
  <c r="J2143" i="1"/>
  <c r="J2145" i="1"/>
  <c r="J334" i="1"/>
  <c r="J2147" i="1"/>
  <c r="J1468" i="1"/>
  <c r="J1877" i="1"/>
  <c r="J997" i="1"/>
  <c r="J2741" i="1"/>
  <c r="J2144" i="1"/>
  <c r="J2146" i="1"/>
  <c r="J1466" i="1"/>
  <c r="J1876" i="1"/>
  <c r="J1462" i="1"/>
  <c r="J330" i="1"/>
  <c r="J2737" i="1"/>
  <c r="J2734" i="1"/>
  <c r="J1080" i="1"/>
  <c r="J2261" i="1"/>
  <c r="J449" i="1"/>
  <c r="J2488" i="1"/>
  <c r="J547" i="1"/>
  <c r="J3094" i="1"/>
  <c r="J995" i="1"/>
  <c r="J2738" i="1"/>
  <c r="J2739" i="1"/>
  <c r="J2740" i="1"/>
  <c r="J1461" i="1"/>
  <c r="J3324" i="1"/>
  <c r="J1873" i="1"/>
  <c r="J1872" i="1"/>
  <c r="J1459" i="1"/>
  <c r="J2736" i="1"/>
  <c r="J329" i="1"/>
  <c r="J1460" i="1"/>
  <c r="J2142" i="1"/>
  <c r="J1874" i="1"/>
  <c r="J2732" i="1"/>
  <c r="J2727" i="1"/>
  <c r="J2411" i="1"/>
  <c r="J959" i="1"/>
  <c r="J507" i="1"/>
  <c r="J315" i="1"/>
  <c r="J317" i="1"/>
  <c r="J3307" i="1"/>
  <c r="J311" i="1"/>
  <c r="J3303" i="1"/>
  <c r="J3318" i="1"/>
  <c r="J326" i="1"/>
  <c r="J325" i="1"/>
  <c r="J323" i="1"/>
  <c r="J1443" i="1"/>
  <c r="J1456" i="1"/>
  <c r="J1454" i="1"/>
  <c r="J1439" i="1"/>
  <c r="J977" i="1"/>
  <c r="J974" i="1"/>
  <c r="J975" i="1"/>
  <c r="J973" i="1"/>
  <c r="J3310" i="1"/>
  <c r="J970" i="1"/>
  <c r="J969" i="1"/>
  <c r="J1436" i="1"/>
  <c r="J2729" i="1"/>
  <c r="J967" i="1"/>
  <c r="J964" i="1"/>
  <c r="J1431" i="1"/>
  <c r="J963" i="1"/>
  <c r="J1854" i="1"/>
  <c r="J1429" i="1"/>
  <c r="J3305" i="1"/>
  <c r="J1852" i="1"/>
  <c r="J310" i="1"/>
  <c r="J3374" i="1"/>
  <c r="J958" i="1"/>
  <c r="J3302" i="1"/>
  <c r="J1451" i="1"/>
  <c r="J1863" i="1"/>
  <c r="J1450" i="1"/>
  <c r="J2841" i="1"/>
  <c r="J2842" i="1"/>
  <c r="J1448" i="1"/>
  <c r="J988" i="1"/>
  <c r="J990" i="1"/>
  <c r="J1446" i="1"/>
  <c r="J3317" i="1"/>
  <c r="J1862" i="1"/>
  <c r="J987" i="1"/>
  <c r="J986" i="1"/>
  <c r="J1860" i="1"/>
  <c r="J2840" i="1"/>
  <c r="J982" i="1"/>
  <c r="J322" i="1"/>
  <c r="J3315" i="1"/>
  <c r="J980" i="1"/>
  <c r="J1442" i="1"/>
  <c r="J3314" i="1"/>
  <c r="J1441" i="1"/>
  <c r="J979" i="1"/>
  <c r="J1440" i="1"/>
  <c r="J1858" i="1"/>
  <c r="J321" i="1"/>
  <c r="J1857" i="1"/>
  <c r="J3323" i="1"/>
  <c r="J1869" i="1"/>
  <c r="J1867" i="1"/>
  <c r="J2843" i="1"/>
  <c r="J2861" i="1"/>
  <c r="J1428" i="1"/>
  <c r="J312" i="1"/>
  <c r="J971" i="1"/>
  <c r="J1434" i="1"/>
  <c r="J1855" i="1"/>
  <c r="J2839" i="1"/>
  <c r="J1861" i="1"/>
  <c r="J324" i="1"/>
  <c r="J984" i="1"/>
  <c r="J2137" i="1"/>
  <c r="J2139" i="1"/>
  <c r="J994" i="1"/>
  <c r="J960" i="1"/>
  <c r="J961" i="1"/>
  <c r="J1445" i="1"/>
  <c r="J2410" i="1"/>
  <c r="J2334" i="1"/>
  <c r="J3014" i="1"/>
  <c r="J309" i="1"/>
  <c r="J292" i="1"/>
  <c r="J2406" i="1"/>
  <c r="J2483" i="1"/>
  <c r="J2405" i="1"/>
  <c r="J1839" i="1"/>
  <c r="J950" i="1"/>
  <c r="J2330" i="1"/>
  <c r="J291" i="1"/>
  <c r="J298" i="1"/>
  <c r="J297" i="1"/>
  <c r="J296" i="1"/>
  <c r="J1412" i="1"/>
  <c r="J1415" i="1"/>
  <c r="J3013" i="1"/>
  <c r="J1423" i="1"/>
  <c r="J1422" i="1"/>
  <c r="J1425" i="1"/>
  <c r="J1848" i="1"/>
  <c r="J2724" i="1"/>
  <c r="J3297" i="1"/>
  <c r="J1834" i="1"/>
  <c r="J1835" i="1"/>
  <c r="J1836" i="1"/>
  <c r="J2963" i="1"/>
  <c r="J953" i="1"/>
  <c r="J2962" i="1"/>
  <c r="J1413" i="1"/>
  <c r="J1831" i="1"/>
  <c r="J1833" i="1"/>
  <c r="J1414" i="1"/>
  <c r="J2960" i="1"/>
  <c r="J1830" i="1"/>
  <c r="J2959" i="1"/>
  <c r="J2725" i="1"/>
  <c r="J306" i="1"/>
  <c r="J3299" i="1"/>
  <c r="J3373" i="1"/>
  <c r="J1419" i="1"/>
  <c r="J2132" i="1"/>
  <c r="J2726" i="1"/>
  <c r="J2133" i="1"/>
  <c r="J1847" i="1"/>
  <c r="J3301" i="1"/>
  <c r="J951" i="1"/>
  <c r="J1424" i="1"/>
  <c r="J2258" i="1"/>
  <c r="J956" i="1"/>
  <c r="J1842" i="1"/>
  <c r="J301" i="1"/>
  <c r="J300" i="1"/>
  <c r="J2259" i="1"/>
  <c r="J2260" i="1"/>
  <c r="J2123" i="1"/>
  <c r="J957" i="1"/>
  <c r="J2965" i="1"/>
  <c r="J303" i="1"/>
  <c r="J302" i="1"/>
  <c r="J1421" i="1"/>
  <c r="J1411" i="1"/>
  <c r="J2723" i="1"/>
  <c r="J2120" i="1"/>
  <c r="J1843" i="1"/>
  <c r="J2128" i="1"/>
  <c r="J305" i="1"/>
  <c r="J2964" i="1"/>
  <c r="J2125" i="1"/>
  <c r="J2408" i="1"/>
  <c r="J2409" i="1"/>
  <c r="J1828" i="1"/>
  <c r="J2254" i="1"/>
  <c r="J295" i="1"/>
  <c r="J2329" i="1"/>
  <c r="J2255" i="1"/>
  <c r="J1829" i="1"/>
  <c r="J2482" i="1"/>
  <c r="J2127" i="1"/>
  <c r="J2257" i="1"/>
  <c r="J2486" i="1"/>
  <c r="J2716" i="1"/>
  <c r="J939" i="1"/>
  <c r="J479" i="1"/>
  <c r="J565" i="1"/>
  <c r="J546" i="1"/>
  <c r="J506" i="1"/>
  <c r="J531" i="1"/>
  <c r="J287" i="1"/>
  <c r="J936" i="1"/>
  <c r="J934" i="1"/>
  <c r="J944" i="1"/>
  <c r="J2952" i="1"/>
  <c r="J2712" i="1"/>
  <c r="J2950" i="1"/>
  <c r="J281" i="1"/>
  <c r="J2711" i="1"/>
  <c r="J1813" i="1"/>
  <c r="J2717" i="1"/>
  <c r="J2954" i="1"/>
  <c r="J1812" i="1"/>
  <c r="J3293" i="1"/>
  <c r="J942" i="1"/>
  <c r="J1407" i="1"/>
  <c r="J286" i="1"/>
  <c r="J940" i="1"/>
  <c r="J2107" i="1"/>
  <c r="J937" i="1"/>
  <c r="J285" i="1"/>
  <c r="J2714" i="1"/>
  <c r="J3292" i="1"/>
  <c r="J3091" i="1"/>
  <c r="J2718" i="1"/>
  <c r="J1822" i="1"/>
  <c r="J2721" i="1"/>
  <c r="J2956" i="1"/>
  <c r="J948" i="1"/>
  <c r="J947" i="1"/>
  <c r="J946" i="1"/>
  <c r="J2955" i="1"/>
  <c r="J290" i="1"/>
  <c r="J289" i="1"/>
  <c r="J2719" i="1"/>
  <c r="J1815" i="1"/>
  <c r="J1823" i="1"/>
  <c r="J1824" i="1"/>
  <c r="J1826" i="1"/>
  <c r="J1825" i="1"/>
  <c r="J1827" i="1"/>
  <c r="J2951" i="1"/>
  <c r="J1811" i="1"/>
  <c r="J2953" i="1"/>
  <c r="J1406" i="1"/>
  <c r="J2111" i="1"/>
  <c r="J1821" i="1"/>
  <c r="J1820" i="1"/>
  <c r="J1409" i="1"/>
  <c r="J1818" i="1"/>
  <c r="J2720" i="1"/>
  <c r="J3294" i="1"/>
  <c r="J2114" i="1"/>
  <c r="J2113" i="1"/>
  <c r="J2116" i="1"/>
  <c r="J2115" i="1"/>
  <c r="J2117" i="1"/>
  <c r="J2105" i="1"/>
  <c r="J1810" i="1"/>
  <c r="J3012" i="1"/>
  <c r="J949" i="1"/>
  <c r="J1816" i="1"/>
  <c r="J2109" i="1"/>
  <c r="J2252" i="1"/>
  <c r="J2253" i="1"/>
  <c r="J1408" i="1"/>
  <c r="J2110" i="1"/>
  <c r="J2104" i="1"/>
  <c r="J935" i="1"/>
  <c r="J2481" i="1"/>
  <c r="J2938" i="1"/>
  <c r="J1788" i="1"/>
  <c r="J2085" i="1"/>
  <c r="J252" i="1"/>
  <c r="J526" i="1"/>
  <c r="J254" i="1"/>
  <c r="J2702" i="1"/>
  <c r="J527" i="1"/>
  <c r="J2247" i="1"/>
  <c r="J503" i="1"/>
  <c r="J504" i="1"/>
  <c r="J2836" i="1"/>
  <c r="J1077" i="1"/>
  <c r="J543" i="1"/>
  <c r="J563" i="1"/>
  <c r="J1078" i="1"/>
  <c r="J914" i="1"/>
  <c r="J1391" i="1"/>
  <c r="J259" i="1"/>
  <c r="J1784" i="1"/>
  <c r="J258" i="1"/>
  <c r="J1382" i="1"/>
  <c r="J921" i="1"/>
  <c r="J1789" i="1"/>
  <c r="J3090" i="1"/>
  <c r="J1785" i="1"/>
  <c r="J1792" i="1"/>
  <c r="J3281" i="1"/>
  <c r="J2703" i="1"/>
  <c r="J909" i="1"/>
  <c r="J3273" i="1"/>
  <c r="J2246" i="1"/>
  <c r="J257" i="1"/>
  <c r="J911" i="1"/>
  <c r="J1383" i="1"/>
  <c r="J2700" i="1"/>
  <c r="J910" i="1"/>
  <c r="J253" i="1"/>
  <c r="J2699" i="1"/>
  <c r="J3280" i="1"/>
  <c r="J922" i="1"/>
  <c r="J1389" i="1"/>
  <c r="J266" i="1"/>
  <c r="J264" i="1"/>
  <c r="J2940" i="1"/>
  <c r="J917" i="1"/>
  <c r="J1787" i="1"/>
  <c r="J262" i="1"/>
  <c r="J1386" i="1"/>
  <c r="J2091" i="1"/>
  <c r="J1781" i="1"/>
  <c r="J2701" i="1"/>
  <c r="J912" i="1"/>
  <c r="J3278" i="1"/>
  <c r="J267" i="1"/>
  <c r="J920" i="1"/>
  <c r="J1388" i="1"/>
  <c r="J2249" i="1"/>
  <c r="J2250" i="1"/>
  <c r="J3274" i="1"/>
  <c r="J2698" i="1"/>
  <c r="J1783" i="1"/>
  <c r="J2084" i="1"/>
  <c r="J2083" i="1"/>
  <c r="J2244" i="1"/>
  <c r="J1384" i="1"/>
  <c r="J1790" i="1"/>
  <c r="J2325" i="1"/>
  <c r="J3276" i="1"/>
  <c r="J2248" i="1"/>
  <c r="J2087" i="1"/>
  <c r="J3282" i="1"/>
  <c r="J2082" i="1"/>
  <c r="J2400" i="1"/>
  <c r="J1797" i="1"/>
  <c r="J1795" i="1"/>
  <c r="J2092" i="1"/>
  <c r="J505" i="1"/>
  <c r="J2704" i="1"/>
  <c r="J557" i="1"/>
  <c r="J2098" i="1"/>
  <c r="J2327" i="1"/>
  <c r="J567" i="1"/>
  <c r="J545" i="1"/>
  <c r="J2251" i="1"/>
  <c r="J447" i="1"/>
  <c r="J530" i="1"/>
  <c r="J2403" i="1"/>
  <c r="J2402" i="1"/>
  <c r="J276" i="1"/>
  <c r="J1396" i="1"/>
  <c r="J923" i="1"/>
  <c r="J564" i="1"/>
  <c r="J1392" i="1"/>
  <c r="J2946" i="1"/>
  <c r="J2707" i="1"/>
  <c r="J274" i="1"/>
  <c r="J926" i="1"/>
  <c r="J271" i="1"/>
  <c r="J1399" i="1"/>
  <c r="J930" i="1"/>
  <c r="J1401" i="1"/>
  <c r="J1400" i="1"/>
  <c r="J3054" i="1"/>
  <c r="J1405" i="1"/>
  <c r="J2708" i="1"/>
  <c r="J275" i="1"/>
  <c r="J925" i="1"/>
  <c r="J3285" i="1"/>
  <c r="J3284" i="1"/>
  <c r="J931" i="1"/>
  <c r="J1801" i="1"/>
  <c r="J1800" i="1"/>
  <c r="J1799" i="1"/>
  <c r="J1805" i="1"/>
  <c r="J1804" i="1"/>
  <c r="J932" i="1"/>
  <c r="J1809" i="1"/>
  <c r="J2095" i="1"/>
  <c r="J272" i="1"/>
  <c r="J924" i="1"/>
  <c r="J269" i="1"/>
  <c r="J3078" i="1"/>
  <c r="J279" i="1"/>
  <c r="J3053" i="1"/>
  <c r="J1403" i="1"/>
  <c r="J1802" i="1"/>
  <c r="J2941" i="1"/>
  <c r="J929" i="1"/>
  <c r="J2094" i="1"/>
  <c r="J2103" i="1"/>
  <c r="J1397" i="1"/>
  <c r="J2096" i="1"/>
  <c r="J2479" i="1"/>
  <c r="J3288" i="1"/>
  <c r="J1798" i="1"/>
  <c r="J904" i="1"/>
  <c r="J1373" i="1"/>
  <c r="J2240" i="1"/>
  <c r="J249" i="1"/>
  <c r="J902" i="1"/>
  <c r="J3009" i="1"/>
  <c r="J2937" i="1"/>
  <c r="J3052" i="1"/>
  <c r="J1380" i="1"/>
  <c r="J901" i="1"/>
  <c r="J1369" i="1"/>
  <c r="J3271" i="1"/>
  <c r="J906" i="1"/>
  <c r="J1371" i="1"/>
  <c r="J1773" i="1"/>
  <c r="J1772" i="1"/>
  <c r="J1376" i="1"/>
  <c r="J1379" i="1"/>
  <c r="J1775" i="1"/>
  <c r="J3010" i="1"/>
  <c r="J3007" i="1"/>
  <c r="J2936" i="1"/>
  <c r="J243" i="1"/>
  <c r="J905" i="1"/>
  <c r="J1769" i="1"/>
  <c r="J1766" i="1"/>
  <c r="J3270" i="1"/>
  <c r="J251" i="1"/>
  <c r="J908" i="1"/>
  <c r="J1378" i="1"/>
  <c r="J1776" i="1"/>
  <c r="J1774" i="1"/>
  <c r="J3269" i="1"/>
  <c r="J1767" i="1"/>
  <c r="J2080" i="1"/>
  <c r="J1777" i="1"/>
  <c r="J2241" i="1"/>
  <c r="J1381" i="1"/>
  <c r="J3267" i="1"/>
  <c r="J888" i="1"/>
  <c r="J2935" i="1"/>
  <c r="J2306" i="1"/>
  <c r="J2450" i="1"/>
  <c r="J1362" i="1"/>
  <c r="J2234" i="1"/>
  <c r="J2235" i="1"/>
  <c r="J501" i="1"/>
  <c r="J898" i="1"/>
  <c r="J238" i="1"/>
  <c r="J2389" i="1"/>
  <c r="J896" i="1"/>
  <c r="J1359" i="1"/>
  <c r="J2387" i="1"/>
  <c r="J2386" i="1"/>
  <c r="J892" i="1"/>
  <c r="J2384" i="1"/>
  <c r="J2460" i="1"/>
  <c r="J2459" i="1"/>
  <c r="J2380" i="1"/>
  <c r="J431" i="1"/>
  <c r="J442" i="1"/>
  <c r="J440" i="1"/>
  <c r="J900" i="1"/>
  <c r="J445" i="1"/>
  <c r="J444" i="1"/>
  <c r="J443" i="1"/>
  <c r="J446" i="1"/>
  <c r="J1355" i="1"/>
  <c r="J889" i="1"/>
  <c r="J2453" i="1"/>
  <c r="J2378" i="1"/>
  <c r="J2375" i="1"/>
  <c r="J2308" i="1"/>
  <c r="J1753" i="1"/>
  <c r="J2451" i="1"/>
  <c r="J2222" i="1"/>
  <c r="J2694" i="1"/>
  <c r="J2320" i="1"/>
  <c r="J2469" i="1"/>
  <c r="J2468" i="1"/>
  <c r="J2467" i="1"/>
  <c r="J2466" i="1"/>
  <c r="J2392" i="1"/>
  <c r="J572" i="1"/>
  <c r="J2465" i="1"/>
  <c r="J1361" i="1"/>
  <c r="J551" i="1"/>
  <c r="J470" i="1"/>
  <c r="J438" i="1"/>
  <c r="J500" i="1"/>
  <c r="J236" i="1"/>
  <c r="J540" i="1"/>
  <c r="J437" i="1"/>
  <c r="J469" i="1"/>
  <c r="J2313" i="1"/>
  <c r="J2388" i="1"/>
  <c r="J436" i="1"/>
  <c r="J2312" i="1"/>
  <c r="J2461" i="1"/>
  <c r="J235" i="1"/>
  <c r="J435" i="1"/>
  <c r="J468" i="1"/>
  <c r="J893" i="1"/>
  <c r="J523" i="1"/>
  <c r="J1358" i="1"/>
  <c r="J499" i="1"/>
  <c r="J2070" i="1"/>
  <c r="J434" i="1"/>
  <c r="J2071" i="1"/>
  <c r="J2458" i="1"/>
  <c r="J2311" i="1"/>
  <c r="J231" i="1"/>
  <c r="J498" i="1"/>
  <c r="J496" i="1"/>
  <c r="J497" i="1"/>
  <c r="J2457" i="1"/>
  <c r="J2983" i="1"/>
  <c r="J432" i="1"/>
  <c r="J2067" i="1"/>
  <c r="J2381" i="1"/>
  <c r="J550" i="1"/>
  <c r="J2456" i="1"/>
  <c r="J2455" i="1"/>
  <c r="J2695" i="1"/>
  <c r="J2454" i="1"/>
  <c r="J439" i="1"/>
  <c r="J1762" i="1"/>
  <c r="J2473" i="1"/>
  <c r="J555" i="1"/>
  <c r="J2472" i="1"/>
  <c r="J2471" i="1"/>
  <c r="J475" i="1"/>
  <c r="J474" i="1"/>
  <c r="J2078" i="1"/>
  <c r="J1366" i="1"/>
  <c r="J2076" i="1"/>
  <c r="J2075" i="1"/>
  <c r="J524" i="1"/>
  <c r="J473" i="1"/>
  <c r="J562" i="1"/>
  <c r="J2395" i="1"/>
  <c r="J472" i="1"/>
  <c r="J502" i="1"/>
  <c r="J541" i="1"/>
  <c r="J525" i="1"/>
  <c r="J556" i="1"/>
  <c r="J476" i="1"/>
  <c r="J2452" i="1"/>
  <c r="J430" i="1"/>
  <c r="J1352" i="1"/>
  <c r="J539" i="1"/>
  <c r="J566" i="1"/>
  <c r="J2059" i="1"/>
  <c r="J1759" i="1"/>
  <c r="J2079" i="1"/>
  <c r="J242" i="1"/>
  <c r="J1076" i="1"/>
  <c r="J2933" i="1"/>
  <c r="J3371" i="1"/>
  <c r="J3266" i="1"/>
  <c r="J3265" i="1"/>
  <c r="J895" i="1"/>
  <c r="J891" i="1"/>
  <c r="J2934" i="1"/>
  <c r="J890" i="1"/>
  <c r="J886" i="1"/>
  <c r="J1353" i="1"/>
  <c r="J1367" i="1"/>
  <c r="J1764" i="1"/>
  <c r="J240" i="1"/>
  <c r="J2073" i="1"/>
  <c r="J1760" i="1"/>
  <c r="J894" i="1"/>
  <c r="J2074" i="1"/>
  <c r="J1365" i="1"/>
  <c r="J897" i="1"/>
  <c r="J2229" i="1"/>
  <c r="J1356" i="1"/>
  <c r="J2237" i="1"/>
  <c r="J2239" i="1"/>
  <c r="J2224" i="1"/>
  <c r="J2063" i="1"/>
  <c r="J2315" i="1"/>
  <c r="J3034" i="1"/>
  <c r="J1758" i="1"/>
  <c r="J237" i="1"/>
  <c r="J234" i="1"/>
  <c r="J2072" i="1"/>
  <c r="J2225" i="1"/>
  <c r="J228" i="1"/>
  <c r="J2322" i="1"/>
  <c r="J2236" i="1"/>
  <c r="J2323" i="1"/>
  <c r="J227" i="1"/>
  <c r="J226" i="1"/>
  <c r="J1354" i="1"/>
  <c r="J2376" i="1"/>
  <c r="J2377" i="1"/>
  <c r="J2393" i="1"/>
  <c r="J2319" i="1"/>
  <c r="J2317" i="1"/>
  <c r="J2391" i="1"/>
  <c r="J2233" i="1"/>
  <c r="J2232" i="1"/>
  <c r="J2231" i="1"/>
  <c r="J2314" i="1"/>
  <c r="J2230" i="1"/>
  <c r="J232" i="1"/>
  <c r="J2383" i="1"/>
  <c r="J2310" i="1"/>
  <c r="J2077" i="1"/>
  <c r="J2396" i="1"/>
  <c r="J241" i="1"/>
  <c r="J2399" i="1"/>
  <c r="J2398" i="1"/>
  <c r="J2305" i="1"/>
  <c r="J2373" i="1"/>
  <c r="J239" i="1"/>
  <c r="J2390" i="1"/>
  <c r="J1360" i="1"/>
  <c r="J2462" i="1"/>
  <c r="J2463" i="1"/>
  <c r="J2385" i="1"/>
  <c r="J1757" i="1"/>
  <c r="J1755" i="1"/>
  <c r="J2068" i="1"/>
  <c r="J229" i="1"/>
  <c r="J2309" i="1"/>
  <c r="J2065" i="1"/>
  <c r="J2379" i="1"/>
  <c r="J2394" i="1"/>
  <c r="J2476" i="1"/>
  <c r="J2475" i="1"/>
  <c r="J2474" i="1"/>
  <c r="J2478" i="1"/>
  <c r="J433" i="1"/>
  <c r="J3261" i="1"/>
  <c r="J221" i="1"/>
  <c r="J224" i="1"/>
  <c r="J1346" i="1"/>
  <c r="J218" i="1"/>
  <c r="J3262" i="1"/>
  <c r="J225" i="1"/>
  <c r="J881" i="1"/>
  <c r="J2693" i="1"/>
  <c r="J2931" i="1"/>
  <c r="J220" i="1"/>
  <c r="J1345" i="1"/>
  <c r="J1351" i="1"/>
  <c r="J1350" i="1"/>
  <c r="J882" i="1"/>
  <c r="J1349" i="1"/>
  <c r="J2056" i="1"/>
  <c r="J2058" i="1"/>
  <c r="J1752" i="1"/>
  <c r="J219" i="1"/>
  <c r="J883" i="1"/>
  <c r="J2932" i="1"/>
  <c r="J884" i="1"/>
  <c r="J2219" i="1"/>
  <c r="J213" i="1"/>
  <c r="J212" i="1"/>
  <c r="J214" i="1"/>
  <c r="J1343" i="1"/>
  <c r="J1344" i="1"/>
  <c r="J3258" i="1"/>
  <c r="J877" i="1"/>
  <c r="J211" i="1"/>
  <c r="J207" i="1"/>
  <c r="J2689" i="1"/>
  <c r="J1740" i="1"/>
  <c r="J2688" i="1"/>
  <c r="J206" i="1"/>
  <c r="J875" i="1"/>
  <c r="J2687" i="1"/>
  <c r="J204" i="1"/>
  <c r="J2691" i="1"/>
  <c r="J878" i="1"/>
  <c r="J2690" i="1"/>
  <c r="J1745" i="1"/>
  <c r="J1746" i="1"/>
  <c r="J3005" i="1"/>
  <c r="J1342" i="1"/>
  <c r="J3255" i="1"/>
  <c r="J209" i="1"/>
  <c r="J210" i="1"/>
  <c r="J208" i="1"/>
  <c r="J1341" i="1"/>
  <c r="J872" i="1"/>
  <c r="J1340" i="1"/>
  <c r="J3033" i="1"/>
  <c r="J2054" i="1"/>
  <c r="J2811" i="1"/>
  <c r="J2832" i="1"/>
  <c r="J2834" i="1"/>
  <c r="J2220" i="1"/>
  <c r="J1742" i="1"/>
  <c r="J1741" i="1"/>
  <c r="J862" i="1"/>
  <c r="J3240" i="1"/>
  <c r="J3244" i="1"/>
  <c r="J1331" i="1"/>
  <c r="J3241" i="1"/>
  <c r="J3246" i="1"/>
  <c r="J1339" i="1"/>
  <c r="J2677" i="1"/>
  <c r="J3245" i="1"/>
  <c r="J2682" i="1"/>
  <c r="J3243" i="1"/>
  <c r="J865" i="1"/>
  <c r="J1330" i="1"/>
  <c r="J1736" i="1"/>
  <c r="J866" i="1"/>
  <c r="J1739" i="1"/>
  <c r="J1336" i="1"/>
  <c r="J870" i="1"/>
  <c r="J2679" i="1"/>
  <c r="J2680" i="1"/>
  <c r="J1314" i="1"/>
  <c r="J2371" i="1"/>
  <c r="J2448" i="1"/>
  <c r="J857" i="1"/>
  <c r="J859" i="1"/>
  <c r="J858" i="1"/>
  <c r="J2049" i="1"/>
  <c r="J854" i="1"/>
  <c r="J2808" i="1"/>
  <c r="J201" i="1"/>
  <c r="J3239" i="1"/>
  <c r="J199" i="1"/>
  <c r="J3002" i="1"/>
  <c r="J2674" i="1"/>
  <c r="J2672" i="1"/>
  <c r="J1323" i="1"/>
  <c r="J1320" i="1"/>
  <c r="J1319" i="1"/>
  <c r="J2830" i="1"/>
  <c r="J1328" i="1"/>
  <c r="J1725" i="1"/>
  <c r="J848" i="1"/>
  <c r="J198" i="1"/>
  <c r="J2669" i="1"/>
  <c r="J847" i="1"/>
  <c r="J1312" i="1"/>
  <c r="J843" i="1"/>
  <c r="J2666" i="1"/>
  <c r="J1726" i="1"/>
  <c r="J1731" i="1"/>
  <c r="J1733" i="1"/>
  <c r="J2675" i="1"/>
  <c r="J2829" i="1"/>
  <c r="J856" i="1"/>
  <c r="J1327" i="1"/>
  <c r="J861" i="1"/>
  <c r="J1318" i="1"/>
  <c r="J1728" i="1"/>
  <c r="J850" i="1"/>
  <c r="J3238" i="1"/>
  <c r="J846" i="1"/>
  <c r="J845" i="1"/>
  <c r="J2048" i="1"/>
  <c r="J844" i="1"/>
  <c r="J842" i="1"/>
  <c r="J2673" i="1"/>
  <c r="J855" i="1"/>
  <c r="J1324" i="1"/>
  <c r="J1322" i="1"/>
  <c r="J2050" i="1"/>
  <c r="J1735" i="1"/>
  <c r="J2051" i="1"/>
  <c r="J2218" i="1"/>
  <c r="J3074" i="1"/>
  <c r="J851" i="1"/>
  <c r="J852" i="1"/>
  <c r="J2668" i="1"/>
  <c r="J1317" i="1"/>
  <c r="J1729" i="1"/>
  <c r="J2927" i="1"/>
  <c r="J2216" i="1"/>
  <c r="J2449" i="1"/>
  <c r="J2446" i="1"/>
  <c r="J2445" i="1"/>
  <c r="J190" i="1"/>
  <c r="J1301" i="1"/>
  <c r="J2653" i="1"/>
  <c r="J2045" i="1"/>
  <c r="J1292" i="1"/>
  <c r="J809" i="1"/>
  <c r="J1290" i="1"/>
  <c r="J465" i="1"/>
  <c r="J2441" i="1"/>
  <c r="J493" i="1"/>
  <c r="J427" i="1"/>
  <c r="J521" i="1"/>
  <c r="J549" i="1"/>
  <c r="J2215" i="1"/>
  <c r="J2444" i="1"/>
  <c r="J2443" i="1"/>
  <c r="J561" i="1"/>
  <c r="J429" i="1"/>
  <c r="J428" i="1"/>
  <c r="J2303" i="1"/>
  <c r="J494" i="1"/>
  <c r="J2442" i="1"/>
  <c r="J2370" i="1"/>
  <c r="J2982" i="1"/>
  <c r="J517" i="1"/>
  <c r="J570" i="1"/>
  <c r="J560" i="1"/>
  <c r="J2369" i="1"/>
  <c r="J2302" i="1"/>
  <c r="J1075" i="1"/>
  <c r="J2214" i="1"/>
  <c r="J519" i="1"/>
  <c r="J537" i="1"/>
  <c r="J2439" i="1"/>
  <c r="J2440" i="1"/>
  <c r="J467" i="1"/>
  <c r="J571" i="1"/>
  <c r="J466" i="1"/>
  <c r="J2660" i="1"/>
  <c r="J2047" i="1"/>
  <c r="J538" i="1"/>
  <c r="J180" i="1"/>
  <c r="J1717" i="1"/>
  <c r="J3226" i="1"/>
  <c r="J179" i="1"/>
  <c r="J2661" i="1"/>
  <c r="J838" i="1"/>
  <c r="J3001" i="1"/>
  <c r="J1310" i="1"/>
  <c r="J2657" i="1"/>
  <c r="J2638" i="1"/>
  <c r="J3232" i="1"/>
  <c r="J2922" i="1"/>
  <c r="J3229" i="1"/>
  <c r="J3231" i="1"/>
  <c r="J2652" i="1"/>
  <c r="J830" i="1"/>
  <c r="J831" i="1"/>
  <c r="J2651" i="1"/>
  <c r="J3225" i="1"/>
  <c r="J827" i="1"/>
  <c r="J181" i="1"/>
  <c r="J1718" i="1"/>
  <c r="J1306" i="1"/>
  <c r="J3224" i="1"/>
  <c r="J3073" i="1"/>
  <c r="J2046" i="1"/>
  <c r="J1305" i="1"/>
  <c r="J178" i="1"/>
  <c r="J1716" i="1"/>
  <c r="J1304" i="1"/>
  <c r="J2647" i="1"/>
  <c r="J2649" i="1"/>
  <c r="J176" i="1"/>
  <c r="J2646" i="1"/>
  <c r="J819" i="1"/>
  <c r="J2644" i="1"/>
  <c r="J1299" i="1"/>
  <c r="J2640" i="1"/>
  <c r="J188" i="1"/>
  <c r="J841" i="1"/>
  <c r="J2663" i="1"/>
  <c r="J1311" i="1"/>
  <c r="J3235" i="1"/>
  <c r="J1724" i="1"/>
  <c r="J1723" i="1"/>
  <c r="J2659" i="1"/>
  <c r="J186" i="1"/>
  <c r="J2658" i="1"/>
  <c r="J1722" i="1"/>
  <c r="J835" i="1"/>
  <c r="J1721" i="1"/>
  <c r="J834" i="1"/>
  <c r="J185" i="1"/>
  <c r="J3221" i="1"/>
  <c r="J2639" i="1"/>
  <c r="J1289" i="1"/>
  <c r="J832" i="1"/>
  <c r="J2655" i="1"/>
  <c r="J2921" i="1"/>
  <c r="J3230" i="1"/>
  <c r="J2654" i="1"/>
  <c r="J3228" i="1"/>
  <c r="J183" i="1"/>
  <c r="J184" i="1"/>
  <c r="J3227" i="1"/>
  <c r="J1719" i="1"/>
  <c r="J828" i="1"/>
  <c r="J829" i="1"/>
  <c r="J1307" i="1"/>
  <c r="J182" i="1"/>
  <c r="J826" i="1"/>
  <c r="J824" i="1"/>
  <c r="J823" i="1"/>
  <c r="J825" i="1"/>
  <c r="J1715" i="1"/>
  <c r="J1303" i="1"/>
  <c r="J820" i="1"/>
  <c r="J821" i="1"/>
  <c r="J175" i="1"/>
  <c r="J177" i="1"/>
  <c r="J2919" i="1"/>
  <c r="J173" i="1"/>
  <c r="J1298" i="1"/>
  <c r="J1300" i="1"/>
  <c r="J3222" i="1"/>
  <c r="J2643" i="1"/>
  <c r="J2642" i="1"/>
  <c r="J1297" i="1"/>
  <c r="J2641" i="1"/>
  <c r="J1295" i="1"/>
  <c r="J814" i="1"/>
  <c r="J815" i="1"/>
  <c r="J1296" i="1"/>
  <c r="J812" i="1"/>
  <c r="J1294" i="1"/>
  <c r="J811" i="1"/>
  <c r="J1711" i="1"/>
  <c r="J1293" i="1"/>
  <c r="J839" i="1"/>
  <c r="J2662" i="1"/>
  <c r="J3236" i="1"/>
  <c r="J3234" i="1"/>
  <c r="J836" i="1"/>
  <c r="J833" i="1"/>
  <c r="J1720" i="1"/>
  <c r="J1309" i="1"/>
  <c r="J1714" i="1"/>
  <c r="J1713" i="1"/>
  <c r="J1709" i="1"/>
  <c r="J2368" i="1"/>
  <c r="J515" i="1"/>
  <c r="J464" i="1"/>
  <c r="J536" i="1"/>
  <c r="J516" i="1"/>
  <c r="J2622" i="1"/>
  <c r="J1284" i="1"/>
  <c r="J1283" i="1"/>
  <c r="J795" i="1"/>
  <c r="J1288" i="1"/>
  <c r="J2623" i="1"/>
  <c r="J1286" i="1"/>
  <c r="J1703" i="1"/>
  <c r="J803" i="1"/>
  <c r="J1701" i="1"/>
  <c r="J3214" i="1"/>
  <c r="J1699" i="1"/>
  <c r="J1700" i="1"/>
  <c r="J2628" i="1"/>
  <c r="J166" i="1"/>
  <c r="J3000" i="1"/>
  <c r="J1281" i="1"/>
  <c r="J807" i="1"/>
  <c r="J171" i="1"/>
  <c r="J172" i="1"/>
  <c r="J805" i="1"/>
  <c r="J2999" i="1"/>
  <c r="J3216" i="1"/>
  <c r="J2632" i="1"/>
  <c r="J2629" i="1"/>
  <c r="J167" i="1"/>
  <c r="J2627" i="1"/>
  <c r="J796" i="1"/>
  <c r="J2043" i="1"/>
  <c r="J170" i="1"/>
  <c r="J2634" i="1"/>
  <c r="J2625" i="1"/>
  <c r="J1706" i="1"/>
  <c r="J2212" i="1"/>
  <c r="J2040" i="1"/>
  <c r="J152" i="1"/>
  <c r="J3203" i="1"/>
  <c r="J3210" i="1"/>
  <c r="J2615" i="1"/>
  <c r="J1278" i="1"/>
  <c r="J3050" i="1"/>
  <c r="J2912" i="1"/>
  <c r="J1274" i="1"/>
  <c r="J786" i="1"/>
  <c r="J2616" i="1"/>
  <c r="J782" i="1"/>
  <c r="J160" i="1"/>
  <c r="J790" i="1"/>
  <c r="J1694" i="1"/>
  <c r="J1696" i="1"/>
  <c r="J1695" i="1"/>
  <c r="J150" i="1"/>
  <c r="J3068" i="1"/>
  <c r="J3030" i="1"/>
  <c r="J156" i="1"/>
  <c r="J2031" i="1"/>
  <c r="J1688" i="1"/>
  <c r="J783" i="1"/>
  <c r="J3205" i="1"/>
  <c r="J2913" i="1"/>
  <c r="J1279" i="1"/>
  <c r="J161" i="1"/>
  <c r="J2825" i="1"/>
  <c r="J3069" i="1"/>
  <c r="J1697" i="1"/>
  <c r="J2610" i="1"/>
  <c r="J153" i="1"/>
  <c r="J3071" i="1"/>
  <c r="J792" i="1"/>
  <c r="J2208" i="1"/>
  <c r="J2620" i="1"/>
  <c r="J2619" i="1"/>
  <c r="J2204" i="1"/>
  <c r="J2614" i="1"/>
  <c r="J2366" i="1"/>
  <c r="J162" i="1"/>
  <c r="J789" i="1"/>
  <c r="J2300" i="1"/>
  <c r="J2435" i="1"/>
  <c r="J787" i="1"/>
  <c r="J2613" i="1"/>
  <c r="J1687" i="1"/>
  <c r="J2205" i="1"/>
  <c r="J3031" i="1"/>
  <c r="J163" i="1"/>
  <c r="J2367" i="1"/>
  <c r="J1690" i="1"/>
  <c r="J2909" i="1"/>
  <c r="J3202" i="1"/>
  <c r="J1264" i="1"/>
  <c r="J2609" i="1"/>
  <c r="J1265" i="1"/>
  <c r="J781" i="1"/>
  <c r="J780" i="1"/>
  <c r="J2030" i="1"/>
  <c r="J3200" i="1"/>
  <c r="J2274" i="1"/>
  <c r="J573" i="1"/>
</calcChain>
</file>

<file path=xl/sharedStrings.xml><?xml version="1.0" encoding="utf-8"?>
<sst xmlns="http://schemas.openxmlformats.org/spreadsheetml/2006/main" count="27032" uniqueCount="557">
  <si>
    <t>Brüt m²</t>
  </si>
  <si>
    <t>Oda Sayısı</t>
  </si>
  <si>
    <t>Banyo Sayısı</t>
  </si>
  <si>
    <t>Bulunduğu Kat</t>
  </si>
  <si>
    <t>Bina Yaşı</t>
  </si>
  <si>
    <t>Isıtma Tipi</t>
  </si>
  <si>
    <t>Mobilya Durumu</t>
  </si>
  <si>
    <t>Kira Getirisi</t>
  </si>
  <si>
    <t>Krediye Uygun</t>
  </si>
  <si>
    <t>Price</t>
  </si>
  <si>
    <t>Location Lat</t>
  </si>
  <si>
    <t>Location Lon</t>
  </si>
  <si>
    <t>Location1</t>
  </si>
  <si>
    <t>Location2</t>
  </si>
  <si>
    <t>Aidat</t>
  </si>
  <si>
    <t>1+1</t>
  </si>
  <si>
    <t>1</t>
  </si>
  <si>
    <t>5</t>
  </si>
  <si>
    <t>Kot 1</t>
  </si>
  <si>
    <t>Kombi (Doğalgaz)</t>
  </si>
  <si>
    <t>Eşyasız</t>
  </si>
  <si>
    <t>Evet</t>
  </si>
  <si>
    <t>Çeliktepe</t>
  </si>
  <si>
    <t>Kağıthane</t>
  </si>
  <si>
    <t>4</t>
  </si>
  <si>
    <t>2</t>
  </si>
  <si>
    <t>Merkezi Sistem (Isı Payı Ölçer)</t>
  </si>
  <si>
    <t>Eşyalı (Mobilyalı)</t>
  </si>
  <si>
    <t>Yenişehir</t>
  </si>
  <si>
    <t>Pendik</t>
  </si>
  <si>
    <t>2+1</t>
  </si>
  <si>
    <t>3</t>
  </si>
  <si>
    <t>Yüksek Giriş</t>
  </si>
  <si>
    <t>Adil</t>
  </si>
  <si>
    <t>Sultanbeyli</t>
  </si>
  <si>
    <t>Hicret</t>
  </si>
  <si>
    <t>Arnavutköy</t>
  </si>
  <si>
    <t>Düğmeciler</t>
  </si>
  <si>
    <t>Eyüpsultan</t>
  </si>
  <si>
    <t>Yeni</t>
  </si>
  <si>
    <t>Silivri</t>
  </si>
  <si>
    <t>6+1</t>
  </si>
  <si>
    <t>9</t>
  </si>
  <si>
    <t>Caddebostan</t>
  </si>
  <si>
    <t>Kadıköy</t>
  </si>
  <si>
    <t>3+1</t>
  </si>
  <si>
    <t>Klima</t>
  </si>
  <si>
    <t>Sadece Beyaz Eşya</t>
  </si>
  <si>
    <t>Yunus Emre</t>
  </si>
  <si>
    <t>Sultangazi</t>
  </si>
  <si>
    <t>7</t>
  </si>
  <si>
    <t>6</t>
  </si>
  <si>
    <t>Marmara</t>
  </si>
  <si>
    <t>Beylikdüzü</t>
  </si>
  <si>
    <t>Atalar</t>
  </si>
  <si>
    <t>Kartal</t>
  </si>
  <si>
    <t>Hayır</t>
  </si>
  <si>
    <t>Adnan Kahveci</t>
  </si>
  <si>
    <t>Giriş Katı</t>
  </si>
  <si>
    <t>Cumhuriyet</t>
  </si>
  <si>
    <t>Küçükçekmece</t>
  </si>
  <si>
    <t>10</t>
  </si>
  <si>
    <t>Göztepe</t>
  </si>
  <si>
    <t>Sarıgazi</t>
  </si>
  <si>
    <t>Sancaktepe</t>
  </si>
  <si>
    <t>Esenevler</t>
  </si>
  <si>
    <t>Ümraniye</t>
  </si>
  <si>
    <t>Kayabaşı</t>
  </si>
  <si>
    <t>Başakşehir</t>
  </si>
  <si>
    <t>İsmetpaşa</t>
  </si>
  <si>
    <t>Meclis</t>
  </si>
  <si>
    <t>Altıntepe</t>
  </si>
  <si>
    <t>Maltepe</t>
  </si>
  <si>
    <t>20 ve üzeri</t>
  </si>
  <si>
    <t>Güzelyurt</t>
  </si>
  <si>
    <t>Esenyurt</t>
  </si>
  <si>
    <t>4+1</t>
  </si>
  <si>
    <t>8</t>
  </si>
  <si>
    <t>Fenerbahçe</t>
  </si>
  <si>
    <t>Bodrum Kat</t>
  </si>
  <si>
    <t>75. Yıl</t>
  </si>
  <si>
    <t>Cennet</t>
  </si>
  <si>
    <t>Yenidoğan</t>
  </si>
  <si>
    <t>Altıntepsi</t>
  </si>
  <si>
    <t>Bayrampaşa</t>
  </si>
  <si>
    <t>İstasyon</t>
  </si>
  <si>
    <t>Tuzla</t>
  </si>
  <si>
    <t>Soba (Kömür)</t>
  </si>
  <si>
    <t>Siyavuşpaşa</t>
  </si>
  <si>
    <t>Bahçelievler</t>
  </si>
  <si>
    <t>Yenimahalle</t>
  </si>
  <si>
    <t>Bağcılar</t>
  </si>
  <si>
    <t>Gökalp</t>
  </si>
  <si>
    <t>Zeytinburnu</t>
  </si>
  <si>
    <t>5+2</t>
  </si>
  <si>
    <t>Denizköşkler</t>
  </si>
  <si>
    <t>Avcılar</t>
  </si>
  <si>
    <t>Güllü Bağlar</t>
  </si>
  <si>
    <t>Örnek</t>
  </si>
  <si>
    <t>Ataşehir</t>
  </si>
  <si>
    <t>Gençosman</t>
  </si>
  <si>
    <t>Güngören</t>
  </si>
  <si>
    <t>Dumlupınar</t>
  </si>
  <si>
    <t>Bağlarçeşme</t>
  </si>
  <si>
    <t>Müstakil</t>
  </si>
  <si>
    <t>Battalgazi</t>
  </si>
  <si>
    <t>Küçükyalı</t>
  </si>
  <si>
    <t>4+2</t>
  </si>
  <si>
    <t>15 Temmuz</t>
  </si>
  <si>
    <t>Merkez</t>
  </si>
  <si>
    <t>Çekmeköy</t>
  </si>
  <si>
    <t>Halkalı Merkez</t>
  </si>
  <si>
    <t>Kayışdağı</t>
  </si>
  <si>
    <t>Bahçe katı</t>
  </si>
  <si>
    <t>Akıncılar</t>
  </si>
  <si>
    <t>11</t>
  </si>
  <si>
    <t>3+2</t>
  </si>
  <si>
    <t>Petroliş</t>
  </si>
  <si>
    <t>Sadece Mutfak</t>
  </si>
  <si>
    <t>Muratpaşa</t>
  </si>
  <si>
    <t>Suadiye</t>
  </si>
  <si>
    <t>Şirinevler</t>
  </si>
  <si>
    <t>Mustafa Kemal Paşa</t>
  </si>
  <si>
    <t>Gümüşpala</t>
  </si>
  <si>
    <t>Merkezi Sistem</t>
  </si>
  <si>
    <t>Atakent</t>
  </si>
  <si>
    <t>Abdurrahman Nafiz Gürman</t>
  </si>
  <si>
    <t>5+1</t>
  </si>
  <si>
    <t>Yenibosna Merkez</t>
  </si>
  <si>
    <t>Safa</t>
  </si>
  <si>
    <t>Barbaros Hayrettin Paşa</t>
  </si>
  <si>
    <t>Mahmutbey</t>
  </si>
  <si>
    <t>16</t>
  </si>
  <si>
    <t>Erenköy</t>
  </si>
  <si>
    <t>13</t>
  </si>
  <si>
    <t>Zafer</t>
  </si>
  <si>
    <t>Uğur Mumcu</t>
  </si>
  <si>
    <t>Sümer</t>
  </si>
  <si>
    <t>En Üst Kat</t>
  </si>
  <si>
    <t>Göktürk Merkez</t>
  </si>
  <si>
    <t>Kalorifer (Doğalgaz)</t>
  </si>
  <si>
    <t>Balıkyolu</t>
  </si>
  <si>
    <t>Çınar</t>
  </si>
  <si>
    <t>Kavacık</t>
  </si>
  <si>
    <t>Beykoz</t>
  </si>
  <si>
    <t>Aydınlı</t>
  </si>
  <si>
    <t>Yeşilova</t>
  </si>
  <si>
    <t>Yeşilköy</t>
  </si>
  <si>
    <t>Bakırköy</t>
  </si>
  <si>
    <t>Ferah</t>
  </si>
  <si>
    <t>Üsküdar</t>
  </si>
  <si>
    <t>Cevizli</t>
  </si>
  <si>
    <t>Bahçeşehir 2. Kısım</t>
  </si>
  <si>
    <t>Kot 3</t>
  </si>
  <si>
    <t>Aydınlar</t>
  </si>
  <si>
    <t>Ambarlı</t>
  </si>
  <si>
    <t>Sarıgöl</t>
  </si>
  <si>
    <t>Gaziosmanpaşa</t>
  </si>
  <si>
    <t>Kavaklı</t>
  </si>
  <si>
    <t>Kozyatağı</t>
  </si>
  <si>
    <t>Söğütlü Çeşme</t>
  </si>
  <si>
    <t>Acıbadem</t>
  </si>
  <si>
    <t>Yakacık Çarşı</t>
  </si>
  <si>
    <t>Zübeyde Hanım</t>
  </si>
  <si>
    <t>19 Mayıs</t>
  </si>
  <si>
    <t>Şişli</t>
  </si>
  <si>
    <t>Kemal Türkler</t>
  </si>
  <si>
    <t>Fevzi Çakmak</t>
  </si>
  <si>
    <t>Sultançiftliği</t>
  </si>
  <si>
    <t>Ihlamurkuyu</t>
  </si>
  <si>
    <t>Yamanevler</t>
  </si>
  <si>
    <t>Soğanlı</t>
  </si>
  <si>
    <t>Selahaddin Eyyubi</t>
  </si>
  <si>
    <t>Yakuplu</t>
  </si>
  <si>
    <t>2+2</t>
  </si>
  <si>
    <t>Yerden Isıtma</t>
  </si>
  <si>
    <t>Şirintepe</t>
  </si>
  <si>
    <t>Eğitim</t>
  </si>
  <si>
    <t>Oruçreis</t>
  </si>
  <si>
    <t>Esenler</t>
  </si>
  <si>
    <t>Yeşilyurt</t>
  </si>
  <si>
    <t>Nisbetiye</t>
  </si>
  <si>
    <t>Beşiktaş</t>
  </si>
  <si>
    <t>Küçük Piyale</t>
  </si>
  <si>
    <t>Beyoğlu</t>
  </si>
  <si>
    <t>Kartaltepe</t>
  </si>
  <si>
    <t>Hürriyet</t>
  </si>
  <si>
    <t>Zemin Kat</t>
  </si>
  <si>
    <t>Cihangir</t>
  </si>
  <si>
    <t>Sururi Mehmet Efendi</t>
  </si>
  <si>
    <t>Ferhatpaşa</t>
  </si>
  <si>
    <t>Çatalca</t>
  </si>
  <si>
    <t>Yenikent</t>
  </si>
  <si>
    <t>Akşemsettin</t>
  </si>
  <si>
    <t>Fatih</t>
  </si>
  <si>
    <t>Karadolap</t>
  </si>
  <si>
    <t>Bağlarbaşı</t>
  </si>
  <si>
    <t>Ferhatpaşa Sb</t>
  </si>
  <si>
    <t>Altayçeşme</t>
  </si>
  <si>
    <t>Nine Hatun</t>
  </si>
  <si>
    <t>Esatpaşa</t>
  </si>
  <si>
    <t>Gazi</t>
  </si>
  <si>
    <t>Salacak</t>
  </si>
  <si>
    <t>Davutpaşa</t>
  </si>
  <si>
    <t>Mehmet Akif</t>
  </si>
  <si>
    <t>Kanarya</t>
  </si>
  <si>
    <t>Pınar</t>
  </si>
  <si>
    <t>Namık Kemal</t>
  </si>
  <si>
    <t>Ulus</t>
  </si>
  <si>
    <t>Atatürk</t>
  </si>
  <si>
    <t>Hacımimi</t>
  </si>
  <si>
    <t>Kirazlı</t>
  </si>
  <si>
    <t>Dereağzı</t>
  </si>
  <si>
    <t>Gürsel</t>
  </si>
  <si>
    <t>Beylikdüzü OSB</t>
  </si>
  <si>
    <t>Güzelyalı</t>
  </si>
  <si>
    <t>Bostancı</t>
  </si>
  <si>
    <t>Arnavutköy Merkez</t>
  </si>
  <si>
    <t>Rami Yeni</t>
  </si>
  <si>
    <t>Tatlısu</t>
  </si>
  <si>
    <t>Teşvikiye</t>
  </si>
  <si>
    <t>Merdivenköy</t>
  </si>
  <si>
    <t>50. Yıl</t>
  </si>
  <si>
    <t>Yunus</t>
  </si>
  <si>
    <t>Osmangazi</t>
  </si>
  <si>
    <t>Sülüntepe</t>
  </si>
  <si>
    <t>Mehterçeşme</t>
  </si>
  <si>
    <t>Duatepe</t>
  </si>
  <si>
    <t>İslambey</t>
  </si>
  <si>
    <t>Turgut Özal</t>
  </si>
  <si>
    <t>Zuhuratbaba</t>
  </si>
  <si>
    <t>Silahtarağa</t>
  </si>
  <si>
    <t>Esentepe</t>
  </si>
  <si>
    <t>Dikilitaş</t>
  </si>
  <si>
    <t>Beştelsiz</t>
  </si>
  <si>
    <t>Gürpınar</t>
  </si>
  <si>
    <t>Kot 2</t>
  </si>
  <si>
    <t>Kavakpınar</t>
  </si>
  <si>
    <t>Feyzullah</t>
  </si>
  <si>
    <t>6+2</t>
  </si>
  <si>
    <t>Yakacık Yeni</t>
  </si>
  <si>
    <t>Beylerbeyi</t>
  </si>
  <si>
    <t>Kuştepe</t>
  </si>
  <si>
    <t>Yenigün</t>
  </si>
  <si>
    <t>18</t>
  </si>
  <si>
    <t>Yayalar</t>
  </si>
  <si>
    <t>Çırçır</t>
  </si>
  <si>
    <t>Çatı Katı</t>
  </si>
  <si>
    <t>Malkoçoğlu</t>
  </si>
  <si>
    <t>Pazariçi</t>
  </si>
  <si>
    <t>Kazım Karabekir</t>
  </si>
  <si>
    <t>İçerenköy</t>
  </si>
  <si>
    <t>Topkapı</t>
  </si>
  <si>
    <t>Kısıklı</t>
  </si>
  <si>
    <t>14</t>
  </si>
  <si>
    <t>Rasimpaşa</t>
  </si>
  <si>
    <t>Orta</t>
  </si>
  <si>
    <t>Mevlana</t>
  </si>
  <si>
    <t>Çobançeşme</t>
  </si>
  <si>
    <t>Kirazlıdere</t>
  </si>
  <si>
    <t>Seyyid Ömer</t>
  </si>
  <si>
    <t>Saadetdere</t>
  </si>
  <si>
    <t>Aziz Mahmut Hüdayi</t>
  </si>
  <si>
    <t>Abdurrahmangazi</t>
  </si>
  <si>
    <t>Yıldıztabya</t>
  </si>
  <si>
    <t>Karlıtepe</t>
  </si>
  <si>
    <t>Talatpaşa</t>
  </si>
  <si>
    <t>Eyüp Sultan</t>
  </si>
  <si>
    <t>Tevfik Bey</t>
  </si>
  <si>
    <t>Yavuz Selim</t>
  </si>
  <si>
    <t>İnönü</t>
  </si>
  <si>
    <t>12</t>
  </si>
  <si>
    <t>Silivrikapı</t>
  </si>
  <si>
    <t>Kordonboyu</t>
  </si>
  <si>
    <t>Nuripaşa</t>
  </si>
  <si>
    <t>Havaalanı</t>
  </si>
  <si>
    <t>Caferağa</t>
  </si>
  <si>
    <t>Yahya Kemal</t>
  </si>
  <si>
    <t>Kocasinan Merkez</t>
  </si>
  <si>
    <t>İstiklal</t>
  </si>
  <si>
    <t>Cebeci</t>
  </si>
  <si>
    <t>Telsiz</t>
  </si>
  <si>
    <t>Yalı</t>
  </si>
  <si>
    <t>Karacaköy</t>
  </si>
  <si>
    <t>Şile</t>
  </si>
  <si>
    <t>Anadolu</t>
  </si>
  <si>
    <t>Gümüşsuyu</t>
  </si>
  <si>
    <t>Evliya Çelebi</t>
  </si>
  <si>
    <t>Kültür</t>
  </si>
  <si>
    <t>Hamidiye</t>
  </si>
  <si>
    <t>Tozkoparan</t>
  </si>
  <si>
    <t>Murat Çeşme</t>
  </si>
  <si>
    <t>Büyükçekmece</t>
  </si>
  <si>
    <t>Güneşli</t>
  </si>
  <si>
    <t>Taşdelen</t>
  </si>
  <si>
    <t>İsmet Paşa</t>
  </si>
  <si>
    <t>Güvercintepe</t>
  </si>
  <si>
    <t>Velibaba</t>
  </si>
  <si>
    <t>1+0 (Stüdyo)</t>
  </si>
  <si>
    <t>Abbasağa</t>
  </si>
  <si>
    <t>Kurtköy</t>
  </si>
  <si>
    <t>Kuruçeşme</t>
  </si>
  <si>
    <t>Ortabayır</t>
  </si>
  <si>
    <t>Koca Mustafapaşa</t>
  </si>
  <si>
    <t>Kat Kaloriferi</t>
  </si>
  <si>
    <t>Ahmet Yesevi</t>
  </si>
  <si>
    <t>Kot 4</t>
  </si>
  <si>
    <t>Kaynarca</t>
  </si>
  <si>
    <t>Aydınevler</t>
  </si>
  <si>
    <t>Gümüşpınar</t>
  </si>
  <si>
    <t>Şenlikköy</t>
  </si>
  <si>
    <t>Gültepe</t>
  </si>
  <si>
    <t>Mehmet Nesih Özmen</t>
  </si>
  <si>
    <t>Barbaros</t>
  </si>
  <si>
    <t>Mimar Sinan</t>
  </si>
  <si>
    <t>Sahrayı Cedit</t>
  </si>
  <si>
    <t>Adem Yavuz</t>
  </si>
  <si>
    <t>Habibler</t>
  </si>
  <si>
    <t>Mehmet Akif Ersoy</t>
  </si>
  <si>
    <t>Şamlar</t>
  </si>
  <si>
    <t>Kaleiçi</t>
  </si>
  <si>
    <t>Esenşehir</t>
  </si>
  <si>
    <t>Sakarya</t>
  </si>
  <si>
    <t>Orhangazi</t>
  </si>
  <si>
    <t>Mareşal Çakmak</t>
  </si>
  <si>
    <t>Barış</t>
  </si>
  <si>
    <t>Merkezefendi</t>
  </si>
  <si>
    <t>Alemdağ</t>
  </si>
  <si>
    <t>Tuna</t>
  </si>
  <si>
    <t>Madenler</t>
  </si>
  <si>
    <t>Yeşiltepe</t>
  </si>
  <si>
    <t>Pınartepe</t>
  </si>
  <si>
    <t>Çavuşoğlu</t>
  </si>
  <si>
    <t>Başak</t>
  </si>
  <si>
    <t>Sarıyer</t>
  </si>
  <si>
    <t>İncirtepe</t>
  </si>
  <si>
    <t>Çubuklu</t>
  </si>
  <si>
    <t>Teras Kat</t>
  </si>
  <si>
    <t>Zümrütevler</t>
  </si>
  <si>
    <t>Ömerli</t>
  </si>
  <si>
    <t>Kaptan Paşa</t>
  </si>
  <si>
    <t>Girne</t>
  </si>
  <si>
    <t>Soğanlık Yeni</t>
  </si>
  <si>
    <t>Menderes</t>
  </si>
  <si>
    <t>Batı</t>
  </si>
  <si>
    <t>100. Yıl</t>
  </si>
  <si>
    <t>Hasanpaşa</t>
  </si>
  <si>
    <t>17</t>
  </si>
  <si>
    <t>Levent</t>
  </si>
  <si>
    <t>Merve</t>
  </si>
  <si>
    <t>Çakmak</t>
  </si>
  <si>
    <t>Soğukpınar</t>
  </si>
  <si>
    <t>Büyükşehir</t>
  </si>
  <si>
    <t>Küçükbakkalköy</t>
  </si>
  <si>
    <t>Ortaköy</t>
  </si>
  <si>
    <t>Karadeniz</t>
  </si>
  <si>
    <t>Telsizler</t>
  </si>
  <si>
    <t>Alibey</t>
  </si>
  <si>
    <t>İkitelli OSB</t>
  </si>
  <si>
    <t>Şemsipaşa</t>
  </si>
  <si>
    <t>Darüşşafaka</t>
  </si>
  <si>
    <t>Harmandere</t>
  </si>
  <si>
    <t>Sultan Selim</t>
  </si>
  <si>
    <t>Sultantepe</t>
  </si>
  <si>
    <t>19</t>
  </si>
  <si>
    <t>Yeni Mahalle</t>
  </si>
  <si>
    <t>Veysel Karani</t>
  </si>
  <si>
    <t>Sultan Murat</t>
  </si>
  <si>
    <t>Hırka-i Şerif</t>
  </si>
  <si>
    <t>Feneryolu</t>
  </si>
  <si>
    <t>Terazidere</t>
  </si>
  <si>
    <t>İnkılap</t>
  </si>
  <si>
    <t>Aydınlı-İstanbul Ay OSB</t>
  </si>
  <si>
    <t>Armağanevler</t>
  </si>
  <si>
    <t>Zekeriyaköy</t>
  </si>
  <si>
    <t>Yeşilkent</t>
  </si>
  <si>
    <t>Necip Fazıl</t>
  </si>
  <si>
    <t>Ardıçlı</t>
  </si>
  <si>
    <t>Emniyet Evleri</t>
  </si>
  <si>
    <t>Yok</t>
  </si>
  <si>
    <t>Çağlayan</t>
  </si>
  <si>
    <t>Kemalpaşa</t>
  </si>
  <si>
    <t>Maslak</t>
  </si>
  <si>
    <t>Mimaroba</t>
  </si>
  <si>
    <t>Sütlüce</t>
  </si>
  <si>
    <t>Ataköy 7-8-9-10. Kısım</t>
  </si>
  <si>
    <t>Piri Reis</t>
  </si>
  <si>
    <t>Postane</t>
  </si>
  <si>
    <t>Yukarı Dudullu</t>
  </si>
  <si>
    <t>Emniyettepe</t>
  </si>
  <si>
    <t>İcadiye</t>
  </si>
  <si>
    <t>Sahil</t>
  </si>
  <si>
    <t>Bereketzade</t>
  </si>
  <si>
    <t>Yukarı</t>
  </si>
  <si>
    <t>Molla Gürani</t>
  </si>
  <si>
    <t>Maden</t>
  </si>
  <si>
    <t>Adalar</t>
  </si>
  <si>
    <t>Birlik</t>
  </si>
  <si>
    <t>Mithatpaşa</t>
  </si>
  <si>
    <t>İdealtepe</t>
  </si>
  <si>
    <t>Selimpaşa</t>
  </si>
  <si>
    <t>Küçüksu</t>
  </si>
  <si>
    <t>Sümbül Efendi</t>
  </si>
  <si>
    <t>Soğuksu</t>
  </si>
  <si>
    <t>Seyrantepe</t>
  </si>
  <si>
    <t>Bahçeşehir 1. Kısım</t>
  </si>
  <si>
    <t>Meşrutiyet</t>
  </si>
  <si>
    <t>Ekşioğlu</t>
  </si>
  <si>
    <t>Ziya Gökalp</t>
  </si>
  <si>
    <t>Çamlık</t>
  </si>
  <si>
    <t>Bahçeköy Yeni</t>
  </si>
  <si>
    <t>Akçaburgaz</t>
  </si>
  <si>
    <t>Çınardere</t>
  </si>
  <si>
    <t>Kamiloba</t>
  </si>
  <si>
    <t>Altunizade</t>
  </si>
  <si>
    <t>Mecidiyeköy</t>
  </si>
  <si>
    <t>Veliefendi</t>
  </si>
  <si>
    <t>Kulaksız</t>
  </si>
  <si>
    <t>Güzeltepe</t>
  </si>
  <si>
    <t>Tantavi</t>
  </si>
  <si>
    <t>Bebek</t>
  </si>
  <si>
    <t>Karlıktepe</t>
  </si>
  <si>
    <t>Çatalmeşe</t>
  </si>
  <si>
    <t>Sanayi</t>
  </si>
  <si>
    <t>Emek</t>
  </si>
  <si>
    <t>Kalorifer (Akaryakıt)</t>
  </si>
  <si>
    <t>Soba (Doğalgaz)</t>
  </si>
  <si>
    <t>Haseki Sultan</t>
  </si>
  <si>
    <t>Akat</t>
  </si>
  <si>
    <t>Pürtelaş Hasan Efendi</t>
  </si>
  <si>
    <t>Yıldız</t>
  </si>
  <si>
    <t>Şerifali</t>
  </si>
  <si>
    <t>Rami Cuma</t>
  </si>
  <si>
    <t>Vişnezade</t>
  </si>
  <si>
    <t>Yeşilbağlar</t>
  </si>
  <si>
    <t>Zühtüpaşa</t>
  </si>
  <si>
    <t>Bulgurlu</t>
  </si>
  <si>
    <t>Şeyhli</t>
  </si>
  <si>
    <t>Tahtakale</t>
  </si>
  <si>
    <t>Hadımköy</t>
  </si>
  <si>
    <t>Mecidiye</t>
  </si>
  <si>
    <t>Çavuş</t>
  </si>
  <si>
    <t>Piri Mehmet Paşa</t>
  </si>
  <si>
    <t>Mevlanakapı</t>
  </si>
  <si>
    <t>Çengelköy</t>
  </si>
  <si>
    <t>Ataköy 2-5-6. Kısım</t>
  </si>
  <si>
    <t>15</t>
  </si>
  <si>
    <t>Etiler</t>
  </si>
  <si>
    <t>Gülsuyu</t>
  </si>
  <si>
    <t>Güneş Enerjisi</t>
  </si>
  <si>
    <t>Eski Habipler</t>
  </si>
  <si>
    <t>Yayla</t>
  </si>
  <si>
    <t>İstinye</t>
  </si>
  <si>
    <t>4+3</t>
  </si>
  <si>
    <t>Cerrahpaşa</t>
  </si>
  <si>
    <t>Piri Paşa</t>
  </si>
  <si>
    <t>Topselvi</t>
  </si>
  <si>
    <t>Ortamahalle</t>
  </si>
  <si>
    <t>Balaban</t>
  </si>
  <si>
    <t>Cemil Meriç</t>
  </si>
  <si>
    <t>Kaptanpaşa</t>
  </si>
  <si>
    <t>Doğu</t>
  </si>
  <si>
    <t>Ayazağa</t>
  </si>
  <si>
    <t>Örnektepe</t>
  </si>
  <si>
    <t>Halide Edip Adıvar</t>
  </si>
  <si>
    <t>Alibeyköy</t>
  </si>
  <si>
    <t>Site</t>
  </si>
  <si>
    <t>Hilal</t>
  </si>
  <si>
    <t>Çamçeşme</t>
  </si>
  <si>
    <t>Demirkapı</t>
  </si>
  <si>
    <t>Altınşehir</t>
  </si>
  <si>
    <t>Osmanağa</t>
  </si>
  <si>
    <t>Esenkent</t>
  </si>
  <si>
    <t>Fulya</t>
  </si>
  <si>
    <t>Turgut Reis</t>
  </si>
  <si>
    <t>Kemer</t>
  </si>
  <si>
    <t>Balibey</t>
  </si>
  <si>
    <t>8+4</t>
  </si>
  <si>
    <t>Anadolu Hisarı</t>
  </si>
  <si>
    <t>Paşa</t>
  </si>
  <si>
    <t>Orhantepe</t>
  </si>
  <si>
    <t>Şehremini</t>
  </si>
  <si>
    <t>Çırpıcı</t>
  </si>
  <si>
    <t>Cami</t>
  </si>
  <si>
    <t>Tepeüstü</t>
  </si>
  <si>
    <t>Haznedar</t>
  </si>
  <si>
    <t>Ünalan</t>
  </si>
  <si>
    <t>Osmaniye</t>
  </si>
  <si>
    <t>7+2</t>
  </si>
  <si>
    <t>Kanlıca</t>
  </si>
  <si>
    <t>Akpınar</t>
  </si>
  <si>
    <t>Kumburgaz</t>
  </si>
  <si>
    <t>Sapan Bağları</t>
  </si>
  <si>
    <t>Güneştepe</t>
  </si>
  <si>
    <t>Fatih Sultan Mehmet</t>
  </si>
  <si>
    <t>Komple</t>
  </si>
  <si>
    <t>Yeni Çamlıca</t>
  </si>
  <si>
    <t>Cevizlik</t>
  </si>
  <si>
    <t>Aşağı Dudullu</t>
  </si>
  <si>
    <t>Bahçeköy Merkez</t>
  </si>
  <si>
    <t>Esenyalı</t>
  </si>
  <si>
    <t>Seyitnizam</t>
  </si>
  <si>
    <t>Akevler</t>
  </si>
  <si>
    <t>Yedikule</t>
  </si>
  <si>
    <t>Eskişehir</t>
  </si>
  <si>
    <t>Camiikebir</t>
  </si>
  <si>
    <t>Mustafa Kemal</t>
  </si>
  <si>
    <t>Üçevler</t>
  </si>
  <si>
    <t>Kazlıçeşme</t>
  </si>
  <si>
    <t>Süleymaniye</t>
  </si>
  <si>
    <t>Gayrettepe</t>
  </si>
  <si>
    <t>Derviş Ali</t>
  </si>
  <si>
    <t>Türkali</t>
  </si>
  <si>
    <t>Ataköy 3-4-11. Kısım</t>
  </si>
  <si>
    <t>Nurtepe</t>
  </si>
  <si>
    <t>Konaklar</t>
  </si>
  <si>
    <t>Üniversite</t>
  </si>
  <si>
    <t>Karlıbayır</t>
  </si>
  <si>
    <t>Aşıkveysel</t>
  </si>
  <si>
    <t>Rumeli Hisarı</t>
  </si>
  <si>
    <t>Ömer Avni</t>
  </si>
  <si>
    <t>Haraççı</t>
  </si>
  <si>
    <t>Sinanpaşa</t>
  </si>
  <si>
    <t>Barbaros Hayrettinpaşa</t>
  </si>
  <si>
    <t>Koza</t>
  </si>
  <si>
    <t>Fındıklı</t>
  </si>
  <si>
    <t>Selami Ali</t>
  </si>
  <si>
    <t>Kılıçali Paşa</t>
  </si>
  <si>
    <t>Taşoluk</t>
  </si>
  <si>
    <t>Şifa</t>
  </si>
  <si>
    <t>Basınköy</t>
  </si>
  <si>
    <t>Nenehatun</t>
  </si>
  <si>
    <t>Harmantepe</t>
  </si>
  <si>
    <t>Levazım</t>
  </si>
  <si>
    <t>Nişantepe</t>
  </si>
  <si>
    <t>Yıldıztepe</t>
  </si>
  <si>
    <t>Aksaray</t>
  </si>
  <si>
    <t>Bozkurt</t>
  </si>
  <si>
    <t>Aydıntepe</t>
  </si>
  <si>
    <t>Emirgan</t>
  </si>
  <si>
    <t>Valide-i Atik</t>
  </si>
  <si>
    <t>Harbiye</t>
  </si>
  <si>
    <t>Küçük Çamlıca</t>
  </si>
  <si>
    <t>Fikirtepe</t>
  </si>
  <si>
    <t>Sakızağacı</t>
  </si>
  <si>
    <t>Sultaniye</t>
  </si>
  <si>
    <t>Kombi (Elektrikli)</t>
  </si>
  <si>
    <t>Türkoba</t>
  </si>
  <si>
    <t>Kalorifer (Kömür)</t>
  </si>
  <si>
    <t>Yeşilce</t>
  </si>
  <si>
    <t>Orhan Gazi</t>
  </si>
  <si>
    <t>Güven</t>
  </si>
  <si>
    <t>Ahmediye</t>
  </si>
  <si>
    <t>Şahkulu</t>
  </si>
  <si>
    <t>LocationID</t>
  </si>
  <si>
    <t>Oda_Sayısı_ID</t>
  </si>
  <si>
    <t>Net 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</si>
</sst>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" fontId="0" fillId="0" borderId="0" xfId="0" applyNumberFormat="1" applyBorder="1"/>
    <xf numFmtId="0" fontId="1" fillId="2" borderId="1" xfId="0" applyFont="1" applyFill="1" applyBorder="1" applyAlignment="1">
      <alignment horizontal="center" vertical="top"/>
    </xf>
    <xf numFmtId="1" fontId="0" fillId="0" borderId="0" xfId="0" applyNumberFormat="1" applyAlignment="1">
      <alignment horizontal="left"/>
    </xf>
    <xf numFmtId="1" fontId="2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79"/>
  <sheetViews>
    <sheetView tabSelected="1" zoomScale="86" zoomScaleNormal="124" workbookViewId="0">
      <selection activeCell="V14" sqref="V14"/>
    </sheetView>
  </sheetViews>
  <sheetFormatPr defaultRowHeight="14.4" x14ac:dyDescent="0.3"/>
  <cols>
    <col min="3" max="3" width="8.6640625" customWidth="1"/>
    <col min="5" max="5" width="9.109375" style="4"/>
    <col min="6" max="6" width="14" bestFit="1" customWidth="1"/>
    <col min="7" max="7" width="9.109375" style="7"/>
    <col min="8" max="8" width="28" bestFit="1" customWidth="1"/>
    <col min="9" max="9" width="17.44140625" bestFit="1" customWidth="1"/>
    <col min="10" max="10" width="11.44140625" style="4" bestFit="1" customWidth="1"/>
    <col min="12" max="12" width="10.109375" bestFit="1" customWidth="1"/>
  </cols>
  <sheetData>
    <row r="1" spans="1:18" x14ac:dyDescent="0.3">
      <c r="A1" s="1" t="s">
        <v>0</v>
      </c>
      <c r="B1" s="1" t="s">
        <v>556</v>
      </c>
      <c r="C1" s="1" t="s">
        <v>1</v>
      </c>
      <c r="D1" s="1" t="s">
        <v>555</v>
      </c>
      <c r="E1" s="3" t="s">
        <v>2</v>
      </c>
      <c r="F1" s="1" t="s">
        <v>3</v>
      </c>
      <c r="G1" s="8" t="s">
        <v>4</v>
      </c>
      <c r="H1" s="1" t="s">
        <v>5</v>
      </c>
      <c r="I1" s="1" t="s">
        <v>6</v>
      </c>
      <c r="J1" s="3" t="s">
        <v>7</v>
      </c>
      <c r="K1" s="6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554</v>
      </c>
      <c r="R1" s="1" t="s">
        <v>14</v>
      </c>
    </row>
    <row r="2" spans="1:18" x14ac:dyDescent="0.3">
      <c r="A2">
        <v>95</v>
      </c>
      <c r="B2">
        <v>90</v>
      </c>
      <c r="C2" t="s">
        <v>30</v>
      </c>
      <c r="D2">
        <v>3</v>
      </c>
      <c r="E2" s="4" t="s">
        <v>16</v>
      </c>
      <c r="F2" t="s">
        <v>16</v>
      </c>
      <c r="G2" s="7">
        <v>1</v>
      </c>
      <c r="H2" t="s">
        <v>19</v>
      </c>
      <c r="I2" t="s">
        <v>20</v>
      </c>
      <c r="J2" s="4">
        <v>1000</v>
      </c>
      <c r="K2" t="s">
        <v>21</v>
      </c>
      <c r="L2">
        <v>265000</v>
      </c>
      <c r="M2">
        <v>41.180656536348003</v>
      </c>
      <c r="N2">
        <v>28.737321113663999</v>
      </c>
      <c r="O2" t="s">
        <v>217</v>
      </c>
      <c r="P2" t="s">
        <v>36</v>
      </c>
      <c r="Q2">
        <v>2</v>
      </c>
      <c r="R2">
        <v>1000</v>
      </c>
    </row>
    <row r="3" spans="1:18" x14ac:dyDescent="0.3">
      <c r="A3">
        <v>90</v>
      </c>
      <c r="B3">
        <v>85</v>
      </c>
      <c r="C3" t="s">
        <v>30</v>
      </c>
      <c r="D3">
        <v>3</v>
      </c>
      <c r="E3" s="4" t="s">
        <v>16</v>
      </c>
      <c r="F3" t="s">
        <v>16</v>
      </c>
      <c r="G3" s="7">
        <v>0</v>
      </c>
      <c r="H3" t="s">
        <v>19</v>
      </c>
      <c r="I3" t="s">
        <v>20</v>
      </c>
      <c r="J3" s="4">
        <v>800</v>
      </c>
      <c r="K3" t="s">
        <v>21</v>
      </c>
      <c r="L3">
        <v>192000</v>
      </c>
      <c r="M3">
        <v>41.186590541836999</v>
      </c>
      <c r="N3">
        <v>28.755193102014999</v>
      </c>
      <c r="O3" t="s">
        <v>285</v>
      </c>
      <c r="P3" t="s">
        <v>36</v>
      </c>
      <c r="Q3">
        <v>2</v>
      </c>
      <c r="R3">
        <v>500</v>
      </c>
    </row>
    <row r="4" spans="1:18" x14ac:dyDescent="0.3">
      <c r="A4">
        <v>120</v>
      </c>
      <c r="B4">
        <v>110</v>
      </c>
      <c r="C4" t="s">
        <v>45</v>
      </c>
      <c r="D4">
        <v>5</v>
      </c>
      <c r="E4" s="4" t="s">
        <v>16</v>
      </c>
      <c r="F4" t="s">
        <v>16</v>
      </c>
      <c r="G4" s="7">
        <v>0</v>
      </c>
      <c r="H4" t="s">
        <v>19</v>
      </c>
      <c r="I4" t="s">
        <v>20</v>
      </c>
      <c r="J4" s="4">
        <v>1200</v>
      </c>
      <c r="K4" t="s">
        <v>21</v>
      </c>
      <c r="L4">
        <v>340000</v>
      </c>
      <c r="M4">
        <v>41.182203404314997</v>
      </c>
      <c r="N4">
        <v>28.745399394086</v>
      </c>
      <c r="O4" t="s">
        <v>217</v>
      </c>
      <c r="P4" t="s">
        <v>36</v>
      </c>
      <c r="Q4">
        <v>2</v>
      </c>
      <c r="R4">
        <v>83</v>
      </c>
    </row>
    <row r="5" spans="1:18" x14ac:dyDescent="0.3">
      <c r="A5">
        <v>60</v>
      </c>
      <c r="B5">
        <v>55</v>
      </c>
      <c r="C5" t="s">
        <v>15</v>
      </c>
      <c r="D5">
        <v>2</v>
      </c>
      <c r="E5" s="4" t="s">
        <v>16</v>
      </c>
      <c r="F5" t="s">
        <v>16</v>
      </c>
      <c r="G5" s="7">
        <v>18</v>
      </c>
      <c r="H5" t="s">
        <v>19</v>
      </c>
      <c r="I5" t="s">
        <v>20</v>
      </c>
      <c r="J5" s="4">
        <f>(B5*22)</f>
        <v>1210</v>
      </c>
      <c r="K5" t="s">
        <v>21</v>
      </c>
      <c r="L5">
        <v>225000</v>
      </c>
      <c r="M5">
        <v>40.977031485403998</v>
      </c>
      <c r="N5">
        <v>29.149600859833001</v>
      </c>
      <c r="O5" t="s">
        <v>112</v>
      </c>
      <c r="P5" t="s">
        <v>99</v>
      </c>
      <c r="Q5">
        <v>3</v>
      </c>
      <c r="R5">
        <v>350</v>
      </c>
    </row>
    <row r="6" spans="1:18" x14ac:dyDescent="0.3">
      <c r="A6">
        <v>95</v>
      </c>
      <c r="B6">
        <v>85</v>
      </c>
      <c r="C6" t="s">
        <v>30</v>
      </c>
      <c r="D6">
        <v>3</v>
      </c>
      <c r="E6" s="4" t="s">
        <v>16</v>
      </c>
      <c r="F6" t="s">
        <v>16</v>
      </c>
      <c r="G6" s="7">
        <v>5</v>
      </c>
      <c r="H6" t="s">
        <v>26</v>
      </c>
      <c r="I6" t="s">
        <v>20</v>
      </c>
      <c r="J6" s="4">
        <f>(B6*22)</f>
        <v>1870</v>
      </c>
      <c r="K6" t="s">
        <v>21</v>
      </c>
      <c r="L6">
        <v>410000</v>
      </c>
      <c r="M6">
        <v>41.006219111360998</v>
      </c>
      <c r="N6">
        <v>29.085895934852999</v>
      </c>
      <c r="O6" t="s">
        <v>200</v>
      </c>
      <c r="P6" t="s">
        <v>99</v>
      </c>
      <c r="Q6">
        <v>3</v>
      </c>
      <c r="R6">
        <v>750</v>
      </c>
    </row>
    <row r="7" spans="1:18" x14ac:dyDescent="0.3">
      <c r="A7">
        <v>73</v>
      </c>
      <c r="B7">
        <v>63</v>
      </c>
      <c r="C7" t="s">
        <v>30</v>
      </c>
      <c r="D7">
        <v>3</v>
      </c>
      <c r="E7" s="4" t="s">
        <v>16</v>
      </c>
      <c r="F7" t="s">
        <v>16</v>
      </c>
      <c r="G7" s="7">
        <v>1</v>
      </c>
      <c r="H7" t="s">
        <v>19</v>
      </c>
      <c r="I7" t="s">
        <v>118</v>
      </c>
      <c r="J7" s="4">
        <v>1250</v>
      </c>
      <c r="K7" t="s">
        <v>21</v>
      </c>
      <c r="L7">
        <v>390000</v>
      </c>
      <c r="M7">
        <v>40.980036087988999</v>
      </c>
      <c r="N7">
        <v>29.142404186341999</v>
      </c>
      <c r="O7" t="s">
        <v>112</v>
      </c>
      <c r="P7" t="s">
        <v>99</v>
      </c>
      <c r="Q7">
        <v>3</v>
      </c>
      <c r="R7">
        <v>83</v>
      </c>
    </row>
    <row r="8" spans="1:18" x14ac:dyDescent="0.3">
      <c r="A8">
        <v>145</v>
      </c>
      <c r="B8">
        <v>130</v>
      </c>
      <c r="C8" t="s">
        <v>45</v>
      </c>
      <c r="D8">
        <v>5</v>
      </c>
      <c r="E8" s="4" t="s">
        <v>25</v>
      </c>
      <c r="F8" t="s">
        <v>16</v>
      </c>
      <c r="G8" s="7">
        <v>0</v>
      </c>
      <c r="H8" t="s">
        <v>46</v>
      </c>
      <c r="I8" t="s">
        <v>20</v>
      </c>
      <c r="J8" s="4">
        <f>(B8*22)</f>
        <v>2860</v>
      </c>
      <c r="K8" t="s">
        <v>21</v>
      </c>
      <c r="L8">
        <v>665000</v>
      </c>
      <c r="M8">
        <v>40.968920473193002</v>
      </c>
      <c r="N8">
        <v>29.113315623485999</v>
      </c>
      <c r="O8" t="s">
        <v>251</v>
      </c>
      <c r="P8" t="s">
        <v>99</v>
      </c>
      <c r="Q8">
        <v>3</v>
      </c>
      <c r="R8">
        <v>0</v>
      </c>
    </row>
    <row r="9" spans="1:18" x14ac:dyDescent="0.3">
      <c r="A9">
        <v>130</v>
      </c>
      <c r="B9">
        <v>120</v>
      </c>
      <c r="C9" t="s">
        <v>45</v>
      </c>
      <c r="D9">
        <v>5</v>
      </c>
      <c r="E9" s="4" t="s">
        <v>16</v>
      </c>
      <c r="F9" t="s">
        <v>16</v>
      </c>
      <c r="G9" s="7">
        <v>0</v>
      </c>
      <c r="H9" t="s">
        <v>140</v>
      </c>
      <c r="I9" t="s">
        <v>20</v>
      </c>
      <c r="J9" s="4">
        <v>1500</v>
      </c>
      <c r="K9" t="s">
        <v>56</v>
      </c>
      <c r="L9">
        <v>470000</v>
      </c>
      <c r="M9">
        <v>40.968731061442</v>
      </c>
      <c r="N9">
        <v>29.107731293347001</v>
      </c>
      <c r="O9" t="s">
        <v>251</v>
      </c>
      <c r="P9" t="s">
        <v>99</v>
      </c>
      <c r="Q9">
        <v>3</v>
      </c>
      <c r="R9">
        <v>30</v>
      </c>
    </row>
    <row r="10" spans="1:18" x14ac:dyDescent="0.3">
      <c r="A10">
        <v>120</v>
      </c>
      <c r="B10">
        <v>90</v>
      </c>
      <c r="C10" t="s">
        <v>45</v>
      </c>
      <c r="D10">
        <v>5</v>
      </c>
      <c r="E10" s="4" t="s">
        <v>25</v>
      </c>
      <c r="F10" t="s">
        <v>16</v>
      </c>
      <c r="G10" s="7">
        <v>0</v>
      </c>
      <c r="H10" t="s">
        <v>19</v>
      </c>
      <c r="I10" t="s">
        <v>20</v>
      </c>
      <c r="J10" s="4">
        <v>2500</v>
      </c>
      <c r="K10" t="s">
        <v>21</v>
      </c>
      <c r="L10">
        <v>439000</v>
      </c>
      <c r="M10">
        <v>40.971712160449002</v>
      </c>
      <c r="N10">
        <v>29.111722420361001</v>
      </c>
      <c r="O10" t="s">
        <v>251</v>
      </c>
      <c r="P10" t="s">
        <v>99</v>
      </c>
      <c r="Q10">
        <v>3</v>
      </c>
      <c r="R10">
        <v>0</v>
      </c>
    </row>
    <row r="11" spans="1:18" x14ac:dyDescent="0.3">
      <c r="A11">
        <v>160</v>
      </c>
      <c r="B11">
        <v>130</v>
      </c>
      <c r="C11" t="s">
        <v>76</v>
      </c>
      <c r="D11">
        <v>7</v>
      </c>
      <c r="E11" s="4" t="s">
        <v>25</v>
      </c>
      <c r="F11" t="s">
        <v>16</v>
      </c>
      <c r="G11" s="7">
        <v>2</v>
      </c>
      <c r="H11" t="s">
        <v>19</v>
      </c>
      <c r="I11" t="s">
        <v>20</v>
      </c>
      <c r="J11" s="4">
        <f>(B11*22)</f>
        <v>2860</v>
      </c>
      <c r="K11" t="s">
        <v>21</v>
      </c>
      <c r="L11">
        <v>525000</v>
      </c>
      <c r="M11">
        <v>40.994536989094001</v>
      </c>
      <c r="N11">
        <v>29.143311136245998</v>
      </c>
      <c r="O11" t="s">
        <v>28</v>
      </c>
      <c r="P11" t="s">
        <v>99</v>
      </c>
      <c r="Q11">
        <v>3</v>
      </c>
      <c r="R11">
        <v>500</v>
      </c>
    </row>
    <row r="12" spans="1:18" x14ac:dyDescent="0.3">
      <c r="A12">
        <v>115</v>
      </c>
      <c r="B12">
        <v>114</v>
      </c>
      <c r="C12" t="s">
        <v>30</v>
      </c>
      <c r="D12">
        <v>3</v>
      </c>
      <c r="E12" s="4" t="s">
        <v>16</v>
      </c>
      <c r="F12" t="s">
        <v>16</v>
      </c>
      <c r="G12" s="7">
        <v>28</v>
      </c>
      <c r="H12" t="s">
        <v>19</v>
      </c>
      <c r="I12" t="s">
        <v>20</v>
      </c>
      <c r="J12" s="4">
        <v>1000</v>
      </c>
      <c r="K12" t="s">
        <v>21</v>
      </c>
      <c r="L12">
        <v>175000</v>
      </c>
      <c r="M12">
        <v>41.001471941393</v>
      </c>
      <c r="N12">
        <v>28.699756621791</v>
      </c>
      <c r="O12" t="s">
        <v>122</v>
      </c>
      <c r="P12" t="s">
        <v>96</v>
      </c>
      <c r="Q12">
        <v>4</v>
      </c>
      <c r="R12">
        <v>0</v>
      </c>
    </row>
    <row r="13" spans="1:18" x14ac:dyDescent="0.3">
      <c r="A13">
        <v>125</v>
      </c>
      <c r="B13">
        <v>110</v>
      </c>
      <c r="C13" t="s">
        <v>30</v>
      </c>
      <c r="D13">
        <v>3</v>
      </c>
      <c r="E13" s="4" t="s">
        <v>16</v>
      </c>
      <c r="F13" t="s">
        <v>16</v>
      </c>
      <c r="G13" s="7">
        <v>0</v>
      </c>
      <c r="H13" t="s">
        <v>19</v>
      </c>
      <c r="I13" t="s">
        <v>20</v>
      </c>
      <c r="J13" s="4">
        <f>B13*19</f>
        <v>2090</v>
      </c>
      <c r="K13" t="s">
        <v>21</v>
      </c>
      <c r="L13">
        <v>230000</v>
      </c>
      <c r="M13">
        <v>41.004281296411001</v>
      </c>
      <c r="N13">
        <v>28.704790692212999</v>
      </c>
      <c r="O13" t="s">
        <v>122</v>
      </c>
      <c r="P13" t="s">
        <v>96</v>
      </c>
      <c r="Q13">
        <v>4</v>
      </c>
      <c r="R13">
        <v>30</v>
      </c>
    </row>
    <row r="14" spans="1:18" x14ac:dyDescent="0.3">
      <c r="A14">
        <v>115</v>
      </c>
      <c r="B14">
        <v>102</v>
      </c>
      <c r="C14" t="s">
        <v>30</v>
      </c>
      <c r="D14">
        <v>3</v>
      </c>
      <c r="E14" s="4" t="s">
        <v>16</v>
      </c>
      <c r="F14" t="s">
        <v>16</v>
      </c>
      <c r="G14" s="7">
        <v>0</v>
      </c>
      <c r="H14" t="s">
        <v>19</v>
      </c>
      <c r="I14" t="s">
        <v>20</v>
      </c>
      <c r="J14" s="4">
        <f>B14*19</f>
        <v>1938</v>
      </c>
      <c r="K14" t="s">
        <v>21</v>
      </c>
      <c r="L14">
        <v>199999</v>
      </c>
      <c r="M14">
        <v>40.974135967278002</v>
      </c>
      <c r="N14">
        <v>28.712644318622999</v>
      </c>
      <c r="O14" t="s">
        <v>155</v>
      </c>
      <c r="P14" t="s">
        <v>96</v>
      </c>
      <c r="Q14">
        <v>4</v>
      </c>
      <c r="R14">
        <v>83</v>
      </c>
    </row>
    <row r="15" spans="1:18" x14ac:dyDescent="0.3">
      <c r="A15">
        <v>100</v>
      </c>
      <c r="B15">
        <v>100</v>
      </c>
      <c r="C15" t="s">
        <v>30</v>
      </c>
      <c r="D15">
        <v>3</v>
      </c>
      <c r="E15" s="4" t="s">
        <v>16</v>
      </c>
      <c r="F15" t="s">
        <v>16</v>
      </c>
      <c r="G15" s="7">
        <v>18</v>
      </c>
      <c r="H15" t="s">
        <v>19</v>
      </c>
      <c r="I15" t="s">
        <v>20</v>
      </c>
      <c r="J15" s="4">
        <v>1000</v>
      </c>
      <c r="K15" t="s">
        <v>21</v>
      </c>
      <c r="L15">
        <v>230000</v>
      </c>
      <c r="M15">
        <v>40.983336000005998</v>
      </c>
      <c r="N15">
        <v>28.721248634439998</v>
      </c>
      <c r="O15" t="s">
        <v>109</v>
      </c>
      <c r="P15" t="s">
        <v>96</v>
      </c>
      <c r="Q15">
        <v>4</v>
      </c>
      <c r="R15">
        <v>0</v>
      </c>
    </row>
    <row r="16" spans="1:18" x14ac:dyDescent="0.3">
      <c r="A16">
        <v>100</v>
      </c>
      <c r="B16">
        <v>95</v>
      </c>
      <c r="C16" t="s">
        <v>30</v>
      </c>
      <c r="D16">
        <v>3</v>
      </c>
      <c r="E16" s="4" t="s">
        <v>25</v>
      </c>
      <c r="F16" t="s">
        <v>16</v>
      </c>
      <c r="G16" s="7">
        <v>0</v>
      </c>
      <c r="H16" t="s">
        <v>19</v>
      </c>
      <c r="I16" t="s">
        <v>27</v>
      </c>
      <c r="J16" s="4">
        <f>B16*19</f>
        <v>1805</v>
      </c>
      <c r="K16" t="s">
        <v>21</v>
      </c>
      <c r="L16">
        <v>365000</v>
      </c>
      <c r="M16">
        <v>40.990028154845</v>
      </c>
      <c r="N16">
        <v>28.707228124155002</v>
      </c>
      <c r="O16" t="s">
        <v>188</v>
      </c>
      <c r="P16" t="s">
        <v>96</v>
      </c>
      <c r="Q16">
        <v>4</v>
      </c>
      <c r="R16">
        <v>20</v>
      </c>
    </row>
    <row r="17" spans="1:18" x14ac:dyDescent="0.3">
      <c r="A17">
        <v>100</v>
      </c>
      <c r="B17">
        <v>95</v>
      </c>
      <c r="C17" t="s">
        <v>30</v>
      </c>
      <c r="D17">
        <v>3</v>
      </c>
      <c r="E17" s="4" t="s">
        <v>16</v>
      </c>
      <c r="F17" t="s">
        <v>16</v>
      </c>
      <c r="G17" s="7">
        <v>4</v>
      </c>
      <c r="H17" t="s">
        <v>19</v>
      </c>
      <c r="I17" t="s">
        <v>20</v>
      </c>
      <c r="J17" s="4">
        <f>B17*19</f>
        <v>1805</v>
      </c>
      <c r="K17" t="s">
        <v>21</v>
      </c>
      <c r="L17">
        <v>225000</v>
      </c>
      <c r="M17">
        <v>41.004062920335002</v>
      </c>
      <c r="N17">
        <v>28.701996803284</v>
      </c>
      <c r="O17" t="s">
        <v>122</v>
      </c>
      <c r="P17" t="s">
        <v>96</v>
      </c>
      <c r="Q17">
        <v>4</v>
      </c>
      <c r="R17">
        <v>83</v>
      </c>
    </row>
    <row r="18" spans="1:18" x14ac:dyDescent="0.3">
      <c r="A18">
        <v>95</v>
      </c>
      <c r="B18">
        <v>90</v>
      </c>
      <c r="C18" t="s">
        <v>30</v>
      </c>
      <c r="D18">
        <v>3</v>
      </c>
      <c r="E18" s="4" t="s">
        <v>16</v>
      </c>
      <c r="F18" t="s">
        <v>16</v>
      </c>
      <c r="G18" s="7">
        <v>4</v>
      </c>
      <c r="H18" t="s">
        <v>140</v>
      </c>
      <c r="I18" t="s">
        <v>20</v>
      </c>
      <c r="J18" s="4">
        <f>B18*19</f>
        <v>1710</v>
      </c>
      <c r="K18" t="s">
        <v>56</v>
      </c>
      <c r="L18">
        <v>225000</v>
      </c>
      <c r="M18">
        <v>41.003543257025001</v>
      </c>
      <c r="N18">
        <v>28.703851855199002</v>
      </c>
      <c r="O18" t="s">
        <v>122</v>
      </c>
      <c r="P18" t="s">
        <v>96</v>
      </c>
      <c r="Q18">
        <v>4</v>
      </c>
      <c r="R18">
        <v>0</v>
      </c>
    </row>
    <row r="19" spans="1:18" x14ac:dyDescent="0.3">
      <c r="A19">
        <v>95</v>
      </c>
      <c r="B19">
        <v>85</v>
      </c>
      <c r="C19" t="s">
        <v>30</v>
      </c>
      <c r="D19">
        <v>3</v>
      </c>
      <c r="E19" s="4" t="s">
        <v>25</v>
      </c>
      <c r="F19" t="s">
        <v>16</v>
      </c>
      <c r="G19" s="7">
        <v>0</v>
      </c>
      <c r="H19" t="s">
        <v>19</v>
      </c>
      <c r="I19" t="s">
        <v>20</v>
      </c>
      <c r="J19" s="4">
        <f>B19*19</f>
        <v>1615</v>
      </c>
      <c r="K19" t="s">
        <v>21</v>
      </c>
      <c r="L19">
        <v>188000</v>
      </c>
      <c r="M19">
        <v>41.004669933475</v>
      </c>
      <c r="N19">
        <v>28.705563168409</v>
      </c>
      <c r="O19" t="s">
        <v>122</v>
      </c>
      <c r="P19" t="s">
        <v>96</v>
      </c>
      <c r="Q19">
        <v>4</v>
      </c>
      <c r="R19">
        <v>30</v>
      </c>
    </row>
    <row r="20" spans="1:18" x14ac:dyDescent="0.3">
      <c r="A20">
        <v>175</v>
      </c>
      <c r="B20">
        <v>160</v>
      </c>
      <c r="C20" t="s">
        <v>45</v>
      </c>
      <c r="D20">
        <v>5</v>
      </c>
      <c r="E20" s="4" t="s">
        <v>25</v>
      </c>
      <c r="F20" t="s">
        <v>16</v>
      </c>
      <c r="G20" s="7">
        <v>18</v>
      </c>
      <c r="H20" t="s">
        <v>19</v>
      </c>
      <c r="I20" t="s">
        <v>20</v>
      </c>
      <c r="J20" s="4">
        <v>3000</v>
      </c>
      <c r="K20" t="s">
        <v>21</v>
      </c>
      <c r="L20">
        <v>470000</v>
      </c>
      <c r="M20">
        <v>40.979986406088997</v>
      </c>
      <c r="N20">
        <v>28.720600605011001</v>
      </c>
      <c r="O20" t="s">
        <v>109</v>
      </c>
      <c r="P20" t="s">
        <v>96</v>
      </c>
      <c r="Q20">
        <v>4</v>
      </c>
      <c r="R20">
        <v>83</v>
      </c>
    </row>
    <row r="21" spans="1:18" x14ac:dyDescent="0.3">
      <c r="A21">
        <v>155</v>
      </c>
      <c r="B21">
        <v>155</v>
      </c>
      <c r="C21" t="s">
        <v>45</v>
      </c>
      <c r="D21">
        <v>5</v>
      </c>
      <c r="E21" s="4" t="s">
        <v>31</v>
      </c>
      <c r="F21" t="s">
        <v>16</v>
      </c>
      <c r="G21" s="7">
        <v>0</v>
      </c>
      <c r="H21" t="s">
        <v>19</v>
      </c>
      <c r="I21" t="s">
        <v>20</v>
      </c>
      <c r="J21" s="4">
        <f t="shared" ref="J21:J26" si="0">B21*19</f>
        <v>2945</v>
      </c>
      <c r="K21" t="s">
        <v>21</v>
      </c>
      <c r="L21">
        <v>930000</v>
      </c>
      <c r="M21">
        <v>40.973699193050997</v>
      </c>
      <c r="N21">
        <v>28.735174372481001</v>
      </c>
      <c r="O21" t="s">
        <v>95</v>
      </c>
      <c r="P21" t="s">
        <v>96</v>
      </c>
      <c r="Q21">
        <v>4</v>
      </c>
      <c r="R21">
        <v>83</v>
      </c>
    </row>
    <row r="22" spans="1:18" x14ac:dyDescent="0.3">
      <c r="A22">
        <v>165</v>
      </c>
      <c r="B22">
        <v>155</v>
      </c>
      <c r="C22" t="s">
        <v>45</v>
      </c>
      <c r="D22">
        <v>5</v>
      </c>
      <c r="E22" s="4" t="s">
        <v>16</v>
      </c>
      <c r="F22" t="s">
        <v>16</v>
      </c>
      <c r="G22" s="7">
        <v>0</v>
      </c>
      <c r="H22" t="s">
        <v>19</v>
      </c>
      <c r="I22" t="s">
        <v>20</v>
      </c>
      <c r="J22" s="4">
        <f t="shared" si="0"/>
        <v>2945</v>
      </c>
      <c r="K22" t="s">
        <v>21</v>
      </c>
      <c r="L22">
        <v>410000</v>
      </c>
      <c r="M22">
        <v>40.974168368596999</v>
      </c>
      <c r="N22">
        <v>28.718223313374001</v>
      </c>
      <c r="O22" t="s">
        <v>155</v>
      </c>
      <c r="P22" t="s">
        <v>96</v>
      </c>
      <c r="Q22">
        <v>4</v>
      </c>
      <c r="R22">
        <v>700</v>
      </c>
    </row>
    <row r="23" spans="1:18" x14ac:dyDescent="0.3">
      <c r="A23">
        <v>155</v>
      </c>
      <c r="B23">
        <v>154</v>
      </c>
      <c r="C23" t="s">
        <v>45</v>
      </c>
      <c r="D23">
        <v>5</v>
      </c>
      <c r="E23" s="4" t="s">
        <v>25</v>
      </c>
      <c r="F23" t="s">
        <v>16</v>
      </c>
      <c r="G23" s="7">
        <v>18</v>
      </c>
      <c r="H23" t="s">
        <v>19</v>
      </c>
      <c r="I23" t="s">
        <v>20</v>
      </c>
      <c r="J23" s="4">
        <f t="shared" si="0"/>
        <v>2926</v>
      </c>
      <c r="K23" t="s">
        <v>21</v>
      </c>
      <c r="L23">
        <v>925000</v>
      </c>
      <c r="M23">
        <v>40.983478546600999</v>
      </c>
      <c r="N23">
        <v>28.719566352422</v>
      </c>
      <c r="O23" t="s">
        <v>109</v>
      </c>
      <c r="P23" t="s">
        <v>96</v>
      </c>
      <c r="Q23">
        <v>4</v>
      </c>
      <c r="R23">
        <v>83</v>
      </c>
    </row>
    <row r="24" spans="1:18" x14ac:dyDescent="0.3">
      <c r="A24">
        <v>155</v>
      </c>
      <c r="B24">
        <v>150</v>
      </c>
      <c r="C24" t="s">
        <v>45</v>
      </c>
      <c r="D24">
        <v>5</v>
      </c>
      <c r="E24" s="4" t="s">
        <v>16</v>
      </c>
      <c r="F24" t="s">
        <v>16</v>
      </c>
      <c r="G24" s="7">
        <v>0</v>
      </c>
      <c r="H24" t="s">
        <v>19</v>
      </c>
      <c r="I24" t="s">
        <v>27</v>
      </c>
      <c r="J24" s="4">
        <f t="shared" si="0"/>
        <v>2850</v>
      </c>
      <c r="K24" t="s">
        <v>21</v>
      </c>
      <c r="L24">
        <v>440000</v>
      </c>
      <c r="M24">
        <v>40.981432943591997</v>
      </c>
      <c r="N24">
        <v>28.718701219888001</v>
      </c>
      <c r="O24" t="s">
        <v>109</v>
      </c>
      <c r="P24" t="s">
        <v>96</v>
      </c>
      <c r="Q24">
        <v>4</v>
      </c>
      <c r="R24">
        <v>0</v>
      </c>
    </row>
    <row r="25" spans="1:18" x14ac:dyDescent="0.3">
      <c r="A25">
        <v>140</v>
      </c>
      <c r="B25">
        <v>135</v>
      </c>
      <c r="C25" t="s">
        <v>45</v>
      </c>
      <c r="D25">
        <v>5</v>
      </c>
      <c r="E25" s="4" t="s">
        <v>16</v>
      </c>
      <c r="F25" t="s">
        <v>16</v>
      </c>
      <c r="G25" s="7">
        <v>18</v>
      </c>
      <c r="H25" t="s">
        <v>19</v>
      </c>
      <c r="I25" t="s">
        <v>118</v>
      </c>
      <c r="J25" s="4">
        <f t="shared" si="0"/>
        <v>2565</v>
      </c>
      <c r="K25" t="s">
        <v>21</v>
      </c>
      <c r="L25">
        <v>450000</v>
      </c>
      <c r="M25">
        <v>40.979650524386003</v>
      </c>
      <c r="N25">
        <v>28.745157904923001</v>
      </c>
      <c r="O25" t="s">
        <v>123</v>
      </c>
      <c r="P25" t="s">
        <v>96</v>
      </c>
      <c r="Q25">
        <v>4</v>
      </c>
      <c r="R25">
        <v>0</v>
      </c>
    </row>
    <row r="26" spans="1:18" x14ac:dyDescent="0.3">
      <c r="A26">
        <v>120</v>
      </c>
      <c r="B26">
        <v>110</v>
      </c>
      <c r="C26" t="s">
        <v>45</v>
      </c>
      <c r="D26">
        <v>5</v>
      </c>
      <c r="E26" s="4" t="s">
        <v>25</v>
      </c>
      <c r="F26" t="s">
        <v>16</v>
      </c>
      <c r="G26" s="7">
        <v>0</v>
      </c>
      <c r="H26" t="s">
        <v>19</v>
      </c>
      <c r="I26" t="s">
        <v>20</v>
      </c>
      <c r="J26" s="4">
        <f t="shared" si="0"/>
        <v>2090</v>
      </c>
      <c r="K26" t="s">
        <v>21</v>
      </c>
      <c r="L26">
        <v>285000</v>
      </c>
      <c r="M26">
        <v>41.003212687724996</v>
      </c>
      <c r="N26">
        <v>28.703075486755001</v>
      </c>
      <c r="O26" t="s">
        <v>122</v>
      </c>
      <c r="P26" t="s">
        <v>96</v>
      </c>
      <c r="Q26">
        <v>4</v>
      </c>
      <c r="R26">
        <v>83</v>
      </c>
    </row>
    <row r="27" spans="1:18" x14ac:dyDescent="0.3">
      <c r="A27">
        <v>110</v>
      </c>
      <c r="B27">
        <v>109</v>
      </c>
      <c r="C27" t="s">
        <v>30</v>
      </c>
      <c r="D27">
        <v>3</v>
      </c>
      <c r="E27" s="4" t="s">
        <v>16</v>
      </c>
      <c r="F27" t="s">
        <v>16</v>
      </c>
      <c r="G27" s="7">
        <v>13</v>
      </c>
      <c r="H27" t="s">
        <v>19</v>
      </c>
      <c r="I27" t="s">
        <v>20</v>
      </c>
      <c r="J27" s="4">
        <v>1500</v>
      </c>
      <c r="K27" t="s">
        <v>56</v>
      </c>
      <c r="L27">
        <v>268000</v>
      </c>
      <c r="M27">
        <v>41.019754458249999</v>
      </c>
      <c r="N27">
        <v>28.862174081949998</v>
      </c>
      <c r="O27" t="s">
        <v>243</v>
      </c>
      <c r="P27" t="s">
        <v>91</v>
      </c>
      <c r="Q27">
        <v>5</v>
      </c>
      <c r="R27">
        <v>83</v>
      </c>
    </row>
    <row r="28" spans="1:18" x14ac:dyDescent="0.3">
      <c r="A28">
        <v>100</v>
      </c>
      <c r="B28">
        <v>90</v>
      </c>
      <c r="C28" t="s">
        <v>30</v>
      </c>
      <c r="D28">
        <v>3</v>
      </c>
      <c r="E28" s="4" t="s">
        <v>16</v>
      </c>
      <c r="F28" t="s">
        <v>16</v>
      </c>
      <c r="G28" s="7">
        <v>0</v>
      </c>
      <c r="H28" t="s">
        <v>19</v>
      </c>
      <c r="I28" t="s">
        <v>20</v>
      </c>
      <c r="J28" s="4">
        <f>B28*17</f>
        <v>1530</v>
      </c>
      <c r="K28" t="s">
        <v>56</v>
      </c>
      <c r="L28">
        <v>190000</v>
      </c>
      <c r="M28">
        <v>41.039668402425001</v>
      </c>
      <c r="N28">
        <v>28.842145076866998</v>
      </c>
      <c r="O28" t="s">
        <v>90</v>
      </c>
      <c r="P28" t="s">
        <v>91</v>
      </c>
      <c r="Q28">
        <v>5</v>
      </c>
      <c r="R28">
        <v>83</v>
      </c>
    </row>
    <row r="29" spans="1:18" x14ac:dyDescent="0.3">
      <c r="A29">
        <v>100</v>
      </c>
      <c r="B29">
        <v>90</v>
      </c>
      <c r="C29" t="s">
        <v>30</v>
      </c>
      <c r="D29">
        <v>3</v>
      </c>
      <c r="E29" s="4" t="s">
        <v>16</v>
      </c>
      <c r="F29" t="s">
        <v>16</v>
      </c>
      <c r="G29" s="7">
        <v>8</v>
      </c>
      <c r="H29" t="s">
        <v>19</v>
      </c>
      <c r="I29" t="s">
        <v>20</v>
      </c>
      <c r="J29" s="4">
        <f>B29*17</f>
        <v>1530</v>
      </c>
      <c r="K29" t="s">
        <v>21</v>
      </c>
      <c r="L29">
        <v>290000</v>
      </c>
      <c r="M29">
        <v>41.042691821190999</v>
      </c>
      <c r="N29">
        <v>28.836400978368999</v>
      </c>
      <c r="O29" t="s">
        <v>90</v>
      </c>
      <c r="P29" t="s">
        <v>91</v>
      </c>
      <c r="Q29">
        <v>5</v>
      </c>
      <c r="R29">
        <v>500</v>
      </c>
    </row>
    <row r="30" spans="1:18" x14ac:dyDescent="0.3">
      <c r="A30">
        <v>90</v>
      </c>
      <c r="B30">
        <v>89</v>
      </c>
      <c r="C30" t="s">
        <v>30</v>
      </c>
      <c r="D30">
        <v>3</v>
      </c>
      <c r="E30" s="4" t="s">
        <v>16</v>
      </c>
      <c r="F30" t="s">
        <v>16</v>
      </c>
      <c r="G30" s="7">
        <v>5</v>
      </c>
      <c r="H30" t="s">
        <v>19</v>
      </c>
      <c r="I30" t="s">
        <v>20</v>
      </c>
      <c r="J30" s="4">
        <f>B30*17</f>
        <v>1513</v>
      </c>
      <c r="K30" t="s">
        <v>21</v>
      </c>
      <c r="L30">
        <v>290000</v>
      </c>
      <c r="M30">
        <v>41.040013434286003</v>
      </c>
      <c r="N30">
        <v>28.843878994751002</v>
      </c>
      <c r="O30" t="s">
        <v>90</v>
      </c>
      <c r="P30" t="s">
        <v>91</v>
      </c>
      <c r="Q30">
        <v>5</v>
      </c>
      <c r="R30">
        <v>120</v>
      </c>
    </row>
    <row r="31" spans="1:18" x14ac:dyDescent="0.3">
      <c r="A31">
        <v>85</v>
      </c>
      <c r="B31">
        <v>83</v>
      </c>
      <c r="C31" t="s">
        <v>30</v>
      </c>
      <c r="D31">
        <v>3</v>
      </c>
      <c r="E31" s="4" t="s">
        <v>16</v>
      </c>
      <c r="F31" t="s">
        <v>16</v>
      </c>
      <c r="G31" s="7">
        <v>13</v>
      </c>
      <c r="H31" t="s">
        <v>19</v>
      </c>
      <c r="I31" t="s">
        <v>20</v>
      </c>
      <c r="J31" s="4">
        <v>1200</v>
      </c>
      <c r="K31" t="s">
        <v>21</v>
      </c>
      <c r="L31">
        <v>239000</v>
      </c>
      <c r="M31">
        <v>41.049244429051001</v>
      </c>
      <c r="N31">
        <v>28.857138704353002</v>
      </c>
      <c r="O31" t="s">
        <v>167</v>
      </c>
      <c r="P31" t="s">
        <v>91</v>
      </c>
      <c r="Q31">
        <v>5</v>
      </c>
      <c r="R31">
        <v>50</v>
      </c>
    </row>
    <row r="32" spans="1:18" x14ac:dyDescent="0.3">
      <c r="A32">
        <v>85</v>
      </c>
      <c r="B32">
        <v>80</v>
      </c>
      <c r="C32" t="s">
        <v>30</v>
      </c>
      <c r="D32">
        <v>3</v>
      </c>
      <c r="E32" s="4" t="s">
        <v>16</v>
      </c>
      <c r="F32" t="s">
        <v>16</v>
      </c>
      <c r="G32" s="7">
        <v>13</v>
      </c>
      <c r="H32" t="s">
        <v>19</v>
      </c>
      <c r="I32" t="s">
        <v>20</v>
      </c>
      <c r="J32" s="4">
        <v>1100</v>
      </c>
      <c r="K32" t="s">
        <v>21</v>
      </c>
      <c r="L32">
        <v>238000</v>
      </c>
      <c r="M32">
        <v>41.019021002483001</v>
      </c>
      <c r="N32">
        <v>28.860086917522001</v>
      </c>
      <c r="O32" t="s">
        <v>243</v>
      </c>
      <c r="P32" t="s">
        <v>91</v>
      </c>
      <c r="Q32">
        <v>5</v>
      </c>
      <c r="R32">
        <v>50</v>
      </c>
    </row>
    <row r="33" spans="1:18" x14ac:dyDescent="0.3">
      <c r="A33">
        <v>80</v>
      </c>
      <c r="B33">
        <v>79</v>
      </c>
      <c r="C33" t="s">
        <v>30</v>
      </c>
      <c r="D33">
        <v>3</v>
      </c>
      <c r="E33" s="4" t="s">
        <v>16</v>
      </c>
      <c r="F33" t="s">
        <v>16</v>
      </c>
      <c r="G33" s="7">
        <v>0</v>
      </c>
      <c r="H33" t="s">
        <v>19</v>
      </c>
      <c r="I33" t="s">
        <v>20</v>
      </c>
      <c r="J33" s="4">
        <v>1000</v>
      </c>
      <c r="K33" t="s">
        <v>21</v>
      </c>
      <c r="L33">
        <v>248000</v>
      </c>
      <c r="M33">
        <v>41.026070982317997</v>
      </c>
      <c r="N33">
        <v>28.843918294767001</v>
      </c>
      <c r="O33" t="s">
        <v>250</v>
      </c>
      <c r="P33" t="s">
        <v>91</v>
      </c>
      <c r="Q33">
        <v>5</v>
      </c>
      <c r="R33">
        <v>83</v>
      </c>
    </row>
    <row r="34" spans="1:18" x14ac:dyDescent="0.3">
      <c r="A34">
        <v>80</v>
      </c>
      <c r="B34">
        <v>75</v>
      </c>
      <c r="C34" t="s">
        <v>30</v>
      </c>
      <c r="D34">
        <v>3</v>
      </c>
      <c r="E34" s="4" t="s">
        <v>16</v>
      </c>
      <c r="F34" t="s">
        <v>16</v>
      </c>
      <c r="G34" s="7">
        <v>0</v>
      </c>
      <c r="H34" t="s">
        <v>19</v>
      </c>
      <c r="I34" t="s">
        <v>20</v>
      </c>
      <c r="J34" s="4">
        <f>B34*17</f>
        <v>1275</v>
      </c>
      <c r="K34" t="s">
        <v>21</v>
      </c>
      <c r="L34">
        <v>275000</v>
      </c>
      <c r="M34">
        <v>41.033389141129</v>
      </c>
      <c r="N34">
        <v>28.816270827697998</v>
      </c>
      <c r="O34" t="s">
        <v>108</v>
      </c>
      <c r="P34" t="s">
        <v>91</v>
      </c>
      <c r="Q34">
        <v>5</v>
      </c>
      <c r="R34">
        <v>83</v>
      </c>
    </row>
    <row r="35" spans="1:18" x14ac:dyDescent="0.3">
      <c r="A35">
        <v>80</v>
      </c>
      <c r="B35">
        <v>75</v>
      </c>
      <c r="C35" t="s">
        <v>30</v>
      </c>
      <c r="D35">
        <v>3</v>
      </c>
      <c r="E35" s="4" t="s">
        <v>16</v>
      </c>
      <c r="F35" t="s">
        <v>16</v>
      </c>
      <c r="G35" s="7">
        <v>4</v>
      </c>
      <c r="H35" t="s">
        <v>19</v>
      </c>
      <c r="I35" t="s">
        <v>20</v>
      </c>
      <c r="J35" s="4">
        <v>1200</v>
      </c>
      <c r="K35" t="s">
        <v>56</v>
      </c>
      <c r="L35">
        <v>240000</v>
      </c>
      <c r="M35">
        <v>41.019150519447003</v>
      </c>
      <c r="N35">
        <v>28.860258578899</v>
      </c>
      <c r="O35" t="s">
        <v>243</v>
      </c>
      <c r="P35" t="s">
        <v>91</v>
      </c>
      <c r="Q35">
        <v>5</v>
      </c>
      <c r="R35">
        <v>83</v>
      </c>
    </row>
    <row r="36" spans="1:18" x14ac:dyDescent="0.3">
      <c r="A36">
        <v>135</v>
      </c>
      <c r="B36">
        <v>120</v>
      </c>
      <c r="C36" t="s">
        <v>45</v>
      </c>
      <c r="D36">
        <v>5</v>
      </c>
      <c r="E36" s="4" t="s">
        <v>16</v>
      </c>
      <c r="F36" t="s">
        <v>16</v>
      </c>
      <c r="G36" s="7">
        <v>0</v>
      </c>
      <c r="H36" t="s">
        <v>124</v>
      </c>
      <c r="I36" t="s">
        <v>20</v>
      </c>
      <c r="J36" s="4">
        <v>1650</v>
      </c>
      <c r="K36" t="s">
        <v>21</v>
      </c>
      <c r="L36">
        <v>410000</v>
      </c>
      <c r="M36">
        <v>41.034972954613004</v>
      </c>
      <c r="N36">
        <v>28.840424211746001</v>
      </c>
      <c r="O36" t="s">
        <v>211</v>
      </c>
      <c r="P36" t="s">
        <v>91</v>
      </c>
      <c r="Q36">
        <v>5</v>
      </c>
      <c r="R36">
        <v>83</v>
      </c>
    </row>
    <row r="37" spans="1:18" x14ac:dyDescent="0.3">
      <c r="A37">
        <v>110</v>
      </c>
      <c r="B37">
        <v>109</v>
      </c>
      <c r="C37" t="s">
        <v>45</v>
      </c>
      <c r="D37">
        <v>5</v>
      </c>
      <c r="E37" s="4" t="s">
        <v>16</v>
      </c>
      <c r="F37" t="s">
        <v>16</v>
      </c>
      <c r="G37" s="7">
        <v>1</v>
      </c>
      <c r="H37" t="s">
        <v>19</v>
      </c>
      <c r="I37" t="s">
        <v>118</v>
      </c>
      <c r="J37" s="4">
        <f>B37*17</f>
        <v>1853</v>
      </c>
      <c r="K37" t="s">
        <v>21</v>
      </c>
      <c r="L37">
        <v>335000</v>
      </c>
      <c r="M37">
        <v>41.048676576951003</v>
      </c>
      <c r="N37">
        <v>28.819359540939001</v>
      </c>
      <c r="O37" t="s">
        <v>131</v>
      </c>
      <c r="P37" t="s">
        <v>91</v>
      </c>
      <c r="Q37">
        <v>5</v>
      </c>
      <c r="R37">
        <v>83</v>
      </c>
    </row>
    <row r="38" spans="1:18" x14ac:dyDescent="0.3">
      <c r="A38">
        <v>120</v>
      </c>
      <c r="B38">
        <v>110</v>
      </c>
      <c r="C38" t="s">
        <v>30</v>
      </c>
      <c r="D38">
        <v>3</v>
      </c>
      <c r="E38" s="4" t="s">
        <v>25</v>
      </c>
      <c r="F38" t="s">
        <v>16</v>
      </c>
      <c r="G38" s="7">
        <v>0</v>
      </c>
      <c r="H38" t="s">
        <v>19</v>
      </c>
      <c r="I38" t="s">
        <v>20</v>
      </c>
      <c r="J38" s="4">
        <v>2500</v>
      </c>
      <c r="K38" t="s">
        <v>21</v>
      </c>
      <c r="L38">
        <v>640000</v>
      </c>
      <c r="M38">
        <v>41.001985828791</v>
      </c>
      <c r="N38">
        <v>28.852014711182001</v>
      </c>
      <c r="O38" t="s">
        <v>88</v>
      </c>
      <c r="P38" t="s">
        <v>89</v>
      </c>
      <c r="Q38">
        <v>6</v>
      </c>
      <c r="R38">
        <v>0</v>
      </c>
    </row>
    <row r="39" spans="1:18" x14ac:dyDescent="0.3">
      <c r="A39">
        <v>110</v>
      </c>
      <c r="B39">
        <v>108</v>
      </c>
      <c r="C39" t="s">
        <v>30</v>
      </c>
      <c r="D39">
        <v>3</v>
      </c>
      <c r="E39" s="4" t="s">
        <v>16</v>
      </c>
      <c r="F39" t="s">
        <v>16</v>
      </c>
      <c r="G39" s="7">
        <v>0</v>
      </c>
      <c r="H39" t="s">
        <v>19</v>
      </c>
      <c r="I39" t="s">
        <v>118</v>
      </c>
      <c r="J39" s="4">
        <f>B39*18</f>
        <v>1944</v>
      </c>
      <c r="K39" t="s">
        <v>21</v>
      </c>
      <c r="L39">
        <v>390000</v>
      </c>
      <c r="M39">
        <v>41.004594560630999</v>
      </c>
      <c r="N39">
        <v>28.842361591313001</v>
      </c>
      <c r="O39" t="s">
        <v>278</v>
      </c>
      <c r="P39" t="s">
        <v>89</v>
      </c>
      <c r="Q39">
        <v>6</v>
      </c>
      <c r="R39">
        <v>95</v>
      </c>
    </row>
    <row r="40" spans="1:18" x14ac:dyDescent="0.3">
      <c r="A40">
        <v>115</v>
      </c>
      <c r="B40">
        <v>105</v>
      </c>
      <c r="C40" t="s">
        <v>30</v>
      </c>
      <c r="D40">
        <v>3</v>
      </c>
      <c r="E40" s="4" t="s">
        <v>16</v>
      </c>
      <c r="F40" t="s">
        <v>16</v>
      </c>
      <c r="G40" s="7">
        <v>2</v>
      </c>
      <c r="H40" t="s">
        <v>19</v>
      </c>
      <c r="I40" t="s">
        <v>20</v>
      </c>
      <c r="J40" s="4">
        <f>B40*18</f>
        <v>1890</v>
      </c>
      <c r="K40" t="s">
        <v>21</v>
      </c>
      <c r="L40">
        <v>725000</v>
      </c>
      <c r="M40">
        <v>41.008671902256999</v>
      </c>
      <c r="N40">
        <v>28.859988767973999</v>
      </c>
      <c r="O40" t="s">
        <v>89</v>
      </c>
      <c r="P40" t="s">
        <v>89</v>
      </c>
      <c r="Q40">
        <v>6</v>
      </c>
      <c r="R40">
        <v>83</v>
      </c>
    </row>
    <row r="41" spans="1:18" x14ac:dyDescent="0.3">
      <c r="A41">
        <v>110</v>
      </c>
      <c r="B41">
        <v>99</v>
      </c>
      <c r="C41" t="s">
        <v>30</v>
      </c>
      <c r="D41">
        <v>3</v>
      </c>
      <c r="E41" s="4" t="s">
        <v>16</v>
      </c>
      <c r="F41" t="s">
        <v>16</v>
      </c>
      <c r="G41" s="7">
        <v>0</v>
      </c>
      <c r="H41" t="s">
        <v>19</v>
      </c>
      <c r="I41" t="s">
        <v>20</v>
      </c>
      <c r="J41" s="4">
        <f>B41*18</f>
        <v>1782</v>
      </c>
      <c r="K41" t="s">
        <v>56</v>
      </c>
      <c r="L41">
        <v>509000</v>
      </c>
      <c r="M41">
        <v>41.015805892339998</v>
      </c>
      <c r="N41">
        <v>28.830252642495999</v>
      </c>
      <c r="O41" t="s">
        <v>128</v>
      </c>
      <c r="P41" t="s">
        <v>89</v>
      </c>
      <c r="Q41">
        <v>6</v>
      </c>
      <c r="R41">
        <v>83</v>
      </c>
    </row>
    <row r="42" spans="1:18" x14ac:dyDescent="0.3">
      <c r="A42">
        <v>100</v>
      </c>
      <c r="B42">
        <v>95</v>
      </c>
      <c r="C42" t="s">
        <v>30</v>
      </c>
      <c r="D42">
        <v>3</v>
      </c>
      <c r="E42" s="4" t="s">
        <v>16</v>
      </c>
      <c r="F42" t="s">
        <v>16</v>
      </c>
      <c r="G42" s="7">
        <v>8</v>
      </c>
      <c r="H42" t="s">
        <v>19</v>
      </c>
      <c r="I42" t="s">
        <v>20</v>
      </c>
      <c r="J42" s="4">
        <v>1300</v>
      </c>
      <c r="K42" t="s">
        <v>21</v>
      </c>
      <c r="L42">
        <v>330000</v>
      </c>
      <c r="M42">
        <v>41.008360243558997</v>
      </c>
      <c r="N42">
        <v>28.830141076469001</v>
      </c>
      <c r="O42" t="s">
        <v>128</v>
      </c>
      <c r="P42" t="s">
        <v>89</v>
      </c>
      <c r="Q42">
        <v>6</v>
      </c>
      <c r="R42">
        <v>0</v>
      </c>
    </row>
    <row r="43" spans="1:18" x14ac:dyDescent="0.3">
      <c r="A43">
        <v>105</v>
      </c>
      <c r="B43">
        <v>93</v>
      </c>
      <c r="C43" t="s">
        <v>30</v>
      </c>
      <c r="D43">
        <v>3</v>
      </c>
      <c r="E43" s="4" t="s">
        <v>16</v>
      </c>
      <c r="F43" t="s">
        <v>16</v>
      </c>
      <c r="G43" s="7">
        <v>18</v>
      </c>
      <c r="H43" t="s">
        <v>19</v>
      </c>
      <c r="I43" t="s">
        <v>20</v>
      </c>
      <c r="J43" s="4">
        <f>B43*18</f>
        <v>1674</v>
      </c>
      <c r="K43" t="s">
        <v>21</v>
      </c>
      <c r="L43">
        <v>305000</v>
      </c>
      <c r="M43">
        <v>40.992515752788002</v>
      </c>
      <c r="N43">
        <v>28.846951069787</v>
      </c>
      <c r="O43" t="s">
        <v>121</v>
      </c>
      <c r="P43" t="s">
        <v>89</v>
      </c>
      <c r="Q43">
        <v>6</v>
      </c>
      <c r="R43">
        <v>20</v>
      </c>
    </row>
    <row r="44" spans="1:18" x14ac:dyDescent="0.3">
      <c r="A44">
        <v>100</v>
      </c>
      <c r="B44">
        <v>90</v>
      </c>
      <c r="C44" t="s">
        <v>30</v>
      </c>
      <c r="D44">
        <v>3</v>
      </c>
      <c r="E44" s="4" t="s">
        <v>16</v>
      </c>
      <c r="F44" t="s">
        <v>16</v>
      </c>
      <c r="G44" s="7">
        <v>0</v>
      </c>
      <c r="H44" t="s">
        <v>124</v>
      </c>
      <c r="I44" t="s">
        <v>20</v>
      </c>
      <c r="J44" s="4">
        <f>B44*18</f>
        <v>1620</v>
      </c>
      <c r="K44" t="s">
        <v>21</v>
      </c>
      <c r="L44">
        <v>575000</v>
      </c>
      <c r="M44">
        <v>41.007703070569001</v>
      </c>
      <c r="N44">
        <v>28.861607120816</v>
      </c>
      <c r="O44" t="s">
        <v>89</v>
      </c>
      <c r="P44" t="s">
        <v>89</v>
      </c>
      <c r="Q44">
        <v>6</v>
      </c>
      <c r="R44">
        <v>25</v>
      </c>
    </row>
    <row r="45" spans="1:18" x14ac:dyDescent="0.3">
      <c r="A45">
        <v>95</v>
      </c>
      <c r="B45">
        <v>90</v>
      </c>
      <c r="C45" t="s">
        <v>30</v>
      </c>
      <c r="D45">
        <v>3</v>
      </c>
      <c r="E45" s="4" t="s">
        <v>16</v>
      </c>
      <c r="F45" t="s">
        <v>16</v>
      </c>
      <c r="G45" s="7">
        <v>2</v>
      </c>
      <c r="H45" t="s">
        <v>19</v>
      </c>
      <c r="I45" t="s">
        <v>20</v>
      </c>
      <c r="J45" s="4">
        <f>B45*18</f>
        <v>1620</v>
      </c>
      <c r="K45" t="s">
        <v>56</v>
      </c>
      <c r="L45">
        <v>235000</v>
      </c>
      <c r="M45">
        <v>41.009104213282001</v>
      </c>
      <c r="N45">
        <v>28.850843488106001</v>
      </c>
      <c r="O45" t="s">
        <v>171</v>
      </c>
      <c r="P45" t="s">
        <v>89</v>
      </c>
      <c r="Q45">
        <v>6</v>
      </c>
      <c r="R45">
        <v>83</v>
      </c>
    </row>
    <row r="46" spans="1:18" x14ac:dyDescent="0.3">
      <c r="A46">
        <v>100</v>
      </c>
      <c r="B46">
        <v>90</v>
      </c>
      <c r="C46" t="s">
        <v>30</v>
      </c>
      <c r="D46">
        <v>3</v>
      </c>
      <c r="E46" s="4" t="s">
        <v>16</v>
      </c>
      <c r="F46" t="s">
        <v>16</v>
      </c>
      <c r="G46" s="7">
        <v>28</v>
      </c>
      <c r="H46" t="s">
        <v>19</v>
      </c>
      <c r="I46" t="s">
        <v>20</v>
      </c>
      <c r="J46" s="4">
        <v>2000</v>
      </c>
      <c r="K46" t="s">
        <v>21</v>
      </c>
      <c r="L46">
        <v>550000</v>
      </c>
      <c r="M46">
        <v>41.000166870640001</v>
      </c>
      <c r="N46">
        <v>28.856756018178999</v>
      </c>
      <c r="O46" t="s">
        <v>88</v>
      </c>
      <c r="P46" t="s">
        <v>89</v>
      </c>
      <c r="Q46">
        <v>6</v>
      </c>
      <c r="R46">
        <v>70</v>
      </c>
    </row>
    <row r="47" spans="1:18" x14ac:dyDescent="0.3">
      <c r="A47">
        <v>100</v>
      </c>
      <c r="B47">
        <v>90</v>
      </c>
      <c r="C47" t="s">
        <v>30</v>
      </c>
      <c r="D47">
        <v>3</v>
      </c>
      <c r="E47" s="4" t="s">
        <v>16</v>
      </c>
      <c r="F47" t="s">
        <v>16</v>
      </c>
      <c r="G47" s="7">
        <v>28</v>
      </c>
      <c r="H47" t="s">
        <v>19</v>
      </c>
      <c r="I47" t="s">
        <v>20</v>
      </c>
      <c r="J47" s="4">
        <f>B47*18</f>
        <v>1620</v>
      </c>
      <c r="K47" t="s">
        <v>21</v>
      </c>
      <c r="L47">
        <v>810000</v>
      </c>
      <c r="M47">
        <v>41.003894503613999</v>
      </c>
      <c r="N47">
        <v>28.862735793845001</v>
      </c>
      <c r="O47" t="s">
        <v>89</v>
      </c>
      <c r="P47" t="s">
        <v>89</v>
      </c>
      <c r="Q47">
        <v>6</v>
      </c>
      <c r="R47">
        <v>0</v>
      </c>
    </row>
    <row r="48" spans="1:18" x14ac:dyDescent="0.3">
      <c r="A48">
        <v>95</v>
      </c>
      <c r="B48">
        <v>85</v>
      </c>
      <c r="C48" t="s">
        <v>30</v>
      </c>
      <c r="D48">
        <v>3</v>
      </c>
      <c r="E48" s="4" t="s">
        <v>16</v>
      </c>
      <c r="F48" t="s">
        <v>16</v>
      </c>
      <c r="G48" s="7">
        <v>0</v>
      </c>
      <c r="H48" t="s">
        <v>19</v>
      </c>
      <c r="I48" t="s">
        <v>20</v>
      </c>
      <c r="J48" s="4">
        <v>1800</v>
      </c>
      <c r="K48" t="s">
        <v>21</v>
      </c>
      <c r="L48">
        <v>369000</v>
      </c>
      <c r="M48">
        <v>41.000192098953001</v>
      </c>
      <c r="N48">
        <v>28.847949877381001</v>
      </c>
      <c r="O48" t="s">
        <v>121</v>
      </c>
      <c r="P48" t="s">
        <v>89</v>
      </c>
      <c r="Q48">
        <v>6</v>
      </c>
      <c r="R48">
        <v>0</v>
      </c>
    </row>
    <row r="49" spans="1:18" x14ac:dyDescent="0.3">
      <c r="A49">
        <v>95</v>
      </c>
      <c r="B49">
        <v>85</v>
      </c>
      <c r="C49" t="s">
        <v>30</v>
      </c>
      <c r="D49">
        <v>3</v>
      </c>
      <c r="E49" s="4" t="s">
        <v>16</v>
      </c>
      <c r="F49" t="s">
        <v>16</v>
      </c>
      <c r="G49" s="7">
        <v>0</v>
      </c>
      <c r="H49" t="s">
        <v>19</v>
      </c>
      <c r="I49" t="s">
        <v>20</v>
      </c>
      <c r="J49" s="4">
        <v>1500</v>
      </c>
      <c r="K49" t="s">
        <v>21</v>
      </c>
      <c r="L49">
        <v>450000</v>
      </c>
      <c r="M49">
        <v>41.011178303773001</v>
      </c>
      <c r="N49">
        <v>28.860705264050001</v>
      </c>
      <c r="O49" t="s">
        <v>171</v>
      </c>
      <c r="P49" t="s">
        <v>89</v>
      </c>
      <c r="Q49">
        <v>6</v>
      </c>
      <c r="R49">
        <v>0</v>
      </c>
    </row>
    <row r="50" spans="1:18" x14ac:dyDescent="0.3">
      <c r="A50">
        <v>90</v>
      </c>
      <c r="B50">
        <v>85</v>
      </c>
      <c r="C50" t="s">
        <v>30</v>
      </c>
      <c r="D50">
        <v>3</v>
      </c>
      <c r="E50" s="4" t="s">
        <v>16</v>
      </c>
      <c r="F50" t="s">
        <v>16</v>
      </c>
      <c r="G50" s="7">
        <v>1</v>
      </c>
      <c r="H50" t="s">
        <v>19</v>
      </c>
      <c r="I50" t="s">
        <v>20</v>
      </c>
      <c r="J50" s="4">
        <v>1350</v>
      </c>
      <c r="K50" t="s">
        <v>21</v>
      </c>
      <c r="L50">
        <v>325000</v>
      </c>
      <c r="M50">
        <v>41.015375710958999</v>
      </c>
      <c r="N50">
        <v>28.857916756754999</v>
      </c>
      <c r="O50" t="s">
        <v>59</v>
      </c>
      <c r="P50" t="s">
        <v>89</v>
      </c>
      <c r="Q50">
        <v>6</v>
      </c>
      <c r="R50">
        <v>0</v>
      </c>
    </row>
    <row r="51" spans="1:18" x14ac:dyDescent="0.3">
      <c r="A51">
        <v>90</v>
      </c>
      <c r="B51">
        <v>85</v>
      </c>
      <c r="C51" t="s">
        <v>30</v>
      </c>
      <c r="D51">
        <v>3</v>
      </c>
      <c r="E51" s="4" t="s">
        <v>16</v>
      </c>
      <c r="F51" t="s">
        <v>16</v>
      </c>
      <c r="G51" s="7">
        <v>18</v>
      </c>
      <c r="H51" t="s">
        <v>19</v>
      </c>
      <c r="I51" t="s">
        <v>20</v>
      </c>
      <c r="J51" s="4">
        <f>B51*18</f>
        <v>1530</v>
      </c>
      <c r="K51" t="s">
        <v>21</v>
      </c>
      <c r="L51">
        <v>845000</v>
      </c>
      <c r="M51">
        <v>41.007957086129998</v>
      </c>
      <c r="N51">
        <v>28.869164518984999</v>
      </c>
      <c r="O51" t="s">
        <v>89</v>
      </c>
      <c r="P51" t="s">
        <v>89</v>
      </c>
      <c r="Q51">
        <v>6</v>
      </c>
      <c r="R51">
        <v>0</v>
      </c>
    </row>
    <row r="52" spans="1:18" x14ac:dyDescent="0.3">
      <c r="A52">
        <v>85</v>
      </c>
      <c r="B52">
        <v>80</v>
      </c>
      <c r="C52" t="s">
        <v>30</v>
      </c>
      <c r="D52">
        <v>3</v>
      </c>
      <c r="E52" s="4" t="s">
        <v>16</v>
      </c>
      <c r="F52" t="s">
        <v>16</v>
      </c>
      <c r="G52" s="7">
        <v>0</v>
      </c>
      <c r="H52" t="s">
        <v>19</v>
      </c>
      <c r="I52" t="s">
        <v>20</v>
      </c>
      <c r="J52" s="4">
        <f>B52*18</f>
        <v>1440</v>
      </c>
      <c r="K52" t="s">
        <v>21</v>
      </c>
      <c r="L52">
        <v>260000</v>
      </c>
      <c r="M52">
        <v>40.997847039428002</v>
      </c>
      <c r="N52">
        <v>28.854186731498999</v>
      </c>
      <c r="O52" t="s">
        <v>88</v>
      </c>
      <c r="P52" t="s">
        <v>89</v>
      </c>
      <c r="Q52">
        <v>6</v>
      </c>
      <c r="R52">
        <v>20</v>
      </c>
    </row>
    <row r="53" spans="1:18" x14ac:dyDescent="0.3">
      <c r="A53">
        <v>85</v>
      </c>
      <c r="B53">
        <v>80</v>
      </c>
      <c r="C53" t="s">
        <v>30</v>
      </c>
      <c r="D53">
        <v>3</v>
      </c>
      <c r="E53" s="4" t="s">
        <v>16</v>
      </c>
      <c r="F53" t="s">
        <v>16</v>
      </c>
      <c r="G53" s="7">
        <v>0</v>
      </c>
      <c r="H53" t="s">
        <v>19</v>
      </c>
      <c r="I53" t="s">
        <v>20</v>
      </c>
      <c r="J53" s="4">
        <v>1300</v>
      </c>
      <c r="K53" t="s">
        <v>21</v>
      </c>
      <c r="L53">
        <v>280000</v>
      </c>
      <c r="M53">
        <v>41.008658180799998</v>
      </c>
      <c r="N53">
        <v>28.830141076469001</v>
      </c>
      <c r="O53" t="s">
        <v>128</v>
      </c>
      <c r="P53" t="s">
        <v>89</v>
      </c>
      <c r="Q53">
        <v>6</v>
      </c>
      <c r="R53">
        <v>50</v>
      </c>
    </row>
    <row r="54" spans="1:18" x14ac:dyDescent="0.3">
      <c r="A54">
        <v>87</v>
      </c>
      <c r="B54">
        <v>80</v>
      </c>
      <c r="C54" t="s">
        <v>30</v>
      </c>
      <c r="D54">
        <v>3</v>
      </c>
      <c r="E54" s="4" t="s">
        <v>16</v>
      </c>
      <c r="F54" t="s">
        <v>16</v>
      </c>
      <c r="G54" s="7">
        <v>4</v>
      </c>
      <c r="H54" t="s">
        <v>19</v>
      </c>
      <c r="I54" t="s">
        <v>20</v>
      </c>
      <c r="J54" s="4">
        <v>1750</v>
      </c>
      <c r="K54" t="s">
        <v>21</v>
      </c>
      <c r="L54">
        <v>410000</v>
      </c>
      <c r="M54">
        <v>41.005722030134997</v>
      </c>
      <c r="N54">
        <v>28.854526767212</v>
      </c>
      <c r="O54" t="s">
        <v>88</v>
      </c>
      <c r="P54" t="s">
        <v>89</v>
      </c>
      <c r="Q54">
        <v>6</v>
      </c>
      <c r="R54">
        <v>40</v>
      </c>
    </row>
    <row r="55" spans="1:18" x14ac:dyDescent="0.3">
      <c r="A55">
        <v>85</v>
      </c>
      <c r="B55">
        <v>80</v>
      </c>
      <c r="C55" t="s">
        <v>30</v>
      </c>
      <c r="D55">
        <v>3</v>
      </c>
      <c r="E55" s="4" t="s">
        <v>16</v>
      </c>
      <c r="F55" t="s">
        <v>16</v>
      </c>
      <c r="G55" s="7">
        <v>18</v>
      </c>
      <c r="H55" t="s">
        <v>19</v>
      </c>
      <c r="I55" t="s">
        <v>20</v>
      </c>
      <c r="J55" s="4">
        <f>B55*18</f>
        <v>1440</v>
      </c>
      <c r="K55" t="s">
        <v>21</v>
      </c>
      <c r="L55">
        <v>295000</v>
      </c>
      <c r="M55">
        <v>41.011111999819001</v>
      </c>
      <c r="N55">
        <v>28.859569608209991</v>
      </c>
      <c r="O55" t="s">
        <v>171</v>
      </c>
      <c r="P55" t="s">
        <v>89</v>
      </c>
      <c r="Q55">
        <v>6</v>
      </c>
      <c r="R55">
        <v>0</v>
      </c>
    </row>
    <row r="56" spans="1:18" x14ac:dyDescent="0.3">
      <c r="A56">
        <v>90</v>
      </c>
      <c r="B56">
        <v>74</v>
      </c>
      <c r="C56" t="s">
        <v>30</v>
      </c>
      <c r="D56">
        <v>3</v>
      </c>
      <c r="E56" s="4" t="s">
        <v>16</v>
      </c>
      <c r="F56" t="s">
        <v>16</v>
      </c>
      <c r="G56" s="7">
        <v>18</v>
      </c>
      <c r="H56" t="s">
        <v>19</v>
      </c>
      <c r="I56" t="s">
        <v>20</v>
      </c>
      <c r="J56" s="4">
        <f>B56*18</f>
        <v>1332</v>
      </c>
      <c r="K56" t="s">
        <v>21</v>
      </c>
      <c r="L56">
        <v>259000</v>
      </c>
      <c r="M56">
        <v>41.004836500005013</v>
      </c>
      <c r="N56">
        <v>28.870716816958002</v>
      </c>
      <c r="O56" t="s">
        <v>89</v>
      </c>
      <c r="P56" t="s">
        <v>89</v>
      </c>
      <c r="Q56">
        <v>6</v>
      </c>
      <c r="R56">
        <v>170</v>
      </c>
    </row>
    <row r="57" spans="1:18" x14ac:dyDescent="0.3">
      <c r="A57">
        <v>170</v>
      </c>
      <c r="B57">
        <v>160</v>
      </c>
      <c r="C57" t="s">
        <v>45</v>
      </c>
      <c r="D57">
        <v>5</v>
      </c>
      <c r="E57" s="4" t="s">
        <v>16</v>
      </c>
      <c r="F57" t="s">
        <v>16</v>
      </c>
      <c r="G57" s="7">
        <v>13</v>
      </c>
      <c r="H57" t="s">
        <v>19</v>
      </c>
      <c r="I57" t="s">
        <v>20</v>
      </c>
      <c r="J57" s="4">
        <v>5000</v>
      </c>
      <c r="K57" t="s">
        <v>21</v>
      </c>
      <c r="L57">
        <v>1600000</v>
      </c>
      <c r="M57">
        <v>41.000399435120997</v>
      </c>
      <c r="N57">
        <v>28.868463761386</v>
      </c>
      <c r="O57" t="s">
        <v>89</v>
      </c>
      <c r="P57" t="s">
        <v>89</v>
      </c>
      <c r="Q57">
        <v>6</v>
      </c>
      <c r="R57">
        <v>1</v>
      </c>
    </row>
    <row r="58" spans="1:18" x14ac:dyDescent="0.3">
      <c r="A58">
        <v>135</v>
      </c>
      <c r="B58">
        <v>135</v>
      </c>
      <c r="C58" t="s">
        <v>45</v>
      </c>
      <c r="D58">
        <v>5</v>
      </c>
      <c r="E58" s="4" t="s">
        <v>16</v>
      </c>
      <c r="F58" t="s">
        <v>16</v>
      </c>
      <c r="G58" s="7">
        <v>18</v>
      </c>
      <c r="H58" t="s">
        <v>19</v>
      </c>
      <c r="I58" t="s">
        <v>20</v>
      </c>
      <c r="J58" s="4">
        <f>B58*18</f>
        <v>2430</v>
      </c>
      <c r="K58" t="s">
        <v>21</v>
      </c>
      <c r="L58">
        <v>1250000</v>
      </c>
      <c r="M58">
        <v>41.004842839376003</v>
      </c>
      <c r="N58">
        <v>28.862020952721</v>
      </c>
      <c r="O58" t="s">
        <v>89</v>
      </c>
      <c r="P58" t="s">
        <v>89</v>
      </c>
      <c r="Q58">
        <v>6</v>
      </c>
      <c r="R58">
        <v>83</v>
      </c>
    </row>
    <row r="59" spans="1:18" x14ac:dyDescent="0.3">
      <c r="A59">
        <v>140</v>
      </c>
      <c r="B59">
        <v>130</v>
      </c>
      <c r="C59" t="s">
        <v>45</v>
      </c>
      <c r="D59">
        <v>5</v>
      </c>
      <c r="E59" s="4" t="s">
        <v>16</v>
      </c>
      <c r="F59" t="s">
        <v>16</v>
      </c>
      <c r="G59" s="7">
        <v>18</v>
      </c>
      <c r="H59" t="s">
        <v>19</v>
      </c>
      <c r="I59" t="s">
        <v>20</v>
      </c>
      <c r="J59" s="4">
        <v>1800</v>
      </c>
      <c r="K59" t="s">
        <v>21</v>
      </c>
      <c r="L59">
        <v>450000</v>
      </c>
      <c r="M59">
        <v>40.991867903627003</v>
      </c>
      <c r="N59">
        <v>28.848217072442001</v>
      </c>
      <c r="O59" t="s">
        <v>121</v>
      </c>
      <c r="P59" t="s">
        <v>89</v>
      </c>
      <c r="Q59">
        <v>6</v>
      </c>
      <c r="R59">
        <v>50</v>
      </c>
    </row>
    <row r="60" spans="1:18" x14ac:dyDescent="0.3">
      <c r="A60">
        <v>130</v>
      </c>
      <c r="B60">
        <v>120</v>
      </c>
      <c r="C60" t="s">
        <v>45</v>
      </c>
      <c r="D60">
        <v>5</v>
      </c>
      <c r="E60" s="4" t="s">
        <v>16</v>
      </c>
      <c r="F60" t="s">
        <v>16</v>
      </c>
      <c r="G60" s="7">
        <v>4</v>
      </c>
      <c r="H60" t="s">
        <v>19</v>
      </c>
      <c r="I60" t="s">
        <v>20</v>
      </c>
      <c r="J60" s="4">
        <v>1800</v>
      </c>
      <c r="K60" t="s">
        <v>21</v>
      </c>
      <c r="L60">
        <v>350000</v>
      </c>
      <c r="M60">
        <v>40.997625439913001</v>
      </c>
      <c r="N60">
        <v>28.845089616730998</v>
      </c>
      <c r="O60" t="s">
        <v>121</v>
      </c>
      <c r="P60" t="s">
        <v>89</v>
      </c>
      <c r="Q60">
        <v>6</v>
      </c>
      <c r="R60">
        <v>83</v>
      </c>
    </row>
    <row r="61" spans="1:18" x14ac:dyDescent="0.3">
      <c r="A61">
        <v>120</v>
      </c>
      <c r="B61">
        <v>119</v>
      </c>
      <c r="C61" t="s">
        <v>45</v>
      </c>
      <c r="D61">
        <v>5</v>
      </c>
      <c r="E61" s="4" t="s">
        <v>16</v>
      </c>
      <c r="F61" t="s">
        <v>16</v>
      </c>
      <c r="G61" s="7">
        <v>0</v>
      </c>
      <c r="H61" t="s">
        <v>19</v>
      </c>
      <c r="I61" t="s">
        <v>20</v>
      </c>
      <c r="J61" s="4">
        <v>1600</v>
      </c>
      <c r="K61" t="s">
        <v>21</v>
      </c>
      <c r="L61">
        <v>420000</v>
      </c>
      <c r="M61">
        <v>41.003191999999999</v>
      </c>
      <c r="N61">
        <v>28.853173999999999</v>
      </c>
      <c r="O61" t="s">
        <v>88</v>
      </c>
      <c r="P61" t="s">
        <v>89</v>
      </c>
      <c r="Q61">
        <v>6</v>
      </c>
      <c r="R61">
        <v>0</v>
      </c>
    </row>
    <row r="62" spans="1:18" x14ac:dyDescent="0.3">
      <c r="A62">
        <v>125</v>
      </c>
      <c r="B62">
        <v>119</v>
      </c>
      <c r="C62" t="s">
        <v>45</v>
      </c>
      <c r="D62">
        <v>5</v>
      </c>
      <c r="E62" s="4" t="s">
        <v>16</v>
      </c>
      <c r="F62" t="s">
        <v>16</v>
      </c>
      <c r="G62" s="7">
        <v>13</v>
      </c>
      <c r="H62" t="s">
        <v>19</v>
      </c>
      <c r="I62" t="s">
        <v>20</v>
      </c>
      <c r="J62" s="4">
        <f>B62*18</f>
        <v>2142</v>
      </c>
      <c r="K62" t="s">
        <v>21</v>
      </c>
      <c r="L62">
        <v>405000</v>
      </c>
      <c r="M62">
        <v>41.010110844982002</v>
      </c>
      <c r="N62">
        <v>28.858342766762</v>
      </c>
      <c r="O62" t="s">
        <v>171</v>
      </c>
      <c r="P62" t="s">
        <v>89</v>
      </c>
      <c r="Q62">
        <v>6</v>
      </c>
      <c r="R62">
        <v>25</v>
      </c>
    </row>
    <row r="63" spans="1:18" x14ac:dyDescent="0.3">
      <c r="A63">
        <v>125</v>
      </c>
      <c r="B63">
        <v>115</v>
      </c>
      <c r="C63" t="s">
        <v>45</v>
      </c>
      <c r="D63">
        <v>5</v>
      </c>
      <c r="E63" s="4" t="s">
        <v>16</v>
      </c>
      <c r="F63" t="s">
        <v>16</v>
      </c>
      <c r="G63" s="7">
        <v>0</v>
      </c>
      <c r="H63" t="s">
        <v>19</v>
      </c>
      <c r="I63" t="s">
        <v>20</v>
      </c>
      <c r="J63" s="4">
        <v>1800</v>
      </c>
      <c r="K63" t="s">
        <v>21</v>
      </c>
      <c r="L63">
        <v>395000</v>
      </c>
      <c r="M63">
        <v>41.017554813183999</v>
      </c>
      <c r="N63">
        <v>28.823353797437001</v>
      </c>
      <c r="O63" t="s">
        <v>128</v>
      </c>
      <c r="P63" t="s">
        <v>89</v>
      </c>
      <c r="Q63">
        <v>6</v>
      </c>
      <c r="R63">
        <v>0</v>
      </c>
    </row>
    <row r="64" spans="1:18" x14ac:dyDescent="0.3">
      <c r="A64">
        <v>125</v>
      </c>
      <c r="B64">
        <v>115</v>
      </c>
      <c r="C64" t="s">
        <v>45</v>
      </c>
      <c r="D64">
        <v>5</v>
      </c>
      <c r="E64" s="4" t="s">
        <v>16</v>
      </c>
      <c r="F64" t="s">
        <v>16</v>
      </c>
      <c r="G64" s="7">
        <v>33</v>
      </c>
      <c r="H64" t="s">
        <v>19</v>
      </c>
      <c r="I64" t="s">
        <v>20</v>
      </c>
      <c r="J64" s="4">
        <v>1500</v>
      </c>
      <c r="K64" t="s">
        <v>21</v>
      </c>
      <c r="L64">
        <v>335000</v>
      </c>
      <c r="M64">
        <v>41.005534838586001</v>
      </c>
      <c r="N64">
        <v>28.839432278809991</v>
      </c>
      <c r="O64" t="s">
        <v>186</v>
      </c>
      <c r="P64" t="s">
        <v>89</v>
      </c>
      <c r="Q64">
        <v>6</v>
      </c>
      <c r="R64">
        <v>20</v>
      </c>
    </row>
    <row r="65" spans="1:18" x14ac:dyDescent="0.3">
      <c r="A65">
        <v>120</v>
      </c>
      <c r="B65">
        <v>110</v>
      </c>
      <c r="C65" t="s">
        <v>45</v>
      </c>
      <c r="D65">
        <v>5</v>
      </c>
      <c r="E65" s="4" t="s">
        <v>16</v>
      </c>
      <c r="F65" t="s">
        <v>16</v>
      </c>
      <c r="G65" s="7">
        <v>0</v>
      </c>
      <c r="H65" t="s">
        <v>19</v>
      </c>
      <c r="I65" t="s">
        <v>20</v>
      </c>
      <c r="J65" s="4">
        <f>B65*18</f>
        <v>1980</v>
      </c>
      <c r="K65" t="s">
        <v>21</v>
      </c>
      <c r="L65">
        <v>375000</v>
      </c>
      <c r="M65">
        <v>41.003384558849</v>
      </c>
      <c r="N65">
        <v>28.852642745686001</v>
      </c>
      <c r="O65" t="s">
        <v>88</v>
      </c>
      <c r="P65" t="s">
        <v>89</v>
      </c>
      <c r="Q65">
        <v>6</v>
      </c>
      <c r="R65">
        <v>0</v>
      </c>
    </row>
    <row r="66" spans="1:18" x14ac:dyDescent="0.3">
      <c r="A66">
        <v>120</v>
      </c>
      <c r="B66">
        <v>110</v>
      </c>
      <c r="C66" t="s">
        <v>45</v>
      </c>
      <c r="D66">
        <v>5</v>
      </c>
      <c r="E66" s="4" t="s">
        <v>16</v>
      </c>
      <c r="F66" t="s">
        <v>16</v>
      </c>
      <c r="G66" s="7">
        <v>0</v>
      </c>
      <c r="H66" t="s">
        <v>19</v>
      </c>
      <c r="I66" t="s">
        <v>20</v>
      </c>
      <c r="J66" s="4">
        <f>B66*18</f>
        <v>1980</v>
      </c>
      <c r="K66" t="s">
        <v>21</v>
      </c>
      <c r="L66">
        <v>365000</v>
      </c>
      <c r="M66">
        <v>41.004836500005013</v>
      </c>
      <c r="N66">
        <v>28.870716816958002</v>
      </c>
      <c r="O66" t="s">
        <v>89</v>
      </c>
      <c r="P66" t="s">
        <v>89</v>
      </c>
      <c r="Q66">
        <v>6</v>
      </c>
      <c r="R66">
        <v>0</v>
      </c>
    </row>
    <row r="67" spans="1:18" x14ac:dyDescent="0.3">
      <c r="A67">
        <v>120</v>
      </c>
      <c r="B67">
        <v>110</v>
      </c>
      <c r="C67" t="s">
        <v>45</v>
      </c>
      <c r="D67">
        <v>5</v>
      </c>
      <c r="E67" s="4" t="s">
        <v>16</v>
      </c>
      <c r="F67" t="s">
        <v>16</v>
      </c>
      <c r="G67" s="7">
        <v>2</v>
      </c>
      <c r="H67" t="s">
        <v>19</v>
      </c>
      <c r="I67" t="s">
        <v>20</v>
      </c>
      <c r="J67" s="4">
        <v>2000</v>
      </c>
      <c r="K67" t="s">
        <v>21</v>
      </c>
      <c r="L67">
        <v>330000</v>
      </c>
      <c r="M67">
        <v>40.992698030561002</v>
      </c>
      <c r="N67">
        <v>28.843446783720999</v>
      </c>
      <c r="O67" t="s">
        <v>121</v>
      </c>
      <c r="P67" t="s">
        <v>89</v>
      </c>
      <c r="Q67">
        <v>6</v>
      </c>
      <c r="R67">
        <v>83</v>
      </c>
    </row>
    <row r="68" spans="1:18" x14ac:dyDescent="0.3">
      <c r="A68">
        <v>120</v>
      </c>
      <c r="B68">
        <v>110</v>
      </c>
      <c r="C68" t="s">
        <v>45</v>
      </c>
      <c r="D68">
        <v>5</v>
      </c>
      <c r="E68" s="4" t="s">
        <v>16</v>
      </c>
      <c r="F68" t="s">
        <v>16</v>
      </c>
      <c r="G68" s="7">
        <v>18</v>
      </c>
      <c r="H68" t="s">
        <v>19</v>
      </c>
      <c r="I68" t="s">
        <v>20</v>
      </c>
      <c r="J68" s="4">
        <f>B68*18</f>
        <v>1980</v>
      </c>
      <c r="K68" t="s">
        <v>21</v>
      </c>
      <c r="L68">
        <v>375000</v>
      </c>
      <c r="M68">
        <v>41.005578546252003</v>
      </c>
      <c r="N68">
        <v>28.853967392554999</v>
      </c>
      <c r="O68" t="s">
        <v>88</v>
      </c>
      <c r="P68" t="s">
        <v>89</v>
      </c>
      <c r="Q68">
        <v>6</v>
      </c>
      <c r="R68">
        <v>800</v>
      </c>
    </row>
    <row r="69" spans="1:18" x14ac:dyDescent="0.3">
      <c r="A69">
        <v>120</v>
      </c>
      <c r="B69">
        <v>105</v>
      </c>
      <c r="C69" t="s">
        <v>45</v>
      </c>
      <c r="D69">
        <v>5</v>
      </c>
      <c r="E69" s="4" t="s">
        <v>25</v>
      </c>
      <c r="F69" t="s">
        <v>16</v>
      </c>
      <c r="G69" s="7">
        <v>0</v>
      </c>
      <c r="H69" t="s">
        <v>19</v>
      </c>
      <c r="I69" t="s">
        <v>20</v>
      </c>
      <c r="J69" s="4">
        <v>2250</v>
      </c>
      <c r="K69" t="s">
        <v>21</v>
      </c>
      <c r="L69">
        <v>450000</v>
      </c>
      <c r="M69">
        <v>40.994236693913003</v>
      </c>
      <c r="N69">
        <v>28.843477955017001</v>
      </c>
      <c r="O69" t="s">
        <v>121</v>
      </c>
      <c r="P69" t="s">
        <v>89</v>
      </c>
      <c r="Q69">
        <v>6</v>
      </c>
      <c r="R69">
        <v>30</v>
      </c>
    </row>
    <row r="70" spans="1:18" x14ac:dyDescent="0.3">
      <c r="A70">
        <v>115</v>
      </c>
      <c r="B70">
        <v>105</v>
      </c>
      <c r="C70" t="s">
        <v>45</v>
      </c>
      <c r="D70">
        <v>5</v>
      </c>
      <c r="E70" s="4" t="s">
        <v>16</v>
      </c>
      <c r="F70" t="s">
        <v>16</v>
      </c>
      <c r="G70" s="7">
        <v>5</v>
      </c>
      <c r="H70" t="s">
        <v>19</v>
      </c>
      <c r="I70" t="s">
        <v>20</v>
      </c>
      <c r="J70" s="4">
        <v>2250</v>
      </c>
      <c r="K70" t="s">
        <v>21</v>
      </c>
      <c r="L70">
        <v>470000</v>
      </c>
      <c r="M70">
        <v>41.002645306413001</v>
      </c>
      <c r="N70">
        <v>28.856329211670001</v>
      </c>
      <c r="O70" t="s">
        <v>88</v>
      </c>
      <c r="P70" t="s">
        <v>89</v>
      </c>
      <c r="Q70">
        <v>6</v>
      </c>
      <c r="R70">
        <v>0</v>
      </c>
    </row>
    <row r="71" spans="1:18" x14ac:dyDescent="0.3">
      <c r="A71">
        <v>150</v>
      </c>
      <c r="B71">
        <v>100</v>
      </c>
      <c r="C71" t="s">
        <v>45</v>
      </c>
      <c r="D71">
        <v>5</v>
      </c>
      <c r="E71" s="4" t="s">
        <v>25</v>
      </c>
      <c r="F71" t="s">
        <v>16</v>
      </c>
      <c r="G71" s="7">
        <v>0</v>
      </c>
      <c r="H71" t="s">
        <v>19</v>
      </c>
      <c r="I71" t="s">
        <v>27</v>
      </c>
      <c r="J71" s="4">
        <f>(B71*18)</f>
        <v>1800</v>
      </c>
      <c r="K71" t="s">
        <v>21</v>
      </c>
      <c r="L71">
        <v>111111</v>
      </c>
      <c r="M71">
        <v>40.998621742756001</v>
      </c>
      <c r="N71">
        <v>28.863959312439</v>
      </c>
      <c r="O71" t="s">
        <v>89</v>
      </c>
      <c r="P71" t="s">
        <v>89</v>
      </c>
      <c r="Q71">
        <v>6</v>
      </c>
      <c r="R71">
        <v>0</v>
      </c>
    </row>
    <row r="72" spans="1:18" x14ac:dyDescent="0.3">
      <c r="A72">
        <v>110</v>
      </c>
      <c r="B72">
        <v>93</v>
      </c>
      <c r="C72" t="s">
        <v>45</v>
      </c>
      <c r="D72">
        <v>5</v>
      </c>
      <c r="E72" s="4" t="s">
        <v>25</v>
      </c>
      <c r="F72" t="s">
        <v>16</v>
      </c>
      <c r="G72" s="7">
        <v>0</v>
      </c>
      <c r="H72" t="s">
        <v>46</v>
      </c>
      <c r="I72" t="s">
        <v>20</v>
      </c>
      <c r="J72" s="4">
        <f>B72*18</f>
        <v>1674</v>
      </c>
      <c r="K72" t="s">
        <v>21</v>
      </c>
      <c r="L72">
        <v>990000</v>
      </c>
      <c r="M72">
        <v>41.005504103721002</v>
      </c>
      <c r="N72">
        <v>28.860049293688999</v>
      </c>
      <c r="O72" t="s">
        <v>89</v>
      </c>
      <c r="P72" t="s">
        <v>89</v>
      </c>
      <c r="Q72">
        <v>6</v>
      </c>
      <c r="R72">
        <v>83</v>
      </c>
    </row>
    <row r="73" spans="1:18" x14ac:dyDescent="0.3">
      <c r="A73">
        <v>180</v>
      </c>
      <c r="B73">
        <v>160</v>
      </c>
      <c r="C73" t="s">
        <v>76</v>
      </c>
      <c r="D73">
        <v>7</v>
      </c>
      <c r="E73" s="4" t="s">
        <v>25</v>
      </c>
      <c r="F73" t="s">
        <v>16</v>
      </c>
      <c r="G73" s="7">
        <v>8</v>
      </c>
      <c r="H73" t="s">
        <v>19</v>
      </c>
      <c r="I73" t="s">
        <v>118</v>
      </c>
      <c r="J73" s="4">
        <v>2500</v>
      </c>
      <c r="K73" t="s">
        <v>21</v>
      </c>
      <c r="L73">
        <v>630000</v>
      </c>
      <c r="M73">
        <v>40.997345709072</v>
      </c>
      <c r="N73">
        <v>28.850146312503</v>
      </c>
      <c r="O73" t="s">
        <v>121</v>
      </c>
      <c r="P73" t="s">
        <v>89</v>
      </c>
      <c r="Q73">
        <v>6</v>
      </c>
      <c r="R73">
        <v>0</v>
      </c>
    </row>
    <row r="74" spans="1:18" x14ac:dyDescent="0.3">
      <c r="A74">
        <v>135</v>
      </c>
      <c r="B74">
        <v>95</v>
      </c>
      <c r="C74" t="s">
        <v>30</v>
      </c>
      <c r="D74">
        <v>3</v>
      </c>
      <c r="E74" s="4" t="s">
        <v>25</v>
      </c>
      <c r="F74" t="s">
        <v>16</v>
      </c>
      <c r="G74" s="7">
        <v>0</v>
      </c>
      <c r="H74" t="s">
        <v>19</v>
      </c>
      <c r="I74" t="s">
        <v>47</v>
      </c>
      <c r="J74" s="4">
        <v>4000</v>
      </c>
      <c r="K74" t="s">
        <v>21</v>
      </c>
      <c r="L74">
        <v>1050000</v>
      </c>
      <c r="M74">
        <v>40.988977123581002</v>
      </c>
      <c r="N74">
        <v>28.882359266281</v>
      </c>
      <c r="O74" t="s">
        <v>185</v>
      </c>
      <c r="P74" t="s">
        <v>148</v>
      </c>
      <c r="Q74">
        <v>7</v>
      </c>
      <c r="R74">
        <v>83</v>
      </c>
    </row>
    <row r="75" spans="1:18" x14ac:dyDescent="0.3">
      <c r="A75">
        <v>90</v>
      </c>
      <c r="B75">
        <v>90</v>
      </c>
      <c r="C75" t="s">
        <v>30</v>
      </c>
      <c r="D75">
        <v>3</v>
      </c>
      <c r="E75" s="4" t="s">
        <v>16</v>
      </c>
      <c r="F75" t="s">
        <v>16</v>
      </c>
      <c r="G75" s="7">
        <v>13</v>
      </c>
      <c r="H75" t="s">
        <v>26</v>
      </c>
      <c r="I75" t="s">
        <v>20</v>
      </c>
      <c r="J75" s="4">
        <f>B75*34</f>
        <v>3060</v>
      </c>
      <c r="K75" t="s">
        <v>21</v>
      </c>
      <c r="L75">
        <v>1299000</v>
      </c>
      <c r="M75">
        <v>40.958666655877003</v>
      </c>
      <c r="N75">
        <v>28.815387394146001</v>
      </c>
      <c r="O75" t="s">
        <v>147</v>
      </c>
      <c r="P75" t="s">
        <v>148</v>
      </c>
      <c r="Q75">
        <v>7</v>
      </c>
      <c r="R75">
        <v>83</v>
      </c>
    </row>
    <row r="76" spans="1:18" x14ac:dyDescent="0.3">
      <c r="A76">
        <v>130</v>
      </c>
      <c r="B76">
        <v>120</v>
      </c>
      <c r="C76" t="s">
        <v>45</v>
      </c>
      <c r="D76">
        <v>5</v>
      </c>
      <c r="E76" s="4" t="s">
        <v>16</v>
      </c>
      <c r="F76" t="s">
        <v>16</v>
      </c>
      <c r="G76" s="7">
        <v>0</v>
      </c>
      <c r="H76" t="s">
        <v>19</v>
      </c>
      <c r="I76" t="s">
        <v>20</v>
      </c>
      <c r="J76" s="4">
        <f>B76*34</f>
        <v>4080</v>
      </c>
      <c r="K76" t="s">
        <v>21</v>
      </c>
      <c r="L76">
        <v>470000</v>
      </c>
      <c r="M76">
        <v>40.980496426381002</v>
      </c>
      <c r="N76">
        <v>28.876307604998001</v>
      </c>
      <c r="O76" t="s">
        <v>497</v>
      </c>
      <c r="P76" t="s">
        <v>148</v>
      </c>
      <c r="Q76">
        <v>7</v>
      </c>
      <c r="R76">
        <v>0</v>
      </c>
    </row>
    <row r="77" spans="1:18" x14ac:dyDescent="0.3">
      <c r="A77">
        <v>120</v>
      </c>
      <c r="B77">
        <v>110</v>
      </c>
      <c r="C77" t="s">
        <v>45</v>
      </c>
      <c r="D77">
        <v>5</v>
      </c>
      <c r="E77" s="4" t="s">
        <v>25</v>
      </c>
      <c r="F77" t="s">
        <v>16</v>
      </c>
      <c r="G77" s="7">
        <v>0</v>
      </c>
      <c r="H77" t="s">
        <v>19</v>
      </c>
      <c r="I77" t="s">
        <v>20</v>
      </c>
      <c r="J77" s="4">
        <f>B77*34</f>
        <v>3740</v>
      </c>
      <c r="K77" t="s">
        <v>21</v>
      </c>
      <c r="L77">
        <v>2100000</v>
      </c>
      <c r="M77">
        <v>40.958705700647997</v>
      </c>
      <c r="N77">
        <v>28.818917105712998</v>
      </c>
      <c r="O77" t="s">
        <v>147</v>
      </c>
      <c r="P77" t="s">
        <v>148</v>
      </c>
      <c r="Q77">
        <v>7</v>
      </c>
      <c r="R77">
        <v>0</v>
      </c>
    </row>
    <row r="78" spans="1:18" x14ac:dyDescent="0.3">
      <c r="A78">
        <v>270</v>
      </c>
      <c r="B78">
        <v>240</v>
      </c>
      <c r="C78" t="s">
        <v>76</v>
      </c>
      <c r="D78">
        <v>7</v>
      </c>
      <c r="E78" s="4" t="s">
        <v>25</v>
      </c>
      <c r="F78" t="s">
        <v>16</v>
      </c>
      <c r="G78" s="7">
        <v>2</v>
      </c>
      <c r="H78" t="s">
        <v>46</v>
      </c>
      <c r="I78" t="s">
        <v>47</v>
      </c>
      <c r="J78" s="4">
        <f>B78*34</f>
        <v>8160</v>
      </c>
      <c r="K78" t="s">
        <v>21</v>
      </c>
      <c r="L78">
        <v>9500000</v>
      </c>
      <c r="M78">
        <v>40.956559389208998</v>
      </c>
      <c r="N78">
        <v>28.820789291772002</v>
      </c>
      <c r="O78" t="s">
        <v>147</v>
      </c>
      <c r="P78" t="s">
        <v>148</v>
      </c>
      <c r="Q78">
        <v>7</v>
      </c>
      <c r="R78">
        <v>0</v>
      </c>
    </row>
    <row r="79" spans="1:18" x14ac:dyDescent="0.3">
      <c r="A79">
        <v>246</v>
      </c>
      <c r="B79">
        <v>206</v>
      </c>
      <c r="C79" t="s">
        <v>127</v>
      </c>
      <c r="D79">
        <v>10</v>
      </c>
      <c r="E79" s="4" t="s">
        <v>25</v>
      </c>
      <c r="F79" t="s">
        <v>16</v>
      </c>
      <c r="G79" s="7">
        <v>4</v>
      </c>
      <c r="H79" t="s">
        <v>26</v>
      </c>
      <c r="I79" t="s">
        <v>20</v>
      </c>
      <c r="J79" s="4">
        <f>B79*34</f>
        <v>7004</v>
      </c>
      <c r="K79" t="s">
        <v>21</v>
      </c>
      <c r="L79">
        <v>5000000</v>
      </c>
      <c r="M79">
        <v>40.977792594876</v>
      </c>
      <c r="N79">
        <v>28.800608759307998</v>
      </c>
      <c r="O79" t="s">
        <v>310</v>
      </c>
      <c r="P79" t="s">
        <v>148</v>
      </c>
      <c r="Q79">
        <v>7</v>
      </c>
      <c r="R79">
        <v>25</v>
      </c>
    </row>
    <row r="80" spans="1:18" x14ac:dyDescent="0.3">
      <c r="A80">
        <v>110</v>
      </c>
      <c r="B80">
        <v>80</v>
      </c>
      <c r="C80" t="s">
        <v>15</v>
      </c>
      <c r="D80">
        <v>2</v>
      </c>
      <c r="E80" s="4" t="s">
        <v>16</v>
      </c>
      <c r="F80" t="s">
        <v>16</v>
      </c>
      <c r="G80" s="7">
        <v>33</v>
      </c>
      <c r="H80" t="s">
        <v>26</v>
      </c>
      <c r="I80" t="s">
        <v>47</v>
      </c>
      <c r="J80" s="4">
        <f>B80*12*2</f>
        <v>1920</v>
      </c>
      <c r="K80" t="s">
        <v>56</v>
      </c>
      <c r="L80">
        <v>350000</v>
      </c>
      <c r="M80">
        <v>41.073808715429998</v>
      </c>
      <c r="N80">
        <v>28.684826394336</v>
      </c>
      <c r="O80" t="s">
        <v>152</v>
      </c>
      <c r="P80" t="s">
        <v>68</v>
      </c>
      <c r="Q80">
        <v>8</v>
      </c>
      <c r="R80">
        <v>0</v>
      </c>
    </row>
    <row r="81" spans="1:18" x14ac:dyDescent="0.3">
      <c r="A81">
        <v>71</v>
      </c>
      <c r="B81">
        <v>70</v>
      </c>
      <c r="C81" t="s">
        <v>15</v>
      </c>
      <c r="D81">
        <v>2</v>
      </c>
      <c r="E81" s="4" t="s">
        <v>16</v>
      </c>
      <c r="F81" t="s">
        <v>16</v>
      </c>
      <c r="G81" s="7">
        <v>2</v>
      </c>
      <c r="H81" t="s">
        <v>46</v>
      </c>
      <c r="I81" t="s">
        <v>47</v>
      </c>
      <c r="J81" s="4">
        <f>B81*12*2</f>
        <v>1680</v>
      </c>
      <c r="K81" t="s">
        <v>21</v>
      </c>
      <c r="L81">
        <v>265000</v>
      </c>
      <c r="M81">
        <v>41.076685044434001</v>
      </c>
      <c r="N81">
        <v>28.690364644995</v>
      </c>
      <c r="O81" t="s">
        <v>405</v>
      </c>
      <c r="P81" t="s">
        <v>68</v>
      </c>
      <c r="Q81">
        <v>8</v>
      </c>
      <c r="R81">
        <v>83</v>
      </c>
    </row>
    <row r="82" spans="1:18" x14ac:dyDescent="0.3">
      <c r="A82">
        <v>50</v>
      </c>
      <c r="B82">
        <v>48</v>
      </c>
      <c r="C82" t="s">
        <v>15</v>
      </c>
      <c r="D82">
        <v>2</v>
      </c>
      <c r="E82" s="4" t="s">
        <v>16</v>
      </c>
      <c r="F82" t="s">
        <v>16</v>
      </c>
      <c r="G82" s="7">
        <v>5</v>
      </c>
      <c r="H82" t="s">
        <v>26</v>
      </c>
      <c r="I82" t="s">
        <v>118</v>
      </c>
      <c r="J82" s="4">
        <v>800</v>
      </c>
      <c r="K82" t="s">
        <v>21</v>
      </c>
      <c r="L82">
        <v>183000</v>
      </c>
      <c r="M82">
        <v>41.138577275690999</v>
      </c>
      <c r="N82">
        <v>28.790476843714998</v>
      </c>
      <c r="O82" t="s">
        <v>67</v>
      </c>
      <c r="P82" t="s">
        <v>68</v>
      </c>
      <c r="Q82">
        <v>8</v>
      </c>
      <c r="R82">
        <v>83</v>
      </c>
    </row>
    <row r="83" spans="1:18" x14ac:dyDescent="0.3">
      <c r="A83">
        <v>153</v>
      </c>
      <c r="B83">
        <v>113</v>
      </c>
      <c r="C83" t="s">
        <v>15</v>
      </c>
      <c r="D83">
        <v>2</v>
      </c>
      <c r="E83" s="4" t="s">
        <v>25</v>
      </c>
      <c r="F83" t="s">
        <v>16</v>
      </c>
      <c r="G83" s="7">
        <v>3</v>
      </c>
      <c r="H83" t="s">
        <v>26</v>
      </c>
      <c r="I83" t="s">
        <v>20</v>
      </c>
      <c r="J83" s="4">
        <f>B83*12*2</f>
        <v>2712</v>
      </c>
      <c r="K83" t="s">
        <v>21</v>
      </c>
      <c r="L83">
        <v>659000</v>
      </c>
      <c r="M83">
        <v>41.094630000000002</v>
      </c>
      <c r="N83">
        <v>28.77176</v>
      </c>
      <c r="O83" t="s">
        <v>68</v>
      </c>
      <c r="P83" t="s">
        <v>68</v>
      </c>
      <c r="Q83">
        <v>8</v>
      </c>
      <c r="R83">
        <v>100</v>
      </c>
    </row>
    <row r="84" spans="1:18" x14ac:dyDescent="0.3">
      <c r="A84">
        <v>122</v>
      </c>
      <c r="B84">
        <v>94</v>
      </c>
      <c r="C84" t="s">
        <v>30</v>
      </c>
      <c r="D84">
        <v>3</v>
      </c>
      <c r="E84" s="4" t="s">
        <v>25</v>
      </c>
      <c r="F84" t="s">
        <v>16</v>
      </c>
      <c r="G84" s="7">
        <v>0</v>
      </c>
      <c r="H84" t="s">
        <v>26</v>
      </c>
      <c r="I84" t="s">
        <v>20</v>
      </c>
      <c r="J84" s="4">
        <f>B84*12*2</f>
        <v>2256</v>
      </c>
      <c r="K84" t="s">
        <v>21</v>
      </c>
      <c r="L84">
        <v>639000</v>
      </c>
      <c r="M84">
        <v>41.124869258997997</v>
      </c>
      <c r="N84">
        <v>28.775887525005999</v>
      </c>
      <c r="O84" t="s">
        <v>67</v>
      </c>
      <c r="P84" t="s">
        <v>68</v>
      </c>
      <c r="Q84">
        <v>8</v>
      </c>
      <c r="R84">
        <v>25</v>
      </c>
    </row>
    <row r="85" spans="1:18" x14ac:dyDescent="0.3">
      <c r="A85">
        <v>136</v>
      </c>
      <c r="B85">
        <v>92</v>
      </c>
      <c r="C85" t="s">
        <v>30</v>
      </c>
      <c r="D85">
        <v>3</v>
      </c>
      <c r="E85" s="4" t="s">
        <v>25</v>
      </c>
      <c r="F85" t="s">
        <v>16</v>
      </c>
      <c r="G85" s="7">
        <v>1</v>
      </c>
      <c r="H85" t="s">
        <v>26</v>
      </c>
      <c r="I85" t="s">
        <v>47</v>
      </c>
      <c r="J85" s="4">
        <f>B85*12*2</f>
        <v>2208</v>
      </c>
      <c r="K85" t="s">
        <v>21</v>
      </c>
      <c r="L85">
        <v>690000</v>
      </c>
      <c r="M85">
        <v>41.077081727451997</v>
      </c>
      <c r="N85">
        <v>28.655563784281998</v>
      </c>
      <c r="O85" t="s">
        <v>152</v>
      </c>
      <c r="P85" t="s">
        <v>68</v>
      </c>
      <c r="Q85">
        <v>8</v>
      </c>
      <c r="R85">
        <v>300</v>
      </c>
    </row>
    <row r="86" spans="1:18" x14ac:dyDescent="0.3">
      <c r="A86">
        <v>90</v>
      </c>
      <c r="B86">
        <v>75</v>
      </c>
      <c r="C86" t="s">
        <v>30</v>
      </c>
      <c r="D86">
        <v>3</v>
      </c>
      <c r="E86" s="4" t="s">
        <v>16</v>
      </c>
      <c r="F86" t="s">
        <v>16</v>
      </c>
      <c r="G86" s="7">
        <v>8</v>
      </c>
      <c r="H86" t="s">
        <v>19</v>
      </c>
      <c r="I86" t="s">
        <v>20</v>
      </c>
      <c r="J86" s="4">
        <f>B86*12*2</f>
        <v>1800</v>
      </c>
      <c r="K86" t="s">
        <v>21</v>
      </c>
      <c r="L86">
        <v>370000</v>
      </c>
      <c r="M86">
        <v>41.10123960376</v>
      </c>
      <c r="N86">
        <v>28.803511711279</v>
      </c>
      <c r="O86" t="s">
        <v>333</v>
      </c>
      <c r="P86" t="s">
        <v>68</v>
      </c>
      <c r="Q86">
        <v>8</v>
      </c>
      <c r="R86">
        <v>0</v>
      </c>
    </row>
    <row r="87" spans="1:18" x14ac:dyDescent="0.3">
      <c r="A87">
        <v>82</v>
      </c>
      <c r="B87">
        <v>73</v>
      </c>
      <c r="C87" t="s">
        <v>30</v>
      </c>
      <c r="D87">
        <v>3</v>
      </c>
      <c r="E87" s="4" t="s">
        <v>16</v>
      </c>
      <c r="F87" t="s">
        <v>16</v>
      </c>
      <c r="G87" s="7">
        <v>8</v>
      </c>
      <c r="H87" t="s">
        <v>26</v>
      </c>
      <c r="I87" t="s">
        <v>20</v>
      </c>
      <c r="J87" s="4">
        <v>1300</v>
      </c>
      <c r="K87" t="s">
        <v>56</v>
      </c>
      <c r="L87">
        <v>230000</v>
      </c>
      <c r="M87">
        <v>41.121248514492002</v>
      </c>
      <c r="N87">
        <v>28.765974080486998</v>
      </c>
      <c r="O87" t="s">
        <v>67</v>
      </c>
      <c r="P87" t="s">
        <v>68</v>
      </c>
      <c r="Q87">
        <v>8</v>
      </c>
      <c r="R87">
        <v>0</v>
      </c>
    </row>
    <row r="88" spans="1:18" x14ac:dyDescent="0.3">
      <c r="A88">
        <v>90</v>
      </c>
      <c r="B88">
        <v>66</v>
      </c>
      <c r="C88" t="s">
        <v>30</v>
      </c>
      <c r="D88">
        <v>3</v>
      </c>
      <c r="E88" s="4" t="s">
        <v>16</v>
      </c>
      <c r="F88" t="s">
        <v>16</v>
      </c>
      <c r="G88" s="7">
        <v>13</v>
      </c>
      <c r="H88" t="s">
        <v>19</v>
      </c>
      <c r="I88" t="s">
        <v>20</v>
      </c>
      <c r="J88" s="4">
        <f>B88*12*2</f>
        <v>1584</v>
      </c>
      <c r="K88" t="s">
        <v>21</v>
      </c>
      <c r="L88">
        <v>400000</v>
      </c>
      <c r="M88">
        <v>41.098748477050997</v>
      </c>
      <c r="N88">
        <v>28.804431279833999</v>
      </c>
      <c r="O88" t="s">
        <v>333</v>
      </c>
      <c r="P88" t="s">
        <v>68</v>
      </c>
      <c r="Q88">
        <v>8</v>
      </c>
      <c r="R88">
        <v>55</v>
      </c>
    </row>
    <row r="89" spans="1:18" x14ac:dyDescent="0.3">
      <c r="A89">
        <v>165</v>
      </c>
      <c r="B89">
        <v>135</v>
      </c>
      <c r="C89" t="s">
        <v>45</v>
      </c>
      <c r="D89">
        <v>5</v>
      </c>
      <c r="E89" s="4" t="s">
        <v>25</v>
      </c>
      <c r="F89" t="s">
        <v>16</v>
      </c>
      <c r="G89" s="7">
        <v>0</v>
      </c>
      <c r="H89" t="s">
        <v>46</v>
      </c>
      <c r="I89" t="s">
        <v>47</v>
      </c>
      <c r="J89" s="4">
        <f>B89*12*2</f>
        <v>3240</v>
      </c>
      <c r="K89" t="s">
        <v>21</v>
      </c>
      <c r="L89">
        <v>760000</v>
      </c>
      <c r="M89">
        <v>41.068404418798998</v>
      </c>
      <c r="N89">
        <v>28.774036267846999</v>
      </c>
      <c r="O89" t="s">
        <v>408</v>
      </c>
      <c r="P89" t="s">
        <v>68</v>
      </c>
      <c r="Q89">
        <v>8</v>
      </c>
      <c r="R89">
        <v>125</v>
      </c>
    </row>
    <row r="90" spans="1:18" x14ac:dyDescent="0.3">
      <c r="A90">
        <v>160</v>
      </c>
      <c r="B90">
        <v>130</v>
      </c>
      <c r="C90" t="s">
        <v>45</v>
      </c>
      <c r="D90">
        <v>5</v>
      </c>
      <c r="E90" s="4" t="s">
        <v>25</v>
      </c>
      <c r="F90" t="s">
        <v>16</v>
      </c>
      <c r="G90" s="7">
        <v>0</v>
      </c>
      <c r="H90" t="s">
        <v>19</v>
      </c>
      <c r="I90" t="s">
        <v>20</v>
      </c>
      <c r="J90" s="4">
        <f>B90*12*2</f>
        <v>3120</v>
      </c>
      <c r="K90" t="s">
        <v>21</v>
      </c>
      <c r="L90">
        <v>470000</v>
      </c>
      <c r="M90">
        <v>41.084682857418997</v>
      </c>
      <c r="N90">
        <v>28.674146883999001</v>
      </c>
      <c r="O90" t="s">
        <v>152</v>
      </c>
      <c r="P90" t="s">
        <v>68</v>
      </c>
      <c r="Q90">
        <v>8</v>
      </c>
      <c r="R90">
        <v>0</v>
      </c>
    </row>
    <row r="91" spans="1:18" x14ac:dyDescent="0.3">
      <c r="A91">
        <v>160</v>
      </c>
      <c r="B91">
        <v>130</v>
      </c>
      <c r="C91" t="s">
        <v>45</v>
      </c>
      <c r="D91">
        <v>5</v>
      </c>
      <c r="E91" s="4" t="s">
        <v>25</v>
      </c>
      <c r="F91" t="s">
        <v>16</v>
      </c>
      <c r="G91" s="7">
        <v>13</v>
      </c>
      <c r="H91" t="s">
        <v>19</v>
      </c>
      <c r="I91" t="s">
        <v>20</v>
      </c>
      <c r="J91" s="4">
        <f>B91*12*2</f>
        <v>3120</v>
      </c>
      <c r="K91" t="s">
        <v>21</v>
      </c>
      <c r="L91">
        <v>510000</v>
      </c>
      <c r="M91">
        <v>41.084683220245999</v>
      </c>
      <c r="N91">
        <v>28.674151038434999</v>
      </c>
      <c r="O91" t="s">
        <v>152</v>
      </c>
      <c r="P91" t="s">
        <v>68</v>
      </c>
      <c r="Q91">
        <v>8</v>
      </c>
      <c r="R91">
        <v>0</v>
      </c>
    </row>
    <row r="92" spans="1:18" x14ac:dyDescent="0.3">
      <c r="A92">
        <v>122</v>
      </c>
      <c r="B92">
        <v>112</v>
      </c>
      <c r="C92" t="s">
        <v>45</v>
      </c>
      <c r="D92">
        <v>5</v>
      </c>
      <c r="E92" s="4" t="s">
        <v>25</v>
      </c>
      <c r="F92" t="s">
        <v>16</v>
      </c>
      <c r="G92" s="7">
        <v>0</v>
      </c>
      <c r="H92" t="s">
        <v>26</v>
      </c>
      <c r="I92" t="s">
        <v>27</v>
      </c>
      <c r="J92" s="4">
        <f>B92*12*2</f>
        <v>2688</v>
      </c>
      <c r="K92" t="s">
        <v>56</v>
      </c>
      <c r="L92">
        <v>255000</v>
      </c>
      <c r="M92">
        <v>41.131415199999999</v>
      </c>
      <c r="N92">
        <v>28.7804848</v>
      </c>
      <c r="O92" t="s">
        <v>67</v>
      </c>
      <c r="P92" t="s">
        <v>68</v>
      </c>
      <c r="Q92">
        <v>8</v>
      </c>
      <c r="R92">
        <v>83</v>
      </c>
    </row>
    <row r="93" spans="1:18" x14ac:dyDescent="0.3">
      <c r="A93">
        <v>118</v>
      </c>
      <c r="B93">
        <v>92</v>
      </c>
      <c r="C93" t="s">
        <v>45</v>
      </c>
      <c r="D93">
        <v>5</v>
      </c>
      <c r="E93" s="4" t="s">
        <v>16</v>
      </c>
      <c r="F93" t="s">
        <v>16</v>
      </c>
      <c r="G93" s="7">
        <v>8</v>
      </c>
      <c r="H93" t="s">
        <v>26</v>
      </c>
      <c r="I93" t="s">
        <v>20</v>
      </c>
      <c r="J93" s="4">
        <v>1500</v>
      </c>
      <c r="K93" t="s">
        <v>21</v>
      </c>
      <c r="L93">
        <v>405000</v>
      </c>
      <c r="M93">
        <v>41.106327717298001</v>
      </c>
      <c r="N93">
        <v>28.756097273856</v>
      </c>
      <c r="O93" t="s">
        <v>67</v>
      </c>
      <c r="P93" t="s">
        <v>68</v>
      </c>
      <c r="Q93">
        <v>8</v>
      </c>
      <c r="R93">
        <v>200</v>
      </c>
    </row>
    <row r="94" spans="1:18" x14ac:dyDescent="0.3">
      <c r="A94">
        <v>185</v>
      </c>
      <c r="B94">
        <v>145</v>
      </c>
      <c r="C94" t="s">
        <v>76</v>
      </c>
      <c r="D94">
        <v>7</v>
      </c>
      <c r="E94" s="4" t="s">
        <v>25</v>
      </c>
      <c r="F94" t="s">
        <v>16</v>
      </c>
      <c r="G94" s="7">
        <v>0</v>
      </c>
      <c r="H94" t="s">
        <v>26</v>
      </c>
      <c r="I94" t="s">
        <v>20</v>
      </c>
      <c r="J94" s="4">
        <f>B94*12*2</f>
        <v>3480</v>
      </c>
      <c r="K94" t="s">
        <v>21</v>
      </c>
      <c r="L94">
        <v>1000000</v>
      </c>
      <c r="M94">
        <v>41.06</v>
      </c>
      <c r="N94">
        <v>28.77</v>
      </c>
      <c r="O94" t="s">
        <v>408</v>
      </c>
      <c r="P94" t="s">
        <v>68</v>
      </c>
      <c r="Q94">
        <v>8</v>
      </c>
      <c r="R94">
        <v>0</v>
      </c>
    </row>
    <row r="95" spans="1:18" x14ac:dyDescent="0.3">
      <c r="A95">
        <v>191</v>
      </c>
      <c r="B95">
        <v>145</v>
      </c>
      <c r="C95" t="s">
        <v>76</v>
      </c>
      <c r="D95">
        <v>7</v>
      </c>
      <c r="E95" s="4" t="s">
        <v>25</v>
      </c>
      <c r="F95" t="s">
        <v>16</v>
      </c>
      <c r="G95" s="7">
        <v>1</v>
      </c>
      <c r="H95" t="s">
        <v>26</v>
      </c>
      <c r="I95" t="s">
        <v>20</v>
      </c>
      <c r="J95" s="4">
        <f>B95*12*2</f>
        <v>3480</v>
      </c>
      <c r="K95" t="s">
        <v>21</v>
      </c>
      <c r="L95">
        <v>825000</v>
      </c>
      <c r="M95">
        <v>41.114244388693002</v>
      </c>
      <c r="N95">
        <v>28.788607215835999</v>
      </c>
      <c r="O95" t="s">
        <v>68</v>
      </c>
      <c r="P95" t="s">
        <v>68</v>
      </c>
      <c r="Q95">
        <v>8</v>
      </c>
      <c r="R95">
        <v>83</v>
      </c>
    </row>
    <row r="96" spans="1:18" x14ac:dyDescent="0.3">
      <c r="A96">
        <v>110</v>
      </c>
      <c r="B96">
        <v>105</v>
      </c>
      <c r="C96" t="s">
        <v>30</v>
      </c>
      <c r="D96">
        <v>3</v>
      </c>
      <c r="E96" s="4" t="s">
        <v>16</v>
      </c>
      <c r="F96" t="s">
        <v>16</v>
      </c>
      <c r="G96" s="7">
        <v>8</v>
      </c>
      <c r="H96" t="s">
        <v>19</v>
      </c>
      <c r="I96" t="s">
        <v>20</v>
      </c>
      <c r="J96" s="4">
        <f>(B96*13)*(20/13)</f>
        <v>2100</v>
      </c>
      <c r="K96" t="s">
        <v>21</v>
      </c>
      <c r="L96">
        <v>450000</v>
      </c>
      <c r="M96">
        <v>41.049494184883002</v>
      </c>
      <c r="N96">
        <v>28.904313147067999</v>
      </c>
      <c r="O96" t="s">
        <v>119</v>
      </c>
      <c r="P96" t="s">
        <v>84</v>
      </c>
      <c r="Q96">
        <v>9</v>
      </c>
      <c r="R96">
        <v>0</v>
      </c>
    </row>
    <row r="97" spans="1:18" x14ac:dyDescent="0.3">
      <c r="A97">
        <v>85</v>
      </c>
      <c r="B97">
        <v>84</v>
      </c>
      <c r="C97" t="s">
        <v>30</v>
      </c>
      <c r="D97">
        <v>3</v>
      </c>
      <c r="E97" s="4" t="s">
        <v>16</v>
      </c>
      <c r="F97" t="s">
        <v>16</v>
      </c>
      <c r="G97" s="7">
        <v>3</v>
      </c>
      <c r="H97" t="s">
        <v>19</v>
      </c>
      <c r="I97" t="s">
        <v>118</v>
      </c>
      <c r="J97" s="4">
        <v>1750</v>
      </c>
      <c r="K97" t="s">
        <v>21</v>
      </c>
      <c r="L97">
        <v>365000</v>
      </c>
      <c r="M97">
        <v>41.048559991440001</v>
      </c>
      <c r="N97">
        <v>28.901811485654001</v>
      </c>
      <c r="O97" t="s">
        <v>119</v>
      </c>
      <c r="P97" t="s">
        <v>84</v>
      </c>
      <c r="Q97">
        <v>9</v>
      </c>
      <c r="R97">
        <v>0</v>
      </c>
    </row>
    <row r="98" spans="1:18" x14ac:dyDescent="0.3">
      <c r="A98">
        <v>85</v>
      </c>
      <c r="B98">
        <v>80</v>
      </c>
      <c r="C98" t="s">
        <v>30</v>
      </c>
      <c r="D98">
        <v>3</v>
      </c>
      <c r="E98" s="4" t="s">
        <v>16</v>
      </c>
      <c r="F98" t="s">
        <v>16</v>
      </c>
      <c r="G98" s="7">
        <v>3</v>
      </c>
      <c r="H98" t="s">
        <v>19</v>
      </c>
      <c r="I98" t="s">
        <v>20</v>
      </c>
      <c r="J98" s="4">
        <f>(B98*13)*(20/13)</f>
        <v>1600</v>
      </c>
      <c r="K98" t="s">
        <v>21</v>
      </c>
      <c r="L98">
        <v>310000</v>
      </c>
      <c r="M98">
        <v>41.039459681015998</v>
      </c>
      <c r="N98">
        <v>28.897703696467001</v>
      </c>
      <c r="O98" t="s">
        <v>83</v>
      </c>
      <c r="P98" t="s">
        <v>84</v>
      </c>
      <c r="Q98">
        <v>9</v>
      </c>
      <c r="R98">
        <v>0</v>
      </c>
    </row>
    <row r="99" spans="1:18" x14ac:dyDescent="0.3">
      <c r="A99">
        <v>88</v>
      </c>
      <c r="B99">
        <v>80</v>
      </c>
      <c r="C99" t="s">
        <v>30</v>
      </c>
      <c r="D99">
        <v>3</v>
      </c>
      <c r="E99" s="4" t="s">
        <v>16</v>
      </c>
      <c r="F99" t="s">
        <v>16</v>
      </c>
      <c r="G99" s="7">
        <v>8</v>
      </c>
      <c r="H99" t="s">
        <v>19</v>
      </c>
      <c r="I99" t="s">
        <v>20</v>
      </c>
      <c r="J99" s="4">
        <f>(B99*13)*(20/13)</f>
        <v>1600</v>
      </c>
      <c r="K99" t="s">
        <v>21</v>
      </c>
      <c r="L99">
        <v>365000</v>
      </c>
      <c r="M99">
        <v>41.048766658593998</v>
      </c>
      <c r="N99">
        <v>28.903508484364</v>
      </c>
      <c r="O99" t="s">
        <v>119</v>
      </c>
      <c r="P99" t="s">
        <v>84</v>
      </c>
      <c r="Q99">
        <v>9</v>
      </c>
      <c r="R99">
        <v>0</v>
      </c>
    </row>
    <row r="100" spans="1:18" x14ac:dyDescent="0.3">
      <c r="A100">
        <v>85</v>
      </c>
      <c r="B100">
        <v>75</v>
      </c>
      <c r="C100" t="s">
        <v>30</v>
      </c>
      <c r="D100">
        <v>3</v>
      </c>
      <c r="E100" s="4" t="s">
        <v>16</v>
      </c>
      <c r="F100" t="s">
        <v>16</v>
      </c>
      <c r="G100" s="7">
        <v>8</v>
      </c>
      <c r="H100" t="s">
        <v>175</v>
      </c>
      <c r="I100" t="s">
        <v>20</v>
      </c>
      <c r="J100" s="4">
        <f>(B100*13)*(20/13)</f>
        <v>1500</v>
      </c>
      <c r="K100" t="s">
        <v>21</v>
      </c>
      <c r="L100">
        <v>315000</v>
      </c>
      <c r="M100">
        <v>41.048377742291997</v>
      </c>
      <c r="N100">
        <v>28.907568007708001</v>
      </c>
      <c r="O100" t="s">
        <v>119</v>
      </c>
      <c r="P100" t="s">
        <v>84</v>
      </c>
      <c r="Q100">
        <v>9</v>
      </c>
      <c r="R100">
        <v>20</v>
      </c>
    </row>
    <row r="101" spans="1:18" x14ac:dyDescent="0.3">
      <c r="A101">
        <v>100</v>
      </c>
      <c r="B101">
        <v>85</v>
      </c>
      <c r="C101" t="s">
        <v>30</v>
      </c>
      <c r="D101">
        <v>3</v>
      </c>
      <c r="E101" s="4" t="s">
        <v>25</v>
      </c>
      <c r="F101" t="s">
        <v>16</v>
      </c>
      <c r="G101" s="7">
        <v>18</v>
      </c>
      <c r="H101" t="s">
        <v>19</v>
      </c>
      <c r="I101" t="s">
        <v>20</v>
      </c>
      <c r="J101" s="4">
        <f>(B101*33)*(36/33)</f>
        <v>3060</v>
      </c>
      <c r="K101" t="s">
        <v>21</v>
      </c>
      <c r="L101">
        <v>870000</v>
      </c>
      <c r="M101">
        <v>41.058149639165997</v>
      </c>
      <c r="N101">
        <v>29.006181264731001</v>
      </c>
      <c r="O101" t="s">
        <v>233</v>
      </c>
      <c r="P101" t="s">
        <v>182</v>
      </c>
      <c r="Q101">
        <v>10</v>
      </c>
      <c r="R101">
        <v>83</v>
      </c>
    </row>
    <row r="102" spans="1:18" x14ac:dyDescent="0.3">
      <c r="A102">
        <v>115</v>
      </c>
      <c r="B102">
        <v>81</v>
      </c>
      <c r="C102" t="s">
        <v>30</v>
      </c>
      <c r="D102">
        <v>3</v>
      </c>
      <c r="E102" s="4" t="s">
        <v>16</v>
      </c>
      <c r="F102" t="s">
        <v>16</v>
      </c>
      <c r="G102" s="7">
        <v>18</v>
      </c>
      <c r="H102" t="s">
        <v>175</v>
      </c>
      <c r="I102" t="s">
        <v>47</v>
      </c>
      <c r="J102" s="4">
        <f>(B102*33)*(36/33)</f>
        <v>2916</v>
      </c>
      <c r="K102" t="s">
        <v>21</v>
      </c>
      <c r="L102">
        <v>2000000</v>
      </c>
      <c r="M102">
        <v>41.053410212727997</v>
      </c>
      <c r="N102">
        <v>29.002941705853999</v>
      </c>
      <c r="O102" t="s">
        <v>233</v>
      </c>
      <c r="P102" t="s">
        <v>182</v>
      </c>
      <c r="Q102">
        <v>10</v>
      </c>
      <c r="R102">
        <v>50</v>
      </c>
    </row>
    <row r="103" spans="1:18" x14ac:dyDescent="0.3">
      <c r="A103">
        <v>175</v>
      </c>
      <c r="B103">
        <v>160</v>
      </c>
      <c r="C103" t="s">
        <v>45</v>
      </c>
      <c r="D103">
        <v>5</v>
      </c>
      <c r="E103" s="4" t="s">
        <v>25</v>
      </c>
      <c r="F103" t="s">
        <v>16</v>
      </c>
      <c r="G103" s="7">
        <v>28</v>
      </c>
      <c r="H103" t="s">
        <v>124</v>
      </c>
      <c r="I103" t="s">
        <v>47</v>
      </c>
      <c r="J103" s="4">
        <f>(B103*33)*(36/33)</f>
        <v>5760</v>
      </c>
      <c r="K103" t="s">
        <v>21</v>
      </c>
      <c r="L103">
        <v>5850000</v>
      </c>
      <c r="M103">
        <v>41.086657172282003</v>
      </c>
      <c r="N103">
        <v>29.031890322332998</v>
      </c>
      <c r="O103" t="s">
        <v>428</v>
      </c>
      <c r="P103" t="s">
        <v>182</v>
      </c>
      <c r="Q103">
        <v>10</v>
      </c>
      <c r="R103">
        <v>0</v>
      </c>
    </row>
    <row r="104" spans="1:18" x14ac:dyDescent="0.3">
      <c r="A104">
        <v>160</v>
      </c>
      <c r="B104">
        <v>140</v>
      </c>
      <c r="C104" t="s">
        <v>45</v>
      </c>
      <c r="D104">
        <v>5</v>
      </c>
      <c r="E104" s="4" t="s">
        <v>25</v>
      </c>
      <c r="F104" t="s">
        <v>16</v>
      </c>
      <c r="G104" s="7">
        <v>18</v>
      </c>
      <c r="H104" t="s">
        <v>124</v>
      </c>
      <c r="I104" t="s">
        <v>20</v>
      </c>
      <c r="J104" s="4">
        <f>(B104*33)*(36/33)</f>
        <v>5040</v>
      </c>
      <c r="K104" t="s">
        <v>21</v>
      </c>
      <c r="L104">
        <v>4200000</v>
      </c>
      <c r="M104">
        <v>41.082314908023001</v>
      </c>
      <c r="N104">
        <v>29.039905506196</v>
      </c>
      <c r="O104" t="s">
        <v>447</v>
      </c>
      <c r="P104" t="s">
        <v>182</v>
      </c>
      <c r="Q104">
        <v>10</v>
      </c>
      <c r="R104">
        <v>0</v>
      </c>
    </row>
    <row r="105" spans="1:18" x14ac:dyDescent="0.3">
      <c r="A105">
        <v>130</v>
      </c>
      <c r="B105">
        <v>100</v>
      </c>
      <c r="C105" t="s">
        <v>45</v>
      </c>
      <c r="D105">
        <v>5</v>
      </c>
      <c r="E105" s="4" t="s">
        <v>16</v>
      </c>
      <c r="F105" t="s">
        <v>16</v>
      </c>
      <c r="G105" s="7">
        <v>0</v>
      </c>
      <c r="H105" t="s">
        <v>19</v>
      </c>
      <c r="I105" t="s">
        <v>20</v>
      </c>
      <c r="J105" s="4">
        <f>(B105*33)*36/33</f>
        <v>3600</v>
      </c>
      <c r="K105" t="s">
        <v>21</v>
      </c>
      <c r="L105">
        <v>1950000</v>
      </c>
      <c r="M105">
        <v>41.063341400977002</v>
      </c>
      <c r="N105">
        <v>29.038706752296999</v>
      </c>
      <c r="O105" t="s">
        <v>301</v>
      </c>
      <c r="P105" t="s">
        <v>182</v>
      </c>
      <c r="Q105">
        <v>10</v>
      </c>
      <c r="R105">
        <v>0</v>
      </c>
    </row>
    <row r="106" spans="1:18" x14ac:dyDescent="0.3">
      <c r="A106">
        <v>300</v>
      </c>
      <c r="B106">
        <v>270</v>
      </c>
      <c r="C106" t="s">
        <v>76</v>
      </c>
      <c r="D106">
        <v>7</v>
      </c>
      <c r="E106" s="4" t="s">
        <v>25</v>
      </c>
      <c r="F106" t="s">
        <v>16</v>
      </c>
      <c r="G106" s="7">
        <v>0</v>
      </c>
      <c r="H106" t="s">
        <v>175</v>
      </c>
      <c r="I106" t="s">
        <v>47</v>
      </c>
      <c r="J106" s="4">
        <f>(B106*33)*(36/33)</f>
        <v>9720</v>
      </c>
      <c r="K106" t="s">
        <v>56</v>
      </c>
      <c r="L106">
        <v>18000000</v>
      </c>
      <c r="M106">
        <v>41.063904499892999</v>
      </c>
      <c r="N106">
        <v>29.026782112610999</v>
      </c>
      <c r="O106" t="s">
        <v>208</v>
      </c>
      <c r="P106" t="s">
        <v>182</v>
      </c>
      <c r="Q106">
        <v>10</v>
      </c>
      <c r="R106">
        <v>0</v>
      </c>
    </row>
    <row r="107" spans="1:18" x14ac:dyDescent="0.3">
      <c r="A107">
        <v>250</v>
      </c>
      <c r="B107">
        <v>230</v>
      </c>
      <c r="C107" t="s">
        <v>76</v>
      </c>
      <c r="D107">
        <v>7</v>
      </c>
      <c r="E107" s="4" t="s">
        <v>25</v>
      </c>
      <c r="F107" t="s">
        <v>16</v>
      </c>
      <c r="G107" s="7">
        <v>4</v>
      </c>
      <c r="H107" t="s">
        <v>26</v>
      </c>
      <c r="I107" t="s">
        <v>20</v>
      </c>
      <c r="J107" s="4">
        <f>(B107*33)*(36/33)</f>
        <v>8280</v>
      </c>
      <c r="K107" t="s">
        <v>21</v>
      </c>
      <c r="L107">
        <v>6100000</v>
      </c>
      <c r="M107">
        <v>41.041197763226002</v>
      </c>
      <c r="N107">
        <v>28.998590773665001</v>
      </c>
      <c r="O107" t="s">
        <v>433</v>
      </c>
      <c r="P107" t="s">
        <v>182</v>
      </c>
      <c r="Q107">
        <v>10</v>
      </c>
      <c r="R107">
        <v>83</v>
      </c>
    </row>
    <row r="108" spans="1:18" x14ac:dyDescent="0.3">
      <c r="A108">
        <v>95</v>
      </c>
      <c r="B108">
        <v>85</v>
      </c>
      <c r="C108" t="s">
        <v>30</v>
      </c>
      <c r="D108">
        <v>3</v>
      </c>
      <c r="E108" s="4" t="s">
        <v>16</v>
      </c>
      <c r="F108" t="s">
        <v>16</v>
      </c>
      <c r="G108" s="7">
        <v>28</v>
      </c>
      <c r="H108" t="s">
        <v>19</v>
      </c>
      <c r="I108" t="s">
        <v>20</v>
      </c>
      <c r="J108" s="4">
        <f>(B108*14)*(36/14)</f>
        <v>3060</v>
      </c>
      <c r="K108" t="s">
        <v>21</v>
      </c>
      <c r="L108">
        <v>550000</v>
      </c>
      <c r="M108">
        <v>41.101969880374</v>
      </c>
      <c r="N108">
        <v>29.068406029171001</v>
      </c>
      <c r="O108" t="s">
        <v>489</v>
      </c>
      <c r="P108" t="s">
        <v>144</v>
      </c>
      <c r="Q108">
        <v>11</v>
      </c>
      <c r="R108">
        <v>120</v>
      </c>
    </row>
    <row r="109" spans="1:18" x14ac:dyDescent="0.3">
      <c r="A109">
        <v>95</v>
      </c>
      <c r="B109">
        <v>85</v>
      </c>
      <c r="C109" t="s">
        <v>30</v>
      </c>
      <c r="D109">
        <v>3</v>
      </c>
      <c r="E109" s="4" t="s">
        <v>16</v>
      </c>
      <c r="F109" t="s">
        <v>16</v>
      </c>
      <c r="G109" s="7">
        <v>38</v>
      </c>
      <c r="H109" t="s">
        <v>19</v>
      </c>
      <c r="I109" t="s">
        <v>20</v>
      </c>
      <c r="J109" s="4">
        <v>2000</v>
      </c>
      <c r="K109" t="s">
        <v>21</v>
      </c>
      <c r="L109">
        <v>550000</v>
      </c>
      <c r="M109">
        <v>41.098496794477001</v>
      </c>
      <c r="N109">
        <v>29.072146005929</v>
      </c>
      <c r="O109" t="s">
        <v>489</v>
      </c>
      <c r="P109" t="s">
        <v>144</v>
      </c>
      <c r="Q109">
        <v>11</v>
      </c>
      <c r="R109">
        <v>25</v>
      </c>
    </row>
    <row r="110" spans="1:18" x14ac:dyDescent="0.3">
      <c r="A110">
        <v>150</v>
      </c>
      <c r="B110">
        <v>135</v>
      </c>
      <c r="C110" t="s">
        <v>45</v>
      </c>
      <c r="D110">
        <v>5</v>
      </c>
      <c r="E110" s="4" t="s">
        <v>16</v>
      </c>
      <c r="F110" t="s">
        <v>16</v>
      </c>
      <c r="G110" s="7">
        <v>18</v>
      </c>
      <c r="H110" t="s">
        <v>19</v>
      </c>
      <c r="I110" t="s">
        <v>20</v>
      </c>
      <c r="J110" s="4">
        <f>(B110*14)*(36/14)</f>
        <v>4860</v>
      </c>
      <c r="K110" t="s">
        <v>56</v>
      </c>
      <c r="L110">
        <v>850000</v>
      </c>
      <c r="M110">
        <v>41.093741742528998</v>
      </c>
      <c r="N110">
        <v>29.091871277850998</v>
      </c>
      <c r="O110" t="s">
        <v>143</v>
      </c>
      <c r="P110" t="s">
        <v>144</v>
      </c>
      <c r="Q110">
        <v>11</v>
      </c>
      <c r="R110">
        <v>83</v>
      </c>
    </row>
    <row r="111" spans="1:18" x14ac:dyDescent="0.3">
      <c r="A111">
        <v>120</v>
      </c>
      <c r="B111">
        <v>119</v>
      </c>
      <c r="C111" t="s">
        <v>45</v>
      </c>
      <c r="D111">
        <v>5</v>
      </c>
      <c r="E111" s="4" t="s">
        <v>16</v>
      </c>
      <c r="F111" t="s">
        <v>16</v>
      </c>
      <c r="G111" s="7">
        <v>8</v>
      </c>
      <c r="H111" t="s">
        <v>19</v>
      </c>
      <c r="I111" t="s">
        <v>20</v>
      </c>
      <c r="J111" s="4">
        <f>(B111*14)*(36/14)</f>
        <v>4284</v>
      </c>
      <c r="K111" t="s">
        <v>21</v>
      </c>
      <c r="L111">
        <v>700000</v>
      </c>
      <c r="M111">
        <v>41.081885553467004</v>
      </c>
      <c r="N111">
        <v>29.091110792748999</v>
      </c>
      <c r="O111" t="s">
        <v>62</v>
      </c>
      <c r="P111" t="s">
        <v>144</v>
      </c>
      <c r="Q111">
        <v>11</v>
      </c>
      <c r="R111">
        <v>0</v>
      </c>
    </row>
    <row r="112" spans="1:18" x14ac:dyDescent="0.3">
      <c r="A112">
        <v>85</v>
      </c>
      <c r="B112">
        <v>81</v>
      </c>
      <c r="C112" t="s">
        <v>15</v>
      </c>
      <c r="D112">
        <v>2</v>
      </c>
      <c r="E112" s="4" t="s">
        <v>16</v>
      </c>
      <c r="F112" t="s">
        <v>16</v>
      </c>
      <c r="G112" s="7">
        <v>0</v>
      </c>
      <c r="H112" t="s">
        <v>19</v>
      </c>
      <c r="I112" t="s">
        <v>20</v>
      </c>
      <c r="J112" s="4">
        <f>(B112*11)*(19/11)</f>
        <v>1539</v>
      </c>
      <c r="K112" t="s">
        <v>21</v>
      </c>
      <c r="L112">
        <v>162500</v>
      </c>
      <c r="M112">
        <v>41</v>
      </c>
      <c r="N112">
        <v>28.652999999999999</v>
      </c>
      <c r="O112" t="s">
        <v>214</v>
      </c>
      <c r="P112" t="s">
        <v>53</v>
      </c>
      <c r="Q112">
        <v>12</v>
      </c>
      <c r="R112">
        <v>250</v>
      </c>
    </row>
    <row r="113" spans="1:18" x14ac:dyDescent="0.3">
      <c r="A113">
        <v>100</v>
      </c>
      <c r="B113">
        <v>80</v>
      </c>
      <c r="C113" t="s">
        <v>15</v>
      </c>
      <c r="D113">
        <v>2</v>
      </c>
      <c r="E113" s="4" t="s">
        <v>16</v>
      </c>
      <c r="F113" t="s">
        <v>16</v>
      </c>
      <c r="G113" s="7">
        <v>8</v>
      </c>
      <c r="H113" t="s">
        <v>19</v>
      </c>
      <c r="I113" t="s">
        <v>20</v>
      </c>
      <c r="J113" s="4">
        <f>(B113*11)*(19/11)</f>
        <v>1520</v>
      </c>
      <c r="K113" t="s">
        <v>21</v>
      </c>
      <c r="L113">
        <v>152000</v>
      </c>
      <c r="M113">
        <v>41.005451898638</v>
      </c>
      <c r="N113">
        <v>28.660946219500001</v>
      </c>
      <c r="O113" t="s">
        <v>214</v>
      </c>
      <c r="P113" t="s">
        <v>53</v>
      </c>
      <c r="Q113">
        <v>12</v>
      </c>
      <c r="R113">
        <v>25</v>
      </c>
    </row>
    <row r="114" spans="1:18" x14ac:dyDescent="0.3">
      <c r="A114">
        <v>125</v>
      </c>
      <c r="B114">
        <v>115</v>
      </c>
      <c r="C114" t="s">
        <v>30</v>
      </c>
      <c r="D114">
        <v>3</v>
      </c>
      <c r="E114" s="4" t="s">
        <v>25</v>
      </c>
      <c r="F114" t="s">
        <v>16</v>
      </c>
      <c r="G114" s="7">
        <v>0</v>
      </c>
      <c r="H114" t="s">
        <v>19</v>
      </c>
      <c r="I114" t="s">
        <v>20</v>
      </c>
      <c r="J114" s="4">
        <v>1500</v>
      </c>
      <c r="K114" t="s">
        <v>21</v>
      </c>
      <c r="L114">
        <v>365000</v>
      </c>
      <c r="M114">
        <v>40.982106029000001</v>
      </c>
      <c r="N114">
        <v>28.653526183457998</v>
      </c>
      <c r="O114" t="s">
        <v>158</v>
      </c>
      <c r="P114" t="s">
        <v>53</v>
      </c>
      <c r="Q114">
        <v>12</v>
      </c>
      <c r="R114">
        <v>150</v>
      </c>
    </row>
    <row r="115" spans="1:18" x14ac:dyDescent="0.3">
      <c r="A115">
        <v>125</v>
      </c>
      <c r="B115">
        <v>115</v>
      </c>
      <c r="C115" t="s">
        <v>30</v>
      </c>
      <c r="D115">
        <v>3</v>
      </c>
      <c r="E115" s="4" t="s">
        <v>16</v>
      </c>
      <c r="F115" t="s">
        <v>16</v>
      </c>
      <c r="G115" s="7">
        <v>18</v>
      </c>
      <c r="H115" t="s">
        <v>19</v>
      </c>
      <c r="I115" t="s">
        <v>20</v>
      </c>
      <c r="J115" s="4">
        <f>(B115*11)*(19/11)</f>
        <v>2185</v>
      </c>
      <c r="K115" t="s">
        <v>21</v>
      </c>
      <c r="L115">
        <v>590000</v>
      </c>
      <c r="M115">
        <v>40.973536031723</v>
      </c>
      <c r="N115">
        <v>28.656734289027</v>
      </c>
      <c r="O115" t="s">
        <v>52</v>
      </c>
      <c r="P115" t="s">
        <v>53</v>
      </c>
      <c r="Q115">
        <v>12</v>
      </c>
      <c r="R115">
        <v>0</v>
      </c>
    </row>
    <row r="116" spans="1:18" x14ac:dyDescent="0.3">
      <c r="A116">
        <v>120</v>
      </c>
      <c r="B116">
        <v>110</v>
      </c>
      <c r="C116" t="s">
        <v>30</v>
      </c>
      <c r="D116">
        <v>3</v>
      </c>
      <c r="E116" s="4" t="s">
        <v>16</v>
      </c>
      <c r="F116" t="s">
        <v>16</v>
      </c>
      <c r="G116" s="7">
        <v>0</v>
      </c>
      <c r="H116" t="s">
        <v>19</v>
      </c>
      <c r="I116" t="s">
        <v>20</v>
      </c>
      <c r="J116" s="4">
        <v>800</v>
      </c>
      <c r="K116" t="s">
        <v>21</v>
      </c>
      <c r="L116">
        <v>265000</v>
      </c>
      <c r="M116">
        <v>41.010760205662997</v>
      </c>
      <c r="N116">
        <v>28.641225281535998</v>
      </c>
      <c r="O116" t="s">
        <v>59</v>
      </c>
      <c r="P116" t="s">
        <v>53</v>
      </c>
      <c r="Q116">
        <v>12</v>
      </c>
      <c r="R116">
        <v>25</v>
      </c>
    </row>
    <row r="117" spans="1:18" x14ac:dyDescent="0.3">
      <c r="A117">
        <v>105</v>
      </c>
      <c r="B117">
        <v>100</v>
      </c>
      <c r="C117" t="s">
        <v>30</v>
      </c>
      <c r="D117">
        <v>3</v>
      </c>
      <c r="E117" s="4" t="s">
        <v>16</v>
      </c>
      <c r="F117" t="s">
        <v>16</v>
      </c>
      <c r="G117" s="7">
        <v>0</v>
      </c>
      <c r="H117" t="s">
        <v>19</v>
      </c>
      <c r="I117" t="s">
        <v>20</v>
      </c>
      <c r="J117" s="4">
        <f>(B117*11)*(19/11)</f>
        <v>1900</v>
      </c>
      <c r="K117" t="s">
        <v>21</v>
      </c>
      <c r="L117">
        <v>219000</v>
      </c>
      <c r="M117">
        <v>41.010539926980002</v>
      </c>
      <c r="N117">
        <v>28.643116950989</v>
      </c>
      <c r="O117" t="s">
        <v>59</v>
      </c>
      <c r="P117" t="s">
        <v>53</v>
      </c>
      <c r="Q117">
        <v>12</v>
      </c>
      <c r="R117">
        <v>0</v>
      </c>
    </row>
    <row r="118" spans="1:18" x14ac:dyDescent="0.3">
      <c r="A118">
        <v>110</v>
      </c>
      <c r="B118">
        <v>100</v>
      </c>
      <c r="C118" t="s">
        <v>30</v>
      </c>
      <c r="D118">
        <v>3</v>
      </c>
      <c r="E118" s="4" t="s">
        <v>16</v>
      </c>
      <c r="F118" t="s">
        <v>16</v>
      </c>
      <c r="G118" s="7">
        <v>0</v>
      </c>
      <c r="H118" t="s">
        <v>19</v>
      </c>
      <c r="I118" t="s">
        <v>20</v>
      </c>
      <c r="J118" s="4">
        <f>(B118*11)*(19/11)</f>
        <v>1900</v>
      </c>
      <c r="K118" t="s">
        <v>21</v>
      </c>
      <c r="L118">
        <v>230000</v>
      </c>
      <c r="M118">
        <v>40.989293729056001</v>
      </c>
      <c r="N118">
        <v>28.681930555522001</v>
      </c>
      <c r="O118" t="s">
        <v>173</v>
      </c>
      <c r="P118" t="s">
        <v>53</v>
      </c>
      <c r="Q118">
        <v>12</v>
      </c>
      <c r="R118">
        <v>83</v>
      </c>
    </row>
    <row r="119" spans="1:18" x14ac:dyDescent="0.3">
      <c r="A119">
        <v>110</v>
      </c>
      <c r="B119">
        <v>100</v>
      </c>
      <c r="C119" t="s">
        <v>30</v>
      </c>
      <c r="D119">
        <v>3</v>
      </c>
      <c r="E119" s="4" t="s">
        <v>16</v>
      </c>
      <c r="F119" t="s">
        <v>16</v>
      </c>
      <c r="G119" s="7">
        <v>0</v>
      </c>
      <c r="H119" t="s">
        <v>19</v>
      </c>
      <c r="I119" t="s">
        <v>20</v>
      </c>
      <c r="J119" s="4">
        <f>(B119*11)*(19/11)</f>
        <v>1900</v>
      </c>
      <c r="K119" t="s">
        <v>21</v>
      </c>
      <c r="L119">
        <v>122500</v>
      </c>
      <c r="M119">
        <v>41.007683559177003</v>
      </c>
      <c r="N119">
        <v>28.641740265666002</v>
      </c>
      <c r="O119" t="s">
        <v>59</v>
      </c>
      <c r="P119" t="s">
        <v>53</v>
      </c>
      <c r="Q119">
        <v>12</v>
      </c>
      <c r="R119">
        <v>0</v>
      </c>
    </row>
    <row r="120" spans="1:18" x14ac:dyDescent="0.3">
      <c r="A120">
        <v>115</v>
      </c>
      <c r="B120">
        <v>100</v>
      </c>
      <c r="C120" t="s">
        <v>30</v>
      </c>
      <c r="D120">
        <v>3</v>
      </c>
      <c r="E120" s="4" t="s">
        <v>16</v>
      </c>
      <c r="F120" t="s">
        <v>16</v>
      </c>
      <c r="G120" s="7">
        <v>0</v>
      </c>
      <c r="H120" t="s">
        <v>19</v>
      </c>
      <c r="I120" t="s">
        <v>20</v>
      </c>
      <c r="J120" s="4">
        <f>(B120*11)*(19/11)</f>
        <v>1900</v>
      </c>
      <c r="K120" t="s">
        <v>21</v>
      </c>
      <c r="L120">
        <v>169900</v>
      </c>
      <c r="M120">
        <v>41.015196414979997</v>
      </c>
      <c r="N120">
        <v>28.640281143962</v>
      </c>
      <c r="O120" t="s">
        <v>59</v>
      </c>
      <c r="P120" t="s">
        <v>53</v>
      </c>
      <c r="Q120">
        <v>12</v>
      </c>
      <c r="R120">
        <v>0</v>
      </c>
    </row>
    <row r="121" spans="1:18" x14ac:dyDescent="0.3">
      <c r="A121">
        <v>100</v>
      </c>
      <c r="B121">
        <v>100</v>
      </c>
      <c r="C121" t="s">
        <v>30</v>
      </c>
      <c r="D121">
        <v>3</v>
      </c>
      <c r="E121" s="4" t="s">
        <v>16</v>
      </c>
      <c r="F121" t="s">
        <v>16</v>
      </c>
      <c r="G121" s="7">
        <v>40</v>
      </c>
      <c r="H121" t="s">
        <v>19</v>
      </c>
      <c r="I121" t="s">
        <v>20</v>
      </c>
      <c r="J121" s="4">
        <f>(B121*11)*(19/11)</f>
        <v>1900</v>
      </c>
      <c r="K121" t="s">
        <v>21</v>
      </c>
      <c r="L121">
        <v>149000</v>
      </c>
      <c r="M121">
        <v>41.014522229596999</v>
      </c>
      <c r="N121">
        <v>28.634602198159001</v>
      </c>
      <c r="O121" t="s">
        <v>59</v>
      </c>
      <c r="P121" t="s">
        <v>53</v>
      </c>
      <c r="Q121">
        <v>12</v>
      </c>
      <c r="R121">
        <v>0</v>
      </c>
    </row>
    <row r="122" spans="1:18" x14ac:dyDescent="0.3">
      <c r="A122">
        <v>105</v>
      </c>
      <c r="B122">
        <v>95</v>
      </c>
      <c r="C122" t="s">
        <v>30</v>
      </c>
      <c r="D122">
        <v>3</v>
      </c>
      <c r="E122" s="4" t="s">
        <v>16</v>
      </c>
      <c r="F122" t="s">
        <v>16</v>
      </c>
      <c r="G122" s="7">
        <v>0</v>
      </c>
      <c r="H122" t="s">
        <v>19</v>
      </c>
      <c r="I122" t="s">
        <v>20</v>
      </c>
      <c r="J122" s="4">
        <v>1100</v>
      </c>
      <c r="K122" t="s">
        <v>21</v>
      </c>
      <c r="L122">
        <v>219000</v>
      </c>
      <c r="M122">
        <v>40.996757250068001</v>
      </c>
      <c r="N122">
        <v>28.661188741492001</v>
      </c>
      <c r="O122" t="s">
        <v>214</v>
      </c>
      <c r="P122" t="s">
        <v>53</v>
      </c>
      <c r="Q122">
        <v>12</v>
      </c>
      <c r="R122">
        <v>0</v>
      </c>
    </row>
    <row r="123" spans="1:18" x14ac:dyDescent="0.3">
      <c r="A123">
        <v>110</v>
      </c>
      <c r="B123">
        <v>95</v>
      </c>
      <c r="C123" t="s">
        <v>30</v>
      </c>
      <c r="D123">
        <v>3</v>
      </c>
      <c r="E123" s="4" t="s">
        <v>16</v>
      </c>
      <c r="F123" t="s">
        <v>16</v>
      </c>
      <c r="G123" s="7">
        <v>1</v>
      </c>
      <c r="H123" t="s">
        <v>19</v>
      </c>
      <c r="I123" t="s">
        <v>20</v>
      </c>
      <c r="J123" s="4">
        <f>(B123*11)*(19/11)</f>
        <v>1805</v>
      </c>
      <c r="K123" t="s">
        <v>21</v>
      </c>
      <c r="L123">
        <v>300000</v>
      </c>
      <c r="M123">
        <v>40.972149227675999</v>
      </c>
      <c r="N123">
        <v>28.668913663851999</v>
      </c>
      <c r="O123" t="s">
        <v>52</v>
      </c>
      <c r="P123" t="s">
        <v>53</v>
      </c>
      <c r="Q123">
        <v>12</v>
      </c>
      <c r="R123">
        <v>0</v>
      </c>
    </row>
    <row r="124" spans="1:18" x14ac:dyDescent="0.3">
      <c r="A124">
        <v>100</v>
      </c>
      <c r="B124">
        <v>95</v>
      </c>
      <c r="C124" t="s">
        <v>30</v>
      </c>
      <c r="D124">
        <v>3</v>
      </c>
      <c r="E124" s="4" t="s">
        <v>16</v>
      </c>
      <c r="F124" t="s">
        <v>16</v>
      </c>
      <c r="G124" s="7">
        <v>8</v>
      </c>
      <c r="H124" t="s">
        <v>19</v>
      </c>
      <c r="I124" t="s">
        <v>20</v>
      </c>
      <c r="J124" s="4">
        <f>(B124*11)*(19/11)</f>
        <v>1805</v>
      </c>
      <c r="K124" t="s">
        <v>21</v>
      </c>
      <c r="L124">
        <v>170000</v>
      </c>
      <c r="M124">
        <v>41.01</v>
      </c>
      <c r="N124">
        <v>28.64</v>
      </c>
      <c r="O124" t="s">
        <v>59</v>
      </c>
      <c r="P124" t="s">
        <v>53</v>
      </c>
      <c r="Q124">
        <v>12</v>
      </c>
      <c r="R124">
        <v>83</v>
      </c>
    </row>
    <row r="125" spans="1:18" x14ac:dyDescent="0.3">
      <c r="A125">
        <v>95</v>
      </c>
      <c r="B125">
        <v>90</v>
      </c>
      <c r="C125" t="s">
        <v>30</v>
      </c>
      <c r="D125">
        <v>3</v>
      </c>
      <c r="E125" s="4" t="s">
        <v>16</v>
      </c>
      <c r="F125" t="s">
        <v>16</v>
      </c>
      <c r="G125" s="7">
        <v>0</v>
      </c>
      <c r="H125" t="s">
        <v>19</v>
      </c>
      <c r="I125" t="s">
        <v>20</v>
      </c>
      <c r="J125" s="4">
        <f>(B125*11)*(19/11)</f>
        <v>1710</v>
      </c>
      <c r="K125" t="s">
        <v>21</v>
      </c>
      <c r="L125">
        <v>162500</v>
      </c>
      <c r="M125">
        <v>41</v>
      </c>
      <c r="N125">
        <v>28.65</v>
      </c>
      <c r="O125" t="s">
        <v>214</v>
      </c>
      <c r="P125" t="s">
        <v>53</v>
      </c>
      <c r="Q125">
        <v>12</v>
      </c>
      <c r="R125">
        <v>0</v>
      </c>
    </row>
    <row r="126" spans="1:18" x14ac:dyDescent="0.3">
      <c r="A126">
        <v>103</v>
      </c>
      <c r="B126">
        <v>90</v>
      </c>
      <c r="C126" t="s">
        <v>30</v>
      </c>
      <c r="D126">
        <v>3</v>
      </c>
      <c r="E126" s="4" t="s">
        <v>16</v>
      </c>
      <c r="F126" t="s">
        <v>16</v>
      </c>
      <c r="G126" s="7">
        <v>3</v>
      </c>
      <c r="H126" t="s">
        <v>19</v>
      </c>
      <c r="I126" t="s">
        <v>20</v>
      </c>
      <c r="J126" s="4">
        <v>1250</v>
      </c>
      <c r="K126" t="s">
        <v>21</v>
      </c>
      <c r="L126">
        <v>275000</v>
      </c>
      <c r="M126">
        <v>40.991472817651001</v>
      </c>
      <c r="N126">
        <v>28.614585810004002</v>
      </c>
      <c r="O126" t="s">
        <v>57</v>
      </c>
      <c r="P126" t="s">
        <v>53</v>
      </c>
      <c r="Q126">
        <v>12</v>
      </c>
      <c r="R126">
        <v>0</v>
      </c>
    </row>
    <row r="127" spans="1:18" x14ac:dyDescent="0.3">
      <c r="A127">
        <v>110</v>
      </c>
      <c r="B127">
        <v>90</v>
      </c>
      <c r="C127" t="s">
        <v>30</v>
      </c>
      <c r="D127">
        <v>3</v>
      </c>
      <c r="E127" s="4" t="s">
        <v>16</v>
      </c>
      <c r="F127" t="s">
        <v>16</v>
      </c>
      <c r="G127" s="7">
        <v>8</v>
      </c>
      <c r="H127" t="s">
        <v>19</v>
      </c>
      <c r="I127" t="s">
        <v>20</v>
      </c>
      <c r="J127" s="4">
        <v>2000</v>
      </c>
      <c r="K127" t="s">
        <v>21</v>
      </c>
      <c r="L127">
        <v>319000</v>
      </c>
      <c r="M127">
        <v>40.993929867909998</v>
      </c>
      <c r="N127">
        <v>28.62570715112</v>
      </c>
      <c r="O127" t="s">
        <v>57</v>
      </c>
      <c r="P127" t="s">
        <v>53</v>
      </c>
      <c r="Q127">
        <v>12</v>
      </c>
      <c r="R127">
        <v>50</v>
      </c>
    </row>
    <row r="128" spans="1:18" x14ac:dyDescent="0.3">
      <c r="A128">
        <v>95</v>
      </c>
      <c r="B128">
        <v>90</v>
      </c>
      <c r="C128" t="s">
        <v>30</v>
      </c>
      <c r="D128">
        <v>3</v>
      </c>
      <c r="E128" s="4" t="s">
        <v>25</v>
      </c>
      <c r="F128" t="s">
        <v>16</v>
      </c>
      <c r="G128" s="7">
        <v>18</v>
      </c>
      <c r="H128" t="s">
        <v>19</v>
      </c>
      <c r="I128" t="s">
        <v>20</v>
      </c>
      <c r="J128" s="4">
        <v>1100</v>
      </c>
      <c r="K128" t="s">
        <v>21</v>
      </c>
      <c r="L128">
        <v>229000</v>
      </c>
      <c r="M128">
        <v>40.978606790788</v>
      </c>
      <c r="N128">
        <v>28.642696294411</v>
      </c>
      <c r="O128" t="s">
        <v>158</v>
      </c>
      <c r="P128" t="s">
        <v>53</v>
      </c>
      <c r="Q128">
        <v>12</v>
      </c>
      <c r="R128">
        <v>83</v>
      </c>
    </row>
    <row r="129" spans="1:18" x14ac:dyDescent="0.3">
      <c r="A129">
        <v>90</v>
      </c>
      <c r="B129">
        <v>89</v>
      </c>
      <c r="C129" t="s">
        <v>30</v>
      </c>
      <c r="D129">
        <v>3</v>
      </c>
      <c r="E129" s="4" t="s">
        <v>16</v>
      </c>
      <c r="F129" t="s">
        <v>16</v>
      </c>
      <c r="G129" s="7">
        <v>0</v>
      </c>
      <c r="H129" t="s">
        <v>19</v>
      </c>
      <c r="I129" t="s">
        <v>20</v>
      </c>
      <c r="J129" s="4">
        <v>900</v>
      </c>
      <c r="K129" t="s">
        <v>21</v>
      </c>
      <c r="L129">
        <v>270000</v>
      </c>
      <c r="M129">
        <v>40.980116759116001</v>
      </c>
      <c r="N129">
        <v>28.661543726921</v>
      </c>
      <c r="O129" t="s">
        <v>52</v>
      </c>
      <c r="P129" t="s">
        <v>53</v>
      </c>
      <c r="Q129">
        <v>12</v>
      </c>
      <c r="R129">
        <v>160</v>
      </c>
    </row>
    <row r="130" spans="1:18" x14ac:dyDescent="0.3">
      <c r="A130">
        <v>205</v>
      </c>
      <c r="B130">
        <v>185</v>
      </c>
      <c r="C130" t="s">
        <v>45</v>
      </c>
      <c r="D130">
        <v>5</v>
      </c>
      <c r="E130" s="4" t="s">
        <v>31</v>
      </c>
      <c r="F130" t="s">
        <v>16</v>
      </c>
      <c r="G130" s="7">
        <v>0</v>
      </c>
      <c r="H130" t="s">
        <v>19</v>
      </c>
      <c r="I130" t="s">
        <v>20</v>
      </c>
      <c r="J130" s="4">
        <v>1650</v>
      </c>
      <c r="K130" t="s">
        <v>21</v>
      </c>
      <c r="L130">
        <v>572000</v>
      </c>
      <c r="M130">
        <v>41.00709909647</v>
      </c>
      <c r="N130">
        <v>28.626170754433002</v>
      </c>
      <c r="O130" t="s">
        <v>57</v>
      </c>
      <c r="P130" t="s">
        <v>53</v>
      </c>
      <c r="Q130">
        <v>12</v>
      </c>
      <c r="R130">
        <v>60</v>
      </c>
    </row>
    <row r="131" spans="1:18" x14ac:dyDescent="0.3">
      <c r="A131">
        <v>180</v>
      </c>
      <c r="B131">
        <v>170</v>
      </c>
      <c r="C131" t="s">
        <v>45</v>
      </c>
      <c r="D131">
        <v>5</v>
      </c>
      <c r="E131" s="4" t="s">
        <v>25</v>
      </c>
      <c r="F131" t="s">
        <v>16</v>
      </c>
      <c r="G131" s="7">
        <v>18</v>
      </c>
      <c r="H131" t="s">
        <v>19</v>
      </c>
      <c r="I131" t="s">
        <v>20</v>
      </c>
      <c r="J131" s="4">
        <f>(B131*11)*(19/11)</f>
        <v>3230</v>
      </c>
      <c r="K131" t="s">
        <v>21</v>
      </c>
      <c r="L131">
        <v>475000</v>
      </c>
      <c r="M131">
        <v>40.997886282320998</v>
      </c>
      <c r="N131">
        <v>28.623598032294002</v>
      </c>
      <c r="O131" t="s">
        <v>57</v>
      </c>
      <c r="P131" t="s">
        <v>53</v>
      </c>
      <c r="Q131">
        <v>12</v>
      </c>
      <c r="R131">
        <v>40</v>
      </c>
    </row>
    <row r="132" spans="1:18" x14ac:dyDescent="0.3">
      <c r="A132">
        <v>150</v>
      </c>
      <c r="B132">
        <v>143</v>
      </c>
      <c r="C132" t="s">
        <v>45</v>
      </c>
      <c r="D132">
        <v>5</v>
      </c>
      <c r="E132" s="4" t="s">
        <v>16</v>
      </c>
      <c r="F132" t="s">
        <v>16</v>
      </c>
      <c r="G132" s="7">
        <v>1</v>
      </c>
      <c r="H132" t="s">
        <v>140</v>
      </c>
      <c r="I132" t="s">
        <v>20</v>
      </c>
      <c r="J132" s="4">
        <f>(B132*11)*(19/11)</f>
        <v>2717</v>
      </c>
      <c r="K132" t="s">
        <v>21</v>
      </c>
      <c r="L132">
        <v>450000</v>
      </c>
      <c r="M132">
        <v>40.980421342013003</v>
      </c>
      <c r="N132">
        <v>28.644728537889002</v>
      </c>
      <c r="O132" t="s">
        <v>158</v>
      </c>
      <c r="P132" t="s">
        <v>53</v>
      </c>
      <c r="Q132">
        <v>12</v>
      </c>
      <c r="R132">
        <v>0</v>
      </c>
    </row>
    <row r="133" spans="1:18" x14ac:dyDescent="0.3">
      <c r="A133">
        <v>150</v>
      </c>
      <c r="B133">
        <v>140</v>
      </c>
      <c r="C133" t="s">
        <v>45</v>
      </c>
      <c r="D133">
        <v>5</v>
      </c>
      <c r="E133" s="4" t="s">
        <v>16</v>
      </c>
      <c r="F133" t="s">
        <v>16</v>
      </c>
      <c r="G133" s="7">
        <v>0</v>
      </c>
      <c r="H133" t="s">
        <v>19</v>
      </c>
      <c r="I133" t="s">
        <v>20</v>
      </c>
      <c r="J133" s="4">
        <f>(B133*11)*(19/11)</f>
        <v>2660</v>
      </c>
      <c r="K133" t="s">
        <v>56</v>
      </c>
      <c r="L133">
        <v>375000</v>
      </c>
      <c r="M133">
        <v>40.987333687373997</v>
      </c>
      <c r="N133">
        <v>28.605654913292</v>
      </c>
      <c r="O133" t="s">
        <v>235</v>
      </c>
      <c r="P133" t="s">
        <v>53</v>
      </c>
      <c r="Q133">
        <v>12</v>
      </c>
      <c r="R133">
        <v>0</v>
      </c>
    </row>
    <row r="134" spans="1:18" x14ac:dyDescent="0.3">
      <c r="A134">
        <v>140</v>
      </c>
      <c r="B134">
        <v>130</v>
      </c>
      <c r="C134" t="s">
        <v>45</v>
      </c>
      <c r="D134">
        <v>5</v>
      </c>
      <c r="E134" s="4" t="s">
        <v>16</v>
      </c>
      <c r="F134" t="s">
        <v>16</v>
      </c>
      <c r="G134" s="7">
        <v>0</v>
      </c>
      <c r="H134" t="s">
        <v>19</v>
      </c>
      <c r="I134" t="s">
        <v>20</v>
      </c>
      <c r="J134" s="4">
        <v>1500</v>
      </c>
      <c r="K134" t="s">
        <v>21</v>
      </c>
      <c r="L134">
        <v>299000</v>
      </c>
      <c r="M134">
        <v>40.983531499762996</v>
      </c>
      <c r="N134">
        <v>28.640479918809</v>
      </c>
      <c r="O134" t="s">
        <v>158</v>
      </c>
      <c r="P134" t="s">
        <v>53</v>
      </c>
      <c r="Q134">
        <v>12</v>
      </c>
      <c r="R134">
        <v>0</v>
      </c>
    </row>
    <row r="135" spans="1:18" x14ac:dyDescent="0.3">
      <c r="A135">
        <v>140</v>
      </c>
      <c r="B135">
        <v>130</v>
      </c>
      <c r="C135" t="s">
        <v>45</v>
      </c>
      <c r="D135">
        <v>5</v>
      </c>
      <c r="E135" s="4" t="s">
        <v>16</v>
      </c>
      <c r="F135" t="s">
        <v>16</v>
      </c>
      <c r="G135" s="7">
        <v>0</v>
      </c>
      <c r="H135" t="s">
        <v>19</v>
      </c>
      <c r="I135" t="s">
        <v>118</v>
      </c>
      <c r="J135" s="4">
        <f>(B135*11)</f>
        <v>1430</v>
      </c>
      <c r="K135" t="s">
        <v>21</v>
      </c>
      <c r="L135">
        <v>319000</v>
      </c>
      <c r="M135">
        <v>40.995489403897999</v>
      </c>
      <c r="N135">
        <v>28.629756384192</v>
      </c>
      <c r="O135" t="s">
        <v>57</v>
      </c>
      <c r="P135" t="s">
        <v>53</v>
      </c>
      <c r="Q135">
        <v>12</v>
      </c>
      <c r="R135">
        <v>83</v>
      </c>
    </row>
    <row r="136" spans="1:18" x14ac:dyDescent="0.3">
      <c r="A136">
        <v>130</v>
      </c>
      <c r="B136">
        <v>129</v>
      </c>
      <c r="C136" t="s">
        <v>45</v>
      </c>
      <c r="D136">
        <v>5</v>
      </c>
      <c r="E136" s="4" t="s">
        <v>25</v>
      </c>
      <c r="F136" t="s">
        <v>16</v>
      </c>
      <c r="G136" s="7">
        <v>8</v>
      </c>
      <c r="H136" t="s">
        <v>19</v>
      </c>
      <c r="I136" t="s">
        <v>20</v>
      </c>
      <c r="J136" s="4">
        <f>(B136*11)*(19/11)</f>
        <v>2451</v>
      </c>
      <c r="K136" t="s">
        <v>21</v>
      </c>
      <c r="L136">
        <v>260000</v>
      </c>
      <c r="M136">
        <v>40.999269525547</v>
      </c>
      <c r="N136">
        <v>28.662600517272999</v>
      </c>
      <c r="O136" t="s">
        <v>214</v>
      </c>
      <c r="P136" t="s">
        <v>53</v>
      </c>
      <c r="Q136">
        <v>12</v>
      </c>
      <c r="R136">
        <v>25</v>
      </c>
    </row>
    <row r="137" spans="1:18" x14ac:dyDescent="0.3">
      <c r="A137">
        <v>130</v>
      </c>
      <c r="B137">
        <v>125</v>
      </c>
      <c r="C137" t="s">
        <v>45</v>
      </c>
      <c r="D137">
        <v>5</v>
      </c>
      <c r="E137" s="4" t="s">
        <v>25</v>
      </c>
      <c r="F137" t="s">
        <v>16</v>
      </c>
      <c r="G137" s="7">
        <v>13</v>
      </c>
      <c r="H137" t="s">
        <v>19</v>
      </c>
      <c r="I137" t="s">
        <v>20</v>
      </c>
      <c r="J137" s="4">
        <f>(B137*11)*(19/11)</f>
        <v>2375</v>
      </c>
      <c r="K137" t="s">
        <v>21</v>
      </c>
      <c r="L137">
        <v>235000</v>
      </c>
      <c r="M137">
        <v>41.004982545724999</v>
      </c>
      <c r="N137">
        <v>28.667262309619002</v>
      </c>
      <c r="O137" t="s">
        <v>173</v>
      </c>
      <c r="P137" t="s">
        <v>53</v>
      </c>
      <c r="Q137">
        <v>12</v>
      </c>
      <c r="R137">
        <v>30</v>
      </c>
    </row>
    <row r="138" spans="1:18" x14ac:dyDescent="0.3">
      <c r="A138">
        <v>140</v>
      </c>
      <c r="B138">
        <v>120</v>
      </c>
      <c r="C138" t="s">
        <v>45</v>
      </c>
      <c r="D138">
        <v>5</v>
      </c>
      <c r="E138" s="4" t="s">
        <v>25</v>
      </c>
      <c r="F138" t="s">
        <v>16</v>
      </c>
      <c r="G138" s="7">
        <v>0</v>
      </c>
      <c r="H138" t="s">
        <v>19</v>
      </c>
      <c r="I138" t="s">
        <v>20</v>
      </c>
      <c r="J138" s="4">
        <f>(B138*11)*(19/11)</f>
        <v>2280</v>
      </c>
      <c r="K138" t="s">
        <v>21</v>
      </c>
      <c r="L138">
        <v>380000</v>
      </c>
      <c r="M138">
        <v>40.994776801614002</v>
      </c>
      <c r="N138">
        <v>28.622911386786001</v>
      </c>
      <c r="O138" t="s">
        <v>57</v>
      </c>
      <c r="P138" t="s">
        <v>53</v>
      </c>
      <c r="Q138">
        <v>12</v>
      </c>
      <c r="R138">
        <v>35</v>
      </c>
    </row>
    <row r="139" spans="1:18" x14ac:dyDescent="0.3">
      <c r="A139">
        <v>130</v>
      </c>
      <c r="B139">
        <v>115</v>
      </c>
      <c r="C139" t="s">
        <v>45</v>
      </c>
      <c r="D139">
        <v>5</v>
      </c>
      <c r="E139" s="4" t="s">
        <v>16</v>
      </c>
      <c r="F139" t="s">
        <v>16</v>
      </c>
      <c r="G139" s="7">
        <v>2</v>
      </c>
      <c r="H139" t="s">
        <v>19</v>
      </c>
      <c r="I139" t="s">
        <v>20</v>
      </c>
      <c r="J139" s="4">
        <v>1250</v>
      </c>
      <c r="K139" t="s">
        <v>21</v>
      </c>
      <c r="L139">
        <v>295000</v>
      </c>
      <c r="M139">
        <v>40.989928646282003</v>
      </c>
      <c r="N139">
        <v>28.680522932100001</v>
      </c>
      <c r="O139" t="s">
        <v>173</v>
      </c>
      <c r="P139" t="s">
        <v>53</v>
      </c>
      <c r="Q139">
        <v>12</v>
      </c>
      <c r="R139">
        <v>320</v>
      </c>
    </row>
    <row r="140" spans="1:18" x14ac:dyDescent="0.3">
      <c r="A140">
        <v>275</v>
      </c>
      <c r="B140">
        <v>255</v>
      </c>
      <c r="C140" t="s">
        <v>76</v>
      </c>
      <c r="D140">
        <v>7</v>
      </c>
      <c r="E140" s="4" t="s">
        <v>25</v>
      </c>
      <c r="F140" t="s">
        <v>16</v>
      </c>
      <c r="G140" s="7">
        <v>0</v>
      </c>
      <c r="H140" t="s">
        <v>46</v>
      </c>
      <c r="I140" t="s">
        <v>20</v>
      </c>
      <c r="J140" s="4">
        <f>(B140*11)*(19/11)</f>
        <v>4845</v>
      </c>
      <c r="K140" t="s">
        <v>21</v>
      </c>
      <c r="L140">
        <v>2350000</v>
      </c>
      <c r="M140">
        <v>41.010151324534988</v>
      </c>
      <c r="N140">
        <v>28.626465797424</v>
      </c>
      <c r="O140" t="s">
        <v>57</v>
      </c>
      <c r="P140" t="s">
        <v>53</v>
      </c>
      <c r="Q140">
        <v>12</v>
      </c>
      <c r="R140">
        <v>0</v>
      </c>
    </row>
    <row r="141" spans="1:18" x14ac:dyDescent="0.3">
      <c r="A141">
        <v>180</v>
      </c>
      <c r="B141">
        <v>160</v>
      </c>
      <c r="C141" t="s">
        <v>127</v>
      </c>
      <c r="D141">
        <v>10</v>
      </c>
      <c r="E141" s="4" t="s">
        <v>25</v>
      </c>
      <c r="F141" t="s">
        <v>16</v>
      </c>
      <c r="G141" s="7">
        <v>0</v>
      </c>
      <c r="H141" t="s">
        <v>19</v>
      </c>
      <c r="I141" t="s">
        <v>47</v>
      </c>
      <c r="J141" s="4">
        <v>2200</v>
      </c>
      <c r="K141" t="s">
        <v>21</v>
      </c>
      <c r="L141">
        <v>580000</v>
      </c>
      <c r="M141">
        <v>41.00466827388</v>
      </c>
      <c r="N141">
        <v>28.644563599596001</v>
      </c>
      <c r="O141" t="s">
        <v>352</v>
      </c>
      <c r="P141" t="s">
        <v>53</v>
      </c>
      <c r="Q141">
        <v>12</v>
      </c>
      <c r="R141">
        <v>200</v>
      </c>
    </row>
    <row r="142" spans="1:18" x14ac:dyDescent="0.3">
      <c r="A142">
        <v>82</v>
      </c>
      <c r="B142">
        <v>77</v>
      </c>
      <c r="C142" t="s">
        <v>30</v>
      </c>
      <c r="D142">
        <v>3</v>
      </c>
      <c r="E142" s="4" t="s">
        <v>16</v>
      </c>
      <c r="F142" t="s">
        <v>16</v>
      </c>
      <c r="G142" s="7">
        <v>2</v>
      </c>
      <c r="H142" t="s">
        <v>19</v>
      </c>
      <c r="I142" t="s">
        <v>20</v>
      </c>
      <c r="J142" s="4">
        <v>1500</v>
      </c>
      <c r="K142" t="s">
        <v>21</v>
      </c>
      <c r="L142">
        <v>350000</v>
      </c>
      <c r="M142">
        <v>41.037616229320001</v>
      </c>
      <c r="N142">
        <v>28.973537969609001</v>
      </c>
      <c r="O142" t="s">
        <v>189</v>
      </c>
      <c r="P142" t="s">
        <v>184</v>
      </c>
      <c r="Q142">
        <v>13</v>
      </c>
      <c r="R142">
        <v>83</v>
      </c>
    </row>
    <row r="143" spans="1:18" x14ac:dyDescent="0.3">
      <c r="A143">
        <v>100</v>
      </c>
      <c r="B143">
        <v>58</v>
      </c>
      <c r="C143" t="s">
        <v>30</v>
      </c>
      <c r="D143">
        <v>3</v>
      </c>
      <c r="E143" s="4" t="s">
        <v>16</v>
      </c>
      <c r="F143" t="s">
        <v>16</v>
      </c>
      <c r="G143" s="7">
        <v>4</v>
      </c>
      <c r="H143" t="s">
        <v>46</v>
      </c>
      <c r="I143" t="s">
        <v>47</v>
      </c>
      <c r="J143" s="4">
        <f>(B143*24)*(33/24)</f>
        <v>1914</v>
      </c>
      <c r="K143" t="s">
        <v>21</v>
      </c>
      <c r="L143">
        <v>1600000</v>
      </c>
      <c r="M143">
        <v>41.027157830965002</v>
      </c>
      <c r="N143">
        <v>28.977632701613999</v>
      </c>
      <c r="O143" t="s">
        <v>210</v>
      </c>
      <c r="P143" t="s">
        <v>184</v>
      </c>
      <c r="Q143">
        <v>13</v>
      </c>
      <c r="R143">
        <v>50</v>
      </c>
    </row>
    <row r="144" spans="1:18" x14ac:dyDescent="0.3">
      <c r="A144">
        <v>150</v>
      </c>
      <c r="B144">
        <v>140</v>
      </c>
      <c r="C144" t="s">
        <v>45</v>
      </c>
      <c r="D144">
        <v>5</v>
      </c>
      <c r="E144" s="4" t="s">
        <v>25</v>
      </c>
      <c r="F144" t="s">
        <v>16</v>
      </c>
      <c r="G144" s="7">
        <v>8</v>
      </c>
      <c r="H144" t="s">
        <v>19</v>
      </c>
      <c r="I144" t="s">
        <v>20</v>
      </c>
      <c r="J144" s="4">
        <f>(B144*24)*(33/24)</f>
        <v>4620</v>
      </c>
      <c r="K144" t="s">
        <v>21</v>
      </c>
      <c r="L144">
        <v>7250000</v>
      </c>
      <c r="M144">
        <v>41.030128935620013</v>
      </c>
      <c r="N144">
        <v>28.987796559524</v>
      </c>
      <c r="O144" t="s">
        <v>429</v>
      </c>
      <c r="P144" t="s">
        <v>184</v>
      </c>
      <c r="Q144">
        <v>13</v>
      </c>
      <c r="R144">
        <v>30</v>
      </c>
    </row>
    <row r="145" spans="1:18" x14ac:dyDescent="0.3">
      <c r="A145">
        <v>150</v>
      </c>
      <c r="B145">
        <v>150</v>
      </c>
      <c r="C145" t="s">
        <v>45</v>
      </c>
      <c r="D145">
        <v>5</v>
      </c>
      <c r="E145" s="4" t="s">
        <v>25</v>
      </c>
      <c r="F145" t="s">
        <v>16</v>
      </c>
      <c r="G145" s="7">
        <v>0</v>
      </c>
      <c r="H145" t="s">
        <v>19</v>
      </c>
      <c r="I145" t="s">
        <v>20</v>
      </c>
      <c r="J145" s="4">
        <f>(B145*11)*(17/11)</f>
        <v>2550</v>
      </c>
      <c r="K145" t="s">
        <v>21</v>
      </c>
      <c r="L145">
        <v>375000</v>
      </c>
      <c r="M145">
        <v>41.004613500063002</v>
      </c>
      <c r="N145">
        <v>28.535347724483</v>
      </c>
      <c r="O145" t="s">
        <v>383</v>
      </c>
      <c r="P145" t="s">
        <v>292</v>
      </c>
      <c r="Q145">
        <v>14</v>
      </c>
      <c r="R145">
        <v>83</v>
      </c>
    </row>
    <row r="146" spans="1:18" x14ac:dyDescent="0.3">
      <c r="A146">
        <v>157</v>
      </c>
      <c r="B146">
        <v>140</v>
      </c>
      <c r="C146" t="s">
        <v>45</v>
      </c>
      <c r="D146">
        <v>5</v>
      </c>
      <c r="E146" s="4" t="s">
        <v>31</v>
      </c>
      <c r="F146" t="s">
        <v>16</v>
      </c>
      <c r="G146" s="7">
        <v>18</v>
      </c>
      <c r="H146" t="s">
        <v>46</v>
      </c>
      <c r="I146" t="s">
        <v>47</v>
      </c>
      <c r="J146" s="4">
        <f>(B146*11)*(17/11)</f>
        <v>2380</v>
      </c>
      <c r="K146" t="s">
        <v>21</v>
      </c>
      <c r="L146">
        <v>800000</v>
      </c>
      <c r="M146">
        <v>41.004083953722002</v>
      </c>
      <c r="N146">
        <v>28.617829920276002</v>
      </c>
      <c r="O146" t="s">
        <v>331</v>
      </c>
      <c r="P146" t="s">
        <v>292</v>
      </c>
      <c r="Q146">
        <v>14</v>
      </c>
      <c r="R146">
        <v>500</v>
      </c>
    </row>
    <row r="147" spans="1:18" x14ac:dyDescent="0.3">
      <c r="A147">
        <v>130</v>
      </c>
      <c r="B147">
        <v>129</v>
      </c>
      <c r="C147" t="s">
        <v>45</v>
      </c>
      <c r="D147">
        <v>5</v>
      </c>
      <c r="E147" s="4" t="s">
        <v>16</v>
      </c>
      <c r="F147" t="s">
        <v>16</v>
      </c>
      <c r="G147" s="7">
        <v>0</v>
      </c>
      <c r="H147" t="s">
        <v>19</v>
      </c>
      <c r="I147" t="s">
        <v>20</v>
      </c>
      <c r="J147" s="4">
        <f>(B147*11)*(17/11)</f>
        <v>2193</v>
      </c>
      <c r="K147" t="s">
        <v>21</v>
      </c>
      <c r="L147">
        <v>405000</v>
      </c>
      <c r="M147">
        <v>41.013114360289002</v>
      </c>
      <c r="N147">
        <v>28.599525690078998</v>
      </c>
      <c r="O147" t="s">
        <v>209</v>
      </c>
      <c r="P147" t="s">
        <v>292</v>
      </c>
      <c r="Q147">
        <v>14</v>
      </c>
      <c r="R147">
        <v>83</v>
      </c>
    </row>
    <row r="148" spans="1:18" x14ac:dyDescent="0.3">
      <c r="A148">
        <v>110</v>
      </c>
      <c r="B148">
        <v>100</v>
      </c>
      <c r="C148" t="s">
        <v>45</v>
      </c>
      <c r="D148">
        <v>5</v>
      </c>
      <c r="E148" s="4" t="s">
        <v>16</v>
      </c>
      <c r="F148" t="s">
        <v>16</v>
      </c>
      <c r="G148" s="7">
        <v>0</v>
      </c>
      <c r="H148" t="s">
        <v>19</v>
      </c>
      <c r="I148" t="s">
        <v>20</v>
      </c>
      <c r="J148" s="4">
        <f>(B148*11)*(17/11)</f>
        <v>1700</v>
      </c>
      <c r="K148" t="s">
        <v>21</v>
      </c>
      <c r="L148">
        <v>220000</v>
      </c>
      <c r="M148">
        <v>41.026169924842002</v>
      </c>
      <c r="N148">
        <v>28.585921031910999</v>
      </c>
      <c r="O148" t="s">
        <v>164</v>
      </c>
      <c r="P148" t="s">
        <v>292</v>
      </c>
      <c r="Q148">
        <v>14</v>
      </c>
      <c r="R148">
        <v>30</v>
      </c>
    </row>
    <row r="149" spans="1:18" x14ac:dyDescent="0.3">
      <c r="A149">
        <v>300</v>
      </c>
      <c r="B149">
        <v>200</v>
      </c>
      <c r="C149" t="s">
        <v>76</v>
      </c>
      <c r="D149">
        <v>7</v>
      </c>
      <c r="E149" s="4" t="s">
        <v>25</v>
      </c>
      <c r="F149" t="s">
        <v>16</v>
      </c>
      <c r="G149" s="7">
        <v>5</v>
      </c>
      <c r="H149" t="s">
        <v>19</v>
      </c>
      <c r="I149" t="s">
        <v>20</v>
      </c>
      <c r="J149" s="4">
        <f>(B149*11)*(17/11)</f>
        <v>3400</v>
      </c>
      <c r="K149" t="s">
        <v>56</v>
      </c>
      <c r="L149">
        <v>2250000</v>
      </c>
      <c r="M149">
        <v>41.017559043462001</v>
      </c>
      <c r="N149">
        <v>28.591038226137002</v>
      </c>
      <c r="O149" t="s">
        <v>194</v>
      </c>
      <c r="P149" t="s">
        <v>292</v>
      </c>
      <c r="Q149">
        <v>14</v>
      </c>
      <c r="R149">
        <v>0</v>
      </c>
    </row>
    <row r="150" spans="1:18" x14ac:dyDescent="0.3">
      <c r="A150">
        <v>80</v>
      </c>
      <c r="B150">
        <v>70</v>
      </c>
      <c r="C150" t="s">
        <v>15</v>
      </c>
      <c r="D150">
        <v>2</v>
      </c>
      <c r="E150" s="4" t="s">
        <v>25</v>
      </c>
      <c r="F150" t="s">
        <v>16</v>
      </c>
      <c r="G150" s="7">
        <v>4</v>
      </c>
      <c r="H150" t="s">
        <v>19</v>
      </c>
      <c r="I150" t="s">
        <v>20</v>
      </c>
      <c r="J150" s="4">
        <f>(B150*15)</f>
        <v>1050</v>
      </c>
      <c r="K150" t="s">
        <v>21</v>
      </c>
      <c r="L150">
        <v>195000</v>
      </c>
      <c r="M150">
        <v>41.031247490774</v>
      </c>
      <c r="N150">
        <v>29.223963222630999</v>
      </c>
      <c r="O150" t="s">
        <v>168</v>
      </c>
      <c r="P150" t="s">
        <v>110</v>
      </c>
      <c r="Q150">
        <v>16</v>
      </c>
      <c r="R150">
        <v>0</v>
      </c>
    </row>
    <row r="151" spans="1:18" x14ac:dyDescent="0.3">
      <c r="A151">
        <v>78</v>
      </c>
      <c r="B151">
        <v>60</v>
      </c>
      <c r="C151" t="s">
        <v>15</v>
      </c>
      <c r="D151">
        <v>2</v>
      </c>
      <c r="E151" s="4" t="s">
        <v>16</v>
      </c>
      <c r="F151" t="s">
        <v>16</v>
      </c>
      <c r="G151" s="7">
        <v>18</v>
      </c>
      <c r="H151" t="s">
        <v>26</v>
      </c>
      <c r="I151" t="s">
        <v>20</v>
      </c>
      <c r="J151" s="4">
        <v>1150</v>
      </c>
      <c r="K151" t="s">
        <v>21</v>
      </c>
      <c r="L151">
        <v>250000</v>
      </c>
      <c r="M151">
        <v>41.029486200000001</v>
      </c>
      <c r="N151">
        <v>29.228743099999999</v>
      </c>
      <c r="O151" t="s">
        <v>168</v>
      </c>
      <c r="P151" t="s">
        <v>110</v>
      </c>
      <c r="Q151">
        <v>16</v>
      </c>
      <c r="R151">
        <v>83</v>
      </c>
    </row>
    <row r="152" spans="1:18" x14ac:dyDescent="0.3">
      <c r="A152">
        <v>55</v>
      </c>
      <c r="B152">
        <v>50</v>
      </c>
      <c r="C152" t="s">
        <v>15</v>
      </c>
      <c r="D152">
        <v>2</v>
      </c>
      <c r="E152" s="4" t="s">
        <v>16</v>
      </c>
      <c r="F152" t="s">
        <v>16</v>
      </c>
      <c r="G152" s="7">
        <v>5</v>
      </c>
      <c r="H152" t="s">
        <v>19</v>
      </c>
      <c r="I152" t="s">
        <v>20</v>
      </c>
      <c r="J152" s="4">
        <f>(B152*15)</f>
        <v>750</v>
      </c>
      <c r="K152" t="s">
        <v>56</v>
      </c>
      <c r="L152">
        <v>187500</v>
      </c>
      <c r="M152">
        <v>41.040677562652</v>
      </c>
      <c r="N152">
        <v>29.183181990415001</v>
      </c>
      <c r="O152" t="s">
        <v>109</v>
      </c>
      <c r="P152" t="s">
        <v>110</v>
      </c>
      <c r="Q152">
        <v>16</v>
      </c>
      <c r="R152">
        <v>83</v>
      </c>
    </row>
    <row r="153" spans="1:18" x14ac:dyDescent="0.3">
      <c r="A153">
        <v>115</v>
      </c>
      <c r="B153">
        <v>95</v>
      </c>
      <c r="C153" t="s">
        <v>30</v>
      </c>
      <c r="D153">
        <v>3</v>
      </c>
      <c r="E153" s="4" t="s">
        <v>16</v>
      </c>
      <c r="F153" t="s">
        <v>16</v>
      </c>
      <c r="G153" s="7">
        <v>18</v>
      </c>
      <c r="H153" t="s">
        <v>19</v>
      </c>
      <c r="I153" t="s">
        <v>20</v>
      </c>
      <c r="J153" s="4">
        <f>(B153*15)</f>
        <v>1425</v>
      </c>
      <c r="K153" t="s">
        <v>21</v>
      </c>
      <c r="L153">
        <v>330000</v>
      </c>
      <c r="M153">
        <v>41.025171412667</v>
      </c>
      <c r="N153">
        <v>29.184556021111</v>
      </c>
      <c r="O153" t="s">
        <v>289</v>
      </c>
      <c r="P153" t="s">
        <v>110</v>
      </c>
      <c r="Q153">
        <v>16</v>
      </c>
      <c r="R153">
        <v>83</v>
      </c>
    </row>
    <row r="154" spans="1:18" x14ac:dyDescent="0.3">
      <c r="A154">
        <v>95</v>
      </c>
      <c r="B154">
        <v>90</v>
      </c>
      <c r="C154" t="s">
        <v>30</v>
      </c>
      <c r="D154">
        <v>3</v>
      </c>
      <c r="E154" s="4" t="s">
        <v>16</v>
      </c>
      <c r="F154" t="s">
        <v>16</v>
      </c>
      <c r="G154" s="7">
        <v>0</v>
      </c>
      <c r="H154" t="s">
        <v>19</v>
      </c>
      <c r="I154" t="s">
        <v>20</v>
      </c>
      <c r="J154" s="4">
        <v>1000</v>
      </c>
      <c r="K154" t="s">
        <v>21</v>
      </c>
      <c r="L154">
        <v>292000</v>
      </c>
      <c r="M154">
        <v>41.024199104548003</v>
      </c>
      <c r="N154">
        <v>29.182264612518001</v>
      </c>
      <c r="O154" t="s">
        <v>204</v>
      </c>
      <c r="P154" t="s">
        <v>110</v>
      </c>
      <c r="Q154">
        <v>16</v>
      </c>
      <c r="R154">
        <v>0</v>
      </c>
    </row>
    <row r="155" spans="1:18" x14ac:dyDescent="0.3">
      <c r="A155">
        <v>95</v>
      </c>
      <c r="B155">
        <v>85</v>
      </c>
      <c r="C155" t="s">
        <v>30</v>
      </c>
      <c r="D155">
        <v>3</v>
      </c>
      <c r="E155" s="4" t="s">
        <v>16</v>
      </c>
      <c r="F155" t="s">
        <v>16</v>
      </c>
      <c r="G155" s="7">
        <v>0</v>
      </c>
      <c r="H155" t="s">
        <v>19</v>
      </c>
      <c r="I155" t="s">
        <v>20</v>
      </c>
      <c r="J155" s="4">
        <v>1500</v>
      </c>
      <c r="K155" t="s">
        <v>21</v>
      </c>
      <c r="L155">
        <v>370000</v>
      </c>
      <c r="M155">
        <v>41.017298928721999</v>
      </c>
      <c r="N155">
        <v>29.188133171558999</v>
      </c>
      <c r="O155" t="s">
        <v>204</v>
      </c>
      <c r="P155" t="s">
        <v>110</v>
      </c>
      <c r="Q155">
        <v>16</v>
      </c>
      <c r="R155">
        <v>0</v>
      </c>
    </row>
    <row r="156" spans="1:18" x14ac:dyDescent="0.3">
      <c r="A156">
        <v>90</v>
      </c>
      <c r="B156">
        <v>80</v>
      </c>
      <c r="C156" t="s">
        <v>30</v>
      </c>
      <c r="D156">
        <v>3</v>
      </c>
      <c r="E156" s="4" t="s">
        <v>16</v>
      </c>
      <c r="F156" t="s">
        <v>16</v>
      </c>
      <c r="G156" s="7">
        <v>0</v>
      </c>
      <c r="H156" t="s">
        <v>19</v>
      </c>
      <c r="I156" t="s">
        <v>20</v>
      </c>
      <c r="J156" s="4">
        <f>(B156*15)</f>
        <v>1200</v>
      </c>
      <c r="K156" t="s">
        <v>21</v>
      </c>
      <c r="L156">
        <v>267000</v>
      </c>
      <c r="M156">
        <v>41.048549999999999</v>
      </c>
      <c r="N156">
        <v>29.246131899999991</v>
      </c>
      <c r="O156" t="s">
        <v>422</v>
      </c>
      <c r="P156" t="s">
        <v>110</v>
      </c>
      <c r="Q156">
        <v>16</v>
      </c>
      <c r="R156">
        <v>83</v>
      </c>
    </row>
    <row r="157" spans="1:18" x14ac:dyDescent="0.3">
      <c r="A157">
        <v>90</v>
      </c>
      <c r="B157">
        <v>80</v>
      </c>
      <c r="C157" t="s">
        <v>30</v>
      </c>
      <c r="D157">
        <v>3</v>
      </c>
      <c r="E157" s="4" t="s">
        <v>16</v>
      </c>
      <c r="F157" t="s">
        <v>16</v>
      </c>
      <c r="G157" s="7">
        <v>13</v>
      </c>
      <c r="H157" t="s">
        <v>19</v>
      </c>
      <c r="I157" t="s">
        <v>20</v>
      </c>
      <c r="J157" s="4">
        <v>1000</v>
      </c>
      <c r="K157" t="s">
        <v>21</v>
      </c>
      <c r="L157">
        <v>260000</v>
      </c>
      <c r="M157">
        <v>41.029099997121001</v>
      </c>
      <c r="N157">
        <v>29.241778389595002</v>
      </c>
      <c r="O157" t="s">
        <v>407</v>
      </c>
      <c r="P157" t="s">
        <v>110</v>
      </c>
      <c r="Q157">
        <v>16</v>
      </c>
      <c r="R157">
        <v>240</v>
      </c>
    </row>
    <row r="158" spans="1:18" x14ac:dyDescent="0.3">
      <c r="A158">
        <v>148</v>
      </c>
      <c r="B158">
        <v>147</v>
      </c>
      <c r="C158" t="s">
        <v>45</v>
      </c>
      <c r="D158">
        <v>5</v>
      </c>
      <c r="E158" s="4" t="s">
        <v>25</v>
      </c>
      <c r="F158" t="s">
        <v>16</v>
      </c>
      <c r="G158" s="7">
        <v>8</v>
      </c>
      <c r="H158" t="s">
        <v>19</v>
      </c>
      <c r="I158" t="s">
        <v>20</v>
      </c>
      <c r="J158" s="4">
        <v>1500</v>
      </c>
      <c r="K158" t="s">
        <v>21</v>
      </c>
      <c r="L158">
        <v>415000</v>
      </c>
      <c r="M158">
        <v>41.030549854338012</v>
      </c>
      <c r="N158">
        <v>29.225649833679</v>
      </c>
      <c r="O158" t="s">
        <v>168</v>
      </c>
      <c r="P158" t="s">
        <v>110</v>
      </c>
      <c r="Q158">
        <v>16</v>
      </c>
      <c r="R158">
        <v>0</v>
      </c>
    </row>
    <row r="159" spans="1:18" x14ac:dyDescent="0.3">
      <c r="A159">
        <v>145</v>
      </c>
      <c r="B159">
        <v>144</v>
      </c>
      <c r="C159" t="s">
        <v>45</v>
      </c>
      <c r="D159">
        <v>5</v>
      </c>
      <c r="E159" s="4" t="s">
        <v>25</v>
      </c>
      <c r="F159" t="s">
        <v>16</v>
      </c>
      <c r="G159" s="7">
        <v>5</v>
      </c>
      <c r="H159" t="s">
        <v>19</v>
      </c>
      <c r="I159" t="s">
        <v>27</v>
      </c>
      <c r="J159" s="4">
        <v>1600</v>
      </c>
      <c r="K159" t="s">
        <v>21</v>
      </c>
      <c r="L159">
        <v>470000</v>
      </c>
      <c r="M159">
        <v>41.025823138397001</v>
      </c>
      <c r="N159">
        <v>29.237880706786999</v>
      </c>
      <c r="O159" t="s">
        <v>351</v>
      </c>
      <c r="P159" t="s">
        <v>110</v>
      </c>
      <c r="Q159">
        <v>16</v>
      </c>
      <c r="R159">
        <v>83</v>
      </c>
    </row>
    <row r="160" spans="1:18" x14ac:dyDescent="0.3">
      <c r="A160">
        <v>160</v>
      </c>
      <c r="B160">
        <v>137</v>
      </c>
      <c r="C160" t="s">
        <v>45</v>
      </c>
      <c r="D160">
        <v>5</v>
      </c>
      <c r="E160" s="4" t="s">
        <v>25</v>
      </c>
      <c r="F160" t="s">
        <v>16</v>
      </c>
      <c r="G160" s="7">
        <v>0</v>
      </c>
      <c r="H160" t="s">
        <v>19</v>
      </c>
      <c r="I160" t="s">
        <v>20</v>
      </c>
      <c r="J160" s="4">
        <f>(B160*15)</f>
        <v>2055</v>
      </c>
      <c r="K160" t="s">
        <v>21</v>
      </c>
      <c r="L160">
        <v>635000</v>
      </c>
      <c r="M160">
        <v>41.039811833397998</v>
      </c>
      <c r="N160">
        <v>29.177685242725001</v>
      </c>
      <c r="O160" t="s">
        <v>109</v>
      </c>
      <c r="P160" t="s">
        <v>110</v>
      </c>
      <c r="Q160">
        <v>16</v>
      </c>
      <c r="R160">
        <v>83</v>
      </c>
    </row>
    <row r="161" spans="1:18" x14ac:dyDescent="0.3">
      <c r="A161">
        <v>135</v>
      </c>
      <c r="B161">
        <v>120</v>
      </c>
      <c r="C161" t="s">
        <v>45</v>
      </c>
      <c r="D161">
        <v>5</v>
      </c>
      <c r="E161" s="4" t="s">
        <v>25</v>
      </c>
      <c r="F161" t="s">
        <v>16</v>
      </c>
      <c r="G161" s="7">
        <v>0</v>
      </c>
      <c r="H161" t="s">
        <v>19</v>
      </c>
      <c r="I161" t="s">
        <v>20</v>
      </c>
      <c r="J161" s="4">
        <f>(B161*15)</f>
        <v>1800</v>
      </c>
      <c r="K161" t="s">
        <v>21</v>
      </c>
      <c r="L161">
        <v>354950</v>
      </c>
      <c r="M161">
        <v>41.048675208893997</v>
      </c>
      <c r="N161">
        <v>29.250062951011</v>
      </c>
      <c r="O161" t="s">
        <v>422</v>
      </c>
      <c r="P161" t="s">
        <v>110</v>
      </c>
      <c r="Q161">
        <v>16</v>
      </c>
      <c r="R161">
        <v>0</v>
      </c>
    </row>
    <row r="162" spans="1:18" x14ac:dyDescent="0.3">
      <c r="A162">
        <v>137</v>
      </c>
      <c r="B162">
        <v>108</v>
      </c>
      <c r="C162" t="s">
        <v>45</v>
      </c>
      <c r="D162">
        <v>5</v>
      </c>
      <c r="E162" s="4" t="s">
        <v>25</v>
      </c>
      <c r="F162" t="s">
        <v>16</v>
      </c>
      <c r="G162" s="7">
        <v>18</v>
      </c>
      <c r="H162" t="s">
        <v>19</v>
      </c>
      <c r="I162" t="s">
        <v>20</v>
      </c>
      <c r="J162" s="4">
        <f>(B162*15)</f>
        <v>1620</v>
      </c>
      <c r="K162" t="s">
        <v>56</v>
      </c>
      <c r="L162">
        <v>479000</v>
      </c>
      <c r="M162">
        <v>41.026290002610999</v>
      </c>
      <c r="N162">
        <v>29.186913146359998</v>
      </c>
      <c r="O162" t="s">
        <v>289</v>
      </c>
      <c r="P162" t="s">
        <v>110</v>
      </c>
      <c r="Q162">
        <v>16</v>
      </c>
      <c r="R162">
        <v>0</v>
      </c>
    </row>
    <row r="163" spans="1:18" x14ac:dyDescent="0.3">
      <c r="A163">
        <v>120</v>
      </c>
      <c r="B163">
        <v>100</v>
      </c>
      <c r="C163" t="s">
        <v>45</v>
      </c>
      <c r="D163">
        <v>5</v>
      </c>
      <c r="E163" s="4" t="s">
        <v>25</v>
      </c>
      <c r="F163" t="s">
        <v>16</v>
      </c>
      <c r="G163" s="7">
        <v>0</v>
      </c>
      <c r="H163" t="s">
        <v>19</v>
      </c>
      <c r="I163" t="s">
        <v>20</v>
      </c>
      <c r="J163" s="4">
        <f>(B163*15)</f>
        <v>1500</v>
      </c>
      <c r="K163" t="s">
        <v>21</v>
      </c>
      <c r="L163">
        <v>475000</v>
      </c>
      <c r="M163">
        <v>41.024654002995</v>
      </c>
      <c r="N163">
        <v>29.217303216651999</v>
      </c>
      <c r="O163" t="s">
        <v>101</v>
      </c>
      <c r="P163" t="s">
        <v>110</v>
      </c>
      <c r="Q163">
        <v>16</v>
      </c>
      <c r="R163">
        <v>83</v>
      </c>
    </row>
    <row r="164" spans="1:18" x14ac:dyDescent="0.3">
      <c r="A164">
        <v>110</v>
      </c>
      <c r="B164">
        <v>100</v>
      </c>
      <c r="C164" t="s">
        <v>30</v>
      </c>
      <c r="D164">
        <v>3</v>
      </c>
      <c r="E164" s="4" t="s">
        <v>16</v>
      </c>
      <c r="F164" t="s">
        <v>16</v>
      </c>
      <c r="G164" s="7">
        <v>0</v>
      </c>
      <c r="H164" t="s">
        <v>19</v>
      </c>
      <c r="I164" t="s">
        <v>20</v>
      </c>
      <c r="J164" s="4">
        <v>1500</v>
      </c>
      <c r="K164" t="s">
        <v>21</v>
      </c>
      <c r="L164">
        <v>365000</v>
      </c>
      <c r="M164">
        <v>41.033926288383</v>
      </c>
      <c r="N164">
        <v>28.887179170837001</v>
      </c>
      <c r="O164" t="s">
        <v>314</v>
      </c>
      <c r="P164" t="s">
        <v>179</v>
      </c>
      <c r="Q164">
        <v>17</v>
      </c>
      <c r="R164">
        <v>0</v>
      </c>
    </row>
    <row r="165" spans="1:18" x14ac:dyDescent="0.3">
      <c r="A165">
        <v>100</v>
      </c>
      <c r="B165">
        <v>95</v>
      </c>
      <c r="C165" t="s">
        <v>30</v>
      </c>
      <c r="D165">
        <v>3</v>
      </c>
      <c r="E165" s="4" t="s">
        <v>16</v>
      </c>
      <c r="F165" t="s">
        <v>16</v>
      </c>
      <c r="G165" s="7">
        <v>0</v>
      </c>
      <c r="H165" t="s">
        <v>19</v>
      </c>
      <c r="I165" t="s">
        <v>20</v>
      </c>
      <c r="J165" s="4">
        <v>1500</v>
      </c>
      <c r="K165" t="s">
        <v>21</v>
      </c>
      <c r="L165">
        <v>360000</v>
      </c>
      <c r="M165">
        <v>41.041717800622997</v>
      </c>
      <c r="N165">
        <v>28.866293504834001</v>
      </c>
      <c r="O165" t="s">
        <v>194</v>
      </c>
      <c r="P165" t="s">
        <v>179</v>
      </c>
      <c r="Q165">
        <v>17</v>
      </c>
      <c r="R165">
        <v>375</v>
      </c>
    </row>
    <row r="166" spans="1:18" x14ac:dyDescent="0.3">
      <c r="A166">
        <v>100</v>
      </c>
      <c r="B166">
        <v>90</v>
      </c>
      <c r="C166" t="s">
        <v>30</v>
      </c>
      <c r="D166">
        <v>3</v>
      </c>
      <c r="E166" s="4" t="s">
        <v>16</v>
      </c>
      <c r="F166" t="s">
        <v>16</v>
      </c>
      <c r="G166" s="7">
        <v>18</v>
      </c>
      <c r="H166" t="s">
        <v>19</v>
      </c>
      <c r="I166" t="s">
        <v>20</v>
      </c>
      <c r="J166" s="4">
        <f>(B166*16)</f>
        <v>1440</v>
      </c>
      <c r="K166" t="s">
        <v>21</v>
      </c>
      <c r="L166">
        <v>375000</v>
      </c>
      <c r="M166">
        <v>41.042410082872998</v>
      </c>
      <c r="N166">
        <v>28.878275214957998</v>
      </c>
      <c r="O166" t="s">
        <v>343</v>
      </c>
      <c r="P166" t="s">
        <v>179</v>
      </c>
      <c r="Q166">
        <v>17</v>
      </c>
      <c r="R166">
        <v>83</v>
      </c>
    </row>
    <row r="167" spans="1:18" x14ac:dyDescent="0.3">
      <c r="A167">
        <v>90</v>
      </c>
      <c r="B167">
        <v>88</v>
      </c>
      <c r="C167" t="s">
        <v>30</v>
      </c>
      <c r="D167">
        <v>3</v>
      </c>
      <c r="E167" s="4" t="s">
        <v>16</v>
      </c>
      <c r="F167" t="s">
        <v>16</v>
      </c>
      <c r="G167" s="7">
        <v>8</v>
      </c>
      <c r="H167" t="s">
        <v>19</v>
      </c>
      <c r="I167" t="s">
        <v>20</v>
      </c>
      <c r="J167" s="4">
        <f>(B167*16)</f>
        <v>1408</v>
      </c>
      <c r="K167" t="s">
        <v>56</v>
      </c>
      <c r="L167">
        <v>177000</v>
      </c>
      <c r="M167">
        <v>41.044576900541003</v>
      </c>
      <c r="N167">
        <v>28.867412765884001</v>
      </c>
      <c r="O167" t="s">
        <v>194</v>
      </c>
      <c r="P167" t="s">
        <v>179</v>
      </c>
      <c r="Q167">
        <v>17</v>
      </c>
      <c r="R167">
        <v>0</v>
      </c>
    </row>
    <row r="168" spans="1:18" x14ac:dyDescent="0.3">
      <c r="A168">
        <v>80</v>
      </c>
      <c r="B168">
        <v>75</v>
      </c>
      <c r="C168" t="s">
        <v>30</v>
      </c>
      <c r="D168">
        <v>3</v>
      </c>
      <c r="E168" s="4" t="s">
        <v>16</v>
      </c>
      <c r="F168" t="s">
        <v>16</v>
      </c>
      <c r="G168" s="7">
        <v>0</v>
      </c>
      <c r="H168" t="s">
        <v>19</v>
      </c>
      <c r="I168" t="s">
        <v>20</v>
      </c>
      <c r="J168" s="4">
        <v>1100</v>
      </c>
      <c r="K168" t="s">
        <v>21</v>
      </c>
      <c r="L168">
        <v>285000</v>
      </c>
      <c r="M168">
        <v>41.047317245922002</v>
      </c>
      <c r="N168">
        <v>28.871254920959</v>
      </c>
      <c r="O168" t="s">
        <v>397</v>
      </c>
      <c r="P168" t="s">
        <v>179</v>
      </c>
      <c r="Q168">
        <v>17</v>
      </c>
      <c r="R168">
        <v>0</v>
      </c>
    </row>
    <row r="169" spans="1:18" x14ac:dyDescent="0.3">
      <c r="A169">
        <v>85</v>
      </c>
      <c r="B169">
        <v>75</v>
      </c>
      <c r="C169" t="s">
        <v>30</v>
      </c>
      <c r="D169">
        <v>3</v>
      </c>
      <c r="E169" s="4" t="s">
        <v>16</v>
      </c>
      <c r="F169" t="s">
        <v>16</v>
      </c>
      <c r="G169" s="7">
        <v>8</v>
      </c>
      <c r="H169" t="s">
        <v>19</v>
      </c>
      <c r="I169" t="s">
        <v>20</v>
      </c>
      <c r="J169" s="4">
        <v>1100</v>
      </c>
      <c r="K169" t="s">
        <v>21</v>
      </c>
      <c r="L169">
        <v>260000</v>
      </c>
      <c r="M169">
        <v>41.048887674545</v>
      </c>
      <c r="N169">
        <v>28.869842814875</v>
      </c>
      <c r="O169" t="s">
        <v>397</v>
      </c>
      <c r="P169" t="s">
        <v>179</v>
      </c>
      <c r="Q169">
        <v>17</v>
      </c>
      <c r="R169">
        <v>0</v>
      </c>
    </row>
    <row r="170" spans="1:18" x14ac:dyDescent="0.3">
      <c r="A170">
        <v>130</v>
      </c>
      <c r="B170">
        <v>125</v>
      </c>
      <c r="C170" t="s">
        <v>45</v>
      </c>
      <c r="D170">
        <v>5</v>
      </c>
      <c r="E170" s="4" t="s">
        <v>25</v>
      </c>
      <c r="F170" t="s">
        <v>16</v>
      </c>
      <c r="G170" s="7">
        <v>0</v>
      </c>
      <c r="H170" t="s">
        <v>19</v>
      </c>
      <c r="I170" t="s">
        <v>20</v>
      </c>
      <c r="J170" s="4">
        <f>(B170*16)</f>
        <v>2000</v>
      </c>
      <c r="K170" t="s">
        <v>21</v>
      </c>
      <c r="L170">
        <v>485000</v>
      </c>
      <c r="M170">
        <v>41.034146080874997</v>
      </c>
      <c r="N170">
        <v>28.893406564104001</v>
      </c>
      <c r="O170" t="s">
        <v>203</v>
      </c>
      <c r="P170" t="s">
        <v>179</v>
      </c>
      <c r="Q170">
        <v>17</v>
      </c>
      <c r="R170">
        <v>0</v>
      </c>
    </row>
    <row r="171" spans="1:18" x14ac:dyDescent="0.3">
      <c r="A171">
        <v>120</v>
      </c>
      <c r="B171">
        <v>110</v>
      </c>
      <c r="C171" t="s">
        <v>45</v>
      </c>
      <c r="D171">
        <v>5</v>
      </c>
      <c r="E171" s="4" t="s">
        <v>25</v>
      </c>
      <c r="F171" t="s">
        <v>16</v>
      </c>
      <c r="G171" s="7">
        <v>0</v>
      </c>
      <c r="H171" t="s">
        <v>19</v>
      </c>
      <c r="I171" t="s">
        <v>20</v>
      </c>
      <c r="J171" s="4">
        <f>(B171*16)</f>
        <v>1760</v>
      </c>
      <c r="K171" t="s">
        <v>21</v>
      </c>
      <c r="L171">
        <v>445000</v>
      </c>
      <c r="M171">
        <v>41.035269587096003</v>
      </c>
      <c r="N171">
        <v>28.892630316748999</v>
      </c>
      <c r="O171" t="s">
        <v>269</v>
      </c>
      <c r="P171" t="s">
        <v>179</v>
      </c>
      <c r="Q171">
        <v>17</v>
      </c>
      <c r="R171">
        <v>83</v>
      </c>
    </row>
    <row r="172" spans="1:18" x14ac:dyDescent="0.3">
      <c r="A172">
        <v>115</v>
      </c>
      <c r="B172">
        <v>110</v>
      </c>
      <c r="C172" t="s">
        <v>45</v>
      </c>
      <c r="D172">
        <v>5</v>
      </c>
      <c r="E172" s="4" t="s">
        <v>16</v>
      </c>
      <c r="F172" t="s">
        <v>16</v>
      </c>
      <c r="G172" s="7">
        <v>1</v>
      </c>
      <c r="H172" t="s">
        <v>19</v>
      </c>
      <c r="I172" t="s">
        <v>20</v>
      </c>
      <c r="J172" s="4">
        <f>(B172*16)</f>
        <v>1760</v>
      </c>
      <c r="K172" t="s">
        <v>56</v>
      </c>
      <c r="L172">
        <v>320000</v>
      </c>
      <c r="M172">
        <v>41.035386339577997</v>
      </c>
      <c r="N172">
        <v>28.886333394979001</v>
      </c>
      <c r="O172" t="s">
        <v>314</v>
      </c>
      <c r="P172" t="s">
        <v>179</v>
      </c>
      <c r="Q172">
        <v>17</v>
      </c>
      <c r="R172">
        <v>0</v>
      </c>
    </row>
    <row r="173" spans="1:18" x14ac:dyDescent="0.3">
      <c r="A173">
        <v>105</v>
      </c>
      <c r="B173">
        <v>100</v>
      </c>
      <c r="C173" t="s">
        <v>30</v>
      </c>
      <c r="D173">
        <v>3</v>
      </c>
      <c r="E173" s="4" t="s">
        <v>16</v>
      </c>
      <c r="F173" t="s">
        <v>16</v>
      </c>
      <c r="G173" s="7">
        <v>0</v>
      </c>
      <c r="H173" t="s">
        <v>140</v>
      </c>
      <c r="I173" t="s">
        <v>20</v>
      </c>
      <c r="J173" s="4">
        <f>(B172*19)</f>
        <v>2090</v>
      </c>
      <c r="K173" t="s">
        <v>56</v>
      </c>
      <c r="L173">
        <v>195000</v>
      </c>
      <c r="M173">
        <v>41.022281167130998</v>
      </c>
      <c r="N173">
        <v>28.686107061803</v>
      </c>
      <c r="O173" t="s">
        <v>135</v>
      </c>
      <c r="P173" t="s">
        <v>75</v>
      </c>
      <c r="Q173">
        <v>18</v>
      </c>
      <c r="R173">
        <v>83</v>
      </c>
    </row>
    <row r="174" spans="1:18" x14ac:dyDescent="0.3">
      <c r="A174">
        <v>115</v>
      </c>
      <c r="B174">
        <v>100</v>
      </c>
      <c r="C174" t="s">
        <v>30</v>
      </c>
      <c r="D174">
        <v>3</v>
      </c>
      <c r="E174" s="4" t="s">
        <v>16</v>
      </c>
      <c r="F174" t="s">
        <v>16</v>
      </c>
      <c r="G174" s="7">
        <v>38</v>
      </c>
      <c r="H174" t="s">
        <v>19</v>
      </c>
      <c r="I174" t="s">
        <v>118</v>
      </c>
      <c r="J174" s="4">
        <v>850</v>
      </c>
      <c r="K174" t="s">
        <v>21</v>
      </c>
      <c r="L174">
        <v>185000</v>
      </c>
      <c r="M174">
        <v>41.045821356127</v>
      </c>
      <c r="N174">
        <v>28.667347691408999</v>
      </c>
      <c r="O174" t="s">
        <v>172</v>
      </c>
      <c r="P174" t="s">
        <v>75</v>
      </c>
      <c r="Q174">
        <v>18</v>
      </c>
      <c r="R174">
        <v>25</v>
      </c>
    </row>
    <row r="175" spans="1:18" x14ac:dyDescent="0.3">
      <c r="A175">
        <v>100</v>
      </c>
      <c r="B175">
        <v>95</v>
      </c>
      <c r="C175" t="s">
        <v>30</v>
      </c>
      <c r="D175">
        <v>3</v>
      </c>
      <c r="E175" s="4" t="s">
        <v>16</v>
      </c>
      <c r="F175" t="s">
        <v>16</v>
      </c>
      <c r="G175" s="7">
        <v>0</v>
      </c>
      <c r="H175" t="s">
        <v>19</v>
      </c>
      <c r="I175" t="s">
        <v>20</v>
      </c>
      <c r="J175" s="4">
        <f t="shared" ref="J175:J186" si="1">(B174*19)</f>
        <v>1900</v>
      </c>
      <c r="K175" t="s">
        <v>21</v>
      </c>
      <c r="L175">
        <v>178000</v>
      </c>
      <c r="M175">
        <v>41.045622596678001</v>
      </c>
      <c r="N175">
        <v>28.665783636474</v>
      </c>
      <c r="O175" t="s">
        <v>172</v>
      </c>
      <c r="P175" t="s">
        <v>75</v>
      </c>
      <c r="Q175">
        <v>18</v>
      </c>
      <c r="R175">
        <v>83</v>
      </c>
    </row>
    <row r="176" spans="1:18" x14ac:dyDescent="0.3">
      <c r="A176">
        <v>100</v>
      </c>
      <c r="B176">
        <v>95</v>
      </c>
      <c r="C176" t="s">
        <v>30</v>
      </c>
      <c r="D176">
        <v>3</v>
      </c>
      <c r="E176" s="4" t="s">
        <v>16</v>
      </c>
      <c r="F176" t="s">
        <v>16</v>
      </c>
      <c r="G176" s="7">
        <v>0</v>
      </c>
      <c r="H176" t="s">
        <v>19</v>
      </c>
      <c r="I176" t="s">
        <v>20</v>
      </c>
      <c r="J176" s="4">
        <f t="shared" si="1"/>
        <v>1805</v>
      </c>
      <c r="K176" t="s">
        <v>21</v>
      </c>
      <c r="L176">
        <v>195000</v>
      </c>
      <c r="M176">
        <v>41.0471</v>
      </c>
      <c r="N176">
        <v>28.664100000000001</v>
      </c>
      <c r="O176" t="s">
        <v>172</v>
      </c>
      <c r="P176" t="s">
        <v>75</v>
      </c>
      <c r="Q176">
        <v>18</v>
      </c>
      <c r="R176">
        <v>155</v>
      </c>
    </row>
    <row r="177" spans="1:18" x14ac:dyDescent="0.3">
      <c r="A177">
        <v>100</v>
      </c>
      <c r="B177">
        <v>95</v>
      </c>
      <c r="C177" t="s">
        <v>30</v>
      </c>
      <c r="D177">
        <v>3</v>
      </c>
      <c r="E177" s="4" t="s">
        <v>16</v>
      </c>
      <c r="F177" t="s">
        <v>16</v>
      </c>
      <c r="G177" s="7">
        <v>1</v>
      </c>
      <c r="H177" t="s">
        <v>19</v>
      </c>
      <c r="I177" t="s">
        <v>20</v>
      </c>
      <c r="J177" s="4">
        <f t="shared" si="1"/>
        <v>1805</v>
      </c>
      <c r="K177" t="s">
        <v>21</v>
      </c>
      <c r="L177">
        <v>205000</v>
      </c>
      <c r="M177">
        <v>41.039653593200001</v>
      </c>
      <c r="N177">
        <v>28.690314959331001</v>
      </c>
      <c r="O177" t="s">
        <v>141</v>
      </c>
      <c r="P177" t="s">
        <v>75</v>
      </c>
      <c r="Q177">
        <v>18</v>
      </c>
      <c r="R177">
        <v>40</v>
      </c>
    </row>
    <row r="178" spans="1:18" x14ac:dyDescent="0.3">
      <c r="A178">
        <v>95</v>
      </c>
      <c r="B178">
        <v>90</v>
      </c>
      <c r="C178" t="s">
        <v>30</v>
      </c>
      <c r="D178">
        <v>3</v>
      </c>
      <c r="E178" s="4" t="s">
        <v>16</v>
      </c>
      <c r="F178" t="s">
        <v>16</v>
      </c>
      <c r="G178" s="7">
        <v>1</v>
      </c>
      <c r="H178" t="s">
        <v>19</v>
      </c>
      <c r="I178" t="s">
        <v>20</v>
      </c>
      <c r="J178" s="4">
        <f t="shared" si="1"/>
        <v>1805</v>
      </c>
      <c r="K178" t="s">
        <v>21</v>
      </c>
      <c r="L178">
        <v>220000</v>
      </c>
      <c r="M178">
        <v>41.009409782026999</v>
      </c>
      <c r="N178">
        <v>28.667521267482002</v>
      </c>
      <c r="O178" t="s">
        <v>74</v>
      </c>
      <c r="P178" t="s">
        <v>75</v>
      </c>
      <c r="Q178">
        <v>18</v>
      </c>
      <c r="R178">
        <v>0</v>
      </c>
    </row>
    <row r="179" spans="1:18" x14ac:dyDescent="0.3">
      <c r="A179">
        <v>90</v>
      </c>
      <c r="B179">
        <v>89</v>
      </c>
      <c r="C179" t="s">
        <v>30</v>
      </c>
      <c r="D179">
        <v>3</v>
      </c>
      <c r="E179" s="4" t="s">
        <v>16</v>
      </c>
      <c r="F179" t="s">
        <v>16</v>
      </c>
      <c r="G179" s="7">
        <v>0</v>
      </c>
      <c r="H179" t="s">
        <v>19</v>
      </c>
      <c r="I179" t="s">
        <v>20</v>
      </c>
      <c r="J179" s="4">
        <f t="shared" si="1"/>
        <v>1710</v>
      </c>
      <c r="K179" t="s">
        <v>21</v>
      </c>
      <c r="L179">
        <v>325000</v>
      </c>
      <c r="M179">
        <v>41.005021208964997</v>
      </c>
      <c r="N179">
        <v>28.686932299586001</v>
      </c>
      <c r="O179" t="s">
        <v>207</v>
      </c>
      <c r="P179" t="s">
        <v>75</v>
      </c>
      <c r="Q179">
        <v>18</v>
      </c>
      <c r="R179">
        <v>83</v>
      </c>
    </row>
    <row r="180" spans="1:18" x14ac:dyDescent="0.3">
      <c r="A180">
        <v>95</v>
      </c>
      <c r="B180">
        <v>85</v>
      </c>
      <c r="C180" t="s">
        <v>30</v>
      </c>
      <c r="D180">
        <v>3</v>
      </c>
      <c r="E180" s="4" t="s">
        <v>16</v>
      </c>
      <c r="F180" t="s">
        <v>16</v>
      </c>
      <c r="G180" s="7">
        <v>0</v>
      </c>
      <c r="H180" t="s">
        <v>140</v>
      </c>
      <c r="I180" t="s">
        <v>20</v>
      </c>
      <c r="J180" s="4">
        <f t="shared" si="1"/>
        <v>1691</v>
      </c>
      <c r="K180" t="s">
        <v>21</v>
      </c>
      <c r="L180">
        <v>149500</v>
      </c>
      <c r="M180">
        <v>41.009798388846001</v>
      </c>
      <c r="N180">
        <v>28.671340733118999</v>
      </c>
      <c r="O180" t="s">
        <v>74</v>
      </c>
      <c r="P180" t="s">
        <v>75</v>
      </c>
      <c r="Q180">
        <v>18</v>
      </c>
      <c r="R180">
        <v>0</v>
      </c>
    </row>
    <row r="181" spans="1:18" x14ac:dyDescent="0.3">
      <c r="A181">
        <v>90</v>
      </c>
      <c r="B181">
        <v>85</v>
      </c>
      <c r="C181" t="s">
        <v>30</v>
      </c>
      <c r="D181">
        <v>3</v>
      </c>
      <c r="E181" s="4" t="s">
        <v>16</v>
      </c>
      <c r="F181" t="s">
        <v>16</v>
      </c>
      <c r="G181" s="7">
        <v>18</v>
      </c>
      <c r="H181" t="s">
        <v>19</v>
      </c>
      <c r="I181" t="s">
        <v>20</v>
      </c>
      <c r="J181" s="4">
        <f t="shared" si="1"/>
        <v>1615</v>
      </c>
      <c r="K181" t="s">
        <v>21</v>
      </c>
      <c r="L181">
        <v>170000</v>
      </c>
      <c r="M181">
        <v>41.030999999999999</v>
      </c>
      <c r="N181">
        <v>28.661000000000001</v>
      </c>
      <c r="O181" t="s">
        <v>206</v>
      </c>
      <c r="P181" t="s">
        <v>75</v>
      </c>
      <c r="Q181">
        <v>18</v>
      </c>
      <c r="R181">
        <v>0</v>
      </c>
    </row>
    <row r="182" spans="1:18" x14ac:dyDescent="0.3">
      <c r="A182">
        <v>90</v>
      </c>
      <c r="B182">
        <v>85</v>
      </c>
      <c r="C182" t="s">
        <v>30</v>
      </c>
      <c r="D182">
        <v>3</v>
      </c>
      <c r="E182" s="4" t="s">
        <v>16</v>
      </c>
      <c r="F182" t="s">
        <v>16</v>
      </c>
      <c r="G182" s="7">
        <v>18</v>
      </c>
      <c r="H182" t="s">
        <v>19</v>
      </c>
      <c r="I182" t="s">
        <v>20</v>
      </c>
      <c r="J182" s="4">
        <f t="shared" si="1"/>
        <v>1615</v>
      </c>
      <c r="K182" t="s">
        <v>21</v>
      </c>
      <c r="L182">
        <v>190000</v>
      </c>
      <c r="M182">
        <v>41.033033006365002</v>
      </c>
      <c r="N182">
        <v>28.665483165084002</v>
      </c>
      <c r="O182" t="s">
        <v>206</v>
      </c>
      <c r="P182" t="s">
        <v>75</v>
      </c>
      <c r="Q182">
        <v>18</v>
      </c>
      <c r="R182">
        <v>0</v>
      </c>
    </row>
    <row r="183" spans="1:18" x14ac:dyDescent="0.3">
      <c r="A183">
        <v>85</v>
      </c>
      <c r="B183">
        <v>80</v>
      </c>
      <c r="C183" t="s">
        <v>30</v>
      </c>
      <c r="D183">
        <v>3</v>
      </c>
      <c r="E183" s="4" t="s">
        <v>16</v>
      </c>
      <c r="F183" t="s">
        <v>16</v>
      </c>
      <c r="G183" s="7">
        <v>0</v>
      </c>
      <c r="H183" t="s">
        <v>19</v>
      </c>
      <c r="I183" t="s">
        <v>20</v>
      </c>
      <c r="J183" s="4">
        <f t="shared" si="1"/>
        <v>1615</v>
      </c>
      <c r="K183" t="s">
        <v>21</v>
      </c>
      <c r="L183">
        <v>165000</v>
      </c>
      <c r="M183">
        <v>41.034047027593999</v>
      </c>
      <c r="N183">
        <v>28.664187127723999</v>
      </c>
      <c r="O183" t="s">
        <v>206</v>
      </c>
      <c r="P183" t="s">
        <v>75</v>
      </c>
      <c r="Q183">
        <v>18</v>
      </c>
      <c r="R183">
        <v>0</v>
      </c>
    </row>
    <row r="184" spans="1:18" x14ac:dyDescent="0.3">
      <c r="A184">
        <v>85</v>
      </c>
      <c r="B184">
        <v>80</v>
      </c>
      <c r="C184" t="s">
        <v>30</v>
      </c>
      <c r="D184">
        <v>3</v>
      </c>
      <c r="E184" s="4" t="s">
        <v>16</v>
      </c>
      <c r="F184" t="s">
        <v>16</v>
      </c>
      <c r="G184" s="7">
        <v>5</v>
      </c>
      <c r="H184" t="s">
        <v>19</v>
      </c>
      <c r="I184" t="s">
        <v>20</v>
      </c>
      <c r="J184" s="4">
        <f t="shared" si="1"/>
        <v>1520</v>
      </c>
      <c r="K184" t="s">
        <v>21</v>
      </c>
      <c r="L184">
        <v>225000</v>
      </c>
      <c r="M184">
        <v>41.036360659940001</v>
      </c>
      <c r="N184">
        <v>28.682577610016001</v>
      </c>
      <c r="O184" t="s">
        <v>545</v>
      </c>
      <c r="P184" t="s">
        <v>75</v>
      </c>
      <c r="Q184">
        <v>18</v>
      </c>
      <c r="R184">
        <v>0</v>
      </c>
    </row>
    <row r="185" spans="1:18" x14ac:dyDescent="0.3">
      <c r="A185">
        <v>150</v>
      </c>
      <c r="B185">
        <v>133</v>
      </c>
      <c r="C185" t="s">
        <v>45</v>
      </c>
      <c r="D185">
        <v>5</v>
      </c>
      <c r="E185" s="4" t="s">
        <v>25</v>
      </c>
      <c r="F185" t="s">
        <v>16</v>
      </c>
      <c r="G185" s="7">
        <v>0</v>
      </c>
      <c r="H185" t="s">
        <v>19</v>
      </c>
      <c r="I185" t="s">
        <v>20</v>
      </c>
      <c r="J185" s="4">
        <f t="shared" si="1"/>
        <v>1520</v>
      </c>
      <c r="K185" t="s">
        <v>21</v>
      </c>
      <c r="L185">
        <v>1250000</v>
      </c>
      <c r="M185">
        <v>41.022479007954999</v>
      </c>
      <c r="N185">
        <v>28.647111693469999</v>
      </c>
      <c r="O185" t="s">
        <v>386</v>
      </c>
      <c r="P185" t="s">
        <v>75</v>
      </c>
      <c r="Q185">
        <v>18</v>
      </c>
      <c r="R185">
        <v>83</v>
      </c>
    </row>
    <row r="186" spans="1:18" x14ac:dyDescent="0.3">
      <c r="A186">
        <v>130</v>
      </c>
      <c r="B186">
        <v>120</v>
      </c>
      <c r="C186" t="s">
        <v>45</v>
      </c>
      <c r="D186">
        <v>5</v>
      </c>
      <c r="E186" s="4" t="s">
        <v>16</v>
      </c>
      <c r="F186" t="s">
        <v>16</v>
      </c>
      <c r="G186" s="7">
        <v>0</v>
      </c>
      <c r="H186" t="s">
        <v>19</v>
      </c>
      <c r="I186" t="s">
        <v>20</v>
      </c>
      <c r="J186" s="4">
        <f t="shared" si="1"/>
        <v>2527</v>
      </c>
      <c r="K186" t="s">
        <v>21</v>
      </c>
      <c r="L186">
        <v>200000</v>
      </c>
      <c r="M186">
        <v>41.046999999999997</v>
      </c>
      <c r="N186">
        <v>28.664000000000001</v>
      </c>
      <c r="O186" t="s">
        <v>172</v>
      </c>
      <c r="P186" t="s">
        <v>75</v>
      </c>
      <c r="Q186">
        <v>18</v>
      </c>
      <c r="R186">
        <v>83</v>
      </c>
    </row>
    <row r="187" spans="1:18" x14ac:dyDescent="0.3">
      <c r="A187">
        <v>135</v>
      </c>
      <c r="B187">
        <v>120</v>
      </c>
      <c r="C187" t="s">
        <v>45</v>
      </c>
      <c r="D187">
        <v>5</v>
      </c>
      <c r="E187" s="4" t="s">
        <v>16</v>
      </c>
      <c r="F187" t="s">
        <v>16</v>
      </c>
      <c r="G187" s="7">
        <v>0</v>
      </c>
      <c r="H187" t="s">
        <v>19</v>
      </c>
      <c r="I187" t="s">
        <v>20</v>
      </c>
      <c r="J187" s="4">
        <v>1000</v>
      </c>
      <c r="K187" t="s">
        <v>21</v>
      </c>
      <c r="L187">
        <v>98000</v>
      </c>
      <c r="M187">
        <v>41.039982543449</v>
      </c>
      <c r="N187">
        <v>28.679959774017</v>
      </c>
      <c r="O187" t="s">
        <v>192</v>
      </c>
      <c r="P187" t="s">
        <v>75</v>
      </c>
      <c r="Q187">
        <v>18</v>
      </c>
      <c r="R187">
        <v>15</v>
      </c>
    </row>
    <row r="188" spans="1:18" x14ac:dyDescent="0.3">
      <c r="A188">
        <v>100</v>
      </c>
      <c r="B188">
        <v>95</v>
      </c>
      <c r="C188" t="s">
        <v>45</v>
      </c>
      <c r="D188">
        <v>5</v>
      </c>
      <c r="E188" s="4" t="s">
        <v>16</v>
      </c>
      <c r="F188" t="s">
        <v>16</v>
      </c>
      <c r="G188" s="7">
        <v>8</v>
      </c>
      <c r="H188" t="s">
        <v>19</v>
      </c>
      <c r="I188" t="s">
        <v>20</v>
      </c>
      <c r="J188" s="4">
        <f>(B187*19)</f>
        <v>2280</v>
      </c>
      <c r="K188" t="s">
        <v>21</v>
      </c>
      <c r="L188">
        <v>255000</v>
      </c>
      <c r="M188">
        <v>41.026912931155998</v>
      </c>
      <c r="N188">
        <v>28.696063879053</v>
      </c>
      <c r="O188" t="s">
        <v>48</v>
      </c>
      <c r="P188" t="s">
        <v>75</v>
      </c>
      <c r="Q188">
        <v>18</v>
      </c>
      <c r="R188">
        <v>35</v>
      </c>
    </row>
    <row r="189" spans="1:18" x14ac:dyDescent="0.3">
      <c r="A189">
        <v>58</v>
      </c>
      <c r="B189">
        <v>50</v>
      </c>
      <c r="C189" t="s">
        <v>15</v>
      </c>
      <c r="D189">
        <v>2</v>
      </c>
      <c r="E189" s="4" t="s">
        <v>16</v>
      </c>
      <c r="F189" t="s">
        <v>16</v>
      </c>
      <c r="G189" s="7">
        <v>0</v>
      </c>
      <c r="H189" t="s">
        <v>46</v>
      </c>
      <c r="I189" t="s">
        <v>47</v>
      </c>
      <c r="J189" s="4">
        <v>2500</v>
      </c>
      <c r="K189" t="s">
        <v>21</v>
      </c>
      <c r="L189">
        <v>575000</v>
      </c>
      <c r="M189">
        <v>41.142054838427001</v>
      </c>
      <c r="N189">
        <v>28.943898384495998</v>
      </c>
      <c r="O189" t="s">
        <v>314</v>
      </c>
      <c r="P189" t="s">
        <v>38</v>
      </c>
      <c r="Q189">
        <v>19</v>
      </c>
      <c r="R189">
        <v>83</v>
      </c>
    </row>
    <row r="190" spans="1:18" x14ac:dyDescent="0.3">
      <c r="A190">
        <v>140</v>
      </c>
      <c r="B190">
        <v>139</v>
      </c>
      <c r="C190" t="s">
        <v>30</v>
      </c>
      <c r="D190">
        <v>3</v>
      </c>
      <c r="E190" s="4" t="s">
        <v>16</v>
      </c>
      <c r="F190" t="s">
        <v>16</v>
      </c>
      <c r="G190" s="7">
        <v>8</v>
      </c>
      <c r="H190" t="s">
        <v>19</v>
      </c>
      <c r="I190" t="s">
        <v>20</v>
      </c>
      <c r="J190" s="4">
        <f>(B189*24)</f>
        <v>1200</v>
      </c>
      <c r="K190" t="s">
        <v>56</v>
      </c>
      <c r="L190">
        <v>2340000</v>
      </c>
      <c r="M190">
        <v>41.192182000000003</v>
      </c>
      <c r="N190">
        <v>28.879923999999999</v>
      </c>
      <c r="O190" t="s">
        <v>139</v>
      </c>
      <c r="P190" t="s">
        <v>38</v>
      </c>
      <c r="Q190">
        <v>19</v>
      </c>
      <c r="R190">
        <v>0</v>
      </c>
    </row>
    <row r="191" spans="1:18" x14ac:dyDescent="0.3">
      <c r="A191">
        <v>120</v>
      </c>
      <c r="B191">
        <v>110</v>
      </c>
      <c r="C191" t="s">
        <v>30</v>
      </c>
      <c r="D191">
        <v>3</v>
      </c>
      <c r="E191" s="4" t="s">
        <v>16</v>
      </c>
      <c r="F191" t="s">
        <v>16</v>
      </c>
      <c r="G191" s="7">
        <v>0</v>
      </c>
      <c r="H191" t="s">
        <v>19</v>
      </c>
      <c r="I191" t="s">
        <v>20</v>
      </c>
      <c r="J191" s="4">
        <v>1750</v>
      </c>
      <c r="K191" t="s">
        <v>21</v>
      </c>
      <c r="L191">
        <v>465000</v>
      </c>
      <c r="M191">
        <v>41.050714478651997</v>
      </c>
      <c r="N191">
        <v>28.918454970391</v>
      </c>
      <c r="O191" t="s">
        <v>218</v>
      </c>
      <c r="P191" t="s">
        <v>38</v>
      </c>
      <c r="Q191">
        <v>19</v>
      </c>
      <c r="R191">
        <v>83</v>
      </c>
    </row>
    <row r="192" spans="1:18" x14ac:dyDescent="0.3">
      <c r="A192">
        <v>110</v>
      </c>
      <c r="B192">
        <v>100</v>
      </c>
      <c r="C192" t="s">
        <v>30</v>
      </c>
      <c r="D192">
        <v>3</v>
      </c>
      <c r="E192" s="4" t="s">
        <v>16</v>
      </c>
      <c r="F192" t="s">
        <v>16</v>
      </c>
      <c r="G192" s="7">
        <v>0</v>
      </c>
      <c r="H192" t="s">
        <v>19</v>
      </c>
      <c r="I192" t="s">
        <v>20</v>
      </c>
      <c r="J192" s="4">
        <v>2200</v>
      </c>
      <c r="K192" t="s">
        <v>21</v>
      </c>
      <c r="L192">
        <v>340000</v>
      </c>
      <c r="M192">
        <v>41.084903299432987</v>
      </c>
      <c r="N192">
        <v>28.934706875964</v>
      </c>
      <c r="O192" t="s">
        <v>246</v>
      </c>
      <c r="P192" t="s">
        <v>38</v>
      </c>
      <c r="Q192">
        <v>19</v>
      </c>
      <c r="R192">
        <v>0</v>
      </c>
    </row>
    <row r="193" spans="1:18" x14ac:dyDescent="0.3">
      <c r="A193">
        <v>110</v>
      </c>
      <c r="B193">
        <v>100</v>
      </c>
      <c r="C193" t="s">
        <v>30</v>
      </c>
      <c r="D193">
        <v>3</v>
      </c>
      <c r="E193" s="4" t="s">
        <v>16</v>
      </c>
      <c r="F193" t="s">
        <v>16</v>
      </c>
      <c r="G193" s="7">
        <v>40</v>
      </c>
      <c r="H193" t="s">
        <v>19</v>
      </c>
      <c r="I193" t="s">
        <v>20</v>
      </c>
      <c r="J193" s="4">
        <v>1250</v>
      </c>
      <c r="K193" t="s">
        <v>21</v>
      </c>
      <c r="L193">
        <v>348000</v>
      </c>
      <c r="M193">
        <v>41.070668215131001</v>
      </c>
      <c r="N193">
        <v>28.943181217608998</v>
      </c>
      <c r="O193" t="s">
        <v>322</v>
      </c>
      <c r="P193" t="s">
        <v>38</v>
      </c>
      <c r="Q193">
        <v>19</v>
      </c>
      <c r="R193">
        <v>50</v>
      </c>
    </row>
    <row r="194" spans="1:18" x14ac:dyDescent="0.3">
      <c r="A194">
        <v>100</v>
      </c>
      <c r="B194">
        <v>95</v>
      </c>
      <c r="C194" t="s">
        <v>30</v>
      </c>
      <c r="D194">
        <v>3</v>
      </c>
      <c r="E194" s="4" t="s">
        <v>16</v>
      </c>
      <c r="F194" t="s">
        <v>16</v>
      </c>
      <c r="G194" s="7">
        <v>0</v>
      </c>
      <c r="H194" t="s">
        <v>19</v>
      </c>
      <c r="I194" t="s">
        <v>20</v>
      </c>
      <c r="J194" s="4">
        <v>1500</v>
      </c>
      <c r="K194" t="s">
        <v>21</v>
      </c>
      <c r="L194">
        <v>430000</v>
      </c>
      <c r="M194">
        <v>41.054745609746</v>
      </c>
      <c r="N194">
        <v>28.929169246627001</v>
      </c>
      <c r="O194" t="s">
        <v>228</v>
      </c>
      <c r="P194" t="s">
        <v>38</v>
      </c>
      <c r="Q194">
        <v>19</v>
      </c>
      <c r="R194">
        <v>0</v>
      </c>
    </row>
    <row r="195" spans="1:18" x14ac:dyDescent="0.3">
      <c r="A195">
        <v>100</v>
      </c>
      <c r="B195">
        <v>90</v>
      </c>
      <c r="C195" t="s">
        <v>30</v>
      </c>
      <c r="D195">
        <v>3</v>
      </c>
      <c r="E195" s="4" t="s">
        <v>16</v>
      </c>
      <c r="F195" t="s">
        <v>16</v>
      </c>
      <c r="G195" s="7">
        <v>0</v>
      </c>
      <c r="H195" t="s">
        <v>19</v>
      </c>
      <c r="I195" t="s">
        <v>20</v>
      </c>
      <c r="J195" s="4">
        <v>2000</v>
      </c>
      <c r="K195" t="s">
        <v>21</v>
      </c>
      <c r="L195">
        <v>440000</v>
      </c>
      <c r="M195">
        <v>41.045469107408998</v>
      </c>
      <c r="N195">
        <v>28.925326913595001</v>
      </c>
      <c r="O195" t="s">
        <v>37</v>
      </c>
      <c r="P195" t="s">
        <v>38</v>
      </c>
      <c r="Q195">
        <v>19</v>
      </c>
      <c r="R195">
        <v>50</v>
      </c>
    </row>
    <row r="196" spans="1:18" x14ac:dyDescent="0.3">
      <c r="A196">
        <v>95</v>
      </c>
      <c r="B196">
        <v>87</v>
      </c>
      <c r="C196" t="s">
        <v>30</v>
      </c>
      <c r="D196">
        <v>3</v>
      </c>
      <c r="E196" s="4" t="s">
        <v>25</v>
      </c>
      <c r="F196" t="s">
        <v>16</v>
      </c>
      <c r="G196" s="7">
        <v>13</v>
      </c>
      <c r="H196" t="s">
        <v>19</v>
      </c>
      <c r="I196" t="s">
        <v>20</v>
      </c>
      <c r="J196" s="4">
        <v>1800</v>
      </c>
      <c r="K196" t="s">
        <v>21</v>
      </c>
      <c r="L196">
        <v>550000</v>
      </c>
      <c r="M196">
        <v>41.075207408430003</v>
      </c>
      <c r="N196">
        <v>28.933600028541999</v>
      </c>
      <c r="O196" t="s">
        <v>195</v>
      </c>
      <c r="P196" t="s">
        <v>38</v>
      </c>
      <c r="Q196">
        <v>19</v>
      </c>
      <c r="R196">
        <v>120</v>
      </c>
    </row>
    <row r="197" spans="1:18" x14ac:dyDescent="0.3">
      <c r="A197">
        <v>90</v>
      </c>
      <c r="B197">
        <v>85</v>
      </c>
      <c r="C197" t="s">
        <v>30</v>
      </c>
      <c r="D197">
        <v>3</v>
      </c>
      <c r="E197" s="4" t="s">
        <v>16</v>
      </c>
      <c r="F197" t="s">
        <v>16</v>
      </c>
      <c r="G197" s="7">
        <v>0</v>
      </c>
      <c r="H197" t="s">
        <v>19</v>
      </c>
      <c r="I197" t="s">
        <v>20</v>
      </c>
      <c r="J197" s="4">
        <v>1700</v>
      </c>
      <c r="K197" t="s">
        <v>21</v>
      </c>
      <c r="L197">
        <v>340000</v>
      </c>
      <c r="M197">
        <v>41.051619675143002</v>
      </c>
      <c r="N197">
        <v>28.920707814395001</v>
      </c>
      <c r="O197" t="s">
        <v>218</v>
      </c>
      <c r="P197" t="s">
        <v>38</v>
      </c>
      <c r="Q197">
        <v>19</v>
      </c>
      <c r="R197">
        <v>0</v>
      </c>
    </row>
    <row r="198" spans="1:18" x14ac:dyDescent="0.3">
      <c r="A198">
        <v>90</v>
      </c>
      <c r="B198">
        <v>80</v>
      </c>
      <c r="C198" t="s">
        <v>30</v>
      </c>
      <c r="D198">
        <v>3</v>
      </c>
      <c r="E198" s="4" t="s">
        <v>16</v>
      </c>
      <c r="F198" t="s">
        <v>16</v>
      </c>
      <c r="G198" s="7">
        <v>8</v>
      </c>
      <c r="H198" t="s">
        <v>19</v>
      </c>
      <c r="I198" t="s">
        <v>20</v>
      </c>
      <c r="J198" s="4">
        <f>(B197*24)</f>
        <v>2040</v>
      </c>
      <c r="K198" t="s">
        <v>21</v>
      </c>
      <c r="L198">
        <v>575000</v>
      </c>
      <c r="M198">
        <v>41.184177637879003</v>
      </c>
      <c r="N198">
        <v>28.885216528680001</v>
      </c>
      <c r="O198" t="s">
        <v>139</v>
      </c>
      <c r="P198" t="s">
        <v>38</v>
      </c>
      <c r="Q198">
        <v>19</v>
      </c>
      <c r="R198">
        <v>80</v>
      </c>
    </row>
    <row r="199" spans="1:18" x14ac:dyDescent="0.3">
      <c r="A199">
        <v>85</v>
      </c>
      <c r="B199">
        <v>80</v>
      </c>
      <c r="C199" t="s">
        <v>30</v>
      </c>
      <c r="D199">
        <v>3</v>
      </c>
      <c r="E199" s="4" t="s">
        <v>16</v>
      </c>
      <c r="F199" t="s">
        <v>16</v>
      </c>
      <c r="G199" s="7">
        <v>13</v>
      </c>
      <c r="H199" t="s">
        <v>19</v>
      </c>
      <c r="I199" t="s">
        <v>20</v>
      </c>
      <c r="J199" s="4">
        <f>(B198*24)</f>
        <v>1920</v>
      </c>
      <c r="K199" t="s">
        <v>21</v>
      </c>
      <c r="L199">
        <v>235000</v>
      </c>
      <c r="M199">
        <v>41.070973515131001</v>
      </c>
      <c r="N199">
        <v>28.936876600005</v>
      </c>
      <c r="O199" t="s">
        <v>232</v>
      </c>
      <c r="P199" t="s">
        <v>38</v>
      </c>
      <c r="Q199">
        <v>19</v>
      </c>
      <c r="R199">
        <v>30</v>
      </c>
    </row>
    <row r="200" spans="1:18" x14ac:dyDescent="0.3">
      <c r="A200">
        <v>85</v>
      </c>
      <c r="B200">
        <v>75</v>
      </c>
      <c r="C200" t="s">
        <v>30</v>
      </c>
      <c r="D200">
        <v>3</v>
      </c>
      <c r="E200" s="4" t="s">
        <v>16</v>
      </c>
      <c r="F200" t="s">
        <v>16</v>
      </c>
      <c r="G200" s="7">
        <v>0</v>
      </c>
      <c r="H200" t="s">
        <v>19</v>
      </c>
      <c r="I200" t="s">
        <v>20</v>
      </c>
      <c r="J200" s="4">
        <v>1250</v>
      </c>
      <c r="K200" t="s">
        <v>21</v>
      </c>
      <c r="L200">
        <v>260000</v>
      </c>
      <c r="M200">
        <v>41.055369671371999</v>
      </c>
      <c r="N200">
        <v>28.927933828882999</v>
      </c>
      <c r="O200" t="s">
        <v>228</v>
      </c>
      <c r="P200" t="s">
        <v>38</v>
      </c>
      <c r="Q200">
        <v>19</v>
      </c>
      <c r="R200">
        <v>83</v>
      </c>
    </row>
    <row r="201" spans="1:18" x14ac:dyDescent="0.3">
      <c r="A201">
        <v>70</v>
      </c>
      <c r="B201">
        <v>67</v>
      </c>
      <c r="C201" t="s">
        <v>30</v>
      </c>
      <c r="D201">
        <v>3</v>
      </c>
      <c r="E201" s="4" t="s">
        <v>16</v>
      </c>
      <c r="F201" t="s">
        <v>16</v>
      </c>
      <c r="G201" s="7">
        <v>0</v>
      </c>
      <c r="H201" t="s">
        <v>19</v>
      </c>
      <c r="I201" t="s">
        <v>20</v>
      </c>
      <c r="J201" s="4">
        <f>(B200*24)</f>
        <v>1800</v>
      </c>
      <c r="K201" t="s">
        <v>21</v>
      </c>
      <c r="L201">
        <v>269000</v>
      </c>
      <c r="M201">
        <v>41.063589089448001</v>
      </c>
      <c r="N201">
        <v>28.939787588333001</v>
      </c>
      <c r="O201" t="s">
        <v>231</v>
      </c>
      <c r="P201" t="s">
        <v>38</v>
      </c>
      <c r="Q201">
        <v>19</v>
      </c>
      <c r="R201">
        <v>83</v>
      </c>
    </row>
    <row r="202" spans="1:18" x14ac:dyDescent="0.3">
      <c r="A202">
        <v>85</v>
      </c>
      <c r="B202">
        <v>65</v>
      </c>
      <c r="C202" t="s">
        <v>30</v>
      </c>
      <c r="D202">
        <v>3</v>
      </c>
      <c r="E202" s="4" t="s">
        <v>16</v>
      </c>
      <c r="F202" t="s">
        <v>16</v>
      </c>
      <c r="G202" s="7">
        <v>18</v>
      </c>
      <c r="H202" t="s">
        <v>140</v>
      </c>
      <c r="I202" t="s">
        <v>20</v>
      </c>
      <c r="J202" s="4">
        <v>1650</v>
      </c>
      <c r="K202" t="s">
        <v>21</v>
      </c>
      <c r="L202">
        <v>400000</v>
      </c>
      <c r="M202">
        <v>41.007235033729003</v>
      </c>
      <c r="N202">
        <v>28.939104818792</v>
      </c>
      <c r="O202" t="s">
        <v>454</v>
      </c>
      <c r="P202" t="s">
        <v>194</v>
      </c>
      <c r="Q202">
        <v>20</v>
      </c>
      <c r="R202">
        <v>200</v>
      </c>
    </row>
    <row r="203" spans="1:18" x14ac:dyDescent="0.3">
      <c r="A203">
        <v>154</v>
      </c>
      <c r="B203">
        <v>125</v>
      </c>
      <c r="C203" t="s">
        <v>45</v>
      </c>
      <c r="D203">
        <v>5</v>
      </c>
      <c r="E203" s="4" t="s">
        <v>25</v>
      </c>
      <c r="F203" t="s">
        <v>16</v>
      </c>
      <c r="G203" s="7">
        <v>0</v>
      </c>
      <c r="H203" t="s">
        <v>19</v>
      </c>
      <c r="I203" t="s">
        <v>20</v>
      </c>
      <c r="J203" s="4">
        <v>3500</v>
      </c>
      <c r="K203" t="s">
        <v>21</v>
      </c>
      <c r="L203">
        <v>1250000</v>
      </c>
      <c r="M203">
        <v>40.999618445850999</v>
      </c>
      <c r="N203">
        <v>28.930045606204999</v>
      </c>
      <c r="O203" t="s">
        <v>303</v>
      </c>
      <c r="P203" t="s">
        <v>194</v>
      </c>
      <c r="Q203">
        <v>20</v>
      </c>
      <c r="R203">
        <v>1200</v>
      </c>
    </row>
    <row r="204" spans="1:18" x14ac:dyDescent="0.3">
      <c r="A204">
        <v>115</v>
      </c>
      <c r="B204">
        <v>105</v>
      </c>
      <c r="C204" t="s">
        <v>30</v>
      </c>
      <c r="D204">
        <v>3</v>
      </c>
      <c r="E204" s="4" t="s">
        <v>16</v>
      </c>
      <c r="F204" t="s">
        <v>16</v>
      </c>
      <c r="G204" s="7">
        <v>33</v>
      </c>
      <c r="H204" t="s">
        <v>19</v>
      </c>
      <c r="I204" t="s">
        <v>20</v>
      </c>
      <c r="J204" s="4">
        <f>(B204*17)</f>
        <v>1785</v>
      </c>
      <c r="K204" t="s">
        <v>21</v>
      </c>
      <c r="L204">
        <v>660000</v>
      </c>
      <c r="M204">
        <v>41.066699884386999</v>
      </c>
      <c r="N204">
        <v>28.898356688208001</v>
      </c>
      <c r="O204" t="s">
        <v>186</v>
      </c>
      <c r="P204" t="s">
        <v>157</v>
      </c>
      <c r="Q204">
        <v>21</v>
      </c>
      <c r="R204">
        <v>83</v>
      </c>
    </row>
    <row r="205" spans="1:18" x14ac:dyDescent="0.3">
      <c r="A205">
        <v>100</v>
      </c>
      <c r="B205">
        <v>99</v>
      </c>
      <c r="C205" t="s">
        <v>30</v>
      </c>
      <c r="D205">
        <v>3</v>
      </c>
      <c r="E205" s="4" t="s">
        <v>16</v>
      </c>
      <c r="F205" t="s">
        <v>16</v>
      </c>
      <c r="G205" s="7">
        <v>8</v>
      </c>
      <c r="H205" t="s">
        <v>19</v>
      </c>
      <c r="I205" t="s">
        <v>118</v>
      </c>
      <c r="J205" s="4">
        <v>1600</v>
      </c>
      <c r="K205" t="s">
        <v>21</v>
      </c>
      <c r="L205">
        <v>380000</v>
      </c>
      <c r="M205">
        <v>41.059760549604</v>
      </c>
      <c r="N205">
        <v>28.911520242691001</v>
      </c>
      <c r="O205" t="s">
        <v>109</v>
      </c>
      <c r="P205" t="s">
        <v>157</v>
      </c>
      <c r="Q205">
        <v>21</v>
      </c>
      <c r="R205">
        <v>0</v>
      </c>
    </row>
    <row r="206" spans="1:18" x14ac:dyDescent="0.3">
      <c r="A206">
        <v>95</v>
      </c>
      <c r="B206">
        <v>94</v>
      </c>
      <c r="C206" t="s">
        <v>30</v>
      </c>
      <c r="D206">
        <v>3</v>
      </c>
      <c r="E206" s="4" t="s">
        <v>16</v>
      </c>
      <c r="F206" t="s">
        <v>16</v>
      </c>
      <c r="G206" s="7">
        <v>0</v>
      </c>
      <c r="H206" t="s">
        <v>19</v>
      </c>
      <c r="I206" t="s">
        <v>118</v>
      </c>
      <c r="J206" s="4">
        <f t="shared" ref="J206:J214" si="2">(B206*17)</f>
        <v>1598</v>
      </c>
      <c r="K206" t="s">
        <v>21</v>
      </c>
      <c r="L206">
        <v>350000</v>
      </c>
      <c r="M206">
        <v>41.063950937382998</v>
      </c>
      <c r="N206">
        <v>28.909868001938001</v>
      </c>
      <c r="O206" t="s">
        <v>196</v>
      </c>
      <c r="P206" t="s">
        <v>157</v>
      </c>
      <c r="Q206">
        <v>21</v>
      </c>
      <c r="R206">
        <v>83</v>
      </c>
    </row>
    <row r="207" spans="1:18" x14ac:dyDescent="0.3">
      <c r="A207">
        <v>98</v>
      </c>
      <c r="B207">
        <v>89</v>
      </c>
      <c r="C207" t="s">
        <v>30</v>
      </c>
      <c r="D207">
        <v>3</v>
      </c>
      <c r="E207" s="4" t="s">
        <v>16</v>
      </c>
      <c r="F207" t="s">
        <v>16</v>
      </c>
      <c r="G207" s="7">
        <v>13</v>
      </c>
      <c r="H207" t="s">
        <v>19</v>
      </c>
      <c r="I207" t="s">
        <v>20</v>
      </c>
      <c r="J207" s="4">
        <f t="shared" si="2"/>
        <v>1513</v>
      </c>
      <c r="K207" t="s">
        <v>21</v>
      </c>
      <c r="L207">
        <v>359000</v>
      </c>
      <c r="M207">
        <v>41.064719706792999</v>
      </c>
      <c r="N207">
        <v>28.913370821196999</v>
      </c>
      <c r="O207" t="s">
        <v>196</v>
      </c>
      <c r="P207" t="s">
        <v>157</v>
      </c>
      <c r="Q207">
        <v>21</v>
      </c>
      <c r="R207">
        <v>0</v>
      </c>
    </row>
    <row r="208" spans="1:18" x14ac:dyDescent="0.3">
      <c r="A208">
        <v>90</v>
      </c>
      <c r="B208">
        <v>89</v>
      </c>
      <c r="C208" t="s">
        <v>30</v>
      </c>
      <c r="D208">
        <v>3</v>
      </c>
      <c r="E208" s="4" t="s">
        <v>16</v>
      </c>
      <c r="F208" t="s">
        <v>16</v>
      </c>
      <c r="G208" s="7">
        <v>18</v>
      </c>
      <c r="H208" t="s">
        <v>19</v>
      </c>
      <c r="I208" t="s">
        <v>20</v>
      </c>
      <c r="J208" s="4">
        <f t="shared" si="2"/>
        <v>1513</v>
      </c>
      <c r="K208" t="s">
        <v>21</v>
      </c>
      <c r="L208">
        <v>300000</v>
      </c>
      <c r="M208">
        <v>41.058397908216001</v>
      </c>
      <c r="N208">
        <v>28.926680088043</v>
      </c>
      <c r="O208" t="s">
        <v>265</v>
      </c>
      <c r="P208" t="s">
        <v>157</v>
      </c>
      <c r="Q208">
        <v>21</v>
      </c>
      <c r="R208">
        <v>83</v>
      </c>
    </row>
    <row r="209" spans="1:18" x14ac:dyDescent="0.3">
      <c r="A209">
        <v>95</v>
      </c>
      <c r="B209">
        <v>85</v>
      </c>
      <c r="C209" t="s">
        <v>30</v>
      </c>
      <c r="D209">
        <v>3</v>
      </c>
      <c r="E209" s="4" t="s">
        <v>16</v>
      </c>
      <c r="F209" t="s">
        <v>16</v>
      </c>
      <c r="G209" s="7">
        <v>0</v>
      </c>
      <c r="H209" t="s">
        <v>19</v>
      </c>
      <c r="I209" t="s">
        <v>20</v>
      </c>
      <c r="J209" s="4">
        <f t="shared" si="2"/>
        <v>1445</v>
      </c>
      <c r="K209" t="s">
        <v>21</v>
      </c>
      <c r="L209">
        <v>295000</v>
      </c>
      <c r="M209">
        <v>41.057988601856998</v>
      </c>
      <c r="N209">
        <v>28.922115514712001</v>
      </c>
      <c r="O209" t="s">
        <v>82</v>
      </c>
      <c r="P209" t="s">
        <v>157</v>
      </c>
      <c r="Q209">
        <v>21</v>
      </c>
      <c r="R209">
        <v>83</v>
      </c>
    </row>
    <row r="210" spans="1:18" x14ac:dyDescent="0.3">
      <c r="A210">
        <v>95</v>
      </c>
      <c r="B210">
        <v>85</v>
      </c>
      <c r="C210" t="s">
        <v>30</v>
      </c>
      <c r="D210">
        <v>3</v>
      </c>
      <c r="E210" s="4" t="s">
        <v>16</v>
      </c>
      <c r="F210" t="s">
        <v>16</v>
      </c>
      <c r="G210" s="7">
        <v>1</v>
      </c>
      <c r="H210" t="s">
        <v>19</v>
      </c>
      <c r="I210" t="s">
        <v>20</v>
      </c>
      <c r="J210" s="4">
        <f t="shared" si="2"/>
        <v>1445</v>
      </c>
      <c r="K210" t="s">
        <v>21</v>
      </c>
      <c r="L210">
        <v>249000</v>
      </c>
      <c r="M210">
        <v>41.056820191226002</v>
      </c>
      <c r="N210">
        <v>28.921241210600002</v>
      </c>
      <c r="O210" t="s">
        <v>156</v>
      </c>
      <c r="P210" t="s">
        <v>157</v>
      </c>
      <c r="Q210">
        <v>21</v>
      </c>
      <c r="R210">
        <v>0</v>
      </c>
    </row>
    <row r="211" spans="1:18" x14ac:dyDescent="0.3">
      <c r="A211">
        <v>89</v>
      </c>
      <c r="B211">
        <v>85</v>
      </c>
      <c r="C211" t="s">
        <v>30</v>
      </c>
      <c r="D211">
        <v>3</v>
      </c>
      <c r="E211" s="4" t="s">
        <v>16</v>
      </c>
      <c r="F211" t="s">
        <v>16</v>
      </c>
      <c r="G211" s="7">
        <v>4</v>
      </c>
      <c r="H211" t="s">
        <v>19</v>
      </c>
      <c r="I211" t="s">
        <v>27</v>
      </c>
      <c r="J211" s="4">
        <f t="shared" si="2"/>
        <v>1445</v>
      </c>
      <c r="K211" t="s">
        <v>21</v>
      </c>
      <c r="L211">
        <v>315000</v>
      </c>
      <c r="M211">
        <v>41.065762617356</v>
      </c>
      <c r="N211">
        <v>28.909468930025</v>
      </c>
      <c r="O211" t="s">
        <v>196</v>
      </c>
      <c r="P211" t="s">
        <v>157</v>
      </c>
      <c r="Q211">
        <v>21</v>
      </c>
      <c r="R211">
        <v>0</v>
      </c>
    </row>
    <row r="212" spans="1:18" x14ac:dyDescent="0.3">
      <c r="A212">
        <v>90</v>
      </c>
      <c r="B212">
        <v>85</v>
      </c>
      <c r="C212" t="s">
        <v>30</v>
      </c>
      <c r="D212">
        <v>3</v>
      </c>
      <c r="E212" s="4" t="s">
        <v>16</v>
      </c>
      <c r="F212" t="s">
        <v>16</v>
      </c>
      <c r="G212" s="7">
        <v>8</v>
      </c>
      <c r="H212" t="s">
        <v>19</v>
      </c>
      <c r="I212" t="s">
        <v>20</v>
      </c>
      <c r="J212" s="4">
        <f t="shared" si="2"/>
        <v>1445</v>
      </c>
      <c r="K212" t="s">
        <v>21</v>
      </c>
      <c r="L212">
        <v>260000</v>
      </c>
      <c r="M212">
        <v>41.0583888014</v>
      </c>
      <c r="N212">
        <v>28.932675789059999</v>
      </c>
      <c r="O212" t="s">
        <v>249</v>
      </c>
      <c r="P212" t="s">
        <v>157</v>
      </c>
      <c r="Q212">
        <v>21</v>
      </c>
      <c r="R212">
        <v>20</v>
      </c>
    </row>
    <row r="213" spans="1:18" x14ac:dyDescent="0.3">
      <c r="A213">
        <v>80</v>
      </c>
      <c r="B213">
        <v>79</v>
      </c>
      <c r="C213" t="s">
        <v>30</v>
      </c>
      <c r="D213">
        <v>3</v>
      </c>
      <c r="E213" s="4" t="s">
        <v>16</v>
      </c>
      <c r="F213" t="s">
        <v>16</v>
      </c>
      <c r="G213" s="7">
        <v>18</v>
      </c>
      <c r="H213" t="s">
        <v>19</v>
      </c>
      <c r="I213" t="s">
        <v>20</v>
      </c>
      <c r="J213" s="4">
        <f t="shared" si="2"/>
        <v>1343</v>
      </c>
      <c r="K213" t="s">
        <v>21</v>
      </c>
      <c r="L213">
        <v>230000</v>
      </c>
      <c r="M213">
        <v>41.057891777081998</v>
      </c>
      <c r="N213">
        <v>28.921406865120002</v>
      </c>
      <c r="O213" t="s">
        <v>156</v>
      </c>
      <c r="P213" t="s">
        <v>157</v>
      </c>
      <c r="Q213">
        <v>21</v>
      </c>
      <c r="R213">
        <v>83</v>
      </c>
    </row>
    <row r="214" spans="1:18" x14ac:dyDescent="0.3">
      <c r="A214">
        <v>130</v>
      </c>
      <c r="B214">
        <v>120</v>
      </c>
      <c r="C214" t="s">
        <v>45</v>
      </c>
      <c r="D214">
        <v>5</v>
      </c>
      <c r="E214" s="4" t="s">
        <v>16</v>
      </c>
      <c r="F214" t="s">
        <v>16</v>
      </c>
      <c r="G214" s="7">
        <v>0</v>
      </c>
      <c r="H214" t="s">
        <v>19</v>
      </c>
      <c r="I214" t="s">
        <v>20</v>
      </c>
      <c r="J214" s="4">
        <f t="shared" si="2"/>
        <v>2040</v>
      </c>
      <c r="K214" t="s">
        <v>56</v>
      </c>
      <c r="L214">
        <v>410000</v>
      </c>
      <c r="M214">
        <v>41.057227251168001</v>
      </c>
      <c r="N214">
        <v>28.933583997345</v>
      </c>
      <c r="O214" t="s">
        <v>249</v>
      </c>
      <c r="P214" t="s">
        <v>157</v>
      </c>
      <c r="Q214">
        <v>21</v>
      </c>
      <c r="R214">
        <v>0</v>
      </c>
    </row>
    <row r="215" spans="1:18" x14ac:dyDescent="0.3">
      <c r="A215">
        <v>130</v>
      </c>
      <c r="B215">
        <v>120</v>
      </c>
      <c r="C215" t="s">
        <v>45</v>
      </c>
      <c r="D215">
        <v>5</v>
      </c>
      <c r="E215" s="4" t="s">
        <v>25</v>
      </c>
      <c r="F215" t="s">
        <v>16</v>
      </c>
      <c r="G215" s="7">
        <v>4</v>
      </c>
      <c r="H215" t="s">
        <v>175</v>
      </c>
      <c r="I215" t="s">
        <v>20</v>
      </c>
      <c r="J215" s="4">
        <v>2500</v>
      </c>
      <c r="K215" t="s">
        <v>21</v>
      </c>
      <c r="L215">
        <v>850000</v>
      </c>
      <c r="M215">
        <v>41.063543886502003</v>
      </c>
      <c r="N215">
        <v>28.901605976094999</v>
      </c>
      <c r="O215" t="s">
        <v>186</v>
      </c>
      <c r="P215" t="s">
        <v>157</v>
      </c>
      <c r="Q215">
        <v>21</v>
      </c>
      <c r="R215">
        <v>50</v>
      </c>
    </row>
    <row r="216" spans="1:18" x14ac:dyDescent="0.3">
      <c r="A216">
        <v>130</v>
      </c>
      <c r="B216">
        <v>120</v>
      </c>
      <c r="C216" t="s">
        <v>45</v>
      </c>
      <c r="D216">
        <v>5</v>
      </c>
      <c r="E216" s="4" t="s">
        <v>25</v>
      </c>
      <c r="F216" t="s">
        <v>16</v>
      </c>
      <c r="G216" s="7">
        <v>8</v>
      </c>
      <c r="H216" t="s">
        <v>175</v>
      </c>
      <c r="I216" t="s">
        <v>20</v>
      </c>
      <c r="J216" s="4">
        <v>2750</v>
      </c>
      <c r="K216" t="s">
        <v>21</v>
      </c>
      <c r="L216">
        <v>790000</v>
      </c>
      <c r="M216">
        <v>41.063673315880003</v>
      </c>
      <c r="N216">
        <v>28.901605976094999</v>
      </c>
      <c r="O216" t="s">
        <v>186</v>
      </c>
      <c r="P216" t="s">
        <v>157</v>
      </c>
      <c r="Q216">
        <v>21</v>
      </c>
      <c r="R216">
        <v>83</v>
      </c>
    </row>
    <row r="217" spans="1:18" x14ac:dyDescent="0.3">
      <c r="A217">
        <v>110</v>
      </c>
      <c r="B217">
        <v>100</v>
      </c>
      <c r="C217" t="s">
        <v>30</v>
      </c>
      <c r="D217">
        <v>3</v>
      </c>
      <c r="E217" s="4" t="s">
        <v>16</v>
      </c>
      <c r="F217" t="s">
        <v>16</v>
      </c>
      <c r="G217" s="7">
        <v>0</v>
      </c>
      <c r="H217" t="s">
        <v>19</v>
      </c>
      <c r="I217" t="s">
        <v>20</v>
      </c>
      <c r="J217" s="4">
        <v>1300</v>
      </c>
      <c r="K217" t="s">
        <v>21</v>
      </c>
      <c r="L217">
        <v>375000</v>
      </c>
      <c r="M217">
        <v>41.026927198898001</v>
      </c>
      <c r="N217">
        <v>28.880006968975</v>
      </c>
      <c r="O217" t="s">
        <v>100</v>
      </c>
      <c r="P217" t="s">
        <v>101</v>
      </c>
      <c r="Q217">
        <v>22</v>
      </c>
      <c r="R217">
        <v>83</v>
      </c>
    </row>
    <row r="218" spans="1:18" x14ac:dyDescent="0.3">
      <c r="A218">
        <v>95</v>
      </c>
      <c r="B218">
        <v>95</v>
      </c>
      <c r="C218" t="s">
        <v>30</v>
      </c>
      <c r="D218">
        <v>3</v>
      </c>
      <c r="E218" s="4" t="s">
        <v>16</v>
      </c>
      <c r="F218" t="s">
        <v>16</v>
      </c>
      <c r="G218" s="7">
        <v>0</v>
      </c>
      <c r="H218" t="s">
        <v>19</v>
      </c>
      <c r="I218" t="s">
        <v>20</v>
      </c>
      <c r="J218" s="4">
        <f>(B218*18.5)</f>
        <v>1757.5</v>
      </c>
      <c r="K218" t="s">
        <v>21</v>
      </c>
      <c r="L218">
        <v>275000</v>
      </c>
      <c r="M218">
        <v>41.017743330939012</v>
      </c>
      <c r="N218">
        <v>28.863714896142</v>
      </c>
      <c r="O218" t="s">
        <v>324</v>
      </c>
      <c r="P218" t="s">
        <v>101</v>
      </c>
      <c r="Q218">
        <v>22</v>
      </c>
      <c r="R218">
        <v>83</v>
      </c>
    </row>
    <row r="219" spans="1:18" x14ac:dyDescent="0.3">
      <c r="A219">
        <v>100</v>
      </c>
      <c r="B219">
        <v>90</v>
      </c>
      <c r="C219" t="s">
        <v>30</v>
      </c>
      <c r="D219">
        <v>3</v>
      </c>
      <c r="E219" s="4" t="s">
        <v>16</v>
      </c>
      <c r="F219" t="s">
        <v>16</v>
      </c>
      <c r="G219" s="7">
        <v>0</v>
      </c>
      <c r="H219" t="s">
        <v>19</v>
      </c>
      <c r="I219" t="s">
        <v>20</v>
      </c>
      <c r="J219" s="4">
        <f>(B219*18.5)</f>
        <v>1665</v>
      </c>
      <c r="K219" t="s">
        <v>21</v>
      </c>
      <c r="L219">
        <v>270000</v>
      </c>
      <c r="M219">
        <v>41.014102009259993</v>
      </c>
      <c r="N219">
        <v>28.868666589259991</v>
      </c>
      <c r="O219" t="s">
        <v>485</v>
      </c>
      <c r="P219" t="s">
        <v>101</v>
      </c>
      <c r="Q219">
        <v>22</v>
      </c>
      <c r="R219">
        <v>83</v>
      </c>
    </row>
    <row r="220" spans="1:18" x14ac:dyDescent="0.3">
      <c r="A220">
        <v>95</v>
      </c>
      <c r="B220">
        <v>85</v>
      </c>
      <c r="C220" t="s">
        <v>30</v>
      </c>
      <c r="D220">
        <v>3</v>
      </c>
      <c r="E220" s="4" t="s">
        <v>16</v>
      </c>
      <c r="F220" t="s">
        <v>16</v>
      </c>
      <c r="G220" s="7">
        <v>0</v>
      </c>
      <c r="H220" t="s">
        <v>19</v>
      </c>
      <c r="I220" t="s">
        <v>20</v>
      </c>
      <c r="J220" s="4">
        <f>(B220*18.5)</f>
        <v>1572.5</v>
      </c>
      <c r="K220" t="s">
        <v>21</v>
      </c>
      <c r="L220">
        <v>500000</v>
      </c>
      <c r="M220">
        <v>41.010756743884997</v>
      </c>
      <c r="N220">
        <v>28.869375027716</v>
      </c>
      <c r="O220" t="s">
        <v>485</v>
      </c>
      <c r="P220" t="s">
        <v>101</v>
      </c>
      <c r="Q220">
        <v>22</v>
      </c>
      <c r="R220">
        <v>20</v>
      </c>
    </row>
    <row r="221" spans="1:18" x14ac:dyDescent="0.3">
      <c r="A221">
        <v>85</v>
      </c>
      <c r="B221">
        <v>80</v>
      </c>
      <c r="C221" t="s">
        <v>30</v>
      </c>
      <c r="D221">
        <v>3</v>
      </c>
      <c r="E221" s="4" t="s">
        <v>16</v>
      </c>
      <c r="F221" t="s">
        <v>16</v>
      </c>
      <c r="G221" s="7">
        <v>0</v>
      </c>
      <c r="H221" t="s">
        <v>19</v>
      </c>
      <c r="I221" t="s">
        <v>20</v>
      </c>
      <c r="J221" s="4">
        <f>(B221*18.5)</f>
        <v>1480</v>
      </c>
      <c r="K221" t="s">
        <v>21</v>
      </c>
      <c r="L221">
        <v>1500000</v>
      </c>
      <c r="M221">
        <v>41.014998204431002</v>
      </c>
      <c r="N221">
        <v>28.877094250984999</v>
      </c>
      <c r="O221" t="s">
        <v>551</v>
      </c>
      <c r="P221" t="s">
        <v>101</v>
      </c>
      <c r="Q221">
        <v>22</v>
      </c>
      <c r="R221">
        <v>83</v>
      </c>
    </row>
    <row r="222" spans="1:18" x14ac:dyDescent="0.3">
      <c r="A222">
        <v>85</v>
      </c>
      <c r="B222">
        <v>80</v>
      </c>
      <c r="C222" t="s">
        <v>30</v>
      </c>
      <c r="D222">
        <v>3</v>
      </c>
      <c r="E222" s="4" t="s">
        <v>16</v>
      </c>
      <c r="F222" t="s">
        <v>16</v>
      </c>
      <c r="G222" s="7">
        <v>0</v>
      </c>
      <c r="H222" t="s">
        <v>19</v>
      </c>
      <c r="I222" t="s">
        <v>20</v>
      </c>
      <c r="J222" s="4">
        <v>1200</v>
      </c>
      <c r="K222" t="s">
        <v>21</v>
      </c>
      <c r="L222">
        <v>238000</v>
      </c>
      <c r="M222">
        <v>41.026081892381001</v>
      </c>
      <c r="N222">
        <v>28.867031112313001</v>
      </c>
      <c r="O222" t="s">
        <v>493</v>
      </c>
      <c r="P222" t="s">
        <v>101</v>
      </c>
      <c r="Q222">
        <v>22</v>
      </c>
      <c r="R222">
        <v>0</v>
      </c>
    </row>
    <row r="223" spans="1:18" x14ac:dyDescent="0.3">
      <c r="A223">
        <v>80</v>
      </c>
      <c r="B223">
        <v>75</v>
      </c>
      <c r="C223" t="s">
        <v>30</v>
      </c>
      <c r="D223">
        <v>3</v>
      </c>
      <c r="E223" s="4" t="s">
        <v>16</v>
      </c>
      <c r="F223" t="s">
        <v>16</v>
      </c>
      <c r="G223" s="7">
        <v>0</v>
      </c>
      <c r="H223" t="s">
        <v>19</v>
      </c>
      <c r="I223" t="s">
        <v>20</v>
      </c>
      <c r="J223" s="4">
        <v>1000</v>
      </c>
      <c r="K223" t="s">
        <v>21</v>
      </c>
      <c r="L223">
        <v>185000</v>
      </c>
      <c r="M223">
        <v>41.018657713236998</v>
      </c>
      <c r="N223">
        <v>28.864144489409998</v>
      </c>
      <c r="O223" t="s">
        <v>324</v>
      </c>
      <c r="P223" t="s">
        <v>101</v>
      </c>
      <c r="Q223">
        <v>22</v>
      </c>
      <c r="R223">
        <v>0</v>
      </c>
    </row>
    <row r="224" spans="1:18" x14ac:dyDescent="0.3">
      <c r="A224">
        <v>85</v>
      </c>
      <c r="B224">
        <v>70</v>
      </c>
      <c r="C224" t="s">
        <v>30</v>
      </c>
      <c r="D224">
        <v>3</v>
      </c>
      <c r="E224" s="4" t="s">
        <v>16</v>
      </c>
      <c r="F224" t="s">
        <v>16</v>
      </c>
      <c r="G224" s="7">
        <v>1</v>
      </c>
      <c r="H224" t="s">
        <v>19</v>
      </c>
      <c r="I224" t="s">
        <v>20</v>
      </c>
      <c r="J224" s="4">
        <f>(B224*18.5)</f>
        <v>1295</v>
      </c>
      <c r="K224" t="s">
        <v>21</v>
      </c>
      <c r="L224">
        <v>338000</v>
      </c>
      <c r="M224">
        <v>41.022850558997</v>
      </c>
      <c r="N224">
        <v>28.867973063971</v>
      </c>
      <c r="O224" t="s">
        <v>493</v>
      </c>
      <c r="P224" t="s">
        <v>101</v>
      </c>
      <c r="Q224">
        <v>22</v>
      </c>
      <c r="R224">
        <v>83</v>
      </c>
    </row>
    <row r="225" spans="1:18" x14ac:dyDescent="0.3">
      <c r="A225">
        <v>140</v>
      </c>
      <c r="B225">
        <v>130</v>
      </c>
      <c r="C225" t="s">
        <v>45</v>
      </c>
      <c r="D225">
        <v>5</v>
      </c>
      <c r="E225" s="4" t="s">
        <v>16</v>
      </c>
      <c r="F225" t="s">
        <v>16</v>
      </c>
      <c r="G225" s="7">
        <v>28</v>
      </c>
      <c r="H225" t="s">
        <v>19</v>
      </c>
      <c r="I225" t="s">
        <v>20</v>
      </c>
      <c r="J225" s="4">
        <f>(B225*18.5)</f>
        <v>2405</v>
      </c>
      <c r="K225" t="s">
        <v>56</v>
      </c>
      <c r="L225">
        <v>525000</v>
      </c>
      <c r="M225">
        <v>41.029871564743999</v>
      </c>
      <c r="N225">
        <v>28.882903158242001</v>
      </c>
      <c r="O225" t="s">
        <v>100</v>
      </c>
      <c r="P225" t="s">
        <v>101</v>
      </c>
      <c r="Q225">
        <v>22</v>
      </c>
      <c r="R225">
        <v>50</v>
      </c>
    </row>
    <row r="226" spans="1:18" x14ac:dyDescent="0.3">
      <c r="A226">
        <v>70</v>
      </c>
      <c r="B226">
        <v>62</v>
      </c>
      <c r="C226" t="s">
        <v>30</v>
      </c>
      <c r="D226">
        <v>3</v>
      </c>
      <c r="E226" s="4" t="s">
        <v>16</v>
      </c>
      <c r="F226" t="s">
        <v>16</v>
      </c>
      <c r="G226" s="7">
        <v>8</v>
      </c>
      <c r="H226" t="s">
        <v>19</v>
      </c>
      <c r="I226" t="s">
        <v>20</v>
      </c>
      <c r="J226" s="4">
        <f>(B225*30)</f>
        <v>3900</v>
      </c>
      <c r="K226" t="s">
        <v>21</v>
      </c>
      <c r="L226">
        <v>530000</v>
      </c>
      <c r="M226">
        <v>40.986121990690997</v>
      </c>
      <c r="N226">
        <v>29.069856710002</v>
      </c>
      <c r="O226" t="s">
        <v>221</v>
      </c>
      <c r="P226" t="s">
        <v>44</v>
      </c>
      <c r="Q226">
        <v>23</v>
      </c>
      <c r="R226">
        <v>83</v>
      </c>
    </row>
    <row r="227" spans="1:18" x14ac:dyDescent="0.3">
      <c r="A227">
        <v>80</v>
      </c>
      <c r="B227">
        <v>60</v>
      </c>
      <c r="C227" t="s">
        <v>30</v>
      </c>
      <c r="D227">
        <v>3</v>
      </c>
      <c r="E227" s="4" t="s">
        <v>16</v>
      </c>
      <c r="F227" t="s">
        <v>16</v>
      </c>
      <c r="G227" s="7">
        <v>0</v>
      </c>
      <c r="H227" t="s">
        <v>46</v>
      </c>
      <c r="I227" t="s">
        <v>20</v>
      </c>
      <c r="J227" s="4">
        <f>(B226*30)</f>
        <v>1860</v>
      </c>
      <c r="K227" t="s">
        <v>21</v>
      </c>
      <c r="L227">
        <v>530000</v>
      </c>
      <c r="M227">
        <v>40.960785907472001</v>
      </c>
      <c r="N227">
        <v>29.089809123938998</v>
      </c>
      <c r="O227" t="s">
        <v>120</v>
      </c>
      <c r="P227" t="s">
        <v>44</v>
      </c>
      <c r="Q227">
        <v>23</v>
      </c>
      <c r="R227">
        <v>83</v>
      </c>
    </row>
    <row r="228" spans="1:18" x14ac:dyDescent="0.3">
      <c r="A228">
        <v>140</v>
      </c>
      <c r="B228">
        <v>139</v>
      </c>
      <c r="C228" t="s">
        <v>45</v>
      </c>
      <c r="D228">
        <v>5</v>
      </c>
      <c r="E228" s="4" t="s">
        <v>25</v>
      </c>
      <c r="F228" t="s">
        <v>16</v>
      </c>
      <c r="G228" s="7">
        <v>18</v>
      </c>
      <c r="H228" t="s">
        <v>19</v>
      </c>
      <c r="I228" t="s">
        <v>118</v>
      </c>
      <c r="J228" s="4">
        <f>(B227*30)</f>
        <v>1800</v>
      </c>
      <c r="K228" t="s">
        <v>21</v>
      </c>
      <c r="L228">
        <v>1150000</v>
      </c>
      <c r="M228">
        <v>40.966127</v>
      </c>
      <c r="N228">
        <v>29.083579</v>
      </c>
      <c r="O228" t="s">
        <v>120</v>
      </c>
      <c r="P228" t="s">
        <v>44</v>
      </c>
      <c r="Q228">
        <v>23</v>
      </c>
      <c r="R228">
        <v>83</v>
      </c>
    </row>
    <row r="229" spans="1:18" x14ac:dyDescent="0.3">
      <c r="A229">
        <v>170</v>
      </c>
      <c r="B229">
        <v>130</v>
      </c>
      <c r="C229" t="s">
        <v>45</v>
      </c>
      <c r="D229">
        <v>5</v>
      </c>
      <c r="E229" s="4" t="s">
        <v>25</v>
      </c>
      <c r="F229" t="s">
        <v>16</v>
      </c>
      <c r="G229" s="7">
        <v>3</v>
      </c>
      <c r="H229" t="s">
        <v>46</v>
      </c>
      <c r="I229" t="s">
        <v>47</v>
      </c>
      <c r="J229" s="4">
        <f>(B228*30)</f>
        <v>4170</v>
      </c>
      <c r="K229" t="s">
        <v>21</v>
      </c>
      <c r="L229">
        <v>2950000</v>
      </c>
      <c r="M229">
        <v>40.957609322365997</v>
      </c>
      <c r="N229">
        <v>29.079626918711</v>
      </c>
      <c r="O229" t="s">
        <v>120</v>
      </c>
      <c r="P229" t="s">
        <v>44</v>
      </c>
      <c r="Q229">
        <v>23</v>
      </c>
      <c r="R229">
        <v>256</v>
      </c>
    </row>
    <row r="230" spans="1:18" x14ac:dyDescent="0.3">
      <c r="A230">
        <v>160</v>
      </c>
      <c r="B230">
        <v>120</v>
      </c>
      <c r="C230" t="s">
        <v>45</v>
      </c>
      <c r="D230">
        <v>5</v>
      </c>
      <c r="E230" s="4" t="s">
        <v>25</v>
      </c>
      <c r="F230" t="s">
        <v>16</v>
      </c>
      <c r="G230" s="7">
        <v>0</v>
      </c>
      <c r="H230" t="s">
        <v>175</v>
      </c>
      <c r="I230" t="s">
        <v>20</v>
      </c>
      <c r="J230" s="4">
        <v>6000</v>
      </c>
      <c r="K230" t="s">
        <v>21</v>
      </c>
      <c r="L230">
        <v>3500000</v>
      </c>
      <c r="M230">
        <v>40.971434711078999</v>
      </c>
      <c r="N230">
        <v>29.043355039378</v>
      </c>
      <c r="O230" t="s">
        <v>78</v>
      </c>
      <c r="P230" t="s">
        <v>44</v>
      </c>
      <c r="Q230">
        <v>23</v>
      </c>
      <c r="R230">
        <v>0</v>
      </c>
    </row>
    <row r="231" spans="1:18" x14ac:dyDescent="0.3">
      <c r="A231">
        <v>120</v>
      </c>
      <c r="B231">
        <v>119</v>
      </c>
      <c r="C231" t="s">
        <v>45</v>
      </c>
      <c r="D231">
        <v>5</v>
      </c>
      <c r="E231" s="4" t="s">
        <v>25</v>
      </c>
      <c r="F231" t="s">
        <v>16</v>
      </c>
      <c r="G231" s="7">
        <v>0</v>
      </c>
      <c r="H231" t="s">
        <v>26</v>
      </c>
      <c r="I231" t="s">
        <v>47</v>
      </c>
      <c r="J231" s="4">
        <f>(B230*30)</f>
        <v>3600</v>
      </c>
      <c r="K231" t="s">
        <v>21</v>
      </c>
      <c r="L231">
        <v>1300000</v>
      </c>
      <c r="M231">
        <v>40.962063450212</v>
      </c>
      <c r="N231">
        <v>29.099248051642999</v>
      </c>
      <c r="O231" t="s">
        <v>216</v>
      </c>
      <c r="P231" t="s">
        <v>44</v>
      </c>
      <c r="Q231">
        <v>23</v>
      </c>
      <c r="R231">
        <v>83</v>
      </c>
    </row>
    <row r="232" spans="1:18" x14ac:dyDescent="0.3">
      <c r="A232">
        <v>155</v>
      </c>
      <c r="B232">
        <v>110</v>
      </c>
      <c r="C232" t="s">
        <v>45</v>
      </c>
      <c r="D232">
        <v>5</v>
      </c>
      <c r="E232" s="4" t="s">
        <v>25</v>
      </c>
      <c r="F232" t="s">
        <v>16</v>
      </c>
      <c r="G232" s="7">
        <v>8</v>
      </c>
      <c r="H232" t="s">
        <v>124</v>
      </c>
      <c r="I232" t="s">
        <v>20</v>
      </c>
      <c r="J232" s="4">
        <f>(B231*30)</f>
        <v>3570</v>
      </c>
      <c r="K232" t="s">
        <v>21</v>
      </c>
      <c r="L232">
        <v>670000</v>
      </c>
      <c r="M232">
        <v>40.982490257191003</v>
      </c>
      <c r="N232">
        <v>29.053479730233001</v>
      </c>
      <c r="O232" t="s">
        <v>369</v>
      </c>
      <c r="P232" t="s">
        <v>44</v>
      </c>
      <c r="Q232">
        <v>23</v>
      </c>
      <c r="R232">
        <v>230</v>
      </c>
    </row>
    <row r="233" spans="1:18" x14ac:dyDescent="0.3">
      <c r="A233">
        <v>110</v>
      </c>
      <c r="B233">
        <v>109</v>
      </c>
      <c r="C233" t="s">
        <v>45</v>
      </c>
      <c r="D233">
        <v>5</v>
      </c>
      <c r="E233" s="4" t="s">
        <v>25</v>
      </c>
      <c r="F233" t="s">
        <v>16</v>
      </c>
      <c r="G233" s="7">
        <v>1</v>
      </c>
      <c r="H233" t="s">
        <v>124</v>
      </c>
      <c r="I233" t="s">
        <v>20</v>
      </c>
      <c r="J233" s="4">
        <v>2300</v>
      </c>
      <c r="K233" t="s">
        <v>21</v>
      </c>
      <c r="L233">
        <v>680000</v>
      </c>
      <c r="M233">
        <v>40.968517999706002</v>
      </c>
      <c r="N233">
        <v>29.095670786595999</v>
      </c>
      <c r="O233" t="s">
        <v>159</v>
      </c>
      <c r="P233" t="s">
        <v>44</v>
      </c>
      <c r="Q233">
        <v>23</v>
      </c>
      <c r="R233">
        <v>260</v>
      </c>
    </row>
    <row r="234" spans="1:18" x14ac:dyDescent="0.3">
      <c r="A234">
        <v>135</v>
      </c>
      <c r="B234">
        <v>107</v>
      </c>
      <c r="C234" t="s">
        <v>45</v>
      </c>
      <c r="D234">
        <v>5</v>
      </c>
      <c r="E234" s="4" t="s">
        <v>25</v>
      </c>
      <c r="F234" t="s">
        <v>16</v>
      </c>
      <c r="G234" s="7">
        <v>0</v>
      </c>
      <c r="H234" t="s">
        <v>19</v>
      </c>
      <c r="I234" t="s">
        <v>20</v>
      </c>
      <c r="J234" s="4">
        <f t="shared" ref="J234:J242" si="3">(B233*30)</f>
        <v>3270</v>
      </c>
      <c r="K234" t="s">
        <v>21</v>
      </c>
      <c r="L234">
        <v>825000</v>
      </c>
      <c r="M234">
        <v>40.972228163322001</v>
      </c>
      <c r="N234">
        <v>29.092033711172</v>
      </c>
      <c r="O234" t="s">
        <v>159</v>
      </c>
      <c r="P234" t="s">
        <v>44</v>
      </c>
      <c r="Q234">
        <v>23</v>
      </c>
      <c r="R234">
        <v>83</v>
      </c>
    </row>
    <row r="235" spans="1:18" x14ac:dyDescent="0.3">
      <c r="A235">
        <v>140</v>
      </c>
      <c r="B235">
        <v>105</v>
      </c>
      <c r="C235" t="s">
        <v>45</v>
      </c>
      <c r="D235">
        <v>5</v>
      </c>
      <c r="E235" s="4" t="s">
        <v>25</v>
      </c>
      <c r="F235" t="s">
        <v>16</v>
      </c>
      <c r="G235" s="7">
        <v>4</v>
      </c>
      <c r="H235" t="s">
        <v>26</v>
      </c>
      <c r="I235" t="s">
        <v>118</v>
      </c>
      <c r="J235" s="4">
        <f t="shared" si="3"/>
        <v>3210</v>
      </c>
      <c r="K235" t="s">
        <v>21</v>
      </c>
      <c r="L235">
        <v>2000000</v>
      </c>
      <c r="M235">
        <v>40.97606683603</v>
      </c>
      <c r="N235">
        <v>29.043028950690999</v>
      </c>
      <c r="O235" t="s">
        <v>78</v>
      </c>
      <c r="P235" t="s">
        <v>44</v>
      </c>
      <c r="Q235">
        <v>23</v>
      </c>
      <c r="R235">
        <v>83</v>
      </c>
    </row>
    <row r="236" spans="1:18" x14ac:dyDescent="0.3">
      <c r="A236">
        <v>130</v>
      </c>
      <c r="B236">
        <v>100</v>
      </c>
      <c r="C236" t="s">
        <v>45</v>
      </c>
      <c r="D236">
        <v>5</v>
      </c>
      <c r="E236" s="4" t="s">
        <v>25</v>
      </c>
      <c r="F236" t="s">
        <v>16</v>
      </c>
      <c r="G236" s="7">
        <v>0</v>
      </c>
      <c r="H236" t="s">
        <v>19</v>
      </c>
      <c r="I236" t="s">
        <v>118</v>
      </c>
      <c r="J236" s="4">
        <f t="shared" si="3"/>
        <v>3150</v>
      </c>
      <c r="K236" t="s">
        <v>21</v>
      </c>
      <c r="L236">
        <v>1415000</v>
      </c>
      <c r="M236">
        <v>40.972520191069002</v>
      </c>
      <c r="N236">
        <v>29.043306759615</v>
      </c>
      <c r="O236" t="s">
        <v>78</v>
      </c>
      <c r="P236" t="s">
        <v>44</v>
      </c>
      <c r="Q236">
        <v>23</v>
      </c>
      <c r="R236">
        <v>83</v>
      </c>
    </row>
    <row r="237" spans="1:18" x14ac:dyDescent="0.3">
      <c r="A237">
        <v>135</v>
      </c>
      <c r="B237">
        <v>100</v>
      </c>
      <c r="C237" t="s">
        <v>45</v>
      </c>
      <c r="D237">
        <v>5</v>
      </c>
      <c r="E237" s="4" t="s">
        <v>25</v>
      </c>
      <c r="F237" t="s">
        <v>16</v>
      </c>
      <c r="G237" s="7">
        <v>0</v>
      </c>
      <c r="H237" t="s">
        <v>19</v>
      </c>
      <c r="I237" t="s">
        <v>118</v>
      </c>
      <c r="J237" s="4">
        <f t="shared" si="3"/>
        <v>3000</v>
      </c>
      <c r="K237" t="s">
        <v>21</v>
      </c>
      <c r="L237">
        <v>985000</v>
      </c>
      <c r="M237">
        <v>40.975145176725</v>
      </c>
      <c r="N237">
        <v>29.058872451751</v>
      </c>
      <c r="O237" t="s">
        <v>62</v>
      </c>
      <c r="P237" t="s">
        <v>44</v>
      </c>
      <c r="Q237">
        <v>23</v>
      </c>
      <c r="R237">
        <v>0</v>
      </c>
    </row>
    <row r="238" spans="1:18" x14ac:dyDescent="0.3">
      <c r="A238">
        <v>130</v>
      </c>
      <c r="B238">
        <v>95</v>
      </c>
      <c r="C238" t="s">
        <v>45</v>
      </c>
      <c r="D238">
        <v>5</v>
      </c>
      <c r="E238" s="4" t="s">
        <v>25</v>
      </c>
      <c r="F238" t="s">
        <v>16</v>
      </c>
      <c r="G238" s="7">
        <v>0</v>
      </c>
      <c r="H238" t="s">
        <v>19</v>
      </c>
      <c r="I238" t="s">
        <v>20</v>
      </c>
      <c r="J238" s="4">
        <f t="shared" si="3"/>
        <v>3000</v>
      </c>
      <c r="K238" t="s">
        <v>21</v>
      </c>
      <c r="L238">
        <v>785000</v>
      </c>
      <c r="M238">
        <v>40.973518263945003</v>
      </c>
      <c r="N238">
        <v>29.079198703317001</v>
      </c>
      <c r="O238" t="s">
        <v>133</v>
      </c>
      <c r="P238" t="s">
        <v>44</v>
      </c>
      <c r="Q238">
        <v>23</v>
      </c>
      <c r="R238">
        <v>0</v>
      </c>
    </row>
    <row r="239" spans="1:18" x14ac:dyDescent="0.3">
      <c r="A239">
        <v>130</v>
      </c>
      <c r="B239">
        <v>94</v>
      </c>
      <c r="C239" t="s">
        <v>45</v>
      </c>
      <c r="D239">
        <v>5</v>
      </c>
      <c r="E239" s="4" t="s">
        <v>25</v>
      </c>
      <c r="F239" t="s">
        <v>16</v>
      </c>
      <c r="G239" s="7">
        <v>0</v>
      </c>
      <c r="H239" t="s">
        <v>46</v>
      </c>
      <c r="I239" t="s">
        <v>20</v>
      </c>
      <c r="J239" s="4">
        <f t="shared" si="3"/>
        <v>2850</v>
      </c>
      <c r="K239" t="s">
        <v>21</v>
      </c>
      <c r="L239">
        <v>1200000</v>
      </c>
      <c r="M239">
        <v>40.961450265742002</v>
      </c>
      <c r="N239">
        <v>29.084219400352001</v>
      </c>
      <c r="O239" t="s">
        <v>120</v>
      </c>
      <c r="P239" t="s">
        <v>44</v>
      </c>
      <c r="Q239">
        <v>23</v>
      </c>
      <c r="R239">
        <v>83</v>
      </c>
    </row>
    <row r="240" spans="1:18" x14ac:dyDescent="0.3">
      <c r="A240">
        <v>105</v>
      </c>
      <c r="B240">
        <v>85</v>
      </c>
      <c r="C240" t="s">
        <v>45</v>
      </c>
      <c r="D240">
        <v>5</v>
      </c>
      <c r="E240" s="4" t="s">
        <v>16</v>
      </c>
      <c r="F240" t="s">
        <v>16</v>
      </c>
      <c r="G240" s="7">
        <v>8</v>
      </c>
      <c r="H240" t="s">
        <v>19</v>
      </c>
      <c r="I240" t="s">
        <v>20</v>
      </c>
      <c r="J240" s="4">
        <f t="shared" si="3"/>
        <v>2820</v>
      </c>
      <c r="K240" t="s">
        <v>21</v>
      </c>
      <c r="L240">
        <v>685000</v>
      </c>
      <c r="M240">
        <v>40.987652770654002</v>
      </c>
      <c r="N240">
        <v>29.025109823417999</v>
      </c>
      <c r="O240" t="s">
        <v>276</v>
      </c>
      <c r="P240" t="s">
        <v>44</v>
      </c>
      <c r="Q240">
        <v>23</v>
      </c>
      <c r="R240">
        <v>0</v>
      </c>
    </row>
    <row r="241" spans="1:18" x14ac:dyDescent="0.3">
      <c r="A241">
        <v>200</v>
      </c>
      <c r="B241">
        <v>199</v>
      </c>
      <c r="C241" t="s">
        <v>76</v>
      </c>
      <c r="D241">
        <v>7</v>
      </c>
      <c r="E241" s="4" t="s">
        <v>25</v>
      </c>
      <c r="F241" t="s">
        <v>16</v>
      </c>
      <c r="G241" s="7">
        <v>4</v>
      </c>
      <c r="H241" t="s">
        <v>19</v>
      </c>
      <c r="I241" t="s">
        <v>20</v>
      </c>
      <c r="J241" s="4">
        <f t="shared" si="3"/>
        <v>2550</v>
      </c>
      <c r="K241" t="s">
        <v>21</v>
      </c>
      <c r="L241">
        <v>1425000</v>
      </c>
      <c r="M241">
        <v>40.978326723774998</v>
      </c>
      <c r="N241">
        <v>29.051324291722</v>
      </c>
      <c r="O241" t="s">
        <v>369</v>
      </c>
      <c r="P241" t="s">
        <v>44</v>
      </c>
      <c r="Q241">
        <v>23</v>
      </c>
      <c r="R241">
        <v>200</v>
      </c>
    </row>
    <row r="242" spans="1:18" x14ac:dyDescent="0.3">
      <c r="A242">
        <v>210</v>
      </c>
      <c r="B242">
        <v>160</v>
      </c>
      <c r="C242" t="s">
        <v>76</v>
      </c>
      <c r="D242">
        <v>7</v>
      </c>
      <c r="E242" s="4" t="s">
        <v>31</v>
      </c>
      <c r="F242" t="s">
        <v>16</v>
      </c>
      <c r="G242" s="7">
        <v>0</v>
      </c>
      <c r="H242" t="s">
        <v>124</v>
      </c>
      <c r="I242" t="s">
        <v>20</v>
      </c>
      <c r="J242" s="4">
        <f t="shared" si="3"/>
        <v>5970</v>
      </c>
      <c r="K242" t="s">
        <v>21</v>
      </c>
      <c r="L242">
        <v>3500000</v>
      </c>
      <c r="M242">
        <v>40.969367527625003</v>
      </c>
      <c r="N242">
        <v>29.065353709739</v>
      </c>
      <c r="O242" t="s">
        <v>43</v>
      </c>
      <c r="P242" t="s">
        <v>44</v>
      </c>
      <c r="Q242">
        <v>23</v>
      </c>
      <c r="R242">
        <v>83</v>
      </c>
    </row>
    <row r="243" spans="1:18" x14ac:dyDescent="0.3">
      <c r="A243">
        <v>75</v>
      </c>
      <c r="B243">
        <v>70</v>
      </c>
      <c r="C243" t="s">
        <v>15</v>
      </c>
      <c r="D243">
        <v>2</v>
      </c>
      <c r="E243" s="4" t="s">
        <v>16</v>
      </c>
      <c r="F243" t="s">
        <v>16</v>
      </c>
      <c r="G243" s="7">
        <v>0</v>
      </c>
      <c r="H243" t="s">
        <v>19</v>
      </c>
      <c r="I243" t="s">
        <v>20</v>
      </c>
      <c r="J243" s="4">
        <f>(B243*21)</f>
        <v>1470</v>
      </c>
      <c r="K243" t="s">
        <v>56</v>
      </c>
      <c r="L243">
        <v>180000</v>
      </c>
      <c r="M243">
        <v>41.085259319742001</v>
      </c>
      <c r="N243">
        <v>28.987347160296</v>
      </c>
      <c r="O243" t="s">
        <v>277</v>
      </c>
      <c r="P243" t="s">
        <v>23</v>
      </c>
      <c r="Q243">
        <v>24</v>
      </c>
      <c r="R243">
        <v>50</v>
      </c>
    </row>
    <row r="244" spans="1:18" x14ac:dyDescent="0.3">
      <c r="A244">
        <v>79</v>
      </c>
      <c r="B244">
        <v>60</v>
      </c>
      <c r="C244" t="s">
        <v>15</v>
      </c>
      <c r="D244">
        <v>2</v>
      </c>
      <c r="E244" s="4" t="s">
        <v>16</v>
      </c>
      <c r="F244" t="s">
        <v>16</v>
      </c>
      <c r="G244" s="7">
        <v>8</v>
      </c>
      <c r="H244" t="s">
        <v>26</v>
      </c>
      <c r="I244" t="s">
        <v>118</v>
      </c>
      <c r="J244" s="4">
        <v>1600</v>
      </c>
      <c r="K244" t="s">
        <v>21</v>
      </c>
      <c r="L244">
        <v>340000</v>
      </c>
      <c r="M244">
        <v>41.087161426716001</v>
      </c>
      <c r="N244">
        <v>28.988814510720999</v>
      </c>
      <c r="O244" t="s">
        <v>176</v>
      </c>
      <c r="P244" t="s">
        <v>23</v>
      </c>
      <c r="Q244">
        <v>24</v>
      </c>
      <c r="R244">
        <v>40</v>
      </c>
    </row>
    <row r="245" spans="1:18" x14ac:dyDescent="0.3">
      <c r="A245">
        <v>100</v>
      </c>
      <c r="B245">
        <v>90</v>
      </c>
      <c r="C245" t="s">
        <v>30</v>
      </c>
      <c r="D245">
        <v>3</v>
      </c>
      <c r="E245" s="4" t="s">
        <v>16</v>
      </c>
      <c r="F245" t="s">
        <v>16</v>
      </c>
      <c r="G245" s="7">
        <v>0</v>
      </c>
      <c r="H245" t="s">
        <v>19</v>
      </c>
      <c r="I245" t="s">
        <v>20</v>
      </c>
      <c r="J245" s="4">
        <v>1500</v>
      </c>
      <c r="K245" t="s">
        <v>56</v>
      </c>
      <c r="L245">
        <v>275000</v>
      </c>
      <c r="M245">
        <v>41.078607104516998</v>
      </c>
      <c r="N245">
        <v>29.000977277756</v>
      </c>
      <c r="O245" t="s">
        <v>302</v>
      </c>
      <c r="P245" t="s">
        <v>23</v>
      </c>
      <c r="Q245">
        <v>24</v>
      </c>
      <c r="R245">
        <v>0</v>
      </c>
    </row>
    <row r="246" spans="1:18" x14ac:dyDescent="0.3">
      <c r="A246">
        <v>90</v>
      </c>
      <c r="B246">
        <v>85</v>
      </c>
      <c r="C246" t="s">
        <v>30</v>
      </c>
      <c r="D246">
        <v>3</v>
      </c>
      <c r="E246" s="4" t="s">
        <v>16</v>
      </c>
      <c r="F246" t="s">
        <v>16</v>
      </c>
      <c r="G246" s="7">
        <v>1</v>
      </c>
      <c r="H246" t="s">
        <v>19</v>
      </c>
      <c r="I246" t="s">
        <v>118</v>
      </c>
      <c r="J246" s="4">
        <v>1500</v>
      </c>
      <c r="K246" t="s">
        <v>21</v>
      </c>
      <c r="L246">
        <v>360000</v>
      </c>
      <c r="M246">
        <v>41.074815983828003</v>
      </c>
      <c r="N246">
        <v>28.983821533619999</v>
      </c>
      <c r="O246" t="s">
        <v>186</v>
      </c>
      <c r="P246" t="s">
        <v>23</v>
      </c>
      <c r="Q246">
        <v>24</v>
      </c>
      <c r="R246">
        <v>0</v>
      </c>
    </row>
    <row r="247" spans="1:18" x14ac:dyDescent="0.3">
      <c r="A247">
        <v>85</v>
      </c>
      <c r="B247">
        <v>80</v>
      </c>
      <c r="C247" t="s">
        <v>30</v>
      </c>
      <c r="D247">
        <v>3</v>
      </c>
      <c r="E247" s="4" t="s">
        <v>16</v>
      </c>
      <c r="F247" t="s">
        <v>16</v>
      </c>
      <c r="G247" s="7">
        <v>1</v>
      </c>
      <c r="H247" t="s">
        <v>19</v>
      </c>
      <c r="I247" t="s">
        <v>20</v>
      </c>
      <c r="J247" s="4">
        <v>1450</v>
      </c>
      <c r="K247" t="s">
        <v>21</v>
      </c>
      <c r="L247">
        <v>235000</v>
      </c>
      <c r="M247">
        <v>41.085540966015998</v>
      </c>
      <c r="N247">
        <v>28.989605743834002</v>
      </c>
      <c r="O247" t="s">
        <v>277</v>
      </c>
      <c r="P247" t="s">
        <v>23</v>
      </c>
      <c r="Q247">
        <v>24</v>
      </c>
      <c r="R247">
        <v>0</v>
      </c>
    </row>
    <row r="248" spans="1:18" x14ac:dyDescent="0.3">
      <c r="A248">
        <v>80</v>
      </c>
      <c r="B248">
        <v>70</v>
      </c>
      <c r="C248" t="s">
        <v>30</v>
      </c>
      <c r="D248">
        <v>3</v>
      </c>
      <c r="E248" s="4" t="s">
        <v>16</v>
      </c>
      <c r="F248" t="s">
        <v>16</v>
      </c>
      <c r="G248" s="7">
        <v>0</v>
      </c>
      <c r="H248" t="s">
        <v>19</v>
      </c>
      <c r="I248" t="s">
        <v>20</v>
      </c>
      <c r="J248" s="4">
        <v>1700</v>
      </c>
      <c r="K248" t="s">
        <v>21</v>
      </c>
      <c r="L248">
        <v>395000</v>
      </c>
      <c r="M248">
        <v>41.094971159445002</v>
      </c>
      <c r="N248">
        <v>28.999838319342</v>
      </c>
      <c r="O248" t="s">
        <v>549</v>
      </c>
      <c r="P248" t="s">
        <v>23</v>
      </c>
      <c r="Q248">
        <v>24</v>
      </c>
      <c r="R248">
        <v>0</v>
      </c>
    </row>
    <row r="249" spans="1:18" x14ac:dyDescent="0.3">
      <c r="A249">
        <v>85</v>
      </c>
      <c r="B249">
        <v>70</v>
      </c>
      <c r="C249" t="s">
        <v>30</v>
      </c>
      <c r="D249">
        <v>3</v>
      </c>
      <c r="E249" s="4" t="s">
        <v>16</v>
      </c>
      <c r="F249" t="s">
        <v>16</v>
      </c>
      <c r="G249" s="7">
        <v>0</v>
      </c>
      <c r="H249" t="s">
        <v>19</v>
      </c>
      <c r="I249" t="s">
        <v>20</v>
      </c>
      <c r="J249" s="4">
        <f>(B249*21)</f>
        <v>1470</v>
      </c>
      <c r="K249" t="s">
        <v>21</v>
      </c>
      <c r="L249">
        <v>350000</v>
      </c>
      <c r="M249">
        <v>41.063184316075997</v>
      </c>
      <c r="N249">
        <v>28.963688596266</v>
      </c>
      <c r="O249" t="s">
        <v>266</v>
      </c>
      <c r="P249" t="s">
        <v>23</v>
      </c>
      <c r="Q249">
        <v>24</v>
      </c>
      <c r="R249">
        <v>100</v>
      </c>
    </row>
    <row r="250" spans="1:18" x14ac:dyDescent="0.3">
      <c r="A250">
        <v>75</v>
      </c>
      <c r="B250">
        <v>65</v>
      </c>
      <c r="C250" t="s">
        <v>30</v>
      </c>
      <c r="D250">
        <v>3</v>
      </c>
      <c r="E250" s="4" t="s">
        <v>16</v>
      </c>
      <c r="F250" t="s">
        <v>16</v>
      </c>
      <c r="G250" s="7">
        <v>18</v>
      </c>
      <c r="H250" t="s">
        <v>19</v>
      </c>
      <c r="I250" t="s">
        <v>20</v>
      </c>
      <c r="J250" s="4">
        <v>1500</v>
      </c>
      <c r="K250" t="s">
        <v>21</v>
      </c>
      <c r="L250">
        <v>355000</v>
      </c>
      <c r="M250">
        <v>41.081081372865</v>
      </c>
      <c r="N250">
        <v>28.999089361763001</v>
      </c>
      <c r="O250" t="s">
        <v>22</v>
      </c>
      <c r="P250" t="s">
        <v>23</v>
      </c>
      <c r="Q250">
        <v>24</v>
      </c>
      <c r="R250">
        <v>60</v>
      </c>
    </row>
    <row r="251" spans="1:18" x14ac:dyDescent="0.3">
      <c r="A251">
        <v>108</v>
      </c>
      <c r="B251">
        <v>100</v>
      </c>
      <c r="C251" t="s">
        <v>45</v>
      </c>
      <c r="D251">
        <v>5</v>
      </c>
      <c r="E251" s="4" t="s">
        <v>25</v>
      </c>
      <c r="F251" t="s">
        <v>16</v>
      </c>
      <c r="G251" s="7">
        <v>3</v>
      </c>
      <c r="H251" t="s">
        <v>19</v>
      </c>
      <c r="I251" t="s">
        <v>20</v>
      </c>
      <c r="J251" s="4">
        <f>(B251*21)</f>
        <v>2100</v>
      </c>
      <c r="K251" t="s">
        <v>21</v>
      </c>
      <c r="L251">
        <v>380000</v>
      </c>
      <c r="M251">
        <v>41.083303037069001</v>
      </c>
      <c r="N251">
        <v>28.998815776444001</v>
      </c>
      <c r="O251" t="s">
        <v>22</v>
      </c>
      <c r="P251" t="s">
        <v>23</v>
      </c>
      <c r="Q251">
        <v>24</v>
      </c>
      <c r="R251">
        <v>0</v>
      </c>
    </row>
    <row r="252" spans="1:18" x14ac:dyDescent="0.3">
      <c r="A252">
        <v>66</v>
      </c>
      <c r="B252">
        <v>56</v>
      </c>
      <c r="C252" t="s">
        <v>15</v>
      </c>
      <c r="D252">
        <v>2</v>
      </c>
      <c r="E252" s="4" t="s">
        <v>16</v>
      </c>
      <c r="F252" t="s">
        <v>16</v>
      </c>
      <c r="G252" s="7">
        <v>8</v>
      </c>
      <c r="H252" t="s">
        <v>26</v>
      </c>
      <c r="I252" t="s">
        <v>47</v>
      </c>
      <c r="J252" s="4">
        <f>(B252*26)</f>
        <v>1456</v>
      </c>
      <c r="K252" t="s">
        <v>56</v>
      </c>
      <c r="L252">
        <v>245000</v>
      </c>
      <c r="M252">
        <v>40.914244169561002</v>
      </c>
      <c r="N252">
        <v>29.213812224106</v>
      </c>
      <c r="O252" t="s">
        <v>162</v>
      </c>
      <c r="P252" t="s">
        <v>55</v>
      </c>
      <c r="Q252">
        <v>25</v>
      </c>
      <c r="R252">
        <v>0</v>
      </c>
    </row>
    <row r="253" spans="1:18" x14ac:dyDescent="0.3">
      <c r="A253">
        <v>110</v>
      </c>
      <c r="B253">
        <v>100</v>
      </c>
      <c r="C253" t="s">
        <v>30</v>
      </c>
      <c r="D253">
        <v>3</v>
      </c>
      <c r="E253" s="4" t="s">
        <v>16</v>
      </c>
      <c r="F253" t="s">
        <v>16</v>
      </c>
      <c r="G253" s="7">
        <v>18</v>
      </c>
      <c r="H253" t="s">
        <v>19</v>
      </c>
      <c r="I253" t="s">
        <v>20</v>
      </c>
      <c r="J253" s="4">
        <f>(B253*26)</f>
        <v>2600</v>
      </c>
      <c r="K253" t="s">
        <v>21</v>
      </c>
      <c r="L253">
        <v>460000</v>
      </c>
      <c r="M253">
        <v>40.901706607563</v>
      </c>
      <c r="N253">
        <v>29.173936843871999</v>
      </c>
      <c r="O253" t="s">
        <v>54</v>
      </c>
      <c r="P253" t="s">
        <v>55</v>
      </c>
      <c r="Q253">
        <v>25</v>
      </c>
      <c r="R253">
        <v>0</v>
      </c>
    </row>
    <row r="254" spans="1:18" x14ac:dyDescent="0.3">
      <c r="A254">
        <v>144</v>
      </c>
      <c r="B254">
        <v>96</v>
      </c>
      <c r="C254" t="s">
        <v>30</v>
      </c>
      <c r="D254">
        <v>3</v>
      </c>
      <c r="E254" s="4" t="s">
        <v>25</v>
      </c>
      <c r="F254" t="s">
        <v>16</v>
      </c>
      <c r="G254" s="7">
        <v>1</v>
      </c>
      <c r="H254" t="s">
        <v>140</v>
      </c>
      <c r="I254" t="s">
        <v>20</v>
      </c>
      <c r="J254" s="4">
        <f>(B254*26)</f>
        <v>2496</v>
      </c>
      <c r="K254" t="s">
        <v>56</v>
      </c>
      <c r="L254">
        <v>833000</v>
      </c>
      <c r="M254">
        <v>40.898678406929001</v>
      </c>
      <c r="N254">
        <v>29.180600487709</v>
      </c>
      <c r="O254" t="s">
        <v>117</v>
      </c>
      <c r="P254" t="s">
        <v>55</v>
      </c>
      <c r="Q254">
        <v>25</v>
      </c>
      <c r="R254">
        <v>40</v>
      </c>
    </row>
    <row r="255" spans="1:18" x14ac:dyDescent="0.3">
      <c r="A255">
        <v>100</v>
      </c>
      <c r="B255">
        <v>90</v>
      </c>
      <c r="C255" t="s">
        <v>30</v>
      </c>
      <c r="D255">
        <v>3</v>
      </c>
      <c r="E255" s="4" t="s">
        <v>16</v>
      </c>
      <c r="F255" t="s">
        <v>16</v>
      </c>
      <c r="G255" s="7">
        <v>18</v>
      </c>
      <c r="H255" t="s">
        <v>19</v>
      </c>
      <c r="I255" t="s">
        <v>20</v>
      </c>
      <c r="J255" s="4">
        <v>1800</v>
      </c>
      <c r="K255" t="s">
        <v>56</v>
      </c>
      <c r="L255">
        <v>350000</v>
      </c>
      <c r="M255">
        <v>40.88804653247</v>
      </c>
      <c r="N255">
        <v>29.193980011251998</v>
      </c>
      <c r="O255" t="s">
        <v>332</v>
      </c>
      <c r="P255" t="s">
        <v>55</v>
      </c>
      <c r="Q255">
        <v>25</v>
      </c>
      <c r="R255">
        <v>0</v>
      </c>
    </row>
    <row r="256" spans="1:18" x14ac:dyDescent="0.3">
      <c r="A256">
        <v>95</v>
      </c>
      <c r="B256">
        <v>85</v>
      </c>
      <c r="C256" t="s">
        <v>30</v>
      </c>
      <c r="D256">
        <v>3</v>
      </c>
      <c r="E256" s="4" t="s">
        <v>16</v>
      </c>
      <c r="F256" t="s">
        <v>16</v>
      </c>
      <c r="G256" s="7">
        <v>0</v>
      </c>
      <c r="H256" t="s">
        <v>19</v>
      </c>
      <c r="I256" t="s">
        <v>118</v>
      </c>
      <c r="J256" s="4">
        <v>1350</v>
      </c>
      <c r="K256" t="s">
        <v>21</v>
      </c>
      <c r="L256">
        <v>345000</v>
      </c>
      <c r="M256">
        <v>40.901648016122003</v>
      </c>
      <c r="N256">
        <v>29.233601858835002</v>
      </c>
      <c r="O256" t="s">
        <v>186</v>
      </c>
      <c r="P256" t="s">
        <v>55</v>
      </c>
      <c r="Q256">
        <v>25</v>
      </c>
      <c r="R256">
        <v>0</v>
      </c>
    </row>
    <row r="257" spans="1:18" x14ac:dyDescent="0.3">
      <c r="A257">
        <v>100</v>
      </c>
      <c r="B257">
        <v>80</v>
      </c>
      <c r="C257" t="s">
        <v>30</v>
      </c>
      <c r="D257">
        <v>3</v>
      </c>
      <c r="E257" s="4" t="s">
        <v>16</v>
      </c>
      <c r="F257" t="s">
        <v>16</v>
      </c>
      <c r="G257" s="7">
        <v>0</v>
      </c>
      <c r="H257" t="s">
        <v>19</v>
      </c>
      <c r="I257" t="s">
        <v>27</v>
      </c>
      <c r="J257" s="4">
        <f>(B257*26)</f>
        <v>2080</v>
      </c>
      <c r="K257" t="s">
        <v>56</v>
      </c>
      <c r="L257">
        <v>220000</v>
      </c>
      <c r="M257">
        <v>40.892636293034997</v>
      </c>
      <c r="N257">
        <v>29.186524716918001</v>
      </c>
      <c r="O257" t="s">
        <v>421</v>
      </c>
      <c r="P257" t="s">
        <v>55</v>
      </c>
      <c r="Q257">
        <v>25</v>
      </c>
      <c r="R257">
        <v>20</v>
      </c>
    </row>
    <row r="258" spans="1:18" x14ac:dyDescent="0.3">
      <c r="A258">
        <v>100</v>
      </c>
      <c r="B258">
        <v>80</v>
      </c>
      <c r="C258" t="s">
        <v>30</v>
      </c>
      <c r="D258">
        <v>3</v>
      </c>
      <c r="E258" s="4" t="s">
        <v>16</v>
      </c>
      <c r="F258" t="s">
        <v>16</v>
      </c>
      <c r="G258" s="7">
        <v>8</v>
      </c>
      <c r="H258" t="s">
        <v>19</v>
      </c>
      <c r="I258" t="s">
        <v>20</v>
      </c>
      <c r="J258" s="4">
        <f>(B258*26)</f>
        <v>2080</v>
      </c>
      <c r="K258" t="s">
        <v>56</v>
      </c>
      <c r="L258">
        <v>242500</v>
      </c>
      <c r="M258">
        <v>40.892792376576999</v>
      </c>
      <c r="N258">
        <v>29.195462102289</v>
      </c>
      <c r="O258" t="s">
        <v>332</v>
      </c>
      <c r="P258" t="s">
        <v>55</v>
      </c>
      <c r="Q258">
        <v>25</v>
      </c>
      <c r="R258">
        <v>0</v>
      </c>
    </row>
    <row r="259" spans="1:18" x14ac:dyDescent="0.3">
      <c r="A259">
        <v>85</v>
      </c>
      <c r="B259">
        <v>75</v>
      </c>
      <c r="C259" t="s">
        <v>30</v>
      </c>
      <c r="D259">
        <v>3</v>
      </c>
      <c r="E259" s="4" t="s">
        <v>16</v>
      </c>
      <c r="F259" t="s">
        <v>16</v>
      </c>
      <c r="G259" s="7">
        <v>0</v>
      </c>
      <c r="H259" t="s">
        <v>19</v>
      </c>
      <c r="I259" t="s">
        <v>20</v>
      </c>
      <c r="J259" s="4">
        <f>(B259*26)</f>
        <v>1950</v>
      </c>
      <c r="K259" t="s">
        <v>21</v>
      </c>
      <c r="L259">
        <v>285000</v>
      </c>
      <c r="M259">
        <v>40.890111206198</v>
      </c>
      <c r="N259">
        <v>29.199236681681999</v>
      </c>
      <c r="O259" t="s">
        <v>332</v>
      </c>
      <c r="P259" t="s">
        <v>55</v>
      </c>
      <c r="Q259">
        <v>25</v>
      </c>
      <c r="R259">
        <v>0</v>
      </c>
    </row>
    <row r="260" spans="1:18" x14ac:dyDescent="0.3">
      <c r="A260">
        <v>70</v>
      </c>
      <c r="B260">
        <v>60</v>
      </c>
      <c r="C260" t="s">
        <v>30</v>
      </c>
      <c r="D260">
        <v>3</v>
      </c>
      <c r="E260" s="4" t="s">
        <v>16</v>
      </c>
      <c r="F260" t="s">
        <v>16</v>
      </c>
      <c r="G260" s="7">
        <v>0</v>
      </c>
      <c r="H260" t="s">
        <v>19</v>
      </c>
      <c r="I260" t="s">
        <v>20</v>
      </c>
      <c r="J260" s="4">
        <v>1000</v>
      </c>
      <c r="K260" t="s">
        <v>21</v>
      </c>
      <c r="L260">
        <v>210000</v>
      </c>
      <c r="M260">
        <v>40.894962192232001</v>
      </c>
      <c r="N260">
        <v>29.221158476976999</v>
      </c>
      <c r="O260" t="s">
        <v>282</v>
      </c>
      <c r="P260" t="s">
        <v>55</v>
      </c>
      <c r="Q260">
        <v>25</v>
      </c>
      <c r="R260">
        <v>0</v>
      </c>
    </row>
    <row r="261" spans="1:18" x14ac:dyDescent="0.3">
      <c r="A261">
        <v>135</v>
      </c>
      <c r="B261">
        <v>130</v>
      </c>
      <c r="C261" t="s">
        <v>45</v>
      </c>
      <c r="D261">
        <v>5</v>
      </c>
      <c r="E261" s="4" t="s">
        <v>16</v>
      </c>
      <c r="F261" t="s">
        <v>16</v>
      </c>
      <c r="G261" s="7">
        <v>0</v>
      </c>
      <c r="H261" t="s">
        <v>19</v>
      </c>
      <c r="I261" t="s">
        <v>20</v>
      </c>
      <c r="J261" s="4">
        <v>1800</v>
      </c>
      <c r="K261" t="s">
        <v>21</v>
      </c>
      <c r="L261">
        <v>550000</v>
      </c>
      <c r="M261">
        <v>40.910774864342002</v>
      </c>
      <c r="N261">
        <v>29.174166011552</v>
      </c>
      <c r="O261" t="s">
        <v>151</v>
      </c>
      <c r="P261" t="s">
        <v>55</v>
      </c>
      <c r="Q261">
        <v>25</v>
      </c>
      <c r="R261">
        <v>0</v>
      </c>
    </row>
    <row r="262" spans="1:18" x14ac:dyDescent="0.3">
      <c r="A262">
        <v>130</v>
      </c>
      <c r="B262">
        <v>125</v>
      </c>
      <c r="C262" t="s">
        <v>45</v>
      </c>
      <c r="D262">
        <v>5</v>
      </c>
      <c r="E262" s="4" t="s">
        <v>16</v>
      </c>
      <c r="F262" t="s">
        <v>16</v>
      </c>
      <c r="G262" s="7">
        <v>0</v>
      </c>
      <c r="H262" t="s">
        <v>19</v>
      </c>
      <c r="I262" t="s">
        <v>20</v>
      </c>
      <c r="J262" s="4">
        <f>(B262*26)</f>
        <v>3250</v>
      </c>
      <c r="K262" t="s">
        <v>21</v>
      </c>
      <c r="L262">
        <v>275000</v>
      </c>
      <c r="M262">
        <v>40.888720721553</v>
      </c>
      <c r="N262">
        <v>29.210480078859</v>
      </c>
      <c r="O262" t="s">
        <v>223</v>
      </c>
      <c r="P262" t="s">
        <v>55</v>
      </c>
      <c r="Q262">
        <v>25</v>
      </c>
      <c r="R262">
        <v>83</v>
      </c>
    </row>
    <row r="263" spans="1:18" x14ac:dyDescent="0.3">
      <c r="A263">
        <v>115</v>
      </c>
      <c r="B263">
        <v>100</v>
      </c>
      <c r="C263" t="s">
        <v>45</v>
      </c>
      <c r="D263">
        <v>5</v>
      </c>
      <c r="E263" s="4" t="s">
        <v>25</v>
      </c>
      <c r="F263" t="s">
        <v>16</v>
      </c>
      <c r="G263" s="7">
        <v>0</v>
      </c>
      <c r="H263" t="s">
        <v>19</v>
      </c>
      <c r="I263" t="s">
        <v>118</v>
      </c>
      <c r="J263" s="4">
        <v>2000</v>
      </c>
      <c r="K263" t="s">
        <v>21</v>
      </c>
      <c r="L263">
        <v>410000</v>
      </c>
      <c r="M263">
        <v>40.904570202883001</v>
      </c>
      <c r="N263">
        <v>29.173322255514002</v>
      </c>
      <c r="O263" t="s">
        <v>54</v>
      </c>
      <c r="P263" t="s">
        <v>55</v>
      </c>
      <c r="Q263">
        <v>25</v>
      </c>
      <c r="R263">
        <v>83</v>
      </c>
    </row>
    <row r="264" spans="1:18" x14ac:dyDescent="0.3">
      <c r="A264">
        <v>115</v>
      </c>
      <c r="B264">
        <v>100</v>
      </c>
      <c r="C264" t="s">
        <v>45</v>
      </c>
      <c r="D264">
        <v>5</v>
      </c>
      <c r="E264" s="4" t="s">
        <v>16</v>
      </c>
      <c r="F264" t="s">
        <v>16</v>
      </c>
      <c r="G264" s="7">
        <v>0</v>
      </c>
      <c r="H264" t="s">
        <v>19</v>
      </c>
      <c r="I264" t="s">
        <v>20</v>
      </c>
      <c r="J264" s="4">
        <f>(B264*26)</f>
        <v>2600</v>
      </c>
      <c r="K264" t="s">
        <v>21</v>
      </c>
      <c r="L264">
        <v>335000</v>
      </c>
      <c r="M264">
        <v>40.917309137276</v>
      </c>
      <c r="N264">
        <v>29.190247475549999</v>
      </c>
      <c r="O264" t="s">
        <v>342</v>
      </c>
      <c r="P264" t="s">
        <v>55</v>
      </c>
      <c r="Q264">
        <v>25</v>
      </c>
      <c r="R264">
        <v>83</v>
      </c>
    </row>
    <row r="265" spans="1:18" x14ac:dyDescent="0.3">
      <c r="A265">
        <v>120</v>
      </c>
      <c r="B265">
        <v>100</v>
      </c>
      <c r="C265" t="s">
        <v>45</v>
      </c>
      <c r="D265">
        <v>5</v>
      </c>
      <c r="E265" s="4" t="s">
        <v>16</v>
      </c>
      <c r="F265" t="s">
        <v>16</v>
      </c>
      <c r="G265" s="7">
        <v>0</v>
      </c>
      <c r="H265" t="s">
        <v>19</v>
      </c>
      <c r="I265" t="s">
        <v>20</v>
      </c>
      <c r="J265" s="4">
        <v>1600</v>
      </c>
      <c r="K265" t="s">
        <v>21</v>
      </c>
      <c r="L265">
        <v>395000</v>
      </c>
      <c r="M265">
        <v>40.893799012252003</v>
      </c>
      <c r="N265">
        <v>29.192120178298001</v>
      </c>
      <c r="O265" t="s">
        <v>421</v>
      </c>
      <c r="P265" t="s">
        <v>55</v>
      </c>
      <c r="Q265">
        <v>25</v>
      </c>
      <c r="R265">
        <v>83</v>
      </c>
    </row>
    <row r="266" spans="1:18" x14ac:dyDescent="0.3">
      <c r="A266">
        <v>110</v>
      </c>
      <c r="B266">
        <v>100</v>
      </c>
      <c r="C266" t="s">
        <v>45</v>
      </c>
      <c r="D266">
        <v>5</v>
      </c>
      <c r="E266" s="4" t="s">
        <v>16</v>
      </c>
      <c r="F266" t="s">
        <v>16</v>
      </c>
      <c r="G266" s="7">
        <v>8</v>
      </c>
      <c r="H266" t="s">
        <v>19</v>
      </c>
      <c r="I266" t="s">
        <v>20</v>
      </c>
      <c r="J266" s="4">
        <f>(B266*26)</f>
        <v>2600</v>
      </c>
      <c r="K266" t="s">
        <v>21</v>
      </c>
      <c r="L266">
        <v>362000</v>
      </c>
      <c r="M266">
        <v>40.907732418754001</v>
      </c>
      <c r="N266">
        <v>29.171949133144999</v>
      </c>
      <c r="O266" t="s">
        <v>54</v>
      </c>
      <c r="P266" t="s">
        <v>55</v>
      </c>
      <c r="Q266">
        <v>25</v>
      </c>
      <c r="R266">
        <v>0</v>
      </c>
    </row>
    <row r="267" spans="1:18" x14ac:dyDescent="0.3">
      <c r="A267">
        <v>105</v>
      </c>
      <c r="B267">
        <v>90</v>
      </c>
      <c r="C267" t="s">
        <v>45</v>
      </c>
      <c r="D267">
        <v>5</v>
      </c>
      <c r="E267" s="4" t="s">
        <v>16</v>
      </c>
      <c r="F267" t="s">
        <v>16</v>
      </c>
      <c r="G267" s="7">
        <v>0</v>
      </c>
      <c r="H267" t="s">
        <v>19</v>
      </c>
      <c r="I267" t="s">
        <v>20</v>
      </c>
      <c r="J267" s="4">
        <f>(B267*26)</f>
        <v>2340</v>
      </c>
      <c r="K267" t="s">
        <v>56</v>
      </c>
      <c r="L267">
        <v>248000</v>
      </c>
      <c r="M267">
        <v>40.898483776482998</v>
      </c>
      <c r="N267">
        <v>29.177596413612001</v>
      </c>
      <c r="O267" t="s">
        <v>117</v>
      </c>
      <c r="P267" t="s">
        <v>55</v>
      </c>
      <c r="Q267">
        <v>25</v>
      </c>
      <c r="R267">
        <v>0</v>
      </c>
    </row>
    <row r="268" spans="1:18" x14ac:dyDescent="0.3">
      <c r="A268">
        <v>90</v>
      </c>
      <c r="B268">
        <v>80</v>
      </c>
      <c r="C268" t="s">
        <v>45</v>
      </c>
      <c r="D268">
        <v>5</v>
      </c>
      <c r="E268" s="4" t="s">
        <v>16</v>
      </c>
      <c r="F268" t="s">
        <v>16</v>
      </c>
      <c r="G268" s="7">
        <v>0</v>
      </c>
      <c r="H268" t="s">
        <v>19</v>
      </c>
      <c r="I268" t="s">
        <v>20</v>
      </c>
      <c r="J268" s="4">
        <v>1500</v>
      </c>
      <c r="K268" t="s">
        <v>21</v>
      </c>
      <c r="L268">
        <v>275000</v>
      </c>
      <c r="M268">
        <v>40.915747242755998</v>
      </c>
      <c r="N268">
        <v>29.218509458004998</v>
      </c>
      <c r="O268" t="s">
        <v>162</v>
      </c>
      <c r="P268" t="s">
        <v>55</v>
      </c>
      <c r="Q268">
        <v>25</v>
      </c>
      <c r="R268">
        <v>50</v>
      </c>
    </row>
    <row r="269" spans="1:18" x14ac:dyDescent="0.3">
      <c r="A269">
        <v>130</v>
      </c>
      <c r="B269">
        <v>129</v>
      </c>
      <c r="C269" t="s">
        <v>30</v>
      </c>
      <c r="D269">
        <v>3</v>
      </c>
      <c r="E269" s="4" t="s">
        <v>25</v>
      </c>
      <c r="F269" t="s">
        <v>16</v>
      </c>
      <c r="G269" s="7">
        <v>0</v>
      </c>
      <c r="H269" t="s">
        <v>46</v>
      </c>
      <c r="I269" t="s">
        <v>47</v>
      </c>
      <c r="J269" s="4">
        <f>(B269*26)</f>
        <v>3354</v>
      </c>
      <c r="K269" t="s">
        <v>21</v>
      </c>
      <c r="L269">
        <v>630000</v>
      </c>
      <c r="M269">
        <v>41.039231429102003</v>
      </c>
      <c r="N269">
        <v>28.764350982178001</v>
      </c>
      <c r="O269" t="s">
        <v>125</v>
      </c>
      <c r="P269" t="s">
        <v>60</v>
      </c>
      <c r="Q269">
        <v>26</v>
      </c>
      <c r="R269">
        <v>280</v>
      </c>
    </row>
    <row r="270" spans="1:18" x14ac:dyDescent="0.3">
      <c r="A270">
        <v>110</v>
      </c>
      <c r="B270">
        <v>105</v>
      </c>
      <c r="C270" t="s">
        <v>30</v>
      </c>
      <c r="D270">
        <v>3</v>
      </c>
      <c r="E270" s="4" t="s">
        <v>16</v>
      </c>
      <c r="F270" t="s">
        <v>16</v>
      </c>
      <c r="G270" s="7">
        <v>3</v>
      </c>
      <c r="H270" t="s">
        <v>19</v>
      </c>
      <c r="I270" t="s">
        <v>20</v>
      </c>
      <c r="J270" s="4">
        <v>1800</v>
      </c>
      <c r="K270" t="s">
        <v>21</v>
      </c>
      <c r="L270">
        <v>450000</v>
      </c>
      <c r="M270">
        <v>40.991253175589002</v>
      </c>
      <c r="N270">
        <v>28.787310138694998</v>
      </c>
      <c r="O270" t="s">
        <v>146</v>
      </c>
      <c r="P270" t="s">
        <v>60</v>
      </c>
      <c r="Q270">
        <v>26</v>
      </c>
      <c r="R270">
        <v>0</v>
      </c>
    </row>
    <row r="271" spans="1:18" x14ac:dyDescent="0.3">
      <c r="A271">
        <v>117</v>
      </c>
      <c r="B271">
        <v>102</v>
      </c>
      <c r="C271" t="s">
        <v>30</v>
      </c>
      <c r="D271">
        <v>3</v>
      </c>
      <c r="E271" s="4" t="s">
        <v>25</v>
      </c>
      <c r="F271" t="s">
        <v>16</v>
      </c>
      <c r="G271" s="7">
        <v>1</v>
      </c>
      <c r="H271" t="s">
        <v>46</v>
      </c>
      <c r="I271" t="s">
        <v>47</v>
      </c>
      <c r="J271" s="4">
        <f>(B271*26)</f>
        <v>2652</v>
      </c>
      <c r="K271" t="s">
        <v>21</v>
      </c>
      <c r="L271">
        <v>735000</v>
      </c>
      <c r="M271">
        <v>41.040857899999999</v>
      </c>
      <c r="N271">
        <v>28.780649</v>
      </c>
      <c r="O271" t="s">
        <v>125</v>
      </c>
      <c r="P271" t="s">
        <v>60</v>
      </c>
      <c r="Q271">
        <v>26</v>
      </c>
      <c r="R271">
        <v>50</v>
      </c>
    </row>
    <row r="272" spans="1:18" x14ac:dyDescent="0.3">
      <c r="A272">
        <v>95</v>
      </c>
      <c r="B272">
        <v>90</v>
      </c>
      <c r="C272" t="s">
        <v>30</v>
      </c>
      <c r="D272">
        <v>3</v>
      </c>
      <c r="E272" s="4" t="s">
        <v>16</v>
      </c>
      <c r="F272" t="s">
        <v>16</v>
      </c>
      <c r="G272" s="7">
        <v>33</v>
      </c>
      <c r="H272" t="s">
        <v>19</v>
      </c>
      <c r="I272" t="s">
        <v>20</v>
      </c>
      <c r="J272" s="4">
        <f>(B272*26)</f>
        <v>2340</v>
      </c>
      <c r="K272" t="s">
        <v>56</v>
      </c>
      <c r="L272">
        <v>170000</v>
      </c>
      <c r="M272">
        <v>40.987867999999999</v>
      </c>
      <c r="N272">
        <v>28.779008000000001</v>
      </c>
      <c r="O272" t="s">
        <v>81</v>
      </c>
      <c r="P272" t="s">
        <v>60</v>
      </c>
      <c r="Q272">
        <v>26</v>
      </c>
      <c r="R272">
        <v>83</v>
      </c>
    </row>
    <row r="273" spans="1:18" x14ac:dyDescent="0.3">
      <c r="A273">
        <v>95</v>
      </c>
      <c r="B273">
        <v>85</v>
      </c>
      <c r="C273" t="s">
        <v>30</v>
      </c>
      <c r="D273">
        <v>3</v>
      </c>
      <c r="E273" s="4" t="s">
        <v>16</v>
      </c>
      <c r="F273" t="s">
        <v>16</v>
      </c>
      <c r="G273" s="7">
        <v>0</v>
      </c>
      <c r="H273" t="s">
        <v>19</v>
      </c>
      <c r="I273" t="s">
        <v>118</v>
      </c>
      <c r="J273" s="4">
        <v>1000</v>
      </c>
      <c r="K273" t="s">
        <v>56</v>
      </c>
      <c r="L273">
        <v>155000</v>
      </c>
      <c r="M273">
        <v>41.052039890278003</v>
      </c>
      <c r="N273">
        <v>28.804378062487</v>
      </c>
      <c r="O273" t="s">
        <v>204</v>
      </c>
      <c r="P273" t="s">
        <v>60</v>
      </c>
      <c r="Q273">
        <v>26</v>
      </c>
      <c r="R273">
        <v>0</v>
      </c>
    </row>
    <row r="274" spans="1:18" x14ac:dyDescent="0.3">
      <c r="A274">
        <v>90</v>
      </c>
      <c r="B274">
        <v>80</v>
      </c>
      <c r="C274" t="s">
        <v>30</v>
      </c>
      <c r="D274">
        <v>3</v>
      </c>
      <c r="E274" s="4" t="s">
        <v>16</v>
      </c>
      <c r="F274" t="s">
        <v>16</v>
      </c>
      <c r="G274" s="7">
        <v>0</v>
      </c>
      <c r="H274" t="s">
        <v>19</v>
      </c>
      <c r="I274" t="s">
        <v>20</v>
      </c>
      <c r="J274" s="4">
        <f>(B274*26)</f>
        <v>2080</v>
      </c>
      <c r="K274" t="s">
        <v>21</v>
      </c>
      <c r="L274">
        <v>275000</v>
      </c>
      <c r="M274">
        <v>41.049603153082998</v>
      </c>
      <c r="N274">
        <v>28.80152372953</v>
      </c>
      <c r="O274" t="s">
        <v>209</v>
      </c>
      <c r="P274" t="s">
        <v>60</v>
      </c>
      <c r="Q274">
        <v>26</v>
      </c>
      <c r="R274">
        <v>50</v>
      </c>
    </row>
    <row r="275" spans="1:18" x14ac:dyDescent="0.3">
      <c r="A275">
        <v>80</v>
      </c>
      <c r="B275">
        <v>78</v>
      </c>
      <c r="C275" t="s">
        <v>30</v>
      </c>
      <c r="D275">
        <v>3</v>
      </c>
      <c r="E275" s="4" t="s">
        <v>16</v>
      </c>
      <c r="F275" t="s">
        <v>16</v>
      </c>
      <c r="G275" s="7">
        <v>3</v>
      </c>
      <c r="H275" t="s">
        <v>19</v>
      </c>
      <c r="I275" t="s">
        <v>20</v>
      </c>
      <c r="J275" s="4">
        <f>(B275*26)</f>
        <v>2028</v>
      </c>
      <c r="K275" t="s">
        <v>21</v>
      </c>
      <c r="L275">
        <v>230000</v>
      </c>
      <c r="M275">
        <v>41.028349199788003</v>
      </c>
      <c r="N275">
        <v>28.792085078079001</v>
      </c>
      <c r="O275" t="s">
        <v>111</v>
      </c>
      <c r="P275" t="s">
        <v>60</v>
      </c>
      <c r="Q275">
        <v>26</v>
      </c>
      <c r="R275">
        <v>0</v>
      </c>
    </row>
    <row r="276" spans="1:18" x14ac:dyDescent="0.3">
      <c r="A276">
        <v>205</v>
      </c>
      <c r="B276">
        <v>204</v>
      </c>
      <c r="C276" t="s">
        <v>45</v>
      </c>
      <c r="D276">
        <v>5</v>
      </c>
      <c r="E276" s="4" t="s">
        <v>25</v>
      </c>
      <c r="F276" t="s">
        <v>16</v>
      </c>
      <c r="G276" s="7">
        <v>3</v>
      </c>
      <c r="H276" t="s">
        <v>46</v>
      </c>
      <c r="I276" t="s">
        <v>47</v>
      </c>
      <c r="J276" s="4">
        <f>(B276*26)</f>
        <v>5304</v>
      </c>
      <c r="K276" t="s">
        <v>56</v>
      </c>
      <c r="L276">
        <v>900000</v>
      </c>
      <c r="M276">
        <v>41.047877656738002</v>
      </c>
      <c r="N276">
        <v>28.760258682617</v>
      </c>
      <c r="O276" t="s">
        <v>125</v>
      </c>
      <c r="P276" t="s">
        <v>60</v>
      </c>
      <c r="Q276">
        <v>26</v>
      </c>
      <c r="R276">
        <v>50</v>
      </c>
    </row>
    <row r="277" spans="1:18" x14ac:dyDescent="0.3">
      <c r="A277">
        <v>130</v>
      </c>
      <c r="B277">
        <v>125</v>
      </c>
      <c r="C277" t="s">
        <v>45</v>
      </c>
      <c r="D277">
        <v>5</v>
      </c>
      <c r="E277" s="4" t="s">
        <v>16</v>
      </c>
      <c r="F277" t="s">
        <v>16</v>
      </c>
      <c r="G277" s="7">
        <v>0</v>
      </c>
      <c r="H277" t="s">
        <v>19</v>
      </c>
      <c r="I277" t="s">
        <v>20</v>
      </c>
      <c r="J277" s="4">
        <v>1350</v>
      </c>
      <c r="K277" t="s">
        <v>21</v>
      </c>
      <c r="L277">
        <v>365000</v>
      </c>
      <c r="M277">
        <v>41.034081011742003</v>
      </c>
      <c r="N277">
        <v>28.793991543352998</v>
      </c>
      <c r="O277" t="s">
        <v>111</v>
      </c>
      <c r="P277" t="s">
        <v>60</v>
      </c>
      <c r="Q277">
        <v>26</v>
      </c>
      <c r="R277">
        <v>0</v>
      </c>
    </row>
    <row r="278" spans="1:18" x14ac:dyDescent="0.3">
      <c r="A278">
        <v>135</v>
      </c>
      <c r="B278">
        <v>125</v>
      </c>
      <c r="C278" t="s">
        <v>45</v>
      </c>
      <c r="D278">
        <v>5</v>
      </c>
      <c r="E278" s="4" t="s">
        <v>25</v>
      </c>
      <c r="F278" t="s">
        <v>16</v>
      </c>
      <c r="G278" s="7">
        <v>28</v>
      </c>
      <c r="H278" t="s">
        <v>19</v>
      </c>
      <c r="I278" t="s">
        <v>20</v>
      </c>
      <c r="J278" s="4">
        <v>3500</v>
      </c>
      <c r="K278" t="s">
        <v>21</v>
      </c>
      <c r="L278">
        <v>480000</v>
      </c>
      <c r="M278">
        <v>40.991438012190002</v>
      </c>
      <c r="N278">
        <v>28.778483010828001</v>
      </c>
      <c r="O278" t="s">
        <v>81</v>
      </c>
      <c r="P278" t="s">
        <v>60</v>
      </c>
      <c r="Q278">
        <v>26</v>
      </c>
      <c r="R278">
        <v>0</v>
      </c>
    </row>
    <row r="279" spans="1:18" x14ac:dyDescent="0.3">
      <c r="A279">
        <v>130</v>
      </c>
      <c r="B279">
        <v>120</v>
      </c>
      <c r="C279" t="s">
        <v>45</v>
      </c>
      <c r="D279">
        <v>5</v>
      </c>
      <c r="E279" s="4" t="s">
        <v>25</v>
      </c>
      <c r="F279" t="s">
        <v>16</v>
      </c>
      <c r="G279" s="7">
        <v>13</v>
      </c>
      <c r="H279" t="s">
        <v>19</v>
      </c>
      <c r="I279" t="s">
        <v>47</v>
      </c>
      <c r="J279" s="4">
        <f>(B279*26)</f>
        <v>3120</v>
      </c>
      <c r="K279" t="s">
        <v>56</v>
      </c>
      <c r="L279">
        <v>155000</v>
      </c>
      <c r="M279">
        <v>41.019550554905003</v>
      </c>
      <c r="N279">
        <v>28.786620069144998</v>
      </c>
      <c r="O279" t="s">
        <v>160</v>
      </c>
      <c r="P279" t="s">
        <v>60</v>
      </c>
      <c r="Q279">
        <v>26</v>
      </c>
      <c r="R279">
        <v>50</v>
      </c>
    </row>
    <row r="280" spans="1:18" x14ac:dyDescent="0.3">
      <c r="A280">
        <v>120</v>
      </c>
      <c r="B280">
        <v>110</v>
      </c>
      <c r="C280" t="s">
        <v>45</v>
      </c>
      <c r="D280">
        <v>5</v>
      </c>
      <c r="E280" s="4" t="s">
        <v>16</v>
      </c>
      <c r="F280" t="s">
        <v>16</v>
      </c>
      <c r="G280" s="7">
        <v>8</v>
      </c>
      <c r="H280" t="s">
        <v>19</v>
      </c>
      <c r="I280" t="s">
        <v>20</v>
      </c>
      <c r="J280" s="4">
        <v>1400</v>
      </c>
      <c r="K280" t="s">
        <v>21</v>
      </c>
      <c r="L280">
        <v>390000</v>
      </c>
      <c r="M280">
        <v>40.999503333084</v>
      </c>
      <c r="N280">
        <v>28.780058138072</v>
      </c>
      <c r="O280" t="s">
        <v>365</v>
      </c>
      <c r="P280" t="s">
        <v>60</v>
      </c>
      <c r="Q280">
        <v>26</v>
      </c>
      <c r="R280">
        <v>83</v>
      </c>
    </row>
    <row r="281" spans="1:18" x14ac:dyDescent="0.3">
      <c r="A281">
        <v>80</v>
      </c>
      <c r="B281">
        <v>61</v>
      </c>
      <c r="C281" t="s">
        <v>15</v>
      </c>
      <c r="D281">
        <v>2</v>
      </c>
      <c r="E281" s="4" t="s">
        <v>16</v>
      </c>
      <c r="F281" t="s">
        <v>16</v>
      </c>
      <c r="G281" s="7">
        <v>0</v>
      </c>
      <c r="H281" t="s">
        <v>46</v>
      </c>
      <c r="I281" t="s">
        <v>47</v>
      </c>
      <c r="J281" s="4">
        <f>(B281*19)</f>
        <v>1159</v>
      </c>
      <c r="K281" t="s">
        <v>21</v>
      </c>
      <c r="L281">
        <v>350000</v>
      </c>
      <c r="M281">
        <v>40.923438705347998</v>
      </c>
      <c r="N281">
        <v>29.136545742719999</v>
      </c>
      <c r="O281" t="s">
        <v>196</v>
      </c>
      <c r="P281" t="s">
        <v>72</v>
      </c>
      <c r="Q281">
        <v>27</v>
      </c>
      <c r="R281">
        <v>83</v>
      </c>
    </row>
    <row r="282" spans="1:18" x14ac:dyDescent="0.3">
      <c r="A282">
        <v>70</v>
      </c>
      <c r="B282">
        <v>53</v>
      </c>
      <c r="C282" t="s">
        <v>15</v>
      </c>
      <c r="D282">
        <v>2</v>
      </c>
      <c r="E282" s="4" t="s">
        <v>16</v>
      </c>
      <c r="F282" t="s">
        <v>16</v>
      </c>
      <c r="G282" s="7">
        <v>8</v>
      </c>
      <c r="H282" t="s">
        <v>19</v>
      </c>
      <c r="I282" t="s">
        <v>20</v>
      </c>
      <c r="J282" s="4">
        <v>1750</v>
      </c>
      <c r="K282" t="s">
        <v>21</v>
      </c>
      <c r="L282">
        <v>298000</v>
      </c>
      <c r="M282">
        <v>40.938225338446003</v>
      </c>
      <c r="N282">
        <v>29.114947295021</v>
      </c>
      <c r="O282" t="s">
        <v>399</v>
      </c>
      <c r="P282" t="s">
        <v>72</v>
      </c>
      <c r="Q282">
        <v>27</v>
      </c>
      <c r="R282">
        <v>83</v>
      </c>
    </row>
    <row r="283" spans="1:18" x14ac:dyDescent="0.3">
      <c r="A283">
        <v>50</v>
      </c>
      <c r="B283">
        <v>49</v>
      </c>
      <c r="C283" t="s">
        <v>15</v>
      </c>
      <c r="D283">
        <v>2</v>
      </c>
      <c r="E283" s="4" t="s">
        <v>16</v>
      </c>
      <c r="F283" t="s">
        <v>16</v>
      </c>
      <c r="G283" s="7">
        <v>13</v>
      </c>
      <c r="H283" t="s">
        <v>19</v>
      </c>
      <c r="I283" t="s">
        <v>20</v>
      </c>
      <c r="J283" s="4">
        <v>1000</v>
      </c>
      <c r="K283" t="s">
        <v>21</v>
      </c>
      <c r="L283">
        <v>240000</v>
      </c>
      <c r="M283">
        <v>40.926463724942998</v>
      </c>
      <c r="N283">
        <v>29.158492349088</v>
      </c>
      <c r="O283" t="s">
        <v>448</v>
      </c>
      <c r="P283" t="s">
        <v>72</v>
      </c>
      <c r="Q283">
        <v>27</v>
      </c>
      <c r="R283">
        <v>30</v>
      </c>
    </row>
    <row r="284" spans="1:18" x14ac:dyDescent="0.3">
      <c r="A284">
        <v>105</v>
      </c>
      <c r="B284">
        <v>95</v>
      </c>
      <c r="C284" t="s">
        <v>30</v>
      </c>
      <c r="D284">
        <v>3</v>
      </c>
      <c r="E284" s="4" t="s">
        <v>16</v>
      </c>
      <c r="F284" t="s">
        <v>16</v>
      </c>
      <c r="G284" s="7">
        <v>4</v>
      </c>
      <c r="H284" t="s">
        <v>19</v>
      </c>
      <c r="I284" t="s">
        <v>20</v>
      </c>
      <c r="J284" s="4">
        <v>1350</v>
      </c>
      <c r="K284" t="s">
        <v>21</v>
      </c>
      <c r="L284">
        <v>299000</v>
      </c>
      <c r="M284">
        <v>40.937331662768003</v>
      </c>
      <c r="N284">
        <v>29.121177356482999</v>
      </c>
      <c r="O284" t="s">
        <v>399</v>
      </c>
      <c r="P284" t="s">
        <v>72</v>
      </c>
      <c r="Q284">
        <v>27</v>
      </c>
      <c r="R284">
        <v>0</v>
      </c>
    </row>
    <row r="285" spans="1:18" x14ac:dyDescent="0.3">
      <c r="A285">
        <v>90</v>
      </c>
      <c r="B285">
        <v>89</v>
      </c>
      <c r="C285" t="s">
        <v>30</v>
      </c>
      <c r="D285">
        <v>3</v>
      </c>
      <c r="E285" s="4" t="s">
        <v>16</v>
      </c>
      <c r="F285" t="s">
        <v>16</v>
      </c>
      <c r="G285" s="7">
        <v>8</v>
      </c>
      <c r="H285" t="s">
        <v>19</v>
      </c>
      <c r="I285" t="s">
        <v>20</v>
      </c>
      <c r="J285" s="4">
        <f>(B285*19)</f>
        <v>1691</v>
      </c>
      <c r="K285" t="s">
        <v>21</v>
      </c>
      <c r="L285">
        <v>420000</v>
      </c>
      <c r="M285">
        <v>40.947897116876</v>
      </c>
      <c r="N285">
        <v>29.110046183205</v>
      </c>
      <c r="O285" t="s">
        <v>106</v>
      </c>
      <c r="P285" t="s">
        <v>72</v>
      </c>
      <c r="Q285">
        <v>27</v>
      </c>
      <c r="R285">
        <v>25</v>
      </c>
    </row>
    <row r="286" spans="1:18" x14ac:dyDescent="0.3">
      <c r="A286">
        <v>90</v>
      </c>
      <c r="B286">
        <v>80</v>
      </c>
      <c r="C286" t="s">
        <v>30</v>
      </c>
      <c r="D286">
        <v>3</v>
      </c>
      <c r="E286" s="4" t="s">
        <v>16</v>
      </c>
      <c r="F286" t="s">
        <v>16</v>
      </c>
      <c r="G286" s="7">
        <v>28</v>
      </c>
      <c r="H286" t="s">
        <v>46</v>
      </c>
      <c r="I286" t="s">
        <v>20</v>
      </c>
      <c r="J286" s="4">
        <f>(B286*19)</f>
        <v>1520</v>
      </c>
      <c r="K286" t="s">
        <v>21</v>
      </c>
      <c r="L286">
        <v>475000</v>
      </c>
      <c r="M286">
        <v>40.954432142050003</v>
      </c>
      <c r="N286">
        <v>29.102926895715999</v>
      </c>
      <c r="O286" t="s">
        <v>71</v>
      </c>
      <c r="P286" t="s">
        <v>72</v>
      </c>
      <c r="Q286">
        <v>27</v>
      </c>
      <c r="R286">
        <v>25</v>
      </c>
    </row>
    <row r="287" spans="1:18" x14ac:dyDescent="0.3">
      <c r="A287">
        <v>95</v>
      </c>
      <c r="B287">
        <v>77</v>
      </c>
      <c r="C287" t="s">
        <v>30</v>
      </c>
      <c r="D287">
        <v>3</v>
      </c>
      <c r="E287" s="4" t="s">
        <v>16</v>
      </c>
      <c r="F287" t="s">
        <v>16</v>
      </c>
      <c r="G287" s="7">
        <v>18</v>
      </c>
      <c r="H287" t="s">
        <v>19</v>
      </c>
      <c r="I287" t="s">
        <v>20</v>
      </c>
      <c r="J287" s="4">
        <f>(B287*19)</f>
        <v>1463</v>
      </c>
      <c r="K287" t="s">
        <v>21</v>
      </c>
      <c r="L287">
        <v>340000</v>
      </c>
      <c r="M287">
        <v>40.943217491668001</v>
      </c>
      <c r="N287">
        <v>29.134149616698998</v>
      </c>
      <c r="O287" t="s">
        <v>341</v>
      </c>
      <c r="P287" t="s">
        <v>72</v>
      </c>
      <c r="Q287">
        <v>27</v>
      </c>
      <c r="R287">
        <v>83</v>
      </c>
    </row>
    <row r="288" spans="1:18" x14ac:dyDescent="0.3">
      <c r="A288">
        <v>80</v>
      </c>
      <c r="B288">
        <v>75</v>
      </c>
      <c r="C288" t="s">
        <v>30</v>
      </c>
      <c r="D288">
        <v>3</v>
      </c>
      <c r="E288" s="4" t="s">
        <v>16</v>
      </c>
      <c r="F288" t="s">
        <v>16</v>
      </c>
      <c r="G288" s="7">
        <v>0</v>
      </c>
      <c r="H288" t="s">
        <v>19</v>
      </c>
      <c r="I288" t="s">
        <v>20</v>
      </c>
      <c r="J288" s="4">
        <v>1600</v>
      </c>
      <c r="K288" t="s">
        <v>21</v>
      </c>
      <c r="L288">
        <v>350000</v>
      </c>
      <c r="M288">
        <v>40.915706243361001</v>
      </c>
      <c r="N288">
        <v>29.150455138032001</v>
      </c>
      <c r="O288" t="s">
        <v>151</v>
      </c>
      <c r="P288" t="s">
        <v>72</v>
      </c>
      <c r="Q288">
        <v>27</v>
      </c>
      <c r="R288">
        <v>0</v>
      </c>
    </row>
    <row r="289" spans="1:18" x14ac:dyDescent="0.3">
      <c r="A289">
        <v>145</v>
      </c>
      <c r="B289">
        <v>125</v>
      </c>
      <c r="C289" t="s">
        <v>45</v>
      </c>
      <c r="D289">
        <v>5</v>
      </c>
      <c r="E289" s="4" t="s">
        <v>25</v>
      </c>
      <c r="F289" t="s">
        <v>16</v>
      </c>
      <c r="G289" s="7">
        <v>0</v>
      </c>
      <c r="H289" t="s">
        <v>26</v>
      </c>
      <c r="I289" t="s">
        <v>20</v>
      </c>
      <c r="J289" s="4">
        <f>(B289*19)</f>
        <v>2375</v>
      </c>
      <c r="K289" t="s">
        <v>21</v>
      </c>
      <c r="L289">
        <v>700000</v>
      </c>
      <c r="M289">
        <v>40.936833588027</v>
      </c>
      <c r="N289">
        <v>29.115492118727001</v>
      </c>
      <c r="O289" t="s">
        <v>399</v>
      </c>
      <c r="P289" t="s">
        <v>72</v>
      </c>
      <c r="Q289">
        <v>27</v>
      </c>
      <c r="R289">
        <v>0</v>
      </c>
    </row>
    <row r="290" spans="1:18" x14ac:dyDescent="0.3">
      <c r="A290">
        <v>125</v>
      </c>
      <c r="B290">
        <v>124</v>
      </c>
      <c r="C290" t="s">
        <v>45</v>
      </c>
      <c r="D290">
        <v>5</v>
      </c>
      <c r="E290" s="4" t="s">
        <v>16</v>
      </c>
      <c r="F290" t="s">
        <v>16</v>
      </c>
      <c r="G290" s="7">
        <v>18</v>
      </c>
      <c r="H290" t="s">
        <v>19</v>
      </c>
      <c r="I290" t="s">
        <v>20</v>
      </c>
      <c r="J290" s="4">
        <f>(B290*19)</f>
        <v>2356</v>
      </c>
      <c r="K290" t="s">
        <v>21</v>
      </c>
      <c r="L290">
        <v>550000</v>
      </c>
      <c r="M290">
        <v>40.952288773972001</v>
      </c>
      <c r="N290">
        <v>29.105744361877001</v>
      </c>
      <c r="O290" t="s">
        <v>71</v>
      </c>
      <c r="P290" t="s">
        <v>72</v>
      </c>
      <c r="Q290">
        <v>27</v>
      </c>
      <c r="R290">
        <v>83</v>
      </c>
    </row>
    <row r="291" spans="1:18" x14ac:dyDescent="0.3">
      <c r="A291">
        <v>65</v>
      </c>
      <c r="B291">
        <v>64</v>
      </c>
      <c r="C291" t="s">
        <v>15</v>
      </c>
      <c r="D291">
        <v>2</v>
      </c>
      <c r="E291" s="4" t="s">
        <v>16</v>
      </c>
      <c r="F291" t="s">
        <v>16</v>
      </c>
      <c r="G291" s="7">
        <v>18</v>
      </c>
      <c r="H291" t="s">
        <v>26</v>
      </c>
      <c r="I291" t="s">
        <v>27</v>
      </c>
      <c r="J291" s="4">
        <f>(B291*13)</f>
        <v>832</v>
      </c>
      <c r="K291" t="s">
        <v>21</v>
      </c>
      <c r="L291">
        <v>233000</v>
      </c>
      <c r="M291">
        <v>40.932103288672003</v>
      </c>
      <c r="N291">
        <v>29.295095758422999</v>
      </c>
      <c r="O291" t="s">
        <v>28</v>
      </c>
      <c r="P291" t="s">
        <v>29</v>
      </c>
      <c r="Q291">
        <v>28</v>
      </c>
      <c r="R291">
        <v>50</v>
      </c>
    </row>
    <row r="292" spans="1:18" x14ac:dyDescent="0.3">
      <c r="A292">
        <v>76</v>
      </c>
      <c r="B292">
        <v>49</v>
      </c>
      <c r="C292" t="s">
        <v>15</v>
      </c>
      <c r="D292">
        <v>2</v>
      </c>
      <c r="E292" s="4" t="s">
        <v>16</v>
      </c>
      <c r="F292" t="s">
        <v>16</v>
      </c>
      <c r="G292" s="7">
        <v>1</v>
      </c>
      <c r="H292" t="s">
        <v>26</v>
      </c>
      <c r="I292" t="s">
        <v>20</v>
      </c>
      <c r="J292" s="4">
        <f>(B292*13)</f>
        <v>637</v>
      </c>
      <c r="K292" t="s">
        <v>21</v>
      </c>
      <c r="L292">
        <v>322632</v>
      </c>
      <c r="M292">
        <v>40.887101500283997</v>
      </c>
      <c r="N292">
        <v>29.272780977137</v>
      </c>
      <c r="O292" t="s">
        <v>179</v>
      </c>
      <c r="P292" t="s">
        <v>29</v>
      </c>
      <c r="Q292">
        <v>28</v>
      </c>
      <c r="R292">
        <v>0</v>
      </c>
    </row>
    <row r="293" spans="1:18" x14ac:dyDescent="0.3">
      <c r="A293">
        <v>66</v>
      </c>
      <c r="B293">
        <v>31</v>
      </c>
      <c r="C293" t="s">
        <v>15</v>
      </c>
      <c r="D293">
        <v>2</v>
      </c>
      <c r="E293" s="4" t="s">
        <v>16</v>
      </c>
      <c r="F293" t="s">
        <v>16</v>
      </c>
      <c r="G293" s="7">
        <v>0</v>
      </c>
      <c r="H293" t="s">
        <v>26</v>
      </c>
      <c r="I293" t="s">
        <v>20</v>
      </c>
      <c r="J293" s="4">
        <v>1100</v>
      </c>
      <c r="K293" t="s">
        <v>21</v>
      </c>
      <c r="L293">
        <v>235000</v>
      </c>
      <c r="M293">
        <v>40.886814134426999</v>
      </c>
      <c r="N293">
        <v>29.259306727030999</v>
      </c>
      <c r="O293" t="s">
        <v>167</v>
      </c>
      <c r="P293" t="s">
        <v>29</v>
      </c>
      <c r="Q293">
        <v>28</v>
      </c>
      <c r="R293">
        <v>0</v>
      </c>
    </row>
    <row r="294" spans="1:18" x14ac:dyDescent="0.3">
      <c r="A294">
        <v>95</v>
      </c>
      <c r="B294">
        <v>90</v>
      </c>
      <c r="C294" t="s">
        <v>30</v>
      </c>
      <c r="D294">
        <v>3</v>
      </c>
      <c r="E294" s="4" t="s">
        <v>25</v>
      </c>
      <c r="F294" t="s">
        <v>16</v>
      </c>
      <c r="G294" s="7">
        <v>0</v>
      </c>
      <c r="H294" t="s">
        <v>19</v>
      </c>
      <c r="I294" t="s">
        <v>20</v>
      </c>
      <c r="J294" s="4">
        <v>1000</v>
      </c>
      <c r="K294" t="s">
        <v>21</v>
      </c>
      <c r="L294">
        <v>270000</v>
      </c>
      <c r="M294">
        <v>40.859483810514</v>
      </c>
      <c r="N294">
        <v>29.292629991146001</v>
      </c>
      <c r="O294" t="s">
        <v>500</v>
      </c>
      <c r="P294" t="s">
        <v>29</v>
      </c>
      <c r="Q294">
        <v>28</v>
      </c>
      <c r="R294">
        <v>140</v>
      </c>
    </row>
    <row r="295" spans="1:18" x14ac:dyDescent="0.3">
      <c r="A295">
        <v>105</v>
      </c>
      <c r="B295">
        <v>88</v>
      </c>
      <c r="C295" t="s">
        <v>30</v>
      </c>
      <c r="D295">
        <v>3</v>
      </c>
      <c r="E295" s="4" t="s">
        <v>16</v>
      </c>
      <c r="F295" t="s">
        <v>16</v>
      </c>
      <c r="G295" s="7">
        <v>0</v>
      </c>
      <c r="H295" t="s">
        <v>19</v>
      </c>
      <c r="I295" t="s">
        <v>20</v>
      </c>
      <c r="J295" s="4">
        <f>(B295*13)</f>
        <v>1144</v>
      </c>
      <c r="K295" t="s">
        <v>21</v>
      </c>
      <c r="L295">
        <v>310000</v>
      </c>
      <c r="M295">
        <v>40.896495215591003</v>
      </c>
      <c r="N295">
        <v>29.250618182122999</v>
      </c>
      <c r="O295" t="s">
        <v>412</v>
      </c>
      <c r="P295" t="s">
        <v>29</v>
      </c>
      <c r="Q295">
        <v>28</v>
      </c>
      <c r="R295">
        <v>83</v>
      </c>
    </row>
    <row r="296" spans="1:18" x14ac:dyDescent="0.3">
      <c r="A296">
        <v>110</v>
      </c>
      <c r="B296">
        <v>80</v>
      </c>
      <c r="C296" t="s">
        <v>30</v>
      </c>
      <c r="D296">
        <v>3</v>
      </c>
      <c r="E296" s="4" t="s">
        <v>16</v>
      </c>
      <c r="F296" t="s">
        <v>16</v>
      </c>
      <c r="G296" s="7">
        <v>33</v>
      </c>
      <c r="H296" t="s">
        <v>19</v>
      </c>
      <c r="I296" t="s">
        <v>20</v>
      </c>
      <c r="J296" s="4">
        <f>(B296*13)</f>
        <v>1040</v>
      </c>
      <c r="K296" t="s">
        <v>21</v>
      </c>
      <c r="L296">
        <v>290000</v>
      </c>
      <c r="M296">
        <v>40.875758355167001</v>
      </c>
      <c r="N296">
        <v>29.277137517928999</v>
      </c>
      <c r="O296" t="s">
        <v>468</v>
      </c>
      <c r="P296" t="s">
        <v>29</v>
      </c>
      <c r="Q296">
        <v>28</v>
      </c>
      <c r="R296">
        <v>20</v>
      </c>
    </row>
    <row r="297" spans="1:18" x14ac:dyDescent="0.3">
      <c r="A297">
        <v>80</v>
      </c>
      <c r="B297">
        <v>79</v>
      </c>
      <c r="C297" t="s">
        <v>30</v>
      </c>
      <c r="D297">
        <v>3</v>
      </c>
      <c r="E297" s="4" t="s">
        <v>25</v>
      </c>
      <c r="F297" t="s">
        <v>16</v>
      </c>
      <c r="G297" s="7">
        <v>8</v>
      </c>
      <c r="H297" t="s">
        <v>19</v>
      </c>
      <c r="I297" t="s">
        <v>20</v>
      </c>
      <c r="J297" s="4">
        <f>(B297*13)</f>
        <v>1027</v>
      </c>
      <c r="K297" t="s">
        <v>21</v>
      </c>
      <c r="L297">
        <v>249000</v>
      </c>
      <c r="M297">
        <v>40.886446465605999</v>
      </c>
      <c r="N297">
        <v>29.259333014488</v>
      </c>
      <c r="O297" t="s">
        <v>167</v>
      </c>
      <c r="P297" t="s">
        <v>29</v>
      </c>
      <c r="Q297">
        <v>28</v>
      </c>
      <c r="R297">
        <v>20</v>
      </c>
    </row>
    <row r="298" spans="1:18" x14ac:dyDescent="0.3">
      <c r="A298">
        <v>95</v>
      </c>
      <c r="B298">
        <v>75</v>
      </c>
      <c r="C298" t="s">
        <v>30</v>
      </c>
      <c r="D298">
        <v>3</v>
      </c>
      <c r="E298" s="4" t="s">
        <v>16</v>
      </c>
      <c r="F298" t="s">
        <v>16</v>
      </c>
      <c r="G298" s="7">
        <v>18</v>
      </c>
      <c r="H298" t="s">
        <v>426</v>
      </c>
      <c r="I298" t="s">
        <v>20</v>
      </c>
      <c r="J298" s="4">
        <f>(B298*13)</f>
        <v>975</v>
      </c>
      <c r="K298" t="s">
        <v>56</v>
      </c>
      <c r="L298">
        <v>260000</v>
      </c>
      <c r="M298">
        <v>40.884030966765998</v>
      </c>
      <c r="N298">
        <v>29.236133703040998</v>
      </c>
      <c r="O298" t="s">
        <v>89</v>
      </c>
      <c r="P298" t="s">
        <v>29</v>
      </c>
      <c r="Q298">
        <v>28</v>
      </c>
      <c r="R298">
        <v>0</v>
      </c>
    </row>
    <row r="299" spans="1:18" x14ac:dyDescent="0.3">
      <c r="A299">
        <v>100</v>
      </c>
      <c r="B299">
        <v>72</v>
      </c>
      <c r="C299" t="s">
        <v>30</v>
      </c>
      <c r="D299">
        <v>3</v>
      </c>
      <c r="E299" s="4" t="s">
        <v>25</v>
      </c>
      <c r="F299" t="s">
        <v>16</v>
      </c>
      <c r="G299" s="7">
        <v>1</v>
      </c>
      <c r="H299" t="s">
        <v>140</v>
      </c>
      <c r="I299" t="s">
        <v>20</v>
      </c>
      <c r="J299" s="4">
        <v>1600</v>
      </c>
      <c r="K299" t="s">
        <v>21</v>
      </c>
      <c r="L299">
        <v>525000</v>
      </c>
      <c r="M299">
        <v>40.874299309492002</v>
      </c>
      <c r="N299">
        <v>29.250267473735001</v>
      </c>
      <c r="O299" t="s">
        <v>307</v>
      </c>
      <c r="P299" t="s">
        <v>29</v>
      </c>
      <c r="Q299">
        <v>28</v>
      </c>
      <c r="R299">
        <v>30</v>
      </c>
    </row>
    <row r="300" spans="1:18" x14ac:dyDescent="0.3">
      <c r="A300">
        <v>160</v>
      </c>
      <c r="B300">
        <v>140</v>
      </c>
      <c r="C300" t="s">
        <v>45</v>
      </c>
      <c r="D300">
        <v>5</v>
      </c>
      <c r="E300" s="4" t="s">
        <v>25</v>
      </c>
      <c r="F300" t="s">
        <v>16</v>
      </c>
      <c r="G300" s="7">
        <v>33</v>
      </c>
      <c r="H300" t="s">
        <v>46</v>
      </c>
      <c r="I300" t="s">
        <v>47</v>
      </c>
      <c r="J300" s="4">
        <f>(B300*13)</f>
        <v>1820</v>
      </c>
      <c r="K300" t="s">
        <v>21</v>
      </c>
      <c r="L300">
        <v>960000</v>
      </c>
      <c r="M300">
        <v>40.875918860809001</v>
      </c>
      <c r="N300">
        <v>29.228261136246001</v>
      </c>
      <c r="O300" t="s">
        <v>344</v>
      </c>
      <c r="P300" t="s">
        <v>29</v>
      </c>
      <c r="Q300">
        <v>28</v>
      </c>
      <c r="R300">
        <v>83</v>
      </c>
    </row>
    <row r="301" spans="1:18" x14ac:dyDescent="0.3">
      <c r="A301">
        <v>130</v>
      </c>
      <c r="B301">
        <v>120</v>
      </c>
      <c r="C301" t="s">
        <v>45</v>
      </c>
      <c r="D301">
        <v>5</v>
      </c>
      <c r="E301" s="4" t="s">
        <v>25</v>
      </c>
      <c r="F301" t="s">
        <v>16</v>
      </c>
      <c r="G301" s="7">
        <v>8</v>
      </c>
      <c r="H301" t="s">
        <v>19</v>
      </c>
      <c r="I301" t="s">
        <v>20</v>
      </c>
      <c r="J301" s="4">
        <f>(B301*13)</f>
        <v>1560</v>
      </c>
      <c r="K301" t="s">
        <v>56</v>
      </c>
      <c r="L301">
        <v>225000</v>
      </c>
      <c r="M301">
        <v>40.870807738601997</v>
      </c>
      <c r="N301">
        <v>29.260032627964002</v>
      </c>
      <c r="O301" t="s">
        <v>307</v>
      </c>
      <c r="P301" t="s">
        <v>29</v>
      </c>
      <c r="Q301">
        <v>28</v>
      </c>
      <c r="R301">
        <v>25</v>
      </c>
    </row>
    <row r="302" spans="1:18" x14ac:dyDescent="0.3">
      <c r="A302">
        <v>160</v>
      </c>
      <c r="B302">
        <v>115</v>
      </c>
      <c r="C302" t="s">
        <v>45</v>
      </c>
      <c r="D302">
        <v>5</v>
      </c>
      <c r="E302" s="4" t="s">
        <v>25</v>
      </c>
      <c r="F302" t="s">
        <v>16</v>
      </c>
      <c r="G302" s="7">
        <v>18</v>
      </c>
      <c r="H302" t="s">
        <v>19</v>
      </c>
      <c r="I302" t="s">
        <v>20</v>
      </c>
      <c r="J302" s="4">
        <f>(B302*13)</f>
        <v>1495</v>
      </c>
      <c r="K302" t="s">
        <v>21</v>
      </c>
      <c r="L302">
        <v>470000</v>
      </c>
      <c r="M302">
        <v>40.913460811187001</v>
      </c>
      <c r="N302">
        <v>29.304973274729001</v>
      </c>
      <c r="O302" t="s">
        <v>300</v>
      </c>
      <c r="P302" t="s">
        <v>29</v>
      </c>
      <c r="Q302">
        <v>28</v>
      </c>
      <c r="R302">
        <v>15</v>
      </c>
    </row>
    <row r="303" spans="1:18" x14ac:dyDescent="0.3">
      <c r="A303">
        <v>120</v>
      </c>
      <c r="B303">
        <v>110</v>
      </c>
      <c r="C303" t="s">
        <v>45</v>
      </c>
      <c r="D303">
        <v>5</v>
      </c>
      <c r="E303" s="4" t="s">
        <v>16</v>
      </c>
      <c r="F303" t="s">
        <v>16</v>
      </c>
      <c r="G303" s="7">
        <v>0</v>
      </c>
      <c r="H303" t="s">
        <v>19</v>
      </c>
      <c r="I303" t="s">
        <v>20</v>
      </c>
      <c r="J303" s="4">
        <f>(B303*13)</f>
        <v>1430</v>
      </c>
      <c r="K303" t="s">
        <v>21</v>
      </c>
      <c r="L303">
        <v>315000</v>
      </c>
      <c r="M303">
        <v>40.908236221465003</v>
      </c>
      <c r="N303">
        <v>29.258887979097999</v>
      </c>
      <c r="O303" t="s">
        <v>297</v>
      </c>
      <c r="P303" t="s">
        <v>29</v>
      </c>
      <c r="Q303">
        <v>28</v>
      </c>
      <c r="R303">
        <v>0</v>
      </c>
    </row>
    <row r="304" spans="1:18" x14ac:dyDescent="0.3">
      <c r="A304">
        <v>125</v>
      </c>
      <c r="B304">
        <v>110</v>
      </c>
      <c r="C304" t="s">
        <v>45</v>
      </c>
      <c r="D304">
        <v>5</v>
      </c>
      <c r="E304" s="4" t="s">
        <v>16</v>
      </c>
      <c r="F304" t="s">
        <v>16</v>
      </c>
      <c r="G304" s="7">
        <v>8</v>
      </c>
      <c r="H304" t="s">
        <v>19</v>
      </c>
      <c r="I304" t="s">
        <v>20</v>
      </c>
      <c r="J304" s="4">
        <v>1200</v>
      </c>
      <c r="K304" t="s">
        <v>21</v>
      </c>
      <c r="L304">
        <v>285000</v>
      </c>
      <c r="M304">
        <v>40.860135326749003</v>
      </c>
      <c r="N304">
        <v>29.280086271464999</v>
      </c>
      <c r="O304" t="s">
        <v>215</v>
      </c>
      <c r="P304" t="s">
        <v>29</v>
      </c>
      <c r="Q304">
        <v>28</v>
      </c>
      <c r="R304">
        <v>0</v>
      </c>
    </row>
    <row r="305" spans="1:18" x14ac:dyDescent="0.3">
      <c r="A305">
        <v>115</v>
      </c>
      <c r="B305">
        <v>100</v>
      </c>
      <c r="C305" t="s">
        <v>45</v>
      </c>
      <c r="D305">
        <v>5</v>
      </c>
      <c r="E305" s="4" t="s">
        <v>16</v>
      </c>
      <c r="F305" t="s">
        <v>16</v>
      </c>
      <c r="G305" s="7">
        <v>0</v>
      </c>
      <c r="H305" t="s">
        <v>19</v>
      </c>
      <c r="I305" t="s">
        <v>20</v>
      </c>
      <c r="J305" s="4">
        <f>(B305*13)</f>
        <v>1300</v>
      </c>
      <c r="K305" t="s">
        <v>21</v>
      </c>
      <c r="L305">
        <v>360000</v>
      </c>
      <c r="M305">
        <v>40.893837386210997</v>
      </c>
      <c r="N305">
        <v>29.257265576534</v>
      </c>
      <c r="O305" t="s">
        <v>102</v>
      </c>
      <c r="P305" t="s">
        <v>29</v>
      </c>
      <c r="Q305">
        <v>28</v>
      </c>
      <c r="R305">
        <v>0</v>
      </c>
    </row>
    <row r="306" spans="1:18" x14ac:dyDescent="0.3">
      <c r="A306">
        <v>125</v>
      </c>
      <c r="B306">
        <v>100</v>
      </c>
      <c r="C306" t="s">
        <v>45</v>
      </c>
      <c r="D306">
        <v>5</v>
      </c>
      <c r="E306" s="4" t="s">
        <v>16</v>
      </c>
      <c r="F306" t="s">
        <v>16</v>
      </c>
      <c r="G306" s="7">
        <v>8</v>
      </c>
      <c r="H306" t="s">
        <v>19</v>
      </c>
      <c r="I306" t="s">
        <v>20</v>
      </c>
      <c r="J306" s="4">
        <f>(B306*13)</f>
        <v>1300</v>
      </c>
      <c r="K306" t="s">
        <v>21</v>
      </c>
      <c r="L306">
        <v>275000</v>
      </c>
      <c r="M306">
        <v>40.871048960427999</v>
      </c>
      <c r="N306">
        <v>29.298897408390001</v>
      </c>
      <c r="O306" t="s">
        <v>194</v>
      </c>
      <c r="P306" t="s">
        <v>29</v>
      </c>
      <c r="Q306">
        <v>28</v>
      </c>
      <c r="R306">
        <v>0</v>
      </c>
    </row>
    <row r="307" spans="1:18" x14ac:dyDescent="0.3">
      <c r="A307">
        <v>110</v>
      </c>
      <c r="B307">
        <v>95</v>
      </c>
      <c r="C307" t="s">
        <v>45</v>
      </c>
      <c r="D307">
        <v>5</v>
      </c>
      <c r="E307" s="4" t="s">
        <v>16</v>
      </c>
      <c r="F307" t="s">
        <v>16</v>
      </c>
      <c r="G307" s="7">
        <v>0</v>
      </c>
      <c r="H307" t="s">
        <v>19</v>
      </c>
      <c r="I307" t="s">
        <v>20</v>
      </c>
      <c r="J307" s="4">
        <v>1500</v>
      </c>
      <c r="K307" t="s">
        <v>21</v>
      </c>
      <c r="L307">
        <v>355000</v>
      </c>
      <c r="M307">
        <v>40.884055781965003</v>
      </c>
      <c r="N307">
        <v>29.248543032817</v>
      </c>
      <c r="O307" t="s">
        <v>102</v>
      </c>
      <c r="P307" t="s">
        <v>29</v>
      </c>
      <c r="Q307">
        <v>28</v>
      </c>
      <c r="R307">
        <v>83</v>
      </c>
    </row>
    <row r="308" spans="1:18" x14ac:dyDescent="0.3">
      <c r="A308">
        <v>110</v>
      </c>
      <c r="B308">
        <v>90</v>
      </c>
      <c r="C308" t="s">
        <v>45</v>
      </c>
      <c r="D308">
        <v>5</v>
      </c>
      <c r="E308" s="4" t="s">
        <v>25</v>
      </c>
      <c r="F308" t="s">
        <v>16</v>
      </c>
      <c r="G308" s="7">
        <v>3</v>
      </c>
      <c r="H308" t="s">
        <v>46</v>
      </c>
      <c r="I308" t="s">
        <v>20</v>
      </c>
      <c r="J308" s="4">
        <v>1300</v>
      </c>
      <c r="K308" t="s">
        <v>21</v>
      </c>
      <c r="L308">
        <v>325000</v>
      </c>
      <c r="M308">
        <v>40.893536223562002</v>
      </c>
      <c r="N308">
        <v>29.250200637988002</v>
      </c>
      <c r="O308" t="s">
        <v>102</v>
      </c>
      <c r="P308" t="s">
        <v>29</v>
      </c>
      <c r="Q308">
        <v>28</v>
      </c>
      <c r="R308">
        <v>83</v>
      </c>
    </row>
    <row r="309" spans="1:18" x14ac:dyDescent="0.3">
      <c r="A309">
        <v>98</v>
      </c>
      <c r="B309">
        <v>97</v>
      </c>
      <c r="C309" t="s">
        <v>30</v>
      </c>
      <c r="D309">
        <v>3</v>
      </c>
      <c r="E309" s="4" t="s">
        <v>16</v>
      </c>
      <c r="F309" t="s">
        <v>16</v>
      </c>
      <c r="G309" s="7">
        <v>18</v>
      </c>
      <c r="H309" t="s">
        <v>26</v>
      </c>
      <c r="I309" t="s">
        <v>20</v>
      </c>
      <c r="J309" s="4">
        <f>(B309*11)</f>
        <v>1067</v>
      </c>
      <c r="K309" t="s">
        <v>21</v>
      </c>
      <c r="L309">
        <v>520000</v>
      </c>
      <c r="M309">
        <v>41.007139577874</v>
      </c>
      <c r="N309">
        <v>29.194064140319998</v>
      </c>
      <c r="O309" t="s">
        <v>424</v>
      </c>
      <c r="P309" t="s">
        <v>64</v>
      </c>
      <c r="Q309">
        <v>29</v>
      </c>
      <c r="R309">
        <v>0</v>
      </c>
    </row>
    <row r="310" spans="1:18" x14ac:dyDescent="0.3">
      <c r="A310">
        <v>106</v>
      </c>
      <c r="B310">
        <v>96</v>
      </c>
      <c r="C310" t="s">
        <v>30</v>
      </c>
      <c r="D310">
        <v>3</v>
      </c>
      <c r="E310" s="4" t="s">
        <v>16</v>
      </c>
      <c r="F310" t="s">
        <v>16</v>
      </c>
      <c r="G310" s="7">
        <v>3</v>
      </c>
      <c r="H310" t="s">
        <v>19</v>
      </c>
      <c r="I310" t="s">
        <v>20</v>
      </c>
      <c r="J310" s="4">
        <f>(B310*11)</f>
        <v>1056</v>
      </c>
      <c r="K310" t="s">
        <v>21</v>
      </c>
      <c r="L310">
        <v>263000</v>
      </c>
      <c r="M310">
        <v>41.009163616338</v>
      </c>
      <c r="N310">
        <v>29.240798950195</v>
      </c>
      <c r="O310" t="s">
        <v>82</v>
      </c>
      <c r="P310" t="s">
        <v>64</v>
      </c>
      <c r="Q310">
        <v>29</v>
      </c>
      <c r="R310">
        <v>83</v>
      </c>
    </row>
    <row r="311" spans="1:18" x14ac:dyDescent="0.3">
      <c r="A311">
        <v>100</v>
      </c>
      <c r="B311">
        <v>90</v>
      </c>
      <c r="C311" t="s">
        <v>30</v>
      </c>
      <c r="D311">
        <v>3</v>
      </c>
      <c r="E311" s="4" t="s">
        <v>25</v>
      </c>
      <c r="F311" t="s">
        <v>16</v>
      </c>
      <c r="G311" s="7">
        <v>0</v>
      </c>
      <c r="H311" t="s">
        <v>19</v>
      </c>
      <c r="I311" t="s">
        <v>20</v>
      </c>
      <c r="J311" s="4">
        <f>(B311*11)</f>
        <v>990</v>
      </c>
      <c r="K311" t="s">
        <v>21</v>
      </c>
      <c r="L311">
        <v>245000</v>
      </c>
      <c r="M311">
        <v>41.007718125041997</v>
      </c>
      <c r="N311">
        <v>29.259510644058</v>
      </c>
      <c r="O311" t="s">
        <v>257</v>
      </c>
      <c r="P311" t="s">
        <v>64</v>
      </c>
      <c r="Q311">
        <v>29</v>
      </c>
      <c r="R311">
        <v>50</v>
      </c>
    </row>
    <row r="312" spans="1:18" x14ac:dyDescent="0.3">
      <c r="A312">
        <v>80</v>
      </c>
      <c r="B312">
        <v>79</v>
      </c>
      <c r="C312" t="s">
        <v>30</v>
      </c>
      <c r="D312">
        <v>3</v>
      </c>
      <c r="E312" s="4" t="s">
        <v>16</v>
      </c>
      <c r="F312" t="s">
        <v>16</v>
      </c>
      <c r="G312" s="7">
        <v>0</v>
      </c>
      <c r="H312" t="s">
        <v>19</v>
      </c>
      <c r="I312" t="s">
        <v>20</v>
      </c>
      <c r="J312" s="4">
        <f>(B312*11)</f>
        <v>869</v>
      </c>
      <c r="K312" t="s">
        <v>21</v>
      </c>
      <c r="L312">
        <v>245000</v>
      </c>
      <c r="M312">
        <v>40.995913638106003</v>
      </c>
      <c r="N312">
        <v>29.247686862946001</v>
      </c>
      <c r="O312" t="s">
        <v>263</v>
      </c>
      <c r="P312" t="s">
        <v>64</v>
      </c>
      <c r="Q312">
        <v>29</v>
      </c>
      <c r="R312">
        <v>0</v>
      </c>
    </row>
    <row r="313" spans="1:18" x14ac:dyDescent="0.3">
      <c r="A313">
        <v>80</v>
      </c>
      <c r="B313">
        <v>79</v>
      </c>
      <c r="C313" t="s">
        <v>30</v>
      </c>
      <c r="D313">
        <v>3</v>
      </c>
      <c r="E313" s="4" t="s">
        <v>25</v>
      </c>
      <c r="F313" t="s">
        <v>16</v>
      </c>
      <c r="G313" s="7">
        <v>0</v>
      </c>
      <c r="H313" t="s">
        <v>140</v>
      </c>
      <c r="I313" t="s">
        <v>20</v>
      </c>
      <c r="J313" s="4">
        <v>850</v>
      </c>
      <c r="K313" t="s">
        <v>21</v>
      </c>
      <c r="L313">
        <v>256000</v>
      </c>
      <c r="M313">
        <v>41.010497423699</v>
      </c>
      <c r="N313">
        <v>29.228773266076999</v>
      </c>
      <c r="O313" t="s">
        <v>209</v>
      </c>
      <c r="P313" t="s">
        <v>64</v>
      </c>
      <c r="Q313">
        <v>29</v>
      </c>
      <c r="R313">
        <v>200</v>
      </c>
    </row>
    <row r="314" spans="1:18" x14ac:dyDescent="0.3">
      <c r="A314">
        <v>87</v>
      </c>
      <c r="B314">
        <v>76</v>
      </c>
      <c r="C314" t="s">
        <v>30</v>
      </c>
      <c r="D314">
        <v>3</v>
      </c>
      <c r="E314" s="4" t="s">
        <v>16</v>
      </c>
      <c r="F314" t="s">
        <v>16</v>
      </c>
      <c r="G314" s="7">
        <v>0</v>
      </c>
      <c r="H314" t="s">
        <v>19</v>
      </c>
      <c r="I314" t="s">
        <v>20</v>
      </c>
      <c r="J314" s="4">
        <v>1100</v>
      </c>
      <c r="K314" t="s">
        <v>21</v>
      </c>
      <c r="L314">
        <v>245000</v>
      </c>
      <c r="M314">
        <v>41.012869937071002</v>
      </c>
      <c r="N314">
        <v>29.200288706115</v>
      </c>
      <c r="O314" t="s">
        <v>70</v>
      </c>
      <c r="P314" t="s">
        <v>64</v>
      </c>
      <c r="Q314">
        <v>29</v>
      </c>
      <c r="R314">
        <v>0</v>
      </c>
    </row>
    <row r="315" spans="1:18" x14ac:dyDescent="0.3">
      <c r="A315">
        <v>80</v>
      </c>
      <c r="B315">
        <v>70</v>
      </c>
      <c r="C315" t="s">
        <v>30</v>
      </c>
      <c r="D315">
        <v>3</v>
      </c>
      <c r="E315" s="4" t="s">
        <v>16</v>
      </c>
      <c r="F315" t="s">
        <v>16</v>
      </c>
      <c r="G315" s="7">
        <v>0</v>
      </c>
      <c r="H315" t="s">
        <v>19</v>
      </c>
      <c r="I315" t="s">
        <v>20</v>
      </c>
      <c r="J315" s="4">
        <f>(B315*11)</f>
        <v>770</v>
      </c>
      <c r="K315" t="s">
        <v>21</v>
      </c>
      <c r="L315">
        <v>194000</v>
      </c>
      <c r="M315">
        <v>40.986936231843998</v>
      </c>
      <c r="N315">
        <v>29.248654277802</v>
      </c>
      <c r="O315" t="s">
        <v>224</v>
      </c>
      <c r="P315" t="s">
        <v>64</v>
      </c>
      <c r="Q315">
        <v>29</v>
      </c>
      <c r="R315">
        <v>0</v>
      </c>
    </row>
    <row r="316" spans="1:18" x14ac:dyDescent="0.3">
      <c r="A316">
        <v>82</v>
      </c>
      <c r="B316">
        <v>70</v>
      </c>
      <c r="C316" t="s">
        <v>30</v>
      </c>
      <c r="D316">
        <v>3</v>
      </c>
      <c r="E316" s="4" t="s">
        <v>16</v>
      </c>
      <c r="F316" t="s">
        <v>16</v>
      </c>
      <c r="G316" s="7">
        <v>0</v>
      </c>
      <c r="H316" t="s">
        <v>19</v>
      </c>
      <c r="I316" t="s">
        <v>20</v>
      </c>
      <c r="J316" s="4">
        <v>900</v>
      </c>
      <c r="K316" t="s">
        <v>21</v>
      </c>
      <c r="L316">
        <v>208000</v>
      </c>
      <c r="M316">
        <v>40.963486173500002</v>
      </c>
      <c r="N316">
        <v>29.237082548903999</v>
      </c>
      <c r="O316" t="s">
        <v>366</v>
      </c>
      <c r="P316" t="s">
        <v>64</v>
      </c>
      <c r="Q316">
        <v>29</v>
      </c>
      <c r="R316">
        <v>50</v>
      </c>
    </row>
    <row r="317" spans="1:18" x14ac:dyDescent="0.3">
      <c r="A317">
        <v>82</v>
      </c>
      <c r="B317">
        <v>70</v>
      </c>
      <c r="C317" t="s">
        <v>30</v>
      </c>
      <c r="D317">
        <v>3</v>
      </c>
      <c r="E317" s="4" t="s">
        <v>16</v>
      </c>
      <c r="F317" t="s">
        <v>16</v>
      </c>
      <c r="G317" s="7">
        <v>2</v>
      </c>
      <c r="H317" t="s">
        <v>19</v>
      </c>
      <c r="I317" t="s">
        <v>20</v>
      </c>
      <c r="J317" s="4">
        <f>(B317*11)</f>
        <v>770</v>
      </c>
      <c r="K317" t="s">
        <v>21</v>
      </c>
      <c r="L317">
        <v>172000</v>
      </c>
      <c r="M317">
        <v>41.01504627992</v>
      </c>
      <c r="N317">
        <v>29.261188144152001</v>
      </c>
      <c r="O317" t="s">
        <v>257</v>
      </c>
      <c r="P317" t="s">
        <v>64</v>
      </c>
      <c r="Q317">
        <v>29</v>
      </c>
      <c r="R317">
        <v>0</v>
      </c>
    </row>
    <row r="318" spans="1:18" x14ac:dyDescent="0.3">
      <c r="A318">
        <v>80</v>
      </c>
      <c r="B318">
        <v>70</v>
      </c>
      <c r="C318" t="s">
        <v>30</v>
      </c>
      <c r="D318">
        <v>3</v>
      </c>
      <c r="E318" s="4" t="s">
        <v>16</v>
      </c>
      <c r="F318" t="s">
        <v>16</v>
      </c>
      <c r="G318" s="7">
        <v>28</v>
      </c>
      <c r="H318" t="s">
        <v>19</v>
      </c>
      <c r="I318" t="s">
        <v>20</v>
      </c>
      <c r="J318" s="4">
        <v>800</v>
      </c>
      <c r="K318" t="s">
        <v>21</v>
      </c>
      <c r="L318">
        <v>175000</v>
      </c>
      <c r="M318">
        <v>41.013855939037001</v>
      </c>
      <c r="N318">
        <v>29.259333160019001</v>
      </c>
      <c r="O318" t="s">
        <v>257</v>
      </c>
      <c r="P318" t="s">
        <v>64</v>
      </c>
      <c r="Q318">
        <v>29</v>
      </c>
      <c r="R318">
        <v>0</v>
      </c>
    </row>
    <row r="319" spans="1:18" x14ac:dyDescent="0.3">
      <c r="A319">
        <v>80</v>
      </c>
      <c r="B319">
        <v>70</v>
      </c>
      <c r="C319" t="s">
        <v>30</v>
      </c>
      <c r="D319">
        <v>3</v>
      </c>
      <c r="E319" s="4" t="s">
        <v>16</v>
      </c>
      <c r="F319" t="s">
        <v>16</v>
      </c>
      <c r="G319" s="7">
        <v>33</v>
      </c>
      <c r="H319" t="s">
        <v>19</v>
      </c>
      <c r="I319" t="s">
        <v>20</v>
      </c>
      <c r="J319" s="4">
        <v>800</v>
      </c>
      <c r="K319" t="s">
        <v>21</v>
      </c>
      <c r="L319">
        <v>215000</v>
      </c>
      <c r="M319">
        <v>41.017652220728998</v>
      </c>
      <c r="N319">
        <v>29.253724188393999</v>
      </c>
      <c r="O319" t="s">
        <v>48</v>
      </c>
      <c r="P319" t="s">
        <v>64</v>
      </c>
      <c r="Q319">
        <v>29</v>
      </c>
      <c r="R319">
        <v>0</v>
      </c>
    </row>
    <row r="320" spans="1:18" x14ac:dyDescent="0.3">
      <c r="A320">
        <v>80</v>
      </c>
      <c r="B320">
        <v>65</v>
      </c>
      <c r="C320" t="s">
        <v>30</v>
      </c>
      <c r="D320">
        <v>3</v>
      </c>
      <c r="E320" s="4" t="s">
        <v>16</v>
      </c>
      <c r="F320" t="s">
        <v>16</v>
      </c>
      <c r="G320" s="7">
        <v>0</v>
      </c>
      <c r="H320" t="s">
        <v>19</v>
      </c>
      <c r="I320" t="s">
        <v>20</v>
      </c>
      <c r="J320" s="4">
        <v>800</v>
      </c>
      <c r="K320" t="s">
        <v>21</v>
      </c>
      <c r="L320">
        <v>188000</v>
      </c>
      <c r="M320">
        <v>41.013855939037001</v>
      </c>
      <c r="N320">
        <v>29.259333160019001</v>
      </c>
      <c r="O320" t="s">
        <v>257</v>
      </c>
      <c r="P320" t="s">
        <v>64</v>
      </c>
      <c r="Q320">
        <v>29</v>
      </c>
      <c r="R320">
        <v>83</v>
      </c>
    </row>
    <row r="321" spans="1:18" x14ac:dyDescent="0.3">
      <c r="A321">
        <v>160</v>
      </c>
      <c r="B321">
        <v>159</v>
      </c>
      <c r="C321" t="s">
        <v>45</v>
      </c>
      <c r="D321">
        <v>5</v>
      </c>
      <c r="E321" s="4" t="s">
        <v>25</v>
      </c>
      <c r="F321" t="s">
        <v>16</v>
      </c>
      <c r="G321" s="7">
        <v>0</v>
      </c>
      <c r="H321" t="s">
        <v>19</v>
      </c>
      <c r="I321" t="s">
        <v>118</v>
      </c>
      <c r="J321" s="4">
        <f t="shared" ref="J321:J326" si="4">(B321*11)</f>
        <v>1749</v>
      </c>
      <c r="K321" t="s">
        <v>21</v>
      </c>
      <c r="L321">
        <v>260000</v>
      </c>
      <c r="M321">
        <v>41.013871740783003</v>
      </c>
      <c r="N321">
        <v>29.245397231633</v>
      </c>
      <c r="O321" t="s">
        <v>82</v>
      </c>
      <c r="P321" t="s">
        <v>64</v>
      </c>
      <c r="Q321">
        <v>29</v>
      </c>
      <c r="R321">
        <v>83</v>
      </c>
    </row>
    <row r="322" spans="1:18" x14ac:dyDescent="0.3">
      <c r="A322">
        <v>130</v>
      </c>
      <c r="B322">
        <v>129</v>
      </c>
      <c r="C322" t="s">
        <v>45</v>
      </c>
      <c r="D322">
        <v>5</v>
      </c>
      <c r="E322" s="4" t="s">
        <v>16</v>
      </c>
      <c r="F322" t="s">
        <v>16</v>
      </c>
      <c r="G322" s="7">
        <v>0</v>
      </c>
      <c r="H322" t="s">
        <v>19</v>
      </c>
      <c r="I322" t="s">
        <v>20</v>
      </c>
      <c r="J322" s="4">
        <f t="shared" si="4"/>
        <v>1419</v>
      </c>
      <c r="K322" t="s">
        <v>21</v>
      </c>
      <c r="L322">
        <v>285000</v>
      </c>
      <c r="M322">
        <v>41.013227697807999</v>
      </c>
      <c r="N322">
        <v>29.245294332503999</v>
      </c>
      <c r="O322" t="s">
        <v>82</v>
      </c>
      <c r="P322" t="s">
        <v>64</v>
      </c>
      <c r="Q322">
        <v>29</v>
      </c>
      <c r="R322">
        <v>83</v>
      </c>
    </row>
    <row r="323" spans="1:18" x14ac:dyDescent="0.3">
      <c r="A323">
        <v>130</v>
      </c>
      <c r="B323">
        <v>120</v>
      </c>
      <c r="C323" t="s">
        <v>45</v>
      </c>
      <c r="D323">
        <v>5</v>
      </c>
      <c r="E323" s="4" t="s">
        <v>16</v>
      </c>
      <c r="F323" t="s">
        <v>16</v>
      </c>
      <c r="G323" s="7">
        <v>33</v>
      </c>
      <c r="H323" t="s">
        <v>19</v>
      </c>
      <c r="I323" t="s">
        <v>20</v>
      </c>
      <c r="J323" s="4">
        <f t="shared" si="4"/>
        <v>1320</v>
      </c>
      <c r="K323" t="s">
        <v>21</v>
      </c>
      <c r="L323">
        <v>302000</v>
      </c>
      <c r="M323">
        <v>41.006686036376003</v>
      </c>
      <c r="N323">
        <v>29.207946315047</v>
      </c>
      <c r="O323" t="s">
        <v>63</v>
      </c>
      <c r="P323" t="s">
        <v>64</v>
      </c>
      <c r="Q323">
        <v>29</v>
      </c>
      <c r="R323">
        <v>20</v>
      </c>
    </row>
    <row r="324" spans="1:18" x14ac:dyDescent="0.3">
      <c r="A324">
        <v>120</v>
      </c>
      <c r="B324">
        <v>119</v>
      </c>
      <c r="C324" t="s">
        <v>45</v>
      </c>
      <c r="D324">
        <v>5</v>
      </c>
      <c r="E324" s="4" t="s">
        <v>16</v>
      </c>
      <c r="F324" t="s">
        <v>16</v>
      </c>
      <c r="G324" s="7">
        <v>8</v>
      </c>
      <c r="H324" t="s">
        <v>19</v>
      </c>
      <c r="I324" t="s">
        <v>20</v>
      </c>
      <c r="J324" s="4">
        <f t="shared" si="4"/>
        <v>1309</v>
      </c>
      <c r="K324" t="s">
        <v>21</v>
      </c>
      <c r="L324">
        <v>340000</v>
      </c>
      <c r="M324">
        <v>41.008758813619004</v>
      </c>
      <c r="N324">
        <v>29.258329868316999</v>
      </c>
      <c r="O324" t="s">
        <v>257</v>
      </c>
      <c r="P324" t="s">
        <v>64</v>
      </c>
      <c r="Q324">
        <v>29</v>
      </c>
      <c r="R324">
        <v>83</v>
      </c>
    </row>
    <row r="325" spans="1:18" x14ac:dyDescent="0.3">
      <c r="A325">
        <v>130</v>
      </c>
      <c r="B325">
        <v>117</v>
      </c>
      <c r="C325" t="s">
        <v>45</v>
      </c>
      <c r="D325">
        <v>5</v>
      </c>
      <c r="E325" s="4" t="s">
        <v>25</v>
      </c>
      <c r="F325" t="s">
        <v>16</v>
      </c>
      <c r="G325" s="7">
        <v>0</v>
      </c>
      <c r="H325" t="s">
        <v>19</v>
      </c>
      <c r="I325" t="s">
        <v>20</v>
      </c>
      <c r="J325" s="4">
        <f t="shared" si="4"/>
        <v>1287</v>
      </c>
      <c r="K325" t="s">
        <v>21</v>
      </c>
      <c r="L325">
        <v>300000</v>
      </c>
      <c r="M325">
        <v>40.995069955509003</v>
      </c>
      <c r="N325">
        <v>29.247622507214999</v>
      </c>
      <c r="O325" t="s">
        <v>263</v>
      </c>
      <c r="P325" t="s">
        <v>64</v>
      </c>
      <c r="Q325">
        <v>29</v>
      </c>
      <c r="R325">
        <v>300</v>
      </c>
    </row>
    <row r="326" spans="1:18" x14ac:dyDescent="0.3">
      <c r="A326">
        <v>128</v>
      </c>
      <c r="B326">
        <v>114</v>
      </c>
      <c r="C326" t="s">
        <v>45</v>
      </c>
      <c r="D326">
        <v>5</v>
      </c>
      <c r="E326" s="4" t="s">
        <v>25</v>
      </c>
      <c r="F326" t="s">
        <v>16</v>
      </c>
      <c r="G326" s="7">
        <v>2</v>
      </c>
      <c r="H326" t="s">
        <v>19</v>
      </c>
      <c r="I326" t="s">
        <v>20</v>
      </c>
      <c r="J326" s="4">
        <f t="shared" si="4"/>
        <v>1254</v>
      </c>
      <c r="K326" t="s">
        <v>21</v>
      </c>
      <c r="L326">
        <v>284000</v>
      </c>
      <c r="M326">
        <v>40.963851321694001</v>
      </c>
      <c r="N326">
        <v>29.235291595313999</v>
      </c>
      <c r="O326" t="s">
        <v>366</v>
      </c>
      <c r="P326" t="s">
        <v>64</v>
      </c>
      <c r="Q326">
        <v>29</v>
      </c>
      <c r="R326">
        <v>83</v>
      </c>
    </row>
    <row r="327" spans="1:18" x14ac:dyDescent="0.3">
      <c r="A327">
        <v>129</v>
      </c>
      <c r="B327">
        <v>110</v>
      </c>
      <c r="C327" t="s">
        <v>45</v>
      </c>
      <c r="D327">
        <v>5</v>
      </c>
      <c r="E327" s="4" t="s">
        <v>16</v>
      </c>
      <c r="F327" t="s">
        <v>16</v>
      </c>
      <c r="G327" s="7">
        <v>0</v>
      </c>
      <c r="H327" t="s">
        <v>19</v>
      </c>
      <c r="I327" t="s">
        <v>118</v>
      </c>
      <c r="J327" s="4">
        <v>1000</v>
      </c>
      <c r="K327" t="s">
        <v>21</v>
      </c>
      <c r="L327">
        <v>276000</v>
      </c>
      <c r="M327">
        <v>40.994493971308003</v>
      </c>
      <c r="N327">
        <v>29.253354556920002</v>
      </c>
      <c r="O327" t="s">
        <v>224</v>
      </c>
      <c r="P327" t="s">
        <v>64</v>
      </c>
      <c r="Q327">
        <v>29</v>
      </c>
      <c r="R327">
        <v>150</v>
      </c>
    </row>
    <row r="328" spans="1:18" x14ac:dyDescent="0.3">
      <c r="A328">
        <v>110</v>
      </c>
      <c r="B328">
        <v>90</v>
      </c>
      <c r="C328" t="s">
        <v>45</v>
      </c>
      <c r="D328">
        <v>5</v>
      </c>
      <c r="E328" s="4" t="s">
        <v>16</v>
      </c>
      <c r="F328" t="s">
        <v>16</v>
      </c>
      <c r="G328" s="7">
        <v>0</v>
      </c>
      <c r="H328" t="s">
        <v>19</v>
      </c>
      <c r="I328" t="s">
        <v>20</v>
      </c>
      <c r="J328" s="4">
        <v>1250</v>
      </c>
      <c r="K328" t="s">
        <v>21</v>
      </c>
      <c r="L328">
        <v>300000</v>
      </c>
      <c r="M328">
        <v>40.981766832887999</v>
      </c>
      <c r="N328">
        <v>29.224675820102998</v>
      </c>
      <c r="O328" t="s">
        <v>267</v>
      </c>
      <c r="P328" t="s">
        <v>64</v>
      </c>
      <c r="Q328">
        <v>29</v>
      </c>
      <c r="R328">
        <v>60</v>
      </c>
    </row>
    <row r="329" spans="1:18" x14ac:dyDescent="0.3">
      <c r="A329">
        <v>94</v>
      </c>
      <c r="B329">
        <v>72</v>
      </c>
      <c r="C329" t="s">
        <v>30</v>
      </c>
      <c r="D329">
        <v>3</v>
      </c>
      <c r="E329" s="4" t="s">
        <v>16</v>
      </c>
      <c r="F329" t="s">
        <v>16</v>
      </c>
      <c r="G329" s="7">
        <v>5</v>
      </c>
      <c r="H329" t="s">
        <v>26</v>
      </c>
      <c r="I329" t="s">
        <v>20</v>
      </c>
      <c r="J329" s="4">
        <f>(B329*53)</f>
        <v>3816</v>
      </c>
      <c r="K329" t="s">
        <v>21</v>
      </c>
      <c r="L329">
        <v>840000</v>
      </c>
      <c r="M329">
        <v>41.116210183128999</v>
      </c>
      <c r="N329">
        <v>29.009270668029998</v>
      </c>
      <c r="O329" t="s">
        <v>382</v>
      </c>
      <c r="P329" t="s">
        <v>334</v>
      </c>
      <c r="Q329">
        <v>30</v>
      </c>
      <c r="R329">
        <v>130</v>
      </c>
    </row>
    <row r="330" spans="1:18" x14ac:dyDescent="0.3">
      <c r="A330">
        <v>140</v>
      </c>
      <c r="B330">
        <v>139</v>
      </c>
      <c r="C330" t="s">
        <v>174</v>
      </c>
      <c r="D330">
        <v>4</v>
      </c>
      <c r="E330" s="4" t="s">
        <v>25</v>
      </c>
      <c r="F330" t="s">
        <v>16</v>
      </c>
      <c r="G330" s="7">
        <v>0</v>
      </c>
      <c r="H330" t="s">
        <v>19</v>
      </c>
      <c r="I330" t="s">
        <v>20</v>
      </c>
      <c r="J330" s="4">
        <f>(B330*53)</f>
        <v>7367</v>
      </c>
      <c r="K330" t="s">
        <v>21</v>
      </c>
      <c r="L330">
        <v>1100000</v>
      </c>
      <c r="M330">
        <v>41.174583960958998</v>
      </c>
      <c r="N330">
        <v>29.034966230392001</v>
      </c>
      <c r="O330" t="s">
        <v>395</v>
      </c>
      <c r="P330" t="s">
        <v>334</v>
      </c>
      <c r="Q330">
        <v>30</v>
      </c>
      <c r="R330">
        <v>83</v>
      </c>
    </row>
    <row r="331" spans="1:18" x14ac:dyDescent="0.3">
      <c r="A331">
        <v>120</v>
      </c>
      <c r="B331">
        <v>105</v>
      </c>
      <c r="C331" t="s">
        <v>30</v>
      </c>
      <c r="D331">
        <v>3</v>
      </c>
      <c r="E331" s="4" t="s">
        <v>16</v>
      </c>
      <c r="F331" t="s">
        <v>16</v>
      </c>
      <c r="G331" s="7">
        <v>0</v>
      </c>
      <c r="H331" t="s">
        <v>19</v>
      </c>
      <c r="I331" t="s">
        <v>20</v>
      </c>
      <c r="J331" s="4">
        <f>(B331*11)</f>
        <v>1155</v>
      </c>
      <c r="K331" t="s">
        <v>56</v>
      </c>
      <c r="L331">
        <v>275000</v>
      </c>
      <c r="M331">
        <v>41.076761138602997</v>
      </c>
      <c r="N331">
        <v>28.246619691547998</v>
      </c>
      <c r="O331" t="s">
        <v>442</v>
      </c>
      <c r="P331" t="s">
        <v>40</v>
      </c>
      <c r="Q331">
        <v>31</v>
      </c>
      <c r="R331">
        <v>25</v>
      </c>
    </row>
    <row r="332" spans="1:18" x14ac:dyDescent="0.3">
      <c r="A332">
        <v>100</v>
      </c>
      <c r="B332">
        <v>85</v>
      </c>
      <c r="C332" t="s">
        <v>30</v>
      </c>
      <c r="D332">
        <v>3</v>
      </c>
      <c r="E332" s="4" t="s">
        <v>25</v>
      </c>
      <c r="F332" t="s">
        <v>16</v>
      </c>
      <c r="G332" s="7">
        <v>3</v>
      </c>
      <c r="H332" t="s">
        <v>26</v>
      </c>
      <c r="I332" t="s">
        <v>20</v>
      </c>
      <c r="J332" s="4">
        <v>1000</v>
      </c>
      <c r="K332" t="s">
        <v>21</v>
      </c>
      <c r="L332">
        <v>270000</v>
      </c>
      <c r="M332">
        <v>41.085558462918002</v>
      </c>
      <c r="N332">
        <v>28.285025666684</v>
      </c>
      <c r="O332" t="s">
        <v>39</v>
      </c>
      <c r="P332" t="s">
        <v>40</v>
      </c>
      <c r="Q332">
        <v>31</v>
      </c>
      <c r="R332">
        <v>20</v>
      </c>
    </row>
    <row r="333" spans="1:18" x14ac:dyDescent="0.3">
      <c r="A333">
        <v>180</v>
      </c>
      <c r="B333">
        <v>160</v>
      </c>
      <c r="C333" t="s">
        <v>45</v>
      </c>
      <c r="D333">
        <v>5</v>
      </c>
      <c r="E333" s="4" t="s">
        <v>16</v>
      </c>
      <c r="F333" t="s">
        <v>16</v>
      </c>
      <c r="G333" s="7">
        <v>0</v>
      </c>
      <c r="H333" t="s">
        <v>19</v>
      </c>
      <c r="I333" t="s">
        <v>20</v>
      </c>
      <c r="J333" s="4">
        <f>(B333*11)</f>
        <v>1760</v>
      </c>
      <c r="K333" t="s">
        <v>21</v>
      </c>
      <c r="L333">
        <v>360000</v>
      </c>
      <c r="M333">
        <v>41.079419025047997</v>
      </c>
      <c r="N333">
        <v>28.260521617060999</v>
      </c>
      <c r="O333" t="s">
        <v>39</v>
      </c>
      <c r="P333" t="s">
        <v>40</v>
      </c>
      <c r="Q333">
        <v>31</v>
      </c>
      <c r="R333">
        <v>260</v>
      </c>
    </row>
    <row r="334" spans="1:18" x14ac:dyDescent="0.3">
      <c r="A334">
        <v>135</v>
      </c>
      <c r="B334">
        <v>120</v>
      </c>
      <c r="C334" t="s">
        <v>45</v>
      </c>
      <c r="D334">
        <v>5</v>
      </c>
      <c r="E334" s="4" t="s">
        <v>25</v>
      </c>
      <c r="F334" t="s">
        <v>16</v>
      </c>
      <c r="G334" s="7">
        <v>4</v>
      </c>
      <c r="H334" t="s">
        <v>19</v>
      </c>
      <c r="I334" t="s">
        <v>20</v>
      </c>
      <c r="J334" s="4">
        <f>(B334*11)</f>
        <v>1320</v>
      </c>
      <c r="K334" t="s">
        <v>21</v>
      </c>
      <c r="L334">
        <v>315000</v>
      </c>
      <c r="M334">
        <v>41.076545998373</v>
      </c>
      <c r="N334">
        <v>28.246557563799001</v>
      </c>
      <c r="O334" t="s">
        <v>442</v>
      </c>
      <c r="P334" t="s">
        <v>40</v>
      </c>
      <c r="Q334">
        <v>31</v>
      </c>
      <c r="R334">
        <v>400</v>
      </c>
    </row>
    <row r="335" spans="1:18" x14ac:dyDescent="0.3">
      <c r="A335">
        <v>110</v>
      </c>
      <c r="B335">
        <v>95</v>
      </c>
      <c r="C335" t="s">
        <v>30</v>
      </c>
      <c r="D335">
        <v>3</v>
      </c>
      <c r="E335" s="4" t="s">
        <v>25</v>
      </c>
      <c r="F335" t="s">
        <v>16</v>
      </c>
      <c r="G335" s="7">
        <v>18</v>
      </c>
      <c r="H335" t="s">
        <v>19</v>
      </c>
      <c r="I335" t="s">
        <v>20</v>
      </c>
      <c r="J335" s="4">
        <f>(B335*12)</f>
        <v>1140</v>
      </c>
      <c r="K335" t="s">
        <v>21</v>
      </c>
      <c r="L335">
        <v>275000</v>
      </c>
      <c r="M335">
        <v>40.981781205403003</v>
      </c>
      <c r="N335">
        <v>29.259907342493999</v>
      </c>
      <c r="O335" t="s">
        <v>33</v>
      </c>
      <c r="P335" t="s">
        <v>34</v>
      </c>
      <c r="Q335">
        <v>32</v>
      </c>
      <c r="R335">
        <v>0</v>
      </c>
    </row>
    <row r="336" spans="1:18" x14ac:dyDescent="0.3">
      <c r="A336">
        <v>90</v>
      </c>
      <c r="B336">
        <v>89</v>
      </c>
      <c r="C336" t="s">
        <v>30</v>
      </c>
      <c r="D336">
        <v>3</v>
      </c>
      <c r="E336" s="4" t="s">
        <v>25</v>
      </c>
      <c r="F336" t="s">
        <v>16</v>
      </c>
      <c r="G336" s="7">
        <v>0</v>
      </c>
      <c r="H336" t="s">
        <v>19</v>
      </c>
      <c r="I336" t="s">
        <v>20</v>
      </c>
      <c r="J336" s="4">
        <f>(B336*12)</f>
        <v>1068</v>
      </c>
      <c r="K336" t="s">
        <v>21</v>
      </c>
      <c r="L336">
        <v>255000</v>
      </c>
      <c r="M336">
        <v>40.938282687734997</v>
      </c>
      <c r="N336">
        <v>29.281002044809</v>
      </c>
      <c r="O336" t="s">
        <v>376</v>
      </c>
      <c r="P336" t="s">
        <v>34</v>
      </c>
      <c r="Q336">
        <v>32</v>
      </c>
      <c r="R336">
        <v>83</v>
      </c>
    </row>
    <row r="337" spans="1:18" x14ac:dyDescent="0.3">
      <c r="A337">
        <v>95</v>
      </c>
      <c r="B337">
        <v>78</v>
      </c>
      <c r="C337" t="s">
        <v>30</v>
      </c>
      <c r="D337">
        <v>3</v>
      </c>
      <c r="E337" s="4" t="s">
        <v>25</v>
      </c>
      <c r="F337" t="s">
        <v>16</v>
      </c>
      <c r="G337" s="7">
        <v>18</v>
      </c>
      <c r="H337" t="s">
        <v>26</v>
      </c>
      <c r="I337" t="s">
        <v>20</v>
      </c>
      <c r="J337" s="4">
        <v>1000</v>
      </c>
      <c r="K337" t="s">
        <v>21</v>
      </c>
      <c r="L337">
        <v>260000</v>
      </c>
      <c r="M337">
        <v>40.971762846216997</v>
      </c>
      <c r="N337">
        <v>29.251186491454</v>
      </c>
      <c r="O337" t="s">
        <v>346</v>
      </c>
      <c r="P337" t="s">
        <v>34</v>
      </c>
      <c r="Q337">
        <v>32</v>
      </c>
      <c r="R337">
        <v>0</v>
      </c>
    </row>
    <row r="338" spans="1:18" x14ac:dyDescent="0.3">
      <c r="A338">
        <v>90</v>
      </c>
      <c r="B338">
        <v>80</v>
      </c>
      <c r="C338" t="s">
        <v>15</v>
      </c>
      <c r="D338">
        <v>2</v>
      </c>
      <c r="E338" s="4" t="s">
        <v>16</v>
      </c>
      <c r="F338" t="s">
        <v>16</v>
      </c>
      <c r="G338" s="7">
        <v>18</v>
      </c>
      <c r="H338" t="s">
        <v>19</v>
      </c>
      <c r="I338" t="s">
        <v>20</v>
      </c>
      <c r="J338" s="4">
        <f t="shared" ref="J338:J343" si="5">(B338*14)</f>
        <v>1120</v>
      </c>
      <c r="K338" t="s">
        <v>56</v>
      </c>
      <c r="L338">
        <v>155000</v>
      </c>
      <c r="M338">
        <v>41.098389240431999</v>
      </c>
      <c r="N338">
        <v>28.860116840299</v>
      </c>
      <c r="O338" t="s">
        <v>168</v>
      </c>
      <c r="P338" t="s">
        <v>49</v>
      </c>
      <c r="Q338">
        <v>33</v>
      </c>
      <c r="R338">
        <v>50</v>
      </c>
    </row>
    <row r="339" spans="1:18" x14ac:dyDescent="0.3">
      <c r="A339">
        <v>115</v>
      </c>
      <c r="B339">
        <v>110</v>
      </c>
      <c r="C339" t="s">
        <v>30</v>
      </c>
      <c r="D339">
        <v>3</v>
      </c>
      <c r="E339" s="4" t="s">
        <v>16</v>
      </c>
      <c r="F339" t="s">
        <v>16</v>
      </c>
      <c r="G339" s="7">
        <v>0</v>
      </c>
      <c r="H339" t="s">
        <v>19</v>
      </c>
      <c r="I339" t="s">
        <v>20</v>
      </c>
      <c r="J339" s="4">
        <f t="shared" si="5"/>
        <v>1540</v>
      </c>
      <c r="K339" t="s">
        <v>21</v>
      </c>
      <c r="L339">
        <v>410000</v>
      </c>
      <c r="M339">
        <v>41.102197191594001</v>
      </c>
      <c r="N339">
        <v>28.858276844915</v>
      </c>
      <c r="O339" t="s">
        <v>168</v>
      </c>
      <c r="P339" t="s">
        <v>49</v>
      </c>
      <c r="Q339">
        <v>33</v>
      </c>
      <c r="R339">
        <v>83</v>
      </c>
    </row>
    <row r="340" spans="1:18" x14ac:dyDescent="0.3">
      <c r="A340">
        <v>110</v>
      </c>
      <c r="B340">
        <v>105</v>
      </c>
      <c r="C340" t="s">
        <v>30</v>
      </c>
      <c r="D340">
        <v>3</v>
      </c>
      <c r="E340" s="4" t="s">
        <v>16</v>
      </c>
      <c r="F340" t="s">
        <v>16</v>
      </c>
      <c r="G340" s="7">
        <v>0</v>
      </c>
      <c r="H340" t="s">
        <v>19</v>
      </c>
      <c r="I340" t="s">
        <v>20</v>
      </c>
      <c r="J340" s="4">
        <f t="shared" si="5"/>
        <v>1470</v>
      </c>
      <c r="K340" t="s">
        <v>21</v>
      </c>
      <c r="L340">
        <v>415000</v>
      </c>
      <c r="M340">
        <v>41.099883465773999</v>
      </c>
      <c r="N340">
        <v>28.860970258647001</v>
      </c>
      <c r="O340" t="s">
        <v>168</v>
      </c>
      <c r="P340" t="s">
        <v>49</v>
      </c>
      <c r="Q340">
        <v>33</v>
      </c>
      <c r="R340">
        <v>0</v>
      </c>
    </row>
    <row r="341" spans="1:18" x14ac:dyDescent="0.3">
      <c r="A341">
        <v>110</v>
      </c>
      <c r="B341">
        <v>105</v>
      </c>
      <c r="C341" t="s">
        <v>30</v>
      </c>
      <c r="D341">
        <v>3</v>
      </c>
      <c r="E341" s="4" t="s">
        <v>16</v>
      </c>
      <c r="F341" t="s">
        <v>16</v>
      </c>
      <c r="G341" s="7">
        <v>0</v>
      </c>
      <c r="H341" t="s">
        <v>19</v>
      </c>
      <c r="I341" t="s">
        <v>20</v>
      </c>
      <c r="J341" s="4">
        <f t="shared" si="5"/>
        <v>1470</v>
      </c>
      <c r="K341" t="s">
        <v>21</v>
      </c>
      <c r="L341">
        <v>390000</v>
      </c>
      <c r="M341">
        <v>41.101809130241001</v>
      </c>
      <c r="N341">
        <v>28.861710072453999</v>
      </c>
      <c r="O341" t="s">
        <v>168</v>
      </c>
      <c r="P341" t="s">
        <v>49</v>
      </c>
      <c r="Q341">
        <v>33</v>
      </c>
      <c r="R341">
        <v>0</v>
      </c>
    </row>
    <row r="342" spans="1:18" x14ac:dyDescent="0.3">
      <c r="A342">
        <v>110</v>
      </c>
      <c r="B342">
        <v>100</v>
      </c>
      <c r="C342" t="s">
        <v>30</v>
      </c>
      <c r="D342">
        <v>3</v>
      </c>
      <c r="E342" s="4" t="s">
        <v>16</v>
      </c>
      <c r="F342" t="s">
        <v>16</v>
      </c>
      <c r="G342" s="7">
        <v>0</v>
      </c>
      <c r="H342" t="s">
        <v>19</v>
      </c>
      <c r="I342" t="s">
        <v>20</v>
      </c>
      <c r="J342" s="4">
        <f t="shared" si="5"/>
        <v>1400</v>
      </c>
      <c r="K342" t="s">
        <v>21</v>
      </c>
      <c r="L342">
        <v>335000</v>
      </c>
      <c r="M342">
        <v>41.091262996057999</v>
      </c>
      <c r="N342">
        <v>28.868303444302999</v>
      </c>
      <c r="O342" t="s">
        <v>222</v>
      </c>
      <c r="P342" t="s">
        <v>49</v>
      </c>
      <c r="Q342">
        <v>33</v>
      </c>
      <c r="R342">
        <v>0</v>
      </c>
    </row>
    <row r="343" spans="1:18" x14ac:dyDescent="0.3">
      <c r="A343">
        <v>110</v>
      </c>
      <c r="B343">
        <v>100</v>
      </c>
      <c r="C343" t="s">
        <v>30</v>
      </c>
      <c r="D343">
        <v>3</v>
      </c>
      <c r="E343" s="4" t="s">
        <v>16</v>
      </c>
      <c r="F343" t="s">
        <v>16</v>
      </c>
      <c r="G343" s="7">
        <v>0</v>
      </c>
      <c r="H343" t="s">
        <v>140</v>
      </c>
      <c r="I343" t="s">
        <v>20</v>
      </c>
      <c r="J343" s="4">
        <f t="shared" si="5"/>
        <v>1400</v>
      </c>
      <c r="K343" t="s">
        <v>56</v>
      </c>
      <c r="L343">
        <v>290000</v>
      </c>
      <c r="M343">
        <v>41.097267211270001</v>
      </c>
      <c r="N343">
        <v>28.878882735868999</v>
      </c>
      <c r="O343" t="s">
        <v>232</v>
      </c>
      <c r="P343" t="s">
        <v>49</v>
      </c>
      <c r="Q343">
        <v>33</v>
      </c>
      <c r="R343">
        <v>83</v>
      </c>
    </row>
    <row r="344" spans="1:18" x14ac:dyDescent="0.3">
      <c r="A344">
        <v>110</v>
      </c>
      <c r="B344">
        <v>100</v>
      </c>
      <c r="C344" t="s">
        <v>30</v>
      </c>
      <c r="D344">
        <v>3</v>
      </c>
      <c r="E344" s="4" t="s">
        <v>16</v>
      </c>
      <c r="F344" t="s">
        <v>16</v>
      </c>
      <c r="G344" s="7">
        <v>0</v>
      </c>
      <c r="H344" t="s">
        <v>19</v>
      </c>
      <c r="I344" t="s">
        <v>20</v>
      </c>
      <c r="J344" s="4">
        <v>1250</v>
      </c>
      <c r="K344" t="s">
        <v>21</v>
      </c>
      <c r="L344">
        <v>365000</v>
      </c>
      <c r="M344">
        <v>41.101414527027998</v>
      </c>
      <c r="N344">
        <v>28.898641657550002</v>
      </c>
      <c r="O344" t="s">
        <v>80</v>
      </c>
      <c r="P344" t="s">
        <v>49</v>
      </c>
      <c r="Q344">
        <v>33</v>
      </c>
      <c r="R344">
        <v>20</v>
      </c>
    </row>
    <row r="345" spans="1:18" x14ac:dyDescent="0.3">
      <c r="A345">
        <v>105</v>
      </c>
      <c r="B345">
        <v>100</v>
      </c>
      <c r="C345" t="s">
        <v>30</v>
      </c>
      <c r="D345">
        <v>3</v>
      </c>
      <c r="E345" s="4" t="s">
        <v>16</v>
      </c>
      <c r="F345" t="s">
        <v>16</v>
      </c>
      <c r="G345" s="7">
        <v>8</v>
      </c>
      <c r="H345" t="s">
        <v>19</v>
      </c>
      <c r="I345" t="s">
        <v>20</v>
      </c>
      <c r="J345" s="4">
        <f>(B345*14)</f>
        <v>1400</v>
      </c>
      <c r="K345" t="s">
        <v>21</v>
      </c>
      <c r="L345">
        <v>280000</v>
      </c>
      <c r="M345">
        <v>41.106826761576997</v>
      </c>
      <c r="N345">
        <v>28.859241985053998</v>
      </c>
      <c r="O345" t="s">
        <v>69</v>
      </c>
      <c r="P345" t="s">
        <v>49</v>
      </c>
      <c r="Q345">
        <v>33</v>
      </c>
      <c r="R345">
        <v>0</v>
      </c>
    </row>
    <row r="346" spans="1:18" x14ac:dyDescent="0.3">
      <c r="A346">
        <v>100</v>
      </c>
      <c r="B346">
        <v>99</v>
      </c>
      <c r="C346" t="s">
        <v>30</v>
      </c>
      <c r="D346">
        <v>3</v>
      </c>
      <c r="E346" s="4" t="s">
        <v>16</v>
      </c>
      <c r="F346" t="s">
        <v>16</v>
      </c>
      <c r="G346" s="7">
        <v>0</v>
      </c>
      <c r="H346" t="s">
        <v>19</v>
      </c>
      <c r="I346" t="s">
        <v>20</v>
      </c>
      <c r="J346" s="4">
        <f>(B346*14)</f>
        <v>1386</v>
      </c>
      <c r="K346" t="s">
        <v>21</v>
      </c>
      <c r="L346">
        <v>390000</v>
      </c>
      <c r="M346">
        <v>41.120901999628003</v>
      </c>
      <c r="N346">
        <v>28.876613688069</v>
      </c>
      <c r="O346" t="s">
        <v>280</v>
      </c>
      <c r="P346" t="s">
        <v>49</v>
      </c>
      <c r="Q346">
        <v>33</v>
      </c>
      <c r="R346">
        <v>186</v>
      </c>
    </row>
    <row r="347" spans="1:18" x14ac:dyDescent="0.3">
      <c r="A347">
        <v>100</v>
      </c>
      <c r="B347">
        <v>95</v>
      </c>
      <c r="C347" t="s">
        <v>30</v>
      </c>
      <c r="D347">
        <v>3</v>
      </c>
      <c r="E347" s="4" t="s">
        <v>16</v>
      </c>
      <c r="F347" t="s">
        <v>16</v>
      </c>
      <c r="G347" s="7">
        <v>0</v>
      </c>
      <c r="H347" t="s">
        <v>19</v>
      </c>
      <c r="I347" t="s">
        <v>20</v>
      </c>
      <c r="J347" s="4">
        <v>1000</v>
      </c>
      <c r="K347" t="s">
        <v>21</v>
      </c>
      <c r="L347">
        <v>319000</v>
      </c>
      <c r="M347">
        <v>41.099314500946001</v>
      </c>
      <c r="N347">
        <v>28.913895805212</v>
      </c>
      <c r="O347" t="s">
        <v>163</v>
      </c>
      <c r="P347" t="s">
        <v>49</v>
      </c>
      <c r="Q347">
        <v>33</v>
      </c>
      <c r="R347">
        <v>20</v>
      </c>
    </row>
    <row r="348" spans="1:18" x14ac:dyDescent="0.3">
      <c r="A348">
        <v>100</v>
      </c>
      <c r="B348">
        <v>95</v>
      </c>
      <c r="C348" t="s">
        <v>30</v>
      </c>
      <c r="D348">
        <v>3</v>
      </c>
      <c r="E348" s="4" t="s">
        <v>16</v>
      </c>
      <c r="F348" t="s">
        <v>16</v>
      </c>
      <c r="G348" s="7">
        <v>0</v>
      </c>
      <c r="H348" t="s">
        <v>19</v>
      </c>
      <c r="I348" t="s">
        <v>20</v>
      </c>
      <c r="J348" s="4">
        <f t="shared" ref="J348:J354" si="6">(B348*14)</f>
        <v>1330</v>
      </c>
      <c r="K348" t="s">
        <v>21</v>
      </c>
      <c r="L348">
        <v>255000</v>
      </c>
      <c r="M348">
        <v>41.100463010588001</v>
      </c>
      <c r="N348">
        <v>28.869727171615999</v>
      </c>
      <c r="O348" t="s">
        <v>136</v>
      </c>
      <c r="P348" t="s">
        <v>49</v>
      </c>
      <c r="Q348">
        <v>33</v>
      </c>
      <c r="R348">
        <v>0</v>
      </c>
    </row>
    <row r="349" spans="1:18" x14ac:dyDescent="0.3">
      <c r="A349">
        <v>100</v>
      </c>
      <c r="B349">
        <v>95</v>
      </c>
      <c r="C349" t="s">
        <v>30</v>
      </c>
      <c r="D349">
        <v>3</v>
      </c>
      <c r="E349" s="4" t="s">
        <v>16</v>
      </c>
      <c r="F349" t="s">
        <v>16</v>
      </c>
      <c r="G349" s="7">
        <v>0</v>
      </c>
      <c r="H349" t="s">
        <v>19</v>
      </c>
      <c r="I349" t="s">
        <v>20</v>
      </c>
      <c r="J349" s="4">
        <f t="shared" si="6"/>
        <v>1330</v>
      </c>
      <c r="K349" t="s">
        <v>21</v>
      </c>
      <c r="L349">
        <v>315000</v>
      </c>
      <c r="M349">
        <v>41.124473312090998</v>
      </c>
      <c r="N349">
        <v>28.877085700811001</v>
      </c>
      <c r="O349" t="s">
        <v>280</v>
      </c>
      <c r="P349" t="s">
        <v>49</v>
      </c>
      <c r="Q349">
        <v>33</v>
      </c>
      <c r="R349">
        <v>0</v>
      </c>
    </row>
    <row r="350" spans="1:18" x14ac:dyDescent="0.3">
      <c r="A350">
        <v>100</v>
      </c>
      <c r="B350">
        <v>95</v>
      </c>
      <c r="C350" t="s">
        <v>30</v>
      </c>
      <c r="D350">
        <v>3</v>
      </c>
      <c r="E350" s="4" t="s">
        <v>16</v>
      </c>
      <c r="F350" t="s">
        <v>16</v>
      </c>
      <c r="G350" s="7">
        <v>13</v>
      </c>
      <c r="H350" t="s">
        <v>19</v>
      </c>
      <c r="I350" t="s">
        <v>20</v>
      </c>
      <c r="J350" s="4">
        <f t="shared" si="6"/>
        <v>1330</v>
      </c>
      <c r="K350" t="s">
        <v>56</v>
      </c>
      <c r="L350">
        <v>210000</v>
      </c>
      <c r="M350">
        <v>41.095709669384</v>
      </c>
      <c r="N350">
        <v>28.896008357406</v>
      </c>
      <c r="O350" t="s">
        <v>48</v>
      </c>
      <c r="P350" t="s">
        <v>49</v>
      </c>
      <c r="Q350">
        <v>33</v>
      </c>
      <c r="R350">
        <v>83</v>
      </c>
    </row>
    <row r="351" spans="1:18" x14ac:dyDescent="0.3">
      <c r="A351">
        <v>95</v>
      </c>
      <c r="B351">
        <v>90</v>
      </c>
      <c r="C351" t="s">
        <v>30</v>
      </c>
      <c r="D351">
        <v>3</v>
      </c>
      <c r="E351" s="4" t="s">
        <v>16</v>
      </c>
      <c r="F351" t="s">
        <v>16</v>
      </c>
      <c r="G351" s="7">
        <v>0</v>
      </c>
      <c r="H351" t="s">
        <v>19</v>
      </c>
      <c r="I351" t="s">
        <v>20</v>
      </c>
      <c r="J351" s="4">
        <f t="shared" si="6"/>
        <v>1260</v>
      </c>
      <c r="K351" t="s">
        <v>21</v>
      </c>
      <c r="L351">
        <v>315000</v>
      </c>
      <c r="M351">
        <v>41.103403294525002</v>
      </c>
      <c r="N351">
        <v>28.896723041556999</v>
      </c>
      <c r="O351" t="s">
        <v>201</v>
      </c>
      <c r="P351" t="s">
        <v>49</v>
      </c>
      <c r="Q351">
        <v>33</v>
      </c>
      <c r="R351">
        <v>270</v>
      </c>
    </row>
    <row r="352" spans="1:18" x14ac:dyDescent="0.3">
      <c r="A352">
        <v>100</v>
      </c>
      <c r="B352">
        <v>90</v>
      </c>
      <c r="C352" t="s">
        <v>30</v>
      </c>
      <c r="D352">
        <v>3</v>
      </c>
      <c r="E352" s="4" t="s">
        <v>16</v>
      </c>
      <c r="F352" t="s">
        <v>16</v>
      </c>
      <c r="G352" s="7">
        <v>0</v>
      </c>
      <c r="H352" t="s">
        <v>19</v>
      </c>
      <c r="I352" t="s">
        <v>20</v>
      </c>
      <c r="J352" s="4">
        <f t="shared" si="6"/>
        <v>1260</v>
      </c>
      <c r="K352" t="s">
        <v>21</v>
      </c>
      <c r="L352">
        <v>260000</v>
      </c>
      <c r="M352">
        <v>41.097019778059988</v>
      </c>
      <c r="N352">
        <v>28.903323119938999</v>
      </c>
      <c r="O352" t="s">
        <v>80</v>
      </c>
      <c r="P352" t="s">
        <v>49</v>
      </c>
      <c r="Q352">
        <v>33</v>
      </c>
      <c r="R352">
        <v>0</v>
      </c>
    </row>
    <row r="353" spans="1:18" x14ac:dyDescent="0.3">
      <c r="A353">
        <v>100</v>
      </c>
      <c r="B353">
        <v>90</v>
      </c>
      <c r="C353" t="s">
        <v>30</v>
      </c>
      <c r="D353">
        <v>3</v>
      </c>
      <c r="E353" s="7">
        <v>1</v>
      </c>
      <c r="F353" t="s">
        <v>16</v>
      </c>
      <c r="G353" s="7">
        <v>0</v>
      </c>
      <c r="H353" t="s">
        <v>19</v>
      </c>
      <c r="I353" t="s">
        <v>47</v>
      </c>
      <c r="J353" s="4">
        <f t="shared" si="6"/>
        <v>1260</v>
      </c>
      <c r="K353" t="s">
        <v>21</v>
      </c>
      <c r="L353">
        <v>249000</v>
      </c>
      <c r="M353">
        <v>41.099036604459997</v>
      </c>
      <c r="N353">
        <v>28.907910502625001</v>
      </c>
      <c r="O353" t="s">
        <v>163</v>
      </c>
      <c r="P353" t="s">
        <v>49</v>
      </c>
      <c r="Q353">
        <v>33</v>
      </c>
      <c r="R353">
        <v>0</v>
      </c>
    </row>
    <row r="354" spans="1:18" x14ac:dyDescent="0.3">
      <c r="A354">
        <v>105</v>
      </c>
      <c r="B354">
        <v>90</v>
      </c>
      <c r="C354" t="s">
        <v>30</v>
      </c>
      <c r="D354">
        <v>3</v>
      </c>
      <c r="E354" s="4" t="s">
        <v>16</v>
      </c>
      <c r="F354" t="s">
        <v>16</v>
      </c>
      <c r="G354" s="7">
        <v>0</v>
      </c>
      <c r="H354" t="s">
        <v>19</v>
      </c>
      <c r="I354" t="s">
        <v>20</v>
      </c>
      <c r="J354" s="4">
        <f t="shared" si="6"/>
        <v>1260</v>
      </c>
      <c r="K354" t="s">
        <v>21</v>
      </c>
      <c r="L354">
        <v>325000</v>
      </c>
      <c r="M354">
        <v>41.106341992135</v>
      </c>
      <c r="N354">
        <v>28.861474083925</v>
      </c>
      <c r="O354" t="s">
        <v>280</v>
      </c>
      <c r="P354" t="s">
        <v>49</v>
      </c>
      <c r="Q354">
        <v>33</v>
      </c>
      <c r="R354">
        <v>0</v>
      </c>
    </row>
    <row r="355" spans="1:18" x14ac:dyDescent="0.3">
      <c r="A355">
        <v>100</v>
      </c>
      <c r="B355">
        <v>90</v>
      </c>
      <c r="C355" t="s">
        <v>30</v>
      </c>
      <c r="D355">
        <v>3</v>
      </c>
      <c r="E355" s="4" t="s">
        <v>16</v>
      </c>
      <c r="F355" t="s">
        <v>16</v>
      </c>
      <c r="G355" s="7">
        <v>2</v>
      </c>
      <c r="H355" t="s">
        <v>19</v>
      </c>
      <c r="I355" t="s">
        <v>118</v>
      </c>
      <c r="J355" s="4">
        <v>1100</v>
      </c>
      <c r="K355" t="s">
        <v>21</v>
      </c>
      <c r="L355">
        <v>275000</v>
      </c>
      <c r="M355">
        <v>41.090364160579</v>
      </c>
      <c r="N355">
        <v>28.873671029673002</v>
      </c>
      <c r="O355" t="s">
        <v>222</v>
      </c>
      <c r="P355" t="s">
        <v>49</v>
      </c>
      <c r="Q355">
        <v>33</v>
      </c>
      <c r="R355">
        <v>15</v>
      </c>
    </row>
    <row r="356" spans="1:18" x14ac:dyDescent="0.3">
      <c r="A356">
        <v>92</v>
      </c>
      <c r="B356">
        <v>90</v>
      </c>
      <c r="C356" t="s">
        <v>30</v>
      </c>
      <c r="D356">
        <v>3</v>
      </c>
      <c r="E356" s="4" t="s">
        <v>16</v>
      </c>
      <c r="F356" t="s">
        <v>16</v>
      </c>
      <c r="G356" s="7">
        <v>3</v>
      </c>
      <c r="H356" t="s">
        <v>19</v>
      </c>
      <c r="I356" t="s">
        <v>20</v>
      </c>
      <c r="J356" s="4">
        <f>(B356*14)</f>
        <v>1260</v>
      </c>
      <c r="K356" t="s">
        <v>21</v>
      </c>
      <c r="L356">
        <v>329000</v>
      </c>
      <c r="M356">
        <v>41.096893487972999</v>
      </c>
      <c r="N356">
        <v>28.861795903143001</v>
      </c>
      <c r="O356" t="s">
        <v>168</v>
      </c>
      <c r="P356" t="s">
        <v>49</v>
      </c>
      <c r="Q356">
        <v>33</v>
      </c>
      <c r="R356">
        <v>0</v>
      </c>
    </row>
    <row r="357" spans="1:18" x14ac:dyDescent="0.3">
      <c r="A357">
        <v>100</v>
      </c>
      <c r="B357">
        <v>90</v>
      </c>
      <c r="C357" t="s">
        <v>30</v>
      </c>
      <c r="D357">
        <v>3</v>
      </c>
      <c r="E357" s="4" t="s">
        <v>16</v>
      </c>
      <c r="F357" t="s">
        <v>16</v>
      </c>
      <c r="G357" s="7">
        <v>5</v>
      </c>
      <c r="H357" t="s">
        <v>19</v>
      </c>
      <c r="I357" t="s">
        <v>20</v>
      </c>
      <c r="J357" s="4">
        <f>(B357*14)</f>
        <v>1260</v>
      </c>
      <c r="K357" t="s">
        <v>21</v>
      </c>
      <c r="L357">
        <v>330000</v>
      </c>
      <c r="M357">
        <v>41.102684824865001</v>
      </c>
      <c r="N357">
        <v>28.910062682311999</v>
      </c>
      <c r="O357" t="s">
        <v>163</v>
      </c>
      <c r="P357" t="s">
        <v>49</v>
      </c>
      <c r="Q357">
        <v>33</v>
      </c>
      <c r="R357">
        <v>75</v>
      </c>
    </row>
    <row r="358" spans="1:18" x14ac:dyDescent="0.3">
      <c r="A358">
        <v>100</v>
      </c>
      <c r="B358">
        <v>90</v>
      </c>
      <c r="C358" t="s">
        <v>30</v>
      </c>
      <c r="D358">
        <v>3</v>
      </c>
      <c r="E358" s="4" t="s">
        <v>16</v>
      </c>
      <c r="F358" t="s">
        <v>16</v>
      </c>
      <c r="G358" s="7">
        <v>13</v>
      </c>
      <c r="H358" t="s">
        <v>19</v>
      </c>
      <c r="I358" t="s">
        <v>47</v>
      </c>
      <c r="J358" s="4">
        <f>(B358*14)</f>
        <v>1260</v>
      </c>
      <c r="K358" t="s">
        <v>56</v>
      </c>
      <c r="L358">
        <v>180000</v>
      </c>
      <c r="M358">
        <v>41.097278230885998</v>
      </c>
      <c r="N358">
        <v>28.911951833343</v>
      </c>
      <c r="O358" t="s">
        <v>80</v>
      </c>
      <c r="P358" t="s">
        <v>49</v>
      </c>
      <c r="Q358">
        <v>33</v>
      </c>
      <c r="R358">
        <v>0</v>
      </c>
    </row>
    <row r="359" spans="1:18" x14ac:dyDescent="0.3">
      <c r="A359">
        <v>100</v>
      </c>
      <c r="B359">
        <v>90</v>
      </c>
      <c r="C359" t="s">
        <v>30</v>
      </c>
      <c r="D359">
        <v>3</v>
      </c>
      <c r="E359" s="4" t="s">
        <v>16</v>
      </c>
      <c r="F359" t="s">
        <v>16</v>
      </c>
      <c r="G359" s="7">
        <v>13</v>
      </c>
      <c r="H359" t="s">
        <v>19</v>
      </c>
      <c r="I359" t="s">
        <v>20</v>
      </c>
      <c r="J359" s="4">
        <f>(B359*14)</f>
        <v>1260</v>
      </c>
      <c r="K359" t="s">
        <v>21</v>
      </c>
      <c r="L359">
        <v>229000</v>
      </c>
      <c r="M359">
        <v>41.104050046472999</v>
      </c>
      <c r="N359">
        <v>28.897581348441999</v>
      </c>
      <c r="O359" t="s">
        <v>201</v>
      </c>
      <c r="P359" t="s">
        <v>49</v>
      </c>
      <c r="Q359">
        <v>33</v>
      </c>
      <c r="R359">
        <v>30</v>
      </c>
    </row>
    <row r="360" spans="1:18" x14ac:dyDescent="0.3">
      <c r="A360">
        <v>100</v>
      </c>
      <c r="B360">
        <v>90</v>
      </c>
      <c r="C360" t="s">
        <v>30</v>
      </c>
      <c r="D360">
        <v>3</v>
      </c>
      <c r="E360" s="4" t="s">
        <v>16</v>
      </c>
      <c r="F360" t="s">
        <v>16</v>
      </c>
      <c r="G360" s="7">
        <v>18</v>
      </c>
      <c r="H360" t="s">
        <v>19</v>
      </c>
      <c r="I360" t="s">
        <v>20</v>
      </c>
      <c r="J360" s="4">
        <v>900</v>
      </c>
      <c r="K360" t="s">
        <v>21</v>
      </c>
      <c r="L360">
        <v>215000</v>
      </c>
      <c r="M360">
        <v>41.107587038383002</v>
      </c>
      <c r="N360">
        <v>28.865592442453</v>
      </c>
      <c r="O360" t="s">
        <v>280</v>
      </c>
      <c r="P360" t="s">
        <v>49</v>
      </c>
      <c r="Q360">
        <v>33</v>
      </c>
      <c r="R360">
        <v>0</v>
      </c>
    </row>
    <row r="361" spans="1:18" x14ac:dyDescent="0.3">
      <c r="A361">
        <v>95</v>
      </c>
      <c r="B361">
        <v>88</v>
      </c>
      <c r="C361" t="s">
        <v>30</v>
      </c>
      <c r="D361">
        <v>3</v>
      </c>
      <c r="E361" s="4" t="s">
        <v>16</v>
      </c>
      <c r="F361" t="s">
        <v>16</v>
      </c>
      <c r="G361" s="7">
        <v>13</v>
      </c>
      <c r="H361" t="s">
        <v>19</v>
      </c>
      <c r="I361" t="s">
        <v>20</v>
      </c>
      <c r="J361" s="4">
        <v>1000</v>
      </c>
      <c r="K361" t="s">
        <v>21</v>
      </c>
      <c r="L361">
        <v>245000</v>
      </c>
      <c r="M361">
        <v>41.104114538295001</v>
      </c>
      <c r="N361">
        <v>28.897249152994</v>
      </c>
      <c r="O361" t="s">
        <v>201</v>
      </c>
      <c r="P361" t="s">
        <v>49</v>
      </c>
      <c r="Q361">
        <v>33</v>
      </c>
      <c r="R361">
        <v>0</v>
      </c>
    </row>
    <row r="362" spans="1:18" x14ac:dyDescent="0.3">
      <c r="A362">
        <v>93</v>
      </c>
      <c r="B362">
        <v>85</v>
      </c>
      <c r="C362" t="s">
        <v>30</v>
      </c>
      <c r="D362">
        <v>3</v>
      </c>
      <c r="E362" s="4" t="s">
        <v>16</v>
      </c>
      <c r="F362" t="s">
        <v>16</v>
      </c>
      <c r="G362" s="7">
        <v>8</v>
      </c>
      <c r="H362" t="s">
        <v>19</v>
      </c>
      <c r="I362" t="s">
        <v>20</v>
      </c>
      <c r="J362" s="4">
        <v>950</v>
      </c>
      <c r="K362" t="s">
        <v>21</v>
      </c>
      <c r="L362">
        <v>228000</v>
      </c>
      <c r="M362">
        <v>41.100749660961</v>
      </c>
      <c r="N362">
        <v>28.898416412290999</v>
      </c>
      <c r="O362" t="s">
        <v>48</v>
      </c>
      <c r="P362" t="s">
        <v>49</v>
      </c>
      <c r="Q362">
        <v>33</v>
      </c>
      <c r="R362">
        <v>0</v>
      </c>
    </row>
    <row r="363" spans="1:18" x14ac:dyDescent="0.3">
      <c r="A363">
        <v>95</v>
      </c>
      <c r="B363">
        <v>85</v>
      </c>
      <c r="C363" t="s">
        <v>30</v>
      </c>
      <c r="D363">
        <v>3</v>
      </c>
      <c r="E363" s="4" t="s">
        <v>16</v>
      </c>
      <c r="F363" t="s">
        <v>16</v>
      </c>
      <c r="G363" s="7">
        <v>8</v>
      </c>
      <c r="H363" t="s">
        <v>19</v>
      </c>
      <c r="I363" t="s">
        <v>20</v>
      </c>
      <c r="J363" s="4">
        <v>1150</v>
      </c>
      <c r="K363" t="s">
        <v>21</v>
      </c>
      <c r="L363">
        <v>285000</v>
      </c>
      <c r="M363">
        <v>41.101069491178997</v>
      </c>
      <c r="N363">
        <v>28.902718284906999</v>
      </c>
      <c r="O363" t="s">
        <v>163</v>
      </c>
      <c r="P363" t="s">
        <v>49</v>
      </c>
      <c r="Q363">
        <v>33</v>
      </c>
      <c r="R363">
        <v>35</v>
      </c>
    </row>
    <row r="364" spans="1:18" x14ac:dyDescent="0.3">
      <c r="A364">
        <v>95</v>
      </c>
      <c r="B364">
        <v>85</v>
      </c>
      <c r="C364" t="s">
        <v>30</v>
      </c>
      <c r="D364">
        <v>3</v>
      </c>
      <c r="E364" s="4" t="s">
        <v>16</v>
      </c>
      <c r="F364" t="s">
        <v>16</v>
      </c>
      <c r="G364" s="7">
        <v>8</v>
      </c>
      <c r="H364" t="s">
        <v>19</v>
      </c>
      <c r="I364" t="s">
        <v>20</v>
      </c>
      <c r="J364" s="4">
        <f>(B364*14)</f>
        <v>1190</v>
      </c>
      <c r="K364" t="s">
        <v>21</v>
      </c>
      <c r="L364">
        <v>270000</v>
      </c>
      <c r="M364">
        <v>41.109534911162001</v>
      </c>
      <c r="N364">
        <v>28.850494092559991</v>
      </c>
      <c r="O364" t="s">
        <v>69</v>
      </c>
      <c r="P364" t="s">
        <v>49</v>
      </c>
      <c r="Q364">
        <v>33</v>
      </c>
      <c r="R364">
        <v>30</v>
      </c>
    </row>
    <row r="365" spans="1:18" x14ac:dyDescent="0.3">
      <c r="A365">
        <v>87</v>
      </c>
      <c r="B365">
        <v>80</v>
      </c>
      <c r="C365" t="s">
        <v>30</v>
      </c>
      <c r="D365">
        <v>3</v>
      </c>
      <c r="E365" s="4" t="s">
        <v>16</v>
      </c>
      <c r="F365" t="s">
        <v>16</v>
      </c>
      <c r="G365" s="7">
        <v>0</v>
      </c>
      <c r="H365" t="s">
        <v>19</v>
      </c>
      <c r="I365" t="s">
        <v>20</v>
      </c>
      <c r="J365" s="4">
        <f>(B365*14)</f>
        <v>1120</v>
      </c>
      <c r="K365" t="s">
        <v>21</v>
      </c>
      <c r="L365">
        <v>279000</v>
      </c>
      <c r="M365">
        <v>41.112245301987002</v>
      </c>
      <c r="N365">
        <v>28.863191914159</v>
      </c>
      <c r="O365" t="s">
        <v>280</v>
      </c>
      <c r="P365" t="s">
        <v>49</v>
      </c>
      <c r="Q365">
        <v>33</v>
      </c>
      <c r="R365">
        <v>83</v>
      </c>
    </row>
    <row r="366" spans="1:18" x14ac:dyDescent="0.3">
      <c r="A366">
        <v>85</v>
      </c>
      <c r="B366">
        <v>80</v>
      </c>
      <c r="C366" t="s">
        <v>30</v>
      </c>
      <c r="D366">
        <v>3</v>
      </c>
      <c r="E366" s="4" t="s">
        <v>16</v>
      </c>
      <c r="F366" t="s">
        <v>16</v>
      </c>
      <c r="G366" s="7">
        <v>3</v>
      </c>
      <c r="H366" t="s">
        <v>19</v>
      </c>
      <c r="I366" t="s">
        <v>20</v>
      </c>
      <c r="J366" s="4">
        <v>1100</v>
      </c>
      <c r="K366" t="s">
        <v>21</v>
      </c>
      <c r="L366">
        <v>270000</v>
      </c>
      <c r="M366">
        <v>41.098135165791987</v>
      </c>
      <c r="N366">
        <v>28.890450877765002</v>
      </c>
      <c r="O366" t="s">
        <v>48</v>
      </c>
      <c r="P366" t="s">
        <v>49</v>
      </c>
      <c r="Q366">
        <v>33</v>
      </c>
      <c r="R366">
        <v>30</v>
      </c>
    </row>
    <row r="367" spans="1:18" x14ac:dyDescent="0.3">
      <c r="A367">
        <v>145</v>
      </c>
      <c r="B367">
        <v>135</v>
      </c>
      <c r="C367" t="s">
        <v>45</v>
      </c>
      <c r="D367">
        <v>5</v>
      </c>
      <c r="E367" s="4" t="s">
        <v>16</v>
      </c>
      <c r="F367" t="s">
        <v>16</v>
      </c>
      <c r="G367" s="7">
        <v>8</v>
      </c>
      <c r="H367" t="s">
        <v>19</v>
      </c>
      <c r="I367" t="s">
        <v>20</v>
      </c>
      <c r="J367" s="4">
        <f>(B367*14)</f>
        <v>1890</v>
      </c>
      <c r="K367" t="s">
        <v>21</v>
      </c>
      <c r="L367">
        <v>395000</v>
      </c>
      <c r="M367">
        <v>41.096308274412003</v>
      </c>
      <c r="N367">
        <v>28.903923934758001</v>
      </c>
      <c r="O367" t="s">
        <v>80</v>
      </c>
      <c r="P367" t="s">
        <v>49</v>
      </c>
      <c r="Q367">
        <v>33</v>
      </c>
      <c r="R367">
        <v>375</v>
      </c>
    </row>
    <row r="368" spans="1:18" x14ac:dyDescent="0.3">
      <c r="A368">
        <v>140</v>
      </c>
      <c r="B368">
        <v>130</v>
      </c>
      <c r="C368" t="s">
        <v>45</v>
      </c>
      <c r="D368">
        <v>5</v>
      </c>
      <c r="E368" s="4" t="s">
        <v>16</v>
      </c>
      <c r="F368" t="s">
        <v>16</v>
      </c>
      <c r="G368" s="7">
        <v>0</v>
      </c>
      <c r="H368" t="s">
        <v>19</v>
      </c>
      <c r="I368" t="s">
        <v>20</v>
      </c>
      <c r="J368" s="4">
        <f>(B368*14)</f>
        <v>1820</v>
      </c>
      <c r="K368" t="s">
        <v>21</v>
      </c>
      <c r="L368">
        <v>439000</v>
      </c>
      <c r="M368">
        <v>41.092749255298997</v>
      </c>
      <c r="N368">
        <v>28.870192147826</v>
      </c>
      <c r="O368" t="s">
        <v>222</v>
      </c>
      <c r="P368" t="s">
        <v>49</v>
      </c>
      <c r="Q368">
        <v>33</v>
      </c>
      <c r="R368">
        <v>70</v>
      </c>
    </row>
    <row r="369" spans="1:18" x14ac:dyDescent="0.3">
      <c r="A369">
        <v>115</v>
      </c>
      <c r="B369">
        <v>109</v>
      </c>
      <c r="C369" t="s">
        <v>45</v>
      </c>
      <c r="D369">
        <v>5</v>
      </c>
      <c r="E369" s="4" t="s">
        <v>16</v>
      </c>
      <c r="F369" t="s">
        <v>16</v>
      </c>
      <c r="G369" s="7">
        <v>8</v>
      </c>
      <c r="H369" t="s">
        <v>19</v>
      </c>
      <c r="I369" t="s">
        <v>20</v>
      </c>
      <c r="J369" s="4">
        <f>(B369*14)</f>
        <v>1526</v>
      </c>
      <c r="K369" t="s">
        <v>21</v>
      </c>
      <c r="L369">
        <v>425000</v>
      </c>
      <c r="M369">
        <v>41.099923890124003</v>
      </c>
      <c r="N369">
        <v>28.867074966364999</v>
      </c>
      <c r="O369" t="s">
        <v>136</v>
      </c>
      <c r="P369" t="s">
        <v>49</v>
      </c>
      <c r="Q369">
        <v>33</v>
      </c>
      <c r="R369">
        <v>83</v>
      </c>
    </row>
    <row r="370" spans="1:18" x14ac:dyDescent="0.3">
      <c r="A370">
        <v>60</v>
      </c>
      <c r="B370">
        <v>50</v>
      </c>
      <c r="C370" t="s">
        <v>45</v>
      </c>
      <c r="D370">
        <v>5</v>
      </c>
      <c r="E370" s="4" t="s">
        <v>25</v>
      </c>
      <c r="F370" t="s">
        <v>16</v>
      </c>
      <c r="G370" s="7">
        <v>0</v>
      </c>
      <c r="H370" t="s">
        <v>140</v>
      </c>
      <c r="I370" t="s">
        <v>20</v>
      </c>
      <c r="J370" s="4">
        <f>(B370*18)</f>
        <v>900</v>
      </c>
      <c r="K370" t="s">
        <v>21</v>
      </c>
      <c r="L370">
        <v>250000</v>
      </c>
      <c r="M370">
        <v>41.175423825282998</v>
      </c>
      <c r="N370">
        <v>29.617037773132001</v>
      </c>
      <c r="O370" t="s">
        <v>476</v>
      </c>
      <c r="P370" t="s">
        <v>284</v>
      </c>
      <c r="Q370">
        <v>34</v>
      </c>
      <c r="R370">
        <v>83</v>
      </c>
    </row>
    <row r="371" spans="1:18" x14ac:dyDescent="0.3">
      <c r="A371">
        <v>80</v>
      </c>
      <c r="B371">
        <v>70</v>
      </c>
      <c r="C371" t="s">
        <v>15</v>
      </c>
      <c r="D371">
        <v>2</v>
      </c>
      <c r="E371" s="4" t="s">
        <v>16</v>
      </c>
      <c r="F371" t="s">
        <v>16</v>
      </c>
      <c r="G371" s="7">
        <v>1</v>
      </c>
      <c r="H371" t="s">
        <v>19</v>
      </c>
      <c r="I371" t="s">
        <v>20</v>
      </c>
      <c r="J371" s="4">
        <v>2000</v>
      </c>
      <c r="K371" t="s">
        <v>21</v>
      </c>
      <c r="L371">
        <v>450000</v>
      </c>
      <c r="M371">
        <v>41.054266204540014</v>
      </c>
      <c r="N371">
        <v>28.993172635364001</v>
      </c>
      <c r="O371" t="s">
        <v>406</v>
      </c>
      <c r="P371" t="s">
        <v>165</v>
      </c>
      <c r="Q371">
        <v>35</v>
      </c>
      <c r="R371">
        <v>75</v>
      </c>
    </row>
    <row r="372" spans="1:18" x14ac:dyDescent="0.3">
      <c r="A372">
        <v>65</v>
      </c>
      <c r="B372">
        <v>64</v>
      </c>
      <c r="C372" t="s">
        <v>15</v>
      </c>
      <c r="D372">
        <v>2</v>
      </c>
      <c r="E372" s="4" t="s">
        <v>16</v>
      </c>
      <c r="F372" t="s">
        <v>16</v>
      </c>
      <c r="G372" s="7">
        <v>0</v>
      </c>
      <c r="H372" t="s">
        <v>19</v>
      </c>
      <c r="I372" t="s">
        <v>20</v>
      </c>
      <c r="J372" s="4">
        <v>1350</v>
      </c>
      <c r="K372" t="s">
        <v>21</v>
      </c>
      <c r="L372">
        <v>250000</v>
      </c>
      <c r="M372">
        <v>41.074415179003999</v>
      </c>
      <c r="N372">
        <v>28.993347828851</v>
      </c>
      <c r="O372" t="s">
        <v>415</v>
      </c>
      <c r="P372" t="s">
        <v>165</v>
      </c>
      <c r="Q372">
        <v>35</v>
      </c>
      <c r="R372">
        <v>0</v>
      </c>
    </row>
    <row r="373" spans="1:18" x14ac:dyDescent="0.3">
      <c r="A373">
        <v>60</v>
      </c>
      <c r="B373">
        <v>50</v>
      </c>
      <c r="C373" t="s">
        <v>15</v>
      </c>
      <c r="D373">
        <v>2</v>
      </c>
      <c r="E373" s="4" t="s">
        <v>16</v>
      </c>
      <c r="F373" t="s">
        <v>16</v>
      </c>
      <c r="G373" s="7">
        <v>8</v>
      </c>
      <c r="H373" t="s">
        <v>26</v>
      </c>
      <c r="I373" t="s">
        <v>20</v>
      </c>
      <c r="J373" s="4">
        <f>(B373*29)</f>
        <v>1450</v>
      </c>
      <c r="K373" t="s">
        <v>21</v>
      </c>
      <c r="L373">
        <v>800000</v>
      </c>
      <c r="M373">
        <v>41.067413064070998</v>
      </c>
      <c r="N373">
        <v>28.990366458893</v>
      </c>
      <c r="O373" t="s">
        <v>242</v>
      </c>
      <c r="P373" t="s">
        <v>165</v>
      </c>
      <c r="Q373">
        <v>35</v>
      </c>
      <c r="R373">
        <v>0</v>
      </c>
    </row>
    <row r="374" spans="1:18" x14ac:dyDescent="0.3">
      <c r="A374">
        <v>90</v>
      </c>
      <c r="B374">
        <v>85</v>
      </c>
      <c r="C374" t="s">
        <v>30</v>
      </c>
      <c r="D374">
        <v>3</v>
      </c>
      <c r="E374" s="4" t="s">
        <v>16</v>
      </c>
      <c r="F374" t="s">
        <v>16</v>
      </c>
      <c r="G374" s="7">
        <v>2</v>
      </c>
      <c r="H374" t="s">
        <v>19</v>
      </c>
      <c r="I374" t="s">
        <v>20</v>
      </c>
      <c r="J374" s="4">
        <v>1500</v>
      </c>
      <c r="K374" t="s">
        <v>21</v>
      </c>
      <c r="L374">
        <v>500000</v>
      </c>
      <c r="M374">
        <v>41.058644795458001</v>
      </c>
      <c r="N374">
        <v>28.988482691988999</v>
      </c>
      <c r="O374" t="s">
        <v>164</v>
      </c>
      <c r="P374" t="s">
        <v>165</v>
      </c>
      <c r="Q374">
        <v>35</v>
      </c>
      <c r="R374">
        <v>83</v>
      </c>
    </row>
    <row r="375" spans="1:18" x14ac:dyDescent="0.3">
      <c r="A375">
        <v>83</v>
      </c>
      <c r="B375">
        <v>82</v>
      </c>
      <c r="C375" t="s">
        <v>30</v>
      </c>
      <c r="D375">
        <v>3</v>
      </c>
      <c r="E375" s="4" t="s">
        <v>16</v>
      </c>
      <c r="F375" t="s">
        <v>16</v>
      </c>
      <c r="G375" s="7">
        <v>13</v>
      </c>
      <c r="H375" t="s">
        <v>19</v>
      </c>
      <c r="I375" t="s">
        <v>20</v>
      </c>
      <c r="J375" s="4">
        <f>(B375*29)</f>
        <v>2378</v>
      </c>
      <c r="K375" t="s">
        <v>21</v>
      </c>
      <c r="L375">
        <v>310000</v>
      </c>
      <c r="M375">
        <v>41.063429500021002</v>
      </c>
      <c r="N375">
        <v>28.972538501376999</v>
      </c>
      <c r="O375" t="s">
        <v>340</v>
      </c>
      <c r="P375" t="s">
        <v>165</v>
      </c>
      <c r="Q375">
        <v>35</v>
      </c>
      <c r="R375">
        <v>0</v>
      </c>
    </row>
    <row r="376" spans="1:18" x14ac:dyDescent="0.3">
      <c r="A376">
        <v>83</v>
      </c>
      <c r="B376">
        <v>70</v>
      </c>
      <c r="C376" t="s">
        <v>30</v>
      </c>
      <c r="D376">
        <v>3</v>
      </c>
      <c r="E376" s="4" t="s">
        <v>16</v>
      </c>
      <c r="F376" t="s">
        <v>16</v>
      </c>
      <c r="G376" s="7">
        <v>1</v>
      </c>
      <c r="H376" t="s">
        <v>19</v>
      </c>
      <c r="I376" t="s">
        <v>20</v>
      </c>
      <c r="J376" s="4">
        <f>(B376*29)</f>
        <v>2030</v>
      </c>
      <c r="K376" t="s">
        <v>21</v>
      </c>
      <c r="L376">
        <v>280000</v>
      </c>
      <c r="M376">
        <v>41.07192720658</v>
      </c>
      <c r="N376">
        <v>28.996405132437001</v>
      </c>
      <c r="O376" t="s">
        <v>415</v>
      </c>
      <c r="P376" t="s">
        <v>165</v>
      </c>
      <c r="Q376">
        <v>35</v>
      </c>
      <c r="R376">
        <v>20</v>
      </c>
    </row>
    <row r="377" spans="1:18" x14ac:dyDescent="0.3">
      <c r="A377">
        <v>120</v>
      </c>
      <c r="B377">
        <v>95</v>
      </c>
      <c r="C377" t="s">
        <v>45</v>
      </c>
      <c r="D377">
        <v>5</v>
      </c>
      <c r="E377" s="4" t="s">
        <v>16</v>
      </c>
      <c r="F377" t="s">
        <v>16</v>
      </c>
      <c r="G377" s="7">
        <v>1</v>
      </c>
      <c r="H377" t="s">
        <v>26</v>
      </c>
      <c r="I377" t="s">
        <v>20</v>
      </c>
      <c r="J377" s="4">
        <v>3000</v>
      </c>
      <c r="K377" t="s">
        <v>21</v>
      </c>
      <c r="L377">
        <v>875000</v>
      </c>
      <c r="M377">
        <v>41.070976450911999</v>
      </c>
      <c r="N377">
        <v>28.994355812776</v>
      </c>
      <c r="O377" t="s">
        <v>415</v>
      </c>
      <c r="P377" t="s">
        <v>165</v>
      </c>
      <c r="Q377">
        <v>35</v>
      </c>
      <c r="R377">
        <v>0</v>
      </c>
    </row>
    <row r="378" spans="1:18" x14ac:dyDescent="0.3">
      <c r="A378">
        <v>110</v>
      </c>
      <c r="B378">
        <v>90</v>
      </c>
      <c r="C378" t="s">
        <v>45</v>
      </c>
      <c r="D378">
        <v>5</v>
      </c>
      <c r="E378" s="4" t="s">
        <v>25</v>
      </c>
      <c r="F378" t="s">
        <v>16</v>
      </c>
      <c r="G378" s="7">
        <v>0</v>
      </c>
      <c r="H378" t="s">
        <v>19</v>
      </c>
      <c r="I378" t="s">
        <v>118</v>
      </c>
      <c r="J378" s="4">
        <v>4000</v>
      </c>
      <c r="K378" t="s">
        <v>21</v>
      </c>
      <c r="L378">
        <v>1470000</v>
      </c>
      <c r="M378">
        <v>41.055726732746002</v>
      </c>
      <c r="N378">
        <v>28.984605362987999</v>
      </c>
      <c r="O378" t="s">
        <v>59</v>
      </c>
      <c r="P378" t="s">
        <v>165</v>
      </c>
      <c r="Q378">
        <v>35</v>
      </c>
      <c r="R378">
        <v>0</v>
      </c>
    </row>
    <row r="379" spans="1:18" x14ac:dyDescent="0.3">
      <c r="A379">
        <v>85</v>
      </c>
      <c r="B379">
        <v>70</v>
      </c>
      <c r="C379" t="s">
        <v>30</v>
      </c>
      <c r="D379">
        <v>3</v>
      </c>
      <c r="E379" s="4" t="s">
        <v>16</v>
      </c>
      <c r="F379" t="s">
        <v>16</v>
      </c>
      <c r="G379" s="7">
        <v>18</v>
      </c>
      <c r="H379" t="s">
        <v>124</v>
      </c>
      <c r="I379" t="s">
        <v>20</v>
      </c>
      <c r="J379" s="4">
        <v>850</v>
      </c>
      <c r="K379" t="s">
        <v>21</v>
      </c>
      <c r="L379">
        <v>180000</v>
      </c>
      <c r="M379">
        <v>40.865699085343998</v>
      </c>
      <c r="N379">
        <v>29.334380704655</v>
      </c>
      <c r="O379" t="s">
        <v>145</v>
      </c>
      <c r="P379" t="s">
        <v>86</v>
      </c>
      <c r="Q379">
        <v>36</v>
      </c>
      <c r="R379">
        <v>20</v>
      </c>
    </row>
    <row r="380" spans="1:18" x14ac:dyDescent="0.3">
      <c r="A380">
        <v>75</v>
      </c>
      <c r="B380">
        <v>65</v>
      </c>
      <c r="C380" t="s">
        <v>30</v>
      </c>
      <c r="D380">
        <v>3</v>
      </c>
      <c r="E380" s="4" t="s">
        <v>16</v>
      </c>
      <c r="F380" t="s">
        <v>16</v>
      </c>
      <c r="G380" s="7">
        <v>8</v>
      </c>
      <c r="H380" t="s">
        <v>19</v>
      </c>
      <c r="I380" t="s">
        <v>20</v>
      </c>
      <c r="J380" s="4">
        <f>(B380*15)</f>
        <v>975</v>
      </c>
      <c r="K380" t="s">
        <v>21</v>
      </c>
      <c r="L380">
        <v>189000</v>
      </c>
      <c r="M380">
        <v>40.862842098145002</v>
      </c>
      <c r="N380">
        <v>29.337298946924001</v>
      </c>
      <c r="O380" t="s">
        <v>145</v>
      </c>
      <c r="P380" t="s">
        <v>86</v>
      </c>
      <c r="Q380">
        <v>36</v>
      </c>
      <c r="R380">
        <v>83</v>
      </c>
    </row>
    <row r="381" spans="1:18" x14ac:dyDescent="0.3">
      <c r="A381">
        <v>160</v>
      </c>
      <c r="B381">
        <v>145</v>
      </c>
      <c r="C381" t="s">
        <v>76</v>
      </c>
      <c r="D381">
        <v>7</v>
      </c>
      <c r="E381" s="4" t="s">
        <v>25</v>
      </c>
      <c r="F381" t="s">
        <v>16</v>
      </c>
      <c r="G381" s="7">
        <v>0</v>
      </c>
      <c r="H381" t="s">
        <v>19</v>
      </c>
      <c r="I381" t="s">
        <v>20</v>
      </c>
      <c r="J381" s="4">
        <v>2000</v>
      </c>
      <c r="K381" t="s">
        <v>21</v>
      </c>
      <c r="L381">
        <v>540000</v>
      </c>
      <c r="M381">
        <v>40.839411310566</v>
      </c>
      <c r="N381">
        <v>29.298716692423</v>
      </c>
      <c r="O381" t="s">
        <v>287</v>
      </c>
      <c r="P381" t="s">
        <v>86</v>
      </c>
      <c r="Q381">
        <v>36</v>
      </c>
      <c r="R381">
        <v>0</v>
      </c>
    </row>
    <row r="382" spans="1:18" x14ac:dyDescent="0.3">
      <c r="A382">
        <v>100</v>
      </c>
      <c r="B382">
        <v>99</v>
      </c>
      <c r="C382" t="s">
        <v>30</v>
      </c>
      <c r="D382">
        <v>3</v>
      </c>
      <c r="E382" s="4" t="s">
        <v>16</v>
      </c>
      <c r="F382" t="s">
        <v>16</v>
      </c>
      <c r="G382" s="7">
        <v>1</v>
      </c>
      <c r="H382" t="s">
        <v>19</v>
      </c>
      <c r="I382" t="s">
        <v>118</v>
      </c>
      <c r="J382" s="4">
        <v>1300</v>
      </c>
      <c r="K382" t="s">
        <v>21</v>
      </c>
      <c r="L382">
        <v>380000</v>
      </c>
      <c r="M382">
        <v>41.015397264157002</v>
      </c>
      <c r="N382">
        <v>29.113460540247999</v>
      </c>
      <c r="O382" t="s">
        <v>373</v>
      </c>
      <c r="P382" t="s">
        <v>66</v>
      </c>
      <c r="Q382">
        <v>37</v>
      </c>
      <c r="R382">
        <v>0</v>
      </c>
    </row>
    <row r="383" spans="1:18" x14ac:dyDescent="0.3">
      <c r="A383">
        <v>105</v>
      </c>
      <c r="B383">
        <v>92</v>
      </c>
      <c r="C383" t="s">
        <v>30</v>
      </c>
      <c r="D383">
        <v>3</v>
      </c>
      <c r="E383" s="4" t="s">
        <v>25</v>
      </c>
      <c r="F383" t="s">
        <v>16</v>
      </c>
      <c r="G383" s="7">
        <v>18</v>
      </c>
      <c r="H383" t="s">
        <v>19</v>
      </c>
      <c r="I383" t="s">
        <v>20</v>
      </c>
      <c r="J383" s="4">
        <f>(B383*17)</f>
        <v>1564</v>
      </c>
      <c r="K383" t="s">
        <v>21</v>
      </c>
      <c r="L383">
        <v>474000</v>
      </c>
      <c r="M383">
        <v>41.007111164008997</v>
      </c>
      <c r="N383">
        <v>29.133654256315999</v>
      </c>
      <c r="O383" t="s">
        <v>204</v>
      </c>
      <c r="P383" t="s">
        <v>66</v>
      </c>
      <c r="Q383">
        <v>37</v>
      </c>
      <c r="R383">
        <v>0</v>
      </c>
    </row>
    <row r="384" spans="1:18" x14ac:dyDescent="0.3">
      <c r="A384">
        <v>95</v>
      </c>
      <c r="B384">
        <v>85</v>
      </c>
      <c r="C384" t="s">
        <v>30</v>
      </c>
      <c r="D384">
        <v>3</v>
      </c>
      <c r="E384" s="4" t="s">
        <v>16</v>
      </c>
      <c r="F384" t="s">
        <v>16</v>
      </c>
      <c r="G384" s="7">
        <v>0</v>
      </c>
      <c r="H384" t="s">
        <v>19</v>
      </c>
      <c r="I384" t="s">
        <v>118</v>
      </c>
      <c r="J384" s="4">
        <v>1600</v>
      </c>
      <c r="K384" t="s">
        <v>21</v>
      </c>
      <c r="L384">
        <v>390000</v>
      </c>
      <c r="M384">
        <v>41.019185984857998</v>
      </c>
      <c r="N384">
        <v>29.090886322123001</v>
      </c>
      <c r="O384" t="s">
        <v>207</v>
      </c>
      <c r="P384" t="s">
        <v>66</v>
      </c>
      <c r="Q384">
        <v>37</v>
      </c>
      <c r="R384">
        <v>83</v>
      </c>
    </row>
    <row r="385" spans="1:18" x14ac:dyDescent="0.3">
      <c r="A385">
        <v>95</v>
      </c>
      <c r="B385">
        <v>85</v>
      </c>
      <c r="C385" t="s">
        <v>30</v>
      </c>
      <c r="D385">
        <v>3</v>
      </c>
      <c r="E385" s="4" t="s">
        <v>16</v>
      </c>
      <c r="F385" t="s">
        <v>16</v>
      </c>
      <c r="G385" s="7">
        <v>0</v>
      </c>
      <c r="H385" t="s">
        <v>19</v>
      </c>
      <c r="I385" t="s">
        <v>20</v>
      </c>
      <c r="J385" s="4">
        <v>1000</v>
      </c>
      <c r="K385" t="s">
        <v>21</v>
      </c>
      <c r="L385">
        <v>340000</v>
      </c>
      <c r="M385">
        <v>41.019831699575001</v>
      </c>
      <c r="N385">
        <v>29.179173224161001</v>
      </c>
      <c r="O385" t="s">
        <v>376</v>
      </c>
      <c r="P385" t="s">
        <v>66</v>
      </c>
      <c r="Q385">
        <v>37</v>
      </c>
      <c r="R385">
        <v>83</v>
      </c>
    </row>
    <row r="386" spans="1:18" x14ac:dyDescent="0.3">
      <c r="A386">
        <v>88</v>
      </c>
      <c r="B386">
        <v>80</v>
      </c>
      <c r="C386" t="s">
        <v>30</v>
      </c>
      <c r="D386">
        <v>3</v>
      </c>
      <c r="E386" s="4" t="s">
        <v>16</v>
      </c>
      <c r="F386" t="s">
        <v>16</v>
      </c>
      <c r="G386" s="7">
        <v>18</v>
      </c>
      <c r="H386" t="s">
        <v>19</v>
      </c>
      <c r="I386" t="s">
        <v>20</v>
      </c>
      <c r="J386" s="4">
        <v>1600</v>
      </c>
      <c r="K386" t="s">
        <v>21</v>
      </c>
      <c r="L386">
        <v>375000</v>
      </c>
      <c r="M386">
        <v>41.020001059404002</v>
      </c>
      <c r="N386">
        <v>29.098653053962</v>
      </c>
      <c r="O386" t="s">
        <v>279</v>
      </c>
      <c r="P386" t="s">
        <v>66</v>
      </c>
      <c r="Q386">
        <v>37</v>
      </c>
      <c r="R386">
        <v>0</v>
      </c>
    </row>
    <row r="387" spans="1:18" x14ac:dyDescent="0.3">
      <c r="A387">
        <v>88</v>
      </c>
      <c r="B387">
        <v>78</v>
      </c>
      <c r="C387" t="s">
        <v>30</v>
      </c>
      <c r="D387">
        <v>3</v>
      </c>
      <c r="E387" s="4" t="s">
        <v>16</v>
      </c>
      <c r="F387" t="s">
        <v>16</v>
      </c>
      <c r="G387" s="7">
        <v>0</v>
      </c>
      <c r="H387" t="s">
        <v>19</v>
      </c>
      <c r="I387" t="s">
        <v>20</v>
      </c>
      <c r="J387" s="4">
        <v>1200</v>
      </c>
      <c r="K387" t="s">
        <v>21</v>
      </c>
      <c r="L387">
        <v>230000</v>
      </c>
      <c r="M387">
        <v>41.008575180930002</v>
      </c>
      <c r="N387">
        <v>29.179083502773999</v>
      </c>
      <c r="O387" t="s">
        <v>321</v>
      </c>
      <c r="P387" t="s">
        <v>66</v>
      </c>
      <c r="Q387">
        <v>37</v>
      </c>
      <c r="R387">
        <v>0</v>
      </c>
    </row>
    <row r="388" spans="1:18" x14ac:dyDescent="0.3">
      <c r="A388">
        <v>85</v>
      </c>
      <c r="B388">
        <v>75</v>
      </c>
      <c r="C388" t="s">
        <v>30</v>
      </c>
      <c r="D388">
        <v>3</v>
      </c>
      <c r="E388" s="4" t="s">
        <v>16</v>
      </c>
      <c r="F388" t="s">
        <v>16</v>
      </c>
      <c r="G388" s="7">
        <v>28</v>
      </c>
      <c r="H388" t="s">
        <v>19</v>
      </c>
      <c r="I388" t="s">
        <v>20</v>
      </c>
      <c r="J388" s="4">
        <f>(B388*17)</f>
        <v>1275</v>
      </c>
      <c r="K388" t="s">
        <v>21</v>
      </c>
      <c r="L388">
        <v>254500</v>
      </c>
      <c r="M388">
        <v>41.015320944658001</v>
      </c>
      <c r="N388">
        <v>29.157568075958999</v>
      </c>
      <c r="O388" t="s">
        <v>388</v>
      </c>
      <c r="P388" t="s">
        <v>66</v>
      </c>
      <c r="Q388">
        <v>37</v>
      </c>
      <c r="R388">
        <v>25</v>
      </c>
    </row>
    <row r="389" spans="1:18" x14ac:dyDescent="0.3">
      <c r="A389">
        <v>80</v>
      </c>
      <c r="B389">
        <v>70</v>
      </c>
      <c r="C389" t="s">
        <v>30</v>
      </c>
      <c r="D389">
        <v>3</v>
      </c>
      <c r="E389" s="4" t="s">
        <v>16</v>
      </c>
      <c r="F389" t="s">
        <v>16</v>
      </c>
      <c r="G389" s="7">
        <v>2</v>
      </c>
      <c r="H389" t="s">
        <v>26</v>
      </c>
      <c r="I389" t="s">
        <v>20</v>
      </c>
      <c r="J389" s="4">
        <f>(B389*17)</f>
        <v>1190</v>
      </c>
      <c r="K389" t="s">
        <v>21</v>
      </c>
      <c r="L389">
        <v>310000</v>
      </c>
      <c r="M389">
        <v>41.009062567675997</v>
      </c>
      <c r="N389">
        <v>29.130820247191998</v>
      </c>
      <c r="O389" t="s">
        <v>204</v>
      </c>
      <c r="P389" t="s">
        <v>66</v>
      </c>
      <c r="Q389">
        <v>37</v>
      </c>
      <c r="R389">
        <v>30</v>
      </c>
    </row>
    <row r="390" spans="1:18" x14ac:dyDescent="0.3">
      <c r="A390">
        <v>83</v>
      </c>
      <c r="B390">
        <v>70</v>
      </c>
      <c r="C390" t="s">
        <v>30</v>
      </c>
      <c r="D390">
        <v>3</v>
      </c>
      <c r="E390" s="4" t="s">
        <v>25</v>
      </c>
      <c r="F390" t="s">
        <v>16</v>
      </c>
      <c r="G390" s="7">
        <v>8</v>
      </c>
      <c r="H390" t="s">
        <v>19</v>
      </c>
      <c r="I390" t="s">
        <v>20</v>
      </c>
      <c r="J390" s="4">
        <v>1300</v>
      </c>
      <c r="K390" t="s">
        <v>21</v>
      </c>
      <c r="L390">
        <v>385000</v>
      </c>
      <c r="M390">
        <v>41.010125216582999</v>
      </c>
      <c r="N390">
        <v>29.117338678925002</v>
      </c>
      <c r="O390" t="s">
        <v>466</v>
      </c>
      <c r="P390" t="s">
        <v>66</v>
      </c>
      <c r="Q390">
        <v>37</v>
      </c>
      <c r="R390">
        <v>0</v>
      </c>
    </row>
    <row r="391" spans="1:18" x14ac:dyDescent="0.3">
      <c r="A391">
        <v>95</v>
      </c>
      <c r="B391">
        <v>65</v>
      </c>
      <c r="C391" t="s">
        <v>30</v>
      </c>
      <c r="D391">
        <v>3</v>
      </c>
      <c r="E391" s="4" t="s">
        <v>16</v>
      </c>
      <c r="F391" t="s">
        <v>16</v>
      </c>
      <c r="G391" s="7">
        <v>4</v>
      </c>
      <c r="H391" t="s">
        <v>19</v>
      </c>
      <c r="I391" t="s">
        <v>20</v>
      </c>
      <c r="J391" s="4">
        <f>(B391*17)</f>
        <v>1105</v>
      </c>
      <c r="K391" t="s">
        <v>21</v>
      </c>
      <c r="L391">
        <v>260000</v>
      </c>
      <c r="M391">
        <v>41.005041646639</v>
      </c>
      <c r="N391">
        <v>29.126948858957999</v>
      </c>
      <c r="O391" t="s">
        <v>409</v>
      </c>
      <c r="P391" t="s">
        <v>66</v>
      </c>
      <c r="Q391">
        <v>37</v>
      </c>
      <c r="R391">
        <v>83</v>
      </c>
    </row>
    <row r="392" spans="1:18" x14ac:dyDescent="0.3">
      <c r="A392">
        <v>190</v>
      </c>
      <c r="B392">
        <v>170</v>
      </c>
      <c r="C392" t="s">
        <v>45</v>
      </c>
      <c r="D392">
        <v>5</v>
      </c>
      <c r="E392" s="4" t="s">
        <v>25</v>
      </c>
      <c r="F392" t="s">
        <v>16</v>
      </c>
      <c r="G392" s="7">
        <v>3</v>
      </c>
      <c r="H392" t="s">
        <v>19</v>
      </c>
      <c r="I392" t="s">
        <v>20</v>
      </c>
      <c r="J392" s="4">
        <f>(B392*17)</f>
        <v>2890</v>
      </c>
      <c r="K392" t="s">
        <v>56</v>
      </c>
      <c r="L392">
        <v>339000</v>
      </c>
      <c r="M392">
        <v>41.014845461611998</v>
      </c>
      <c r="N392">
        <v>29.142182991955998</v>
      </c>
      <c r="O392" t="s">
        <v>470</v>
      </c>
      <c r="P392" t="s">
        <v>66</v>
      </c>
      <c r="Q392">
        <v>37</v>
      </c>
      <c r="R392">
        <v>0</v>
      </c>
    </row>
    <row r="393" spans="1:18" x14ac:dyDescent="0.3">
      <c r="A393">
        <v>140</v>
      </c>
      <c r="B393">
        <v>130</v>
      </c>
      <c r="C393" t="s">
        <v>45</v>
      </c>
      <c r="D393">
        <v>5</v>
      </c>
      <c r="E393" s="4" t="s">
        <v>25</v>
      </c>
      <c r="F393" t="s">
        <v>16</v>
      </c>
      <c r="G393" s="7">
        <v>28</v>
      </c>
      <c r="H393" t="s">
        <v>19</v>
      </c>
      <c r="I393" t="s">
        <v>20</v>
      </c>
      <c r="J393" s="4">
        <f>(B393*17)</f>
        <v>2210</v>
      </c>
      <c r="K393" t="s">
        <v>21</v>
      </c>
      <c r="L393">
        <v>325000</v>
      </c>
      <c r="M393">
        <v>41.017323394643</v>
      </c>
      <c r="N393">
        <v>29.124989044951999</v>
      </c>
      <c r="O393" t="s">
        <v>350</v>
      </c>
      <c r="P393" t="s">
        <v>66</v>
      </c>
      <c r="Q393">
        <v>37</v>
      </c>
      <c r="R393">
        <v>50</v>
      </c>
    </row>
    <row r="394" spans="1:18" x14ac:dyDescent="0.3">
      <c r="A394">
        <v>125</v>
      </c>
      <c r="B394">
        <v>124</v>
      </c>
      <c r="C394" t="s">
        <v>45</v>
      </c>
      <c r="D394">
        <v>5</v>
      </c>
      <c r="E394" s="4" t="s">
        <v>25</v>
      </c>
      <c r="F394" t="s">
        <v>16</v>
      </c>
      <c r="G394" s="7">
        <v>0</v>
      </c>
      <c r="H394" t="s">
        <v>19</v>
      </c>
      <c r="I394" t="s">
        <v>20</v>
      </c>
      <c r="J394" s="4">
        <f>(B394*17)</f>
        <v>2108</v>
      </c>
      <c r="K394" t="s">
        <v>21</v>
      </c>
      <c r="L394">
        <v>440000</v>
      </c>
      <c r="M394">
        <v>41.014067237379997</v>
      </c>
      <c r="N394">
        <v>29.109191059494002</v>
      </c>
      <c r="O394" t="s">
        <v>373</v>
      </c>
      <c r="P394" t="s">
        <v>66</v>
      </c>
      <c r="Q394">
        <v>37</v>
      </c>
      <c r="R394">
        <v>0</v>
      </c>
    </row>
    <row r="395" spans="1:18" x14ac:dyDescent="0.3">
      <c r="A395">
        <v>125</v>
      </c>
      <c r="B395">
        <v>124</v>
      </c>
      <c r="C395" t="s">
        <v>45</v>
      </c>
      <c r="D395">
        <v>5</v>
      </c>
      <c r="E395" s="4" t="s">
        <v>25</v>
      </c>
      <c r="F395" t="s">
        <v>16</v>
      </c>
      <c r="G395" s="7">
        <v>8</v>
      </c>
      <c r="H395" t="s">
        <v>19</v>
      </c>
      <c r="I395" t="s">
        <v>20</v>
      </c>
      <c r="J395" s="4">
        <v>1800</v>
      </c>
      <c r="K395" t="s">
        <v>21</v>
      </c>
      <c r="L395">
        <v>490000</v>
      </c>
      <c r="M395">
        <v>41.013591995656</v>
      </c>
      <c r="N395">
        <v>29.091807603835999</v>
      </c>
      <c r="O395" t="s">
        <v>65</v>
      </c>
      <c r="P395" t="s">
        <v>66</v>
      </c>
      <c r="Q395">
        <v>37</v>
      </c>
      <c r="R395">
        <v>0</v>
      </c>
    </row>
    <row r="396" spans="1:18" x14ac:dyDescent="0.3">
      <c r="A396">
        <v>125</v>
      </c>
      <c r="B396">
        <v>115</v>
      </c>
      <c r="C396" t="s">
        <v>45</v>
      </c>
      <c r="D396">
        <v>5</v>
      </c>
      <c r="E396" s="4" t="s">
        <v>25</v>
      </c>
      <c r="F396" t="s">
        <v>16</v>
      </c>
      <c r="G396" s="7">
        <v>18</v>
      </c>
      <c r="H396" t="s">
        <v>19</v>
      </c>
      <c r="I396" t="s">
        <v>20</v>
      </c>
      <c r="J396" s="4">
        <v>1800</v>
      </c>
      <c r="K396" t="s">
        <v>21</v>
      </c>
      <c r="L396">
        <v>490000</v>
      </c>
      <c r="M396">
        <v>41.028887962730003</v>
      </c>
      <c r="N396">
        <v>29.094974533344001</v>
      </c>
      <c r="O396" t="s">
        <v>209</v>
      </c>
      <c r="P396" t="s">
        <v>66</v>
      </c>
      <c r="Q396">
        <v>37</v>
      </c>
      <c r="R396">
        <v>50</v>
      </c>
    </row>
    <row r="397" spans="1:18" x14ac:dyDescent="0.3">
      <c r="A397">
        <v>130</v>
      </c>
      <c r="B397">
        <v>110</v>
      </c>
      <c r="C397" t="s">
        <v>45</v>
      </c>
      <c r="D397">
        <v>5</v>
      </c>
      <c r="E397" s="4" t="s">
        <v>16</v>
      </c>
      <c r="F397" t="s">
        <v>16</v>
      </c>
      <c r="G397" s="7">
        <v>8</v>
      </c>
      <c r="H397" t="s">
        <v>19</v>
      </c>
      <c r="I397" t="s">
        <v>27</v>
      </c>
      <c r="J397" s="4">
        <v>1200</v>
      </c>
      <c r="K397" t="s">
        <v>21</v>
      </c>
      <c r="L397">
        <v>365000</v>
      </c>
      <c r="M397">
        <v>41.025147705964002</v>
      </c>
      <c r="N397">
        <v>29.154070776849998</v>
      </c>
      <c r="O397" t="s">
        <v>316</v>
      </c>
      <c r="P397" t="s">
        <v>66</v>
      </c>
      <c r="Q397">
        <v>37</v>
      </c>
      <c r="R397">
        <v>83</v>
      </c>
    </row>
    <row r="398" spans="1:18" x14ac:dyDescent="0.3">
      <c r="A398">
        <v>140</v>
      </c>
      <c r="B398">
        <v>120</v>
      </c>
      <c r="C398" t="s">
        <v>30</v>
      </c>
      <c r="D398">
        <v>3</v>
      </c>
      <c r="E398" s="4" t="s">
        <v>16</v>
      </c>
      <c r="F398" t="s">
        <v>16</v>
      </c>
      <c r="G398" s="7">
        <v>3</v>
      </c>
      <c r="H398" t="s">
        <v>19</v>
      </c>
      <c r="I398" t="s">
        <v>20</v>
      </c>
      <c r="J398" s="4">
        <f>(B398*20)</f>
        <v>2400</v>
      </c>
      <c r="K398" t="s">
        <v>21</v>
      </c>
      <c r="L398">
        <v>500000</v>
      </c>
      <c r="M398">
        <v>41.006750955374002</v>
      </c>
      <c r="N398">
        <v>29.072452783585</v>
      </c>
      <c r="O398" t="s">
        <v>542</v>
      </c>
      <c r="P398" t="s">
        <v>150</v>
      </c>
      <c r="Q398">
        <v>38</v>
      </c>
      <c r="R398">
        <v>40</v>
      </c>
    </row>
    <row r="399" spans="1:18" x14ac:dyDescent="0.3">
      <c r="A399">
        <v>120</v>
      </c>
      <c r="B399">
        <v>105</v>
      </c>
      <c r="C399" t="s">
        <v>30</v>
      </c>
      <c r="D399">
        <v>3</v>
      </c>
      <c r="E399" s="4" t="s">
        <v>16</v>
      </c>
      <c r="F399" t="s">
        <v>16</v>
      </c>
      <c r="G399" s="7">
        <v>18</v>
      </c>
      <c r="H399" t="s">
        <v>19</v>
      </c>
      <c r="I399" t="s">
        <v>20</v>
      </c>
      <c r="J399" s="4">
        <v>1750</v>
      </c>
      <c r="K399" t="s">
        <v>21</v>
      </c>
      <c r="L399">
        <v>420000</v>
      </c>
      <c r="M399">
        <v>41.019172654758997</v>
      </c>
      <c r="N399">
        <v>29.076150705540009</v>
      </c>
      <c r="O399" t="s">
        <v>436</v>
      </c>
      <c r="P399" t="s">
        <v>150</v>
      </c>
      <c r="Q399">
        <v>38</v>
      </c>
      <c r="R399">
        <v>0</v>
      </c>
    </row>
    <row r="400" spans="1:18" x14ac:dyDescent="0.3">
      <c r="A400">
        <v>87</v>
      </c>
      <c r="B400">
        <v>77</v>
      </c>
      <c r="C400" t="s">
        <v>30</v>
      </c>
      <c r="D400">
        <v>3</v>
      </c>
      <c r="E400" s="4" t="s">
        <v>16</v>
      </c>
      <c r="F400" t="s">
        <v>16</v>
      </c>
      <c r="G400" s="7">
        <v>8</v>
      </c>
      <c r="H400" t="s">
        <v>19</v>
      </c>
      <c r="I400" t="s">
        <v>20</v>
      </c>
      <c r="J400" s="4">
        <f>(B400*20)</f>
        <v>1540</v>
      </c>
      <c r="K400" t="s">
        <v>56</v>
      </c>
      <c r="L400">
        <v>370000</v>
      </c>
      <c r="M400">
        <v>41.019203150812999</v>
      </c>
      <c r="N400">
        <v>29.076150705540009</v>
      </c>
      <c r="O400" t="s">
        <v>436</v>
      </c>
      <c r="P400" t="s">
        <v>150</v>
      </c>
      <c r="Q400">
        <v>38</v>
      </c>
      <c r="R400">
        <v>83</v>
      </c>
    </row>
    <row r="401" spans="1:18" x14ac:dyDescent="0.3">
      <c r="A401">
        <v>80</v>
      </c>
      <c r="B401">
        <v>70</v>
      </c>
      <c r="C401" t="s">
        <v>30</v>
      </c>
      <c r="D401">
        <v>3</v>
      </c>
      <c r="E401" s="4" t="s">
        <v>16</v>
      </c>
      <c r="F401" t="s">
        <v>16</v>
      </c>
      <c r="G401" s="7">
        <v>8</v>
      </c>
      <c r="H401" t="s">
        <v>19</v>
      </c>
      <c r="I401" t="s">
        <v>20</v>
      </c>
      <c r="J401" s="4">
        <v>1400</v>
      </c>
      <c r="K401" t="s">
        <v>21</v>
      </c>
      <c r="L401">
        <v>330000</v>
      </c>
      <c r="M401">
        <v>41.019205033950001</v>
      </c>
      <c r="N401">
        <v>29.076150705540009</v>
      </c>
      <c r="O401" t="s">
        <v>436</v>
      </c>
      <c r="P401" t="s">
        <v>150</v>
      </c>
      <c r="Q401">
        <v>38</v>
      </c>
      <c r="R401">
        <v>83</v>
      </c>
    </row>
    <row r="402" spans="1:18" x14ac:dyDescent="0.3">
      <c r="A402">
        <v>80</v>
      </c>
      <c r="B402">
        <v>70</v>
      </c>
      <c r="C402" t="s">
        <v>30</v>
      </c>
      <c r="D402">
        <v>3</v>
      </c>
      <c r="E402" s="4" t="s">
        <v>16</v>
      </c>
      <c r="F402" t="s">
        <v>16</v>
      </c>
      <c r="G402" s="7">
        <v>13</v>
      </c>
      <c r="H402" t="s">
        <v>19</v>
      </c>
      <c r="I402" t="s">
        <v>27</v>
      </c>
      <c r="J402" s="4">
        <f>(B402*20)</f>
        <v>1400</v>
      </c>
      <c r="K402" t="s">
        <v>21</v>
      </c>
      <c r="L402">
        <v>379000</v>
      </c>
      <c r="M402">
        <v>41.019762841050998</v>
      </c>
      <c r="N402">
        <v>29.077200498008999</v>
      </c>
      <c r="O402" t="s">
        <v>436</v>
      </c>
      <c r="P402" t="s">
        <v>150</v>
      </c>
      <c r="Q402">
        <v>38</v>
      </c>
      <c r="R402">
        <v>83</v>
      </c>
    </row>
    <row r="403" spans="1:18" x14ac:dyDescent="0.3">
      <c r="A403">
        <v>90</v>
      </c>
      <c r="B403">
        <v>70</v>
      </c>
      <c r="C403" t="s">
        <v>30</v>
      </c>
      <c r="D403">
        <v>3</v>
      </c>
      <c r="E403" s="4" t="s">
        <v>16</v>
      </c>
      <c r="F403" t="s">
        <v>16</v>
      </c>
      <c r="G403" s="7">
        <v>28</v>
      </c>
      <c r="H403" t="s">
        <v>124</v>
      </c>
      <c r="I403" t="s">
        <v>20</v>
      </c>
      <c r="J403" s="4">
        <v>2100</v>
      </c>
      <c r="K403" t="s">
        <v>21</v>
      </c>
      <c r="L403">
        <v>560000</v>
      </c>
      <c r="M403">
        <v>41.012569262939003</v>
      </c>
      <c r="N403">
        <v>29.037407281469999</v>
      </c>
      <c r="O403" t="s">
        <v>313</v>
      </c>
      <c r="P403" t="s">
        <v>150</v>
      </c>
      <c r="Q403">
        <v>38</v>
      </c>
      <c r="R403">
        <v>0</v>
      </c>
    </row>
    <row r="404" spans="1:18" x14ac:dyDescent="0.3">
      <c r="A404">
        <v>180</v>
      </c>
      <c r="B404">
        <v>145</v>
      </c>
      <c r="C404" t="s">
        <v>45</v>
      </c>
      <c r="D404">
        <v>5</v>
      </c>
      <c r="E404" s="4" t="s">
        <v>16</v>
      </c>
      <c r="F404" t="s">
        <v>16</v>
      </c>
      <c r="G404" s="7">
        <v>0</v>
      </c>
      <c r="H404" t="s">
        <v>124</v>
      </c>
      <c r="I404" t="s">
        <v>20</v>
      </c>
      <c r="J404" s="4">
        <v>4000</v>
      </c>
      <c r="K404" t="s">
        <v>21</v>
      </c>
      <c r="L404">
        <v>1175000</v>
      </c>
      <c r="M404">
        <v>41.002727589206003</v>
      </c>
      <c r="N404">
        <v>29.047997140699</v>
      </c>
      <c r="O404" t="s">
        <v>161</v>
      </c>
      <c r="P404" t="s">
        <v>150</v>
      </c>
      <c r="Q404">
        <v>38</v>
      </c>
      <c r="R404">
        <v>0</v>
      </c>
    </row>
    <row r="405" spans="1:18" x14ac:dyDescent="0.3">
      <c r="A405">
        <v>125</v>
      </c>
      <c r="B405">
        <v>115</v>
      </c>
      <c r="C405" t="s">
        <v>45</v>
      </c>
      <c r="D405">
        <v>5</v>
      </c>
      <c r="E405" s="4" t="s">
        <v>16</v>
      </c>
      <c r="F405" t="s">
        <v>16</v>
      </c>
      <c r="G405" s="7">
        <v>0</v>
      </c>
      <c r="H405" t="s">
        <v>19</v>
      </c>
      <c r="I405" t="s">
        <v>118</v>
      </c>
      <c r="J405" s="4">
        <v>2500</v>
      </c>
      <c r="K405" t="s">
        <v>21</v>
      </c>
      <c r="L405">
        <v>645000</v>
      </c>
      <c r="M405">
        <v>41.012665766432001</v>
      </c>
      <c r="N405">
        <v>29.056932155858</v>
      </c>
      <c r="O405" t="s">
        <v>161</v>
      </c>
      <c r="P405" t="s">
        <v>150</v>
      </c>
      <c r="Q405">
        <v>38</v>
      </c>
      <c r="R405">
        <v>0</v>
      </c>
    </row>
    <row r="406" spans="1:18" x14ac:dyDescent="0.3">
      <c r="A406">
        <v>95</v>
      </c>
      <c r="B406">
        <v>90</v>
      </c>
      <c r="C406" t="s">
        <v>45</v>
      </c>
      <c r="D406">
        <v>5</v>
      </c>
      <c r="E406" s="4" t="s">
        <v>16</v>
      </c>
      <c r="F406" t="s">
        <v>16</v>
      </c>
      <c r="G406" s="7">
        <v>0</v>
      </c>
      <c r="H406" t="s">
        <v>19</v>
      </c>
      <c r="I406" t="s">
        <v>20</v>
      </c>
      <c r="J406" s="4">
        <f>(B406*20)</f>
        <v>1800</v>
      </c>
      <c r="K406" t="s">
        <v>56</v>
      </c>
      <c r="L406">
        <v>620000</v>
      </c>
      <c r="M406">
        <v>41.042033073854</v>
      </c>
      <c r="N406">
        <v>29.078527677345001</v>
      </c>
      <c r="O406" t="s">
        <v>89</v>
      </c>
      <c r="P406" t="s">
        <v>150</v>
      </c>
      <c r="Q406">
        <v>38</v>
      </c>
      <c r="R406">
        <v>40</v>
      </c>
    </row>
    <row r="407" spans="1:18" x14ac:dyDescent="0.3">
      <c r="A407">
        <v>100</v>
      </c>
      <c r="B407">
        <v>90</v>
      </c>
      <c r="C407" t="s">
        <v>30</v>
      </c>
      <c r="D407">
        <v>3</v>
      </c>
      <c r="E407" s="4" t="s">
        <v>16</v>
      </c>
      <c r="F407" t="s">
        <v>16</v>
      </c>
      <c r="G407" s="7">
        <v>0</v>
      </c>
      <c r="H407" t="s">
        <v>19</v>
      </c>
      <c r="I407" t="s">
        <v>20</v>
      </c>
      <c r="J407" s="4">
        <f>(B407*22)</f>
        <v>1980</v>
      </c>
      <c r="K407" t="s">
        <v>21</v>
      </c>
      <c r="L407">
        <v>450000</v>
      </c>
      <c r="M407">
        <v>40.985060130623999</v>
      </c>
      <c r="N407">
        <v>28.895178294609</v>
      </c>
      <c r="O407" t="s">
        <v>137</v>
      </c>
      <c r="P407" t="s">
        <v>93</v>
      </c>
      <c r="Q407">
        <v>39</v>
      </c>
      <c r="R407">
        <v>25</v>
      </c>
    </row>
    <row r="408" spans="1:18" x14ac:dyDescent="0.3">
      <c r="A408">
        <v>95</v>
      </c>
      <c r="B408">
        <v>85</v>
      </c>
      <c r="C408" t="s">
        <v>30</v>
      </c>
      <c r="D408">
        <v>3</v>
      </c>
      <c r="E408" s="4" t="s">
        <v>16</v>
      </c>
      <c r="F408" t="s">
        <v>16</v>
      </c>
      <c r="G408" s="7">
        <v>4</v>
      </c>
      <c r="H408" t="s">
        <v>19</v>
      </c>
      <c r="I408" t="s">
        <v>20</v>
      </c>
      <c r="J408" s="4">
        <f>(B408*22)</f>
        <v>1870</v>
      </c>
      <c r="K408" t="s">
        <v>21</v>
      </c>
      <c r="L408">
        <v>550000</v>
      </c>
      <c r="M408">
        <v>41.015533681070004</v>
      </c>
      <c r="N408">
        <v>28.909987185237998</v>
      </c>
      <c r="O408" t="s">
        <v>326</v>
      </c>
      <c r="P408" t="s">
        <v>93</v>
      </c>
      <c r="Q408">
        <v>39</v>
      </c>
      <c r="R408">
        <v>0</v>
      </c>
    </row>
    <row r="409" spans="1:18" x14ac:dyDescent="0.3">
      <c r="A409">
        <v>90</v>
      </c>
      <c r="B409">
        <v>85</v>
      </c>
      <c r="C409" t="s">
        <v>30</v>
      </c>
      <c r="D409">
        <v>3</v>
      </c>
      <c r="E409" s="4" t="s">
        <v>16</v>
      </c>
      <c r="F409" t="s">
        <v>16</v>
      </c>
      <c r="G409" s="7">
        <v>18</v>
      </c>
      <c r="H409" t="s">
        <v>19</v>
      </c>
      <c r="I409" t="s">
        <v>20</v>
      </c>
      <c r="J409" s="4">
        <f>(B409*22)</f>
        <v>1870</v>
      </c>
      <c r="K409" t="s">
        <v>21</v>
      </c>
      <c r="L409">
        <v>350000</v>
      </c>
      <c r="M409">
        <v>40.999358595182997</v>
      </c>
      <c r="N409">
        <v>28.911838084458999</v>
      </c>
      <c r="O409" t="s">
        <v>281</v>
      </c>
      <c r="P409" t="s">
        <v>93</v>
      </c>
      <c r="Q409">
        <v>39</v>
      </c>
      <c r="R409">
        <v>0</v>
      </c>
    </row>
    <row r="410" spans="1:18" x14ac:dyDescent="0.3">
      <c r="A410">
        <v>85</v>
      </c>
      <c r="B410">
        <v>80</v>
      </c>
      <c r="C410" t="s">
        <v>30</v>
      </c>
      <c r="D410">
        <v>3</v>
      </c>
      <c r="E410" s="4" t="s">
        <v>16</v>
      </c>
      <c r="F410" t="s">
        <v>16</v>
      </c>
      <c r="G410" s="7">
        <v>1</v>
      </c>
      <c r="H410" t="s">
        <v>19</v>
      </c>
      <c r="I410" t="s">
        <v>20</v>
      </c>
      <c r="J410" s="4">
        <v>1400</v>
      </c>
      <c r="K410" t="s">
        <v>21</v>
      </c>
      <c r="L410">
        <v>420000</v>
      </c>
      <c r="M410">
        <v>40.985356990524998</v>
      </c>
      <c r="N410">
        <v>28.897840976714999</v>
      </c>
      <c r="O410" t="s">
        <v>137</v>
      </c>
      <c r="P410" t="s">
        <v>93</v>
      </c>
      <c r="Q410">
        <v>39</v>
      </c>
      <c r="R410">
        <v>0</v>
      </c>
    </row>
    <row r="411" spans="1:18" x14ac:dyDescent="0.3">
      <c r="A411">
        <v>90</v>
      </c>
      <c r="B411">
        <v>80</v>
      </c>
      <c r="C411" t="s">
        <v>30</v>
      </c>
      <c r="D411">
        <v>3</v>
      </c>
      <c r="E411" s="4" t="s">
        <v>16</v>
      </c>
      <c r="F411" t="s">
        <v>16</v>
      </c>
      <c r="G411" s="7">
        <v>1</v>
      </c>
      <c r="H411" t="s">
        <v>19</v>
      </c>
      <c r="I411" t="s">
        <v>118</v>
      </c>
      <c r="J411" s="4">
        <f>(B411*22)</f>
        <v>1760</v>
      </c>
      <c r="K411" t="s">
        <v>56</v>
      </c>
      <c r="L411">
        <v>310000</v>
      </c>
      <c r="M411">
        <v>40.993957518732003</v>
      </c>
      <c r="N411">
        <v>28.909964561462001</v>
      </c>
      <c r="O411" t="s">
        <v>92</v>
      </c>
      <c r="P411" t="s">
        <v>93</v>
      </c>
      <c r="Q411">
        <v>39</v>
      </c>
      <c r="R411">
        <v>200</v>
      </c>
    </row>
    <row r="412" spans="1:18" x14ac:dyDescent="0.3">
      <c r="A412">
        <v>130</v>
      </c>
      <c r="B412">
        <v>120</v>
      </c>
      <c r="C412" t="s">
        <v>45</v>
      </c>
      <c r="D412">
        <v>5</v>
      </c>
      <c r="E412" s="4" t="s">
        <v>16</v>
      </c>
      <c r="F412" t="s">
        <v>16</v>
      </c>
      <c r="G412" s="7">
        <v>18</v>
      </c>
      <c r="H412" t="s">
        <v>304</v>
      </c>
      <c r="I412" t="s">
        <v>20</v>
      </c>
      <c r="J412" s="4">
        <f>(B412*22)</f>
        <v>2640</v>
      </c>
      <c r="K412" t="s">
        <v>21</v>
      </c>
      <c r="L412">
        <v>670000</v>
      </c>
      <c r="M412">
        <v>41.000946572380002</v>
      </c>
      <c r="N412">
        <v>28.896749179530001</v>
      </c>
      <c r="O412" t="s">
        <v>482</v>
      </c>
      <c r="P412" t="s">
        <v>93</v>
      </c>
      <c r="Q412">
        <v>39</v>
      </c>
      <c r="R412">
        <v>260</v>
      </c>
    </row>
    <row r="413" spans="1:18" x14ac:dyDescent="0.3">
      <c r="A413">
        <v>125</v>
      </c>
      <c r="B413">
        <v>115</v>
      </c>
      <c r="C413" t="s">
        <v>45</v>
      </c>
      <c r="D413">
        <v>5</v>
      </c>
      <c r="E413" s="4" t="s">
        <v>25</v>
      </c>
      <c r="F413" t="s">
        <v>16</v>
      </c>
      <c r="G413" s="7">
        <v>1</v>
      </c>
      <c r="H413" t="s">
        <v>19</v>
      </c>
      <c r="I413" t="s">
        <v>20</v>
      </c>
      <c r="J413" s="4">
        <f>(B413*22)</f>
        <v>2530</v>
      </c>
      <c r="K413" t="s">
        <v>21</v>
      </c>
      <c r="L413">
        <v>660000</v>
      </c>
      <c r="M413">
        <v>40.989809012791</v>
      </c>
      <c r="N413">
        <v>28.904980907725999</v>
      </c>
      <c r="O413" t="s">
        <v>82</v>
      </c>
      <c r="P413" t="s">
        <v>93</v>
      </c>
      <c r="Q413">
        <v>39</v>
      </c>
      <c r="R413">
        <v>83</v>
      </c>
    </row>
    <row r="414" spans="1:18" x14ac:dyDescent="0.3">
      <c r="A414">
        <v>125</v>
      </c>
      <c r="B414">
        <v>120</v>
      </c>
      <c r="C414" t="s">
        <v>45</v>
      </c>
      <c r="D414">
        <v>5</v>
      </c>
      <c r="E414" s="4" t="s">
        <v>16</v>
      </c>
      <c r="F414" t="s">
        <v>61</v>
      </c>
      <c r="G414" s="7">
        <v>0</v>
      </c>
      <c r="H414" t="s">
        <v>46</v>
      </c>
      <c r="I414" t="s">
        <v>20</v>
      </c>
      <c r="J414" s="4">
        <f>B414*34</f>
        <v>4080</v>
      </c>
      <c r="K414" t="s">
        <v>21</v>
      </c>
      <c r="L414">
        <v>1000000</v>
      </c>
      <c r="M414">
        <v>40.988774660536997</v>
      </c>
      <c r="N414">
        <v>28.845226764679001</v>
      </c>
      <c r="O414" t="s">
        <v>385</v>
      </c>
      <c r="P414" t="s">
        <v>148</v>
      </c>
      <c r="Q414">
        <v>7</v>
      </c>
      <c r="R414">
        <v>0</v>
      </c>
    </row>
    <row r="415" spans="1:18" x14ac:dyDescent="0.3">
      <c r="A415">
        <v>127</v>
      </c>
      <c r="B415">
        <v>100</v>
      </c>
      <c r="C415" t="s">
        <v>30</v>
      </c>
      <c r="D415">
        <v>3</v>
      </c>
      <c r="E415" s="4" t="s">
        <v>25</v>
      </c>
      <c r="F415" t="s">
        <v>61</v>
      </c>
      <c r="G415" s="7">
        <v>0</v>
      </c>
      <c r="H415" t="s">
        <v>46</v>
      </c>
      <c r="I415" t="s">
        <v>20</v>
      </c>
      <c r="J415" s="4">
        <f>B415*12*2</f>
        <v>2400</v>
      </c>
      <c r="K415" t="s">
        <v>56</v>
      </c>
      <c r="L415">
        <v>775000</v>
      </c>
      <c r="M415">
        <v>41.124202295703</v>
      </c>
      <c r="N415">
        <v>28.770180929369999</v>
      </c>
      <c r="O415" t="s">
        <v>67</v>
      </c>
      <c r="P415" t="s">
        <v>68</v>
      </c>
      <c r="Q415">
        <v>8</v>
      </c>
      <c r="R415">
        <v>50</v>
      </c>
    </row>
    <row r="416" spans="1:18" x14ac:dyDescent="0.3">
      <c r="A416">
        <v>130</v>
      </c>
      <c r="B416">
        <v>98</v>
      </c>
      <c r="C416" t="s">
        <v>30</v>
      </c>
      <c r="D416">
        <v>3</v>
      </c>
      <c r="E416" s="4" t="s">
        <v>25</v>
      </c>
      <c r="F416" t="s">
        <v>61</v>
      </c>
      <c r="G416" s="7">
        <v>13</v>
      </c>
      <c r="H416" t="s">
        <v>26</v>
      </c>
      <c r="I416" t="s">
        <v>27</v>
      </c>
      <c r="J416" s="4">
        <f>B416*12*2</f>
        <v>2352</v>
      </c>
      <c r="K416" t="s">
        <v>21</v>
      </c>
      <c r="L416">
        <v>1300000</v>
      </c>
      <c r="M416">
        <v>41.062786068732997</v>
      </c>
      <c r="N416">
        <v>28.807096481323001</v>
      </c>
      <c r="O416" t="s">
        <v>358</v>
      </c>
      <c r="P416" t="s">
        <v>68</v>
      </c>
      <c r="Q416">
        <v>8</v>
      </c>
      <c r="R416">
        <v>30</v>
      </c>
    </row>
    <row r="417" spans="1:18" x14ac:dyDescent="0.3">
      <c r="A417">
        <v>118</v>
      </c>
      <c r="B417">
        <v>90</v>
      </c>
      <c r="C417" t="s">
        <v>30</v>
      </c>
      <c r="D417">
        <v>3</v>
      </c>
      <c r="E417" s="4" t="s">
        <v>25</v>
      </c>
      <c r="F417" t="s">
        <v>61</v>
      </c>
      <c r="G417" s="7">
        <v>0</v>
      </c>
      <c r="H417" t="s">
        <v>26</v>
      </c>
      <c r="I417" t="s">
        <v>20</v>
      </c>
      <c r="J417" s="4">
        <f>B417*12*2</f>
        <v>2160</v>
      </c>
      <c r="K417" t="s">
        <v>56</v>
      </c>
      <c r="L417">
        <v>470000</v>
      </c>
      <c r="M417">
        <v>41.075889014091999</v>
      </c>
      <c r="N417">
        <v>28.697281593027</v>
      </c>
      <c r="O417" t="s">
        <v>405</v>
      </c>
      <c r="P417" t="s">
        <v>68</v>
      </c>
      <c r="Q417">
        <v>8</v>
      </c>
      <c r="R417">
        <v>50</v>
      </c>
    </row>
    <row r="418" spans="1:18" x14ac:dyDescent="0.3">
      <c r="A418">
        <v>87</v>
      </c>
      <c r="B418">
        <v>75</v>
      </c>
      <c r="C418" t="s">
        <v>30</v>
      </c>
      <c r="D418">
        <v>3</v>
      </c>
      <c r="E418" s="4" t="s">
        <v>16</v>
      </c>
      <c r="F418" t="s">
        <v>61</v>
      </c>
      <c r="G418" s="7">
        <v>4</v>
      </c>
      <c r="H418" t="s">
        <v>19</v>
      </c>
      <c r="I418" t="s">
        <v>20</v>
      </c>
      <c r="J418" s="4">
        <f>B418*12*2</f>
        <v>1800</v>
      </c>
      <c r="K418" t="s">
        <v>21</v>
      </c>
      <c r="L418">
        <v>315000</v>
      </c>
      <c r="M418">
        <v>41.08767566217</v>
      </c>
      <c r="N418">
        <v>28.811886538780001</v>
      </c>
      <c r="O418" t="s">
        <v>333</v>
      </c>
      <c r="P418" t="s">
        <v>68</v>
      </c>
      <c r="Q418">
        <v>8</v>
      </c>
      <c r="R418">
        <v>350</v>
      </c>
    </row>
    <row r="419" spans="1:18" x14ac:dyDescent="0.3">
      <c r="A419">
        <v>75</v>
      </c>
      <c r="B419">
        <v>74</v>
      </c>
      <c r="C419" t="s">
        <v>30</v>
      </c>
      <c r="D419">
        <v>3</v>
      </c>
      <c r="E419" s="4" t="s">
        <v>16</v>
      </c>
      <c r="F419" t="s">
        <v>61</v>
      </c>
      <c r="G419" s="7">
        <v>5</v>
      </c>
      <c r="H419" t="s">
        <v>26</v>
      </c>
      <c r="I419" t="s">
        <v>20</v>
      </c>
      <c r="J419" s="4">
        <v>1400</v>
      </c>
      <c r="K419" t="s">
        <v>21</v>
      </c>
      <c r="L419">
        <v>295000</v>
      </c>
      <c r="M419">
        <v>41.121248514492002</v>
      </c>
      <c r="N419">
        <v>28.765974080486998</v>
      </c>
      <c r="O419" t="s">
        <v>67</v>
      </c>
      <c r="P419" t="s">
        <v>68</v>
      </c>
      <c r="Q419">
        <v>8</v>
      </c>
      <c r="R419">
        <v>0</v>
      </c>
    </row>
    <row r="420" spans="1:18" x14ac:dyDescent="0.3">
      <c r="A420">
        <v>127</v>
      </c>
      <c r="B420">
        <v>110</v>
      </c>
      <c r="C420" t="s">
        <v>45</v>
      </c>
      <c r="D420">
        <v>5</v>
      </c>
      <c r="E420" s="4" t="s">
        <v>16</v>
      </c>
      <c r="F420" t="s">
        <v>61</v>
      </c>
      <c r="G420" s="7">
        <v>2</v>
      </c>
      <c r="H420" t="s">
        <v>26</v>
      </c>
      <c r="I420" t="s">
        <v>20</v>
      </c>
      <c r="J420" s="4">
        <f>B420*12*2</f>
        <v>2640</v>
      </c>
      <c r="K420" t="s">
        <v>56</v>
      </c>
      <c r="L420">
        <v>265000</v>
      </c>
      <c r="M420">
        <v>41.131561811571999</v>
      </c>
      <c r="N420">
        <v>28.779908178003001</v>
      </c>
      <c r="O420" t="s">
        <v>67</v>
      </c>
      <c r="P420" t="s">
        <v>68</v>
      </c>
      <c r="Q420">
        <v>8</v>
      </c>
      <c r="R420">
        <v>370</v>
      </c>
    </row>
    <row r="421" spans="1:18" x14ac:dyDescent="0.3">
      <c r="A421">
        <v>118</v>
      </c>
      <c r="B421">
        <v>105</v>
      </c>
      <c r="C421" t="s">
        <v>45</v>
      </c>
      <c r="D421">
        <v>5</v>
      </c>
      <c r="E421" s="4" t="s">
        <v>16</v>
      </c>
      <c r="F421" t="s">
        <v>61</v>
      </c>
      <c r="G421" s="7">
        <v>8</v>
      </c>
      <c r="H421" t="s">
        <v>26</v>
      </c>
      <c r="I421" t="s">
        <v>20</v>
      </c>
      <c r="J421" s="4">
        <f>B421*12*2</f>
        <v>2520</v>
      </c>
      <c r="K421" t="s">
        <v>21</v>
      </c>
      <c r="L421">
        <v>421000</v>
      </c>
      <c r="M421">
        <v>41.112195779270998</v>
      </c>
      <c r="N421">
        <v>28.750653302593999</v>
      </c>
      <c r="O421" t="s">
        <v>67</v>
      </c>
      <c r="P421" t="s">
        <v>68</v>
      </c>
      <c r="Q421">
        <v>8</v>
      </c>
      <c r="R421">
        <v>0</v>
      </c>
    </row>
    <row r="422" spans="1:18" x14ac:dyDescent="0.3">
      <c r="A422">
        <v>213</v>
      </c>
      <c r="B422">
        <v>155</v>
      </c>
      <c r="C422" t="s">
        <v>76</v>
      </c>
      <c r="D422">
        <v>7</v>
      </c>
      <c r="E422" s="4" t="s">
        <v>25</v>
      </c>
      <c r="F422" t="s">
        <v>61</v>
      </c>
      <c r="G422" s="7">
        <v>0</v>
      </c>
      <c r="H422" t="s">
        <v>26</v>
      </c>
      <c r="I422" t="s">
        <v>20</v>
      </c>
      <c r="J422" s="4">
        <v>3500</v>
      </c>
      <c r="K422" t="s">
        <v>56</v>
      </c>
      <c r="L422">
        <v>500000</v>
      </c>
      <c r="M422">
        <v>41.125863107511002</v>
      </c>
      <c r="N422">
        <v>28.768011442624001</v>
      </c>
      <c r="O422" t="s">
        <v>67</v>
      </c>
      <c r="P422" t="s">
        <v>68</v>
      </c>
      <c r="Q422">
        <v>8</v>
      </c>
      <c r="R422">
        <v>35</v>
      </c>
    </row>
    <row r="423" spans="1:18" x14ac:dyDescent="0.3">
      <c r="A423">
        <v>307</v>
      </c>
      <c r="B423">
        <v>240</v>
      </c>
      <c r="C423" t="s">
        <v>127</v>
      </c>
      <c r="D423">
        <v>10</v>
      </c>
      <c r="E423" s="4" t="s">
        <v>25</v>
      </c>
      <c r="F423" t="s">
        <v>61</v>
      </c>
      <c r="G423" s="7">
        <v>3</v>
      </c>
      <c r="H423" t="s">
        <v>26</v>
      </c>
      <c r="I423" t="s">
        <v>20</v>
      </c>
      <c r="J423" s="4">
        <f>B423*12*2</f>
        <v>5760</v>
      </c>
      <c r="K423" t="s">
        <v>21</v>
      </c>
      <c r="L423">
        <v>1850000</v>
      </c>
      <c r="M423">
        <v>41.094569999999997</v>
      </c>
      <c r="N423">
        <v>28.771660000000001</v>
      </c>
      <c r="O423" t="s">
        <v>68</v>
      </c>
      <c r="P423" t="s">
        <v>68</v>
      </c>
      <c r="Q423">
        <v>8</v>
      </c>
      <c r="R423">
        <v>120</v>
      </c>
    </row>
    <row r="424" spans="1:18" x14ac:dyDescent="0.3">
      <c r="A424">
        <v>235</v>
      </c>
      <c r="B424">
        <v>180</v>
      </c>
      <c r="C424" t="s">
        <v>45</v>
      </c>
      <c r="D424">
        <v>5</v>
      </c>
      <c r="E424" s="4" t="s">
        <v>25</v>
      </c>
      <c r="F424" t="s">
        <v>61</v>
      </c>
      <c r="G424" s="7">
        <v>0</v>
      </c>
      <c r="H424" t="s">
        <v>46</v>
      </c>
      <c r="I424" t="s">
        <v>20</v>
      </c>
      <c r="J424" s="4">
        <f>(B424*33)*(36/33)</f>
        <v>6479.9999999999991</v>
      </c>
      <c r="K424" t="s">
        <v>21</v>
      </c>
      <c r="L424">
        <v>1950000</v>
      </c>
      <c r="M424">
        <v>41.051881073365003</v>
      </c>
      <c r="N424">
        <v>29.005001642377</v>
      </c>
      <c r="O424" t="s">
        <v>233</v>
      </c>
      <c r="P424" t="s">
        <v>182</v>
      </c>
      <c r="Q424">
        <v>10</v>
      </c>
      <c r="R424">
        <v>25</v>
      </c>
    </row>
    <row r="425" spans="1:18" x14ac:dyDescent="0.3">
      <c r="A425">
        <v>140</v>
      </c>
      <c r="B425">
        <v>110</v>
      </c>
      <c r="C425" t="s">
        <v>30</v>
      </c>
      <c r="D425">
        <v>3</v>
      </c>
      <c r="E425" s="4" t="s">
        <v>25</v>
      </c>
      <c r="F425" t="s">
        <v>61</v>
      </c>
      <c r="G425" s="7">
        <v>18</v>
      </c>
      <c r="H425" t="s">
        <v>19</v>
      </c>
      <c r="I425" t="s">
        <v>47</v>
      </c>
      <c r="J425" s="4">
        <f>(B425*11)*(19/11)</f>
        <v>2090</v>
      </c>
      <c r="K425" t="s">
        <v>21</v>
      </c>
      <c r="L425">
        <v>750000</v>
      </c>
      <c r="M425">
        <v>41.004838189159997</v>
      </c>
      <c r="N425">
        <v>28.654899015039</v>
      </c>
      <c r="O425" t="s">
        <v>325</v>
      </c>
      <c r="P425" t="s">
        <v>53</v>
      </c>
      <c r="Q425">
        <v>12</v>
      </c>
      <c r="R425">
        <v>83</v>
      </c>
    </row>
    <row r="426" spans="1:18" x14ac:dyDescent="0.3">
      <c r="A426">
        <v>105</v>
      </c>
      <c r="B426">
        <v>85</v>
      </c>
      <c r="C426" t="s">
        <v>30</v>
      </c>
      <c r="D426">
        <v>3</v>
      </c>
      <c r="E426" s="4" t="s">
        <v>16</v>
      </c>
      <c r="F426" t="s">
        <v>61</v>
      </c>
      <c r="G426" s="7">
        <v>0</v>
      </c>
      <c r="H426" t="s">
        <v>26</v>
      </c>
      <c r="I426" t="s">
        <v>20</v>
      </c>
      <c r="J426" s="4">
        <v>2000</v>
      </c>
      <c r="K426" t="s">
        <v>21</v>
      </c>
      <c r="L426">
        <v>330000</v>
      </c>
      <c r="M426">
        <v>41.056744684658</v>
      </c>
      <c r="N426">
        <v>28.871345730297001</v>
      </c>
      <c r="O426" t="s">
        <v>275</v>
      </c>
      <c r="P426" t="s">
        <v>179</v>
      </c>
      <c r="Q426">
        <v>17</v>
      </c>
      <c r="R426">
        <v>0</v>
      </c>
    </row>
    <row r="427" spans="1:18" x14ac:dyDescent="0.3">
      <c r="A427">
        <v>101</v>
      </c>
      <c r="B427">
        <v>100</v>
      </c>
      <c r="C427" t="s">
        <v>30</v>
      </c>
      <c r="D427">
        <v>3</v>
      </c>
      <c r="E427" s="4" t="s">
        <v>16</v>
      </c>
      <c r="F427" t="s">
        <v>61</v>
      </c>
      <c r="G427" s="7">
        <v>0</v>
      </c>
      <c r="H427" t="s">
        <v>19</v>
      </c>
      <c r="I427" t="s">
        <v>20</v>
      </c>
      <c r="J427" s="4">
        <f>(B426*19)</f>
        <v>1615</v>
      </c>
      <c r="K427" t="s">
        <v>21</v>
      </c>
      <c r="L427">
        <v>320000</v>
      </c>
      <c r="M427">
        <v>41.013568099224997</v>
      </c>
      <c r="N427">
        <v>28.685610679728999</v>
      </c>
      <c r="O427" t="s">
        <v>135</v>
      </c>
      <c r="P427" t="s">
        <v>75</v>
      </c>
      <c r="Q427">
        <v>18</v>
      </c>
      <c r="R427">
        <v>30</v>
      </c>
    </row>
    <row r="428" spans="1:18" x14ac:dyDescent="0.3">
      <c r="A428">
        <v>171</v>
      </c>
      <c r="B428">
        <v>155</v>
      </c>
      <c r="C428" t="s">
        <v>45</v>
      </c>
      <c r="D428">
        <v>5</v>
      </c>
      <c r="E428" s="4" t="s">
        <v>16</v>
      </c>
      <c r="F428" t="s">
        <v>61</v>
      </c>
      <c r="G428" s="7">
        <v>8</v>
      </c>
      <c r="H428" t="s">
        <v>26</v>
      </c>
      <c r="I428" t="s">
        <v>47</v>
      </c>
      <c r="J428" s="4">
        <f>(B427*19)</f>
        <v>1900</v>
      </c>
      <c r="K428" t="s">
        <v>21</v>
      </c>
      <c r="L428">
        <v>520000</v>
      </c>
      <c r="M428">
        <v>41.013609198560999</v>
      </c>
      <c r="N428">
        <v>28.685688972472999</v>
      </c>
      <c r="O428" t="s">
        <v>135</v>
      </c>
      <c r="P428" t="s">
        <v>75</v>
      </c>
      <c r="Q428">
        <v>18</v>
      </c>
      <c r="R428">
        <v>83</v>
      </c>
    </row>
    <row r="429" spans="1:18" x14ac:dyDescent="0.3">
      <c r="A429">
        <v>174</v>
      </c>
      <c r="B429">
        <v>155</v>
      </c>
      <c r="C429" t="s">
        <v>45</v>
      </c>
      <c r="D429">
        <v>5</v>
      </c>
      <c r="E429" s="4" t="s">
        <v>25</v>
      </c>
      <c r="F429" t="s">
        <v>61</v>
      </c>
      <c r="G429" s="7">
        <v>28</v>
      </c>
      <c r="H429" t="s">
        <v>46</v>
      </c>
      <c r="I429" t="s">
        <v>47</v>
      </c>
      <c r="J429" s="4">
        <f>(B428*19)</f>
        <v>2945</v>
      </c>
      <c r="K429" t="s">
        <v>21</v>
      </c>
      <c r="L429">
        <v>530000</v>
      </c>
      <c r="M429">
        <v>41.015519927261998</v>
      </c>
      <c r="N429">
        <v>28.684502363486001</v>
      </c>
      <c r="O429" t="s">
        <v>135</v>
      </c>
      <c r="P429" t="s">
        <v>75</v>
      </c>
      <c r="Q429">
        <v>18</v>
      </c>
      <c r="R429">
        <v>0</v>
      </c>
    </row>
    <row r="430" spans="1:18" x14ac:dyDescent="0.3">
      <c r="A430">
        <v>48</v>
      </c>
      <c r="B430">
        <v>47</v>
      </c>
      <c r="C430" t="s">
        <v>15</v>
      </c>
      <c r="D430">
        <v>2</v>
      </c>
      <c r="E430" s="4" t="s">
        <v>16</v>
      </c>
      <c r="F430" t="s">
        <v>61</v>
      </c>
      <c r="G430" s="7">
        <v>8</v>
      </c>
      <c r="H430" t="s">
        <v>26</v>
      </c>
      <c r="I430" t="s">
        <v>47</v>
      </c>
      <c r="J430" s="4">
        <f t="shared" ref="J430:J440" si="7">(B429*30)</f>
        <v>4650</v>
      </c>
      <c r="K430" t="s">
        <v>21</v>
      </c>
      <c r="L430">
        <v>470000</v>
      </c>
      <c r="M430">
        <v>40.994287760293012</v>
      </c>
      <c r="N430">
        <v>29.063998460770001</v>
      </c>
      <c r="O430" t="s">
        <v>102</v>
      </c>
      <c r="P430" t="s">
        <v>44</v>
      </c>
      <c r="Q430">
        <v>23</v>
      </c>
      <c r="R430">
        <v>0</v>
      </c>
    </row>
    <row r="431" spans="1:18" x14ac:dyDescent="0.3">
      <c r="A431">
        <v>150</v>
      </c>
      <c r="B431">
        <v>149</v>
      </c>
      <c r="C431" t="s">
        <v>45</v>
      </c>
      <c r="D431">
        <v>5</v>
      </c>
      <c r="E431" s="4" t="s">
        <v>25</v>
      </c>
      <c r="F431" t="s">
        <v>61</v>
      </c>
      <c r="G431" s="7">
        <v>1</v>
      </c>
      <c r="H431" t="s">
        <v>19</v>
      </c>
      <c r="I431" t="s">
        <v>20</v>
      </c>
      <c r="J431" s="4">
        <f t="shared" si="7"/>
        <v>1410</v>
      </c>
      <c r="K431" t="s">
        <v>21</v>
      </c>
      <c r="L431">
        <v>2100000</v>
      </c>
      <c r="M431">
        <v>40.97</v>
      </c>
      <c r="N431">
        <v>26.06</v>
      </c>
      <c r="O431" t="s">
        <v>43</v>
      </c>
      <c r="P431" t="s">
        <v>44</v>
      </c>
      <c r="Q431">
        <v>23</v>
      </c>
      <c r="R431">
        <v>83</v>
      </c>
    </row>
    <row r="432" spans="1:18" x14ac:dyDescent="0.3">
      <c r="A432">
        <v>150</v>
      </c>
      <c r="B432">
        <v>125</v>
      </c>
      <c r="C432" t="s">
        <v>45</v>
      </c>
      <c r="D432">
        <v>5</v>
      </c>
      <c r="E432" s="4" t="s">
        <v>25</v>
      </c>
      <c r="F432" t="s">
        <v>61</v>
      </c>
      <c r="G432" s="7">
        <v>0</v>
      </c>
      <c r="H432" t="s">
        <v>19</v>
      </c>
      <c r="I432" t="s">
        <v>20</v>
      </c>
      <c r="J432" s="4">
        <f t="shared" si="7"/>
        <v>4470</v>
      </c>
      <c r="K432" t="s">
        <v>21</v>
      </c>
      <c r="L432">
        <v>3500000</v>
      </c>
      <c r="M432">
        <v>40.969988056196001</v>
      </c>
      <c r="N432">
        <v>29.048083152181</v>
      </c>
      <c r="O432" t="s">
        <v>78</v>
      </c>
      <c r="P432" t="s">
        <v>44</v>
      </c>
      <c r="Q432">
        <v>23</v>
      </c>
      <c r="R432">
        <v>0</v>
      </c>
    </row>
    <row r="433" spans="1:18" x14ac:dyDescent="0.3">
      <c r="A433">
        <v>150</v>
      </c>
      <c r="B433">
        <v>112</v>
      </c>
      <c r="C433" t="s">
        <v>45</v>
      </c>
      <c r="D433">
        <v>5</v>
      </c>
      <c r="E433" s="4" t="s">
        <v>25</v>
      </c>
      <c r="F433" t="s">
        <v>61</v>
      </c>
      <c r="G433" s="7">
        <v>28</v>
      </c>
      <c r="H433" t="s">
        <v>26</v>
      </c>
      <c r="I433" t="s">
        <v>118</v>
      </c>
      <c r="J433" s="4">
        <f t="shared" si="7"/>
        <v>3750</v>
      </c>
      <c r="K433" t="s">
        <v>21</v>
      </c>
      <c r="L433">
        <v>1700000</v>
      </c>
      <c r="M433">
        <v>40.973470150025001</v>
      </c>
      <c r="N433">
        <v>29.058185806242999</v>
      </c>
      <c r="O433" t="s">
        <v>62</v>
      </c>
      <c r="P433" t="s">
        <v>44</v>
      </c>
      <c r="Q433">
        <v>23</v>
      </c>
      <c r="R433">
        <v>280</v>
      </c>
    </row>
    <row r="434" spans="1:18" x14ac:dyDescent="0.3">
      <c r="A434">
        <v>145</v>
      </c>
      <c r="B434">
        <v>110</v>
      </c>
      <c r="C434" t="s">
        <v>45</v>
      </c>
      <c r="D434">
        <v>5</v>
      </c>
      <c r="E434" s="4" t="s">
        <v>25</v>
      </c>
      <c r="F434" t="s">
        <v>61</v>
      </c>
      <c r="G434" s="7">
        <v>0</v>
      </c>
      <c r="H434" t="s">
        <v>26</v>
      </c>
      <c r="I434" t="s">
        <v>20</v>
      </c>
      <c r="J434" s="4">
        <f t="shared" si="7"/>
        <v>3360</v>
      </c>
      <c r="K434" t="s">
        <v>21</v>
      </c>
      <c r="L434">
        <v>1250000</v>
      </c>
      <c r="M434">
        <v>40.973617306580998</v>
      </c>
      <c r="N434">
        <v>29.070480738160999</v>
      </c>
      <c r="O434" t="s">
        <v>133</v>
      </c>
      <c r="P434" t="s">
        <v>44</v>
      </c>
      <c r="Q434">
        <v>23</v>
      </c>
      <c r="R434">
        <v>0</v>
      </c>
    </row>
    <row r="435" spans="1:18" x14ac:dyDescent="0.3">
      <c r="A435">
        <v>145</v>
      </c>
      <c r="B435">
        <v>105</v>
      </c>
      <c r="C435" t="s">
        <v>45</v>
      </c>
      <c r="D435">
        <v>5</v>
      </c>
      <c r="E435" s="4" t="s">
        <v>25</v>
      </c>
      <c r="F435" t="s">
        <v>61</v>
      </c>
      <c r="G435" s="7">
        <v>18</v>
      </c>
      <c r="H435" t="s">
        <v>26</v>
      </c>
      <c r="I435" t="s">
        <v>20</v>
      </c>
      <c r="J435" s="4">
        <f t="shared" si="7"/>
        <v>3300</v>
      </c>
      <c r="K435" t="s">
        <v>21</v>
      </c>
      <c r="L435">
        <v>1250000</v>
      </c>
      <c r="M435">
        <v>40.974547119017998</v>
      </c>
      <c r="N435">
        <v>29.075239034393</v>
      </c>
      <c r="O435" t="s">
        <v>133</v>
      </c>
      <c r="P435" t="s">
        <v>44</v>
      </c>
      <c r="Q435">
        <v>23</v>
      </c>
      <c r="R435">
        <v>0</v>
      </c>
    </row>
    <row r="436" spans="1:18" x14ac:dyDescent="0.3">
      <c r="A436">
        <v>140</v>
      </c>
      <c r="B436">
        <v>102</v>
      </c>
      <c r="C436" t="s">
        <v>45</v>
      </c>
      <c r="D436">
        <v>5</v>
      </c>
      <c r="E436" s="4" t="s">
        <v>25</v>
      </c>
      <c r="F436" t="s">
        <v>61</v>
      </c>
      <c r="G436" s="7">
        <v>2</v>
      </c>
      <c r="H436" t="s">
        <v>19</v>
      </c>
      <c r="I436" t="s">
        <v>20</v>
      </c>
      <c r="J436" s="4">
        <f t="shared" si="7"/>
        <v>3150</v>
      </c>
      <c r="K436" t="s">
        <v>21</v>
      </c>
      <c r="L436">
        <v>1650000</v>
      </c>
      <c r="M436">
        <v>40.982902961809998</v>
      </c>
      <c r="N436">
        <v>29.046719670296</v>
      </c>
      <c r="O436" t="s">
        <v>369</v>
      </c>
      <c r="P436" t="s">
        <v>44</v>
      </c>
      <c r="Q436">
        <v>23</v>
      </c>
      <c r="R436">
        <v>83</v>
      </c>
    </row>
    <row r="437" spans="1:18" x14ac:dyDescent="0.3">
      <c r="A437">
        <v>130</v>
      </c>
      <c r="B437">
        <v>100</v>
      </c>
      <c r="C437" t="s">
        <v>45</v>
      </c>
      <c r="D437">
        <v>5</v>
      </c>
      <c r="E437" s="4" t="s">
        <v>25</v>
      </c>
      <c r="F437" t="s">
        <v>61</v>
      </c>
      <c r="G437" s="7">
        <v>4</v>
      </c>
      <c r="H437" t="s">
        <v>26</v>
      </c>
      <c r="I437" t="s">
        <v>20</v>
      </c>
      <c r="J437" s="4">
        <f t="shared" si="7"/>
        <v>3060</v>
      </c>
      <c r="K437" t="s">
        <v>21</v>
      </c>
      <c r="L437">
        <v>1200000</v>
      </c>
      <c r="M437">
        <v>40.973949171108998</v>
      </c>
      <c r="N437">
        <v>29.08459409256</v>
      </c>
      <c r="O437" t="s">
        <v>164</v>
      </c>
      <c r="P437" t="s">
        <v>44</v>
      </c>
      <c r="Q437">
        <v>23</v>
      </c>
      <c r="R437">
        <v>0</v>
      </c>
    </row>
    <row r="438" spans="1:18" x14ac:dyDescent="0.3">
      <c r="A438">
        <v>135</v>
      </c>
      <c r="B438">
        <v>98</v>
      </c>
      <c r="C438" t="s">
        <v>45</v>
      </c>
      <c r="D438">
        <v>5</v>
      </c>
      <c r="E438" s="4" t="s">
        <v>25</v>
      </c>
      <c r="F438" t="s">
        <v>61</v>
      </c>
      <c r="G438" s="7">
        <v>4</v>
      </c>
      <c r="H438" t="s">
        <v>46</v>
      </c>
      <c r="I438" t="s">
        <v>20</v>
      </c>
      <c r="J438" s="4">
        <f t="shared" si="7"/>
        <v>3000</v>
      </c>
      <c r="K438" t="s">
        <v>56</v>
      </c>
      <c r="L438">
        <v>575000</v>
      </c>
      <c r="M438">
        <v>40.975322943847999</v>
      </c>
      <c r="N438">
        <v>29.092736265308002</v>
      </c>
      <c r="O438" t="s">
        <v>164</v>
      </c>
      <c r="P438" t="s">
        <v>44</v>
      </c>
      <c r="Q438">
        <v>23</v>
      </c>
      <c r="R438">
        <v>83</v>
      </c>
    </row>
    <row r="439" spans="1:18" x14ac:dyDescent="0.3">
      <c r="A439">
        <v>275</v>
      </c>
      <c r="B439">
        <v>180</v>
      </c>
      <c r="C439" t="s">
        <v>116</v>
      </c>
      <c r="D439">
        <v>6</v>
      </c>
      <c r="E439" s="4" t="s">
        <v>31</v>
      </c>
      <c r="F439" t="s">
        <v>61</v>
      </c>
      <c r="G439" s="7">
        <v>0</v>
      </c>
      <c r="H439" t="s">
        <v>46</v>
      </c>
      <c r="I439" t="s">
        <v>47</v>
      </c>
      <c r="J439" s="4">
        <f t="shared" si="7"/>
        <v>2940</v>
      </c>
      <c r="K439" t="s">
        <v>21</v>
      </c>
      <c r="L439">
        <v>3200000</v>
      </c>
      <c r="M439">
        <v>40.974387994918999</v>
      </c>
      <c r="N439">
        <v>29.048702776559001</v>
      </c>
      <c r="O439" t="s">
        <v>78</v>
      </c>
      <c r="P439" t="s">
        <v>44</v>
      </c>
      <c r="Q439">
        <v>23</v>
      </c>
      <c r="R439">
        <v>0</v>
      </c>
    </row>
    <row r="440" spans="1:18" x14ac:dyDescent="0.3">
      <c r="A440">
        <v>190</v>
      </c>
      <c r="B440">
        <v>137</v>
      </c>
      <c r="C440" t="s">
        <v>76</v>
      </c>
      <c r="D440">
        <v>7</v>
      </c>
      <c r="E440" s="4" t="s">
        <v>25</v>
      </c>
      <c r="F440" t="s">
        <v>61</v>
      </c>
      <c r="G440" s="7">
        <v>2</v>
      </c>
      <c r="H440" t="s">
        <v>19</v>
      </c>
      <c r="I440" t="s">
        <v>47</v>
      </c>
      <c r="J440" s="4">
        <f t="shared" si="7"/>
        <v>5400</v>
      </c>
      <c r="K440" t="s">
        <v>21</v>
      </c>
      <c r="L440">
        <v>1900000</v>
      </c>
      <c r="M440">
        <v>40.970747866326001</v>
      </c>
      <c r="N440">
        <v>29.073437318353001</v>
      </c>
      <c r="O440" t="s">
        <v>133</v>
      </c>
      <c r="P440" t="s">
        <v>44</v>
      </c>
      <c r="Q440">
        <v>23</v>
      </c>
      <c r="R440">
        <v>0</v>
      </c>
    </row>
    <row r="441" spans="1:18" x14ac:dyDescent="0.3">
      <c r="A441">
        <v>180</v>
      </c>
      <c r="B441">
        <v>135</v>
      </c>
      <c r="C441" t="s">
        <v>76</v>
      </c>
      <c r="D441">
        <v>7</v>
      </c>
      <c r="E441" s="4" t="s">
        <v>25</v>
      </c>
      <c r="F441" t="s">
        <v>61</v>
      </c>
      <c r="G441" s="7">
        <v>18</v>
      </c>
      <c r="H441" t="s">
        <v>46</v>
      </c>
      <c r="I441" t="s">
        <v>47</v>
      </c>
      <c r="J441" s="4">
        <v>4500</v>
      </c>
      <c r="K441" t="s">
        <v>21</v>
      </c>
      <c r="L441">
        <v>2300000</v>
      </c>
      <c r="M441">
        <v>40.973162464536003</v>
      </c>
      <c r="N441">
        <v>29.052555705105</v>
      </c>
      <c r="O441" t="s">
        <v>78</v>
      </c>
      <c r="P441" t="s">
        <v>44</v>
      </c>
      <c r="Q441">
        <v>23</v>
      </c>
      <c r="R441">
        <v>125</v>
      </c>
    </row>
    <row r="442" spans="1:18" x14ac:dyDescent="0.3">
      <c r="A442">
        <v>145</v>
      </c>
      <c r="B442">
        <v>120</v>
      </c>
      <c r="C442" t="s">
        <v>76</v>
      </c>
      <c r="D442">
        <v>7</v>
      </c>
      <c r="E442" s="4" t="s">
        <v>25</v>
      </c>
      <c r="F442" t="s">
        <v>61</v>
      </c>
      <c r="G442" s="7">
        <v>0</v>
      </c>
      <c r="H442" t="s">
        <v>19</v>
      </c>
      <c r="I442" t="s">
        <v>20</v>
      </c>
      <c r="J442" s="4">
        <f>(B441*30)</f>
        <v>4050</v>
      </c>
      <c r="K442" t="s">
        <v>21</v>
      </c>
      <c r="L442">
        <v>1500000</v>
      </c>
      <c r="M442">
        <v>40.962262713808997</v>
      </c>
      <c r="N442">
        <v>29.102351742117001</v>
      </c>
      <c r="O442" t="s">
        <v>216</v>
      </c>
      <c r="P442" t="s">
        <v>44</v>
      </c>
      <c r="Q442">
        <v>23</v>
      </c>
      <c r="R442">
        <v>395</v>
      </c>
    </row>
    <row r="443" spans="1:18" x14ac:dyDescent="0.3">
      <c r="A443">
        <v>250</v>
      </c>
      <c r="B443">
        <v>200</v>
      </c>
      <c r="C443" t="s">
        <v>127</v>
      </c>
      <c r="D443">
        <v>10</v>
      </c>
      <c r="E443" s="4" t="s">
        <v>31</v>
      </c>
      <c r="F443" t="s">
        <v>61</v>
      </c>
      <c r="G443" s="7">
        <v>0</v>
      </c>
      <c r="H443" t="s">
        <v>46</v>
      </c>
      <c r="I443" t="s">
        <v>20</v>
      </c>
      <c r="J443" s="4">
        <f>(B442*30)</f>
        <v>3600</v>
      </c>
      <c r="K443" t="s">
        <v>21</v>
      </c>
      <c r="L443">
        <v>1800000</v>
      </c>
      <c r="M443">
        <v>40.973681130997001</v>
      </c>
      <c r="N443">
        <v>29.071850475502</v>
      </c>
      <c r="O443" t="s">
        <v>133</v>
      </c>
      <c r="P443" t="s">
        <v>44</v>
      </c>
      <c r="Q443">
        <v>23</v>
      </c>
      <c r="R443">
        <v>200</v>
      </c>
    </row>
    <row r="444" spans="1:18" x14ac:dyDescent="0.3">
      <c r="A444">
        <v>225</v>
      </c>
      <c r="B444">
        <v>190</v>
      </c>
      <c r="C444" t="s">
        <v>127</v>
      </c>
      <c r="D444">
        <v>10</v>
      </c>
      <c r="E444" s="4" t="s">
        <v>31</v>
      </c>
      <c r="F444" t="s">
        <v>61</v>
      </c>
      <c r="G444" s="7">
        <v>4</v>
      </c>
      <c r="H444" t="s">
        <v>19</v>
      </c>
      <c r="I444" t="s">
        <v>20</v>
      </c>
      <c r="J444" s="4">
        <f>(B443*30)</f>
        <v>6000</v>
      </c>
      <c r="K444" t="s">
        <v>21</v>
      </c>
      <c r="L444">
        <v>2000000</v>
      </c>
      <c r="M444">
        <v>40.972335593811998</v>
      </c>
      <c r="N444">
        <v>29.075186118630999</v>
      </c>
      <c r="O444" t="s">
        <v>133</v>
      </c>
      <c r="P444" t="s">
        <v>44</v>
      </c>
      <c r="Q444">
        <v>23</v>
      </c>
      <c r="R444">
        <v>250</v>
      </c>
    </row>
    <row r="445" spans="1:18" x14ac:dyDescent="0.3">
      <c r="A445">
        <v>230</v>
      </c>
      <c r="B445">
        <v>170</v>
      </c>
      <c r="C445" t="s">
        <v>127</v>
      </c>
      <c r="D445">
        <v>10</v>
      </c>
      <c r="E445" s="4" t="s">
        <v>25</v>
      </c>
      <c r="F445" t="s">
        <v>61</v>
      </c>
      <c r="G445" s="7">
        <v>0</v>
      </c>
      <c r="H445" t="s">
        <v>19</v>
      </c>
      <c r="I445" t="s">
        <v>20</v>
      </c>
      <c r="J445" s="4">
        <f>(B444*30)</f>
        <v>5700</v>
      </c>
      <c r="K445" t="s">
        <v>21</v>
      </c>
      <c r="L445">
        <v>1495000</v>
      </c>
      <c r="M445">
        <v>40.963393255214001</v>
      </c>
      <c r="N445">
        <v>29.084648553794</v>
      </c>
      <c r="O445" t="s">
        <v>120</v>
      </c>
      <c r="P445" t="s">
        <v>44</v>
      </c>
      <c r="Q445">
        <v>23</v>
      </c>
      <c r="R445">
        <v>50</v>
      </c>
    </row>
    <row r="446" spans="1:18" x14ac:dyDescent="0.3">
      <c r="A446">
        <v>424</v>
      </c>
      <c r="B446">
        <v>424</v>
      </c>
      <c r="C446" t="s">
        <v>94</v>
      </c>
      <c r="D446">
        <v>11</v>
      </c>
      <c r="E446" s="4" t="s">
        <v>24</v>
      </c>
      <c r="F446" t="s">
        <v>61</v>
      </c>
      <c r="G446" s="7">
        <v>2</v>
      </c>
      <c r="H446" t="s">
        <v>46</v>
      </c>
      <c r="I446" t="s">
        <v>47</v>
      </c>
      <c r="J446" s="4">
        <f>(B445*30)</f>
        <v>5100</v>
      </c>
      <c r="K446" t="s">
        <v>21</v>
      </c>
      <c r="L446">
        <v>8500000</v>
      </c>
      <c r="M446">
        <v>40.956879365138001</v>
      </c>
      <c r="N446">
        <v>29.085843712090998</v>
      </c>
      <c r="O446" t="s">
        <v>216</v>
      </c>
      <c r="P446" t="s">
        <v>44</v>
      </c>
      <c r="Q446">
        <v>23</v>
      </c>
      <c r="R446">
        <v>30</v>
      </c>
    </row>
    <row r="447" spans="1:18" x14ac:dyDescent="0.3">
      <c r="A447">
        <v>120</v>
      </c>
      <c r="B447">
        <v>119</v>
      </c>
      <c r="C447" t="s">
        <v>30</v>
      </c>
      <c r="D447">
        <v>3</v>
      </c>
      <c r="E447" s="4" t="s">
        <v>25</v>
      </c>
      <c r="F447" t="s">
        <v>61</v>
      </c>
      <c r="G447" s="7">
        <v>18</v>
      </c>
      <c r="H447" t="s">
        <v>46</v>
      </c>
      <c r="I447" t="s">
        <v>47</v>
      </c>
      <c r="J447" s="4">
        <f>(B447*26)</f>
        <v>3094</v>
      </c>
      <c r="K447" t="s">
        <v>56</v>
      </c>
      <c r="L447">
        <v>615000</v>
      </c>
      <c r="M447">
        <v>41.008970888721002</v>
      </c>
      <c r="N447">
        <v>28.805849873730001</v>
      </c>
      <c r="O447" t="s">
        <v>268</v>
      </c>
      <c r="P447" t="s">
        <v>60</v>
      </c>
      <c r="Q447">
        <v>26</v>
      </c>
      <c r="R447">
        <v>83</v>
      </c>
    </row>
    <row r="448" spans="1:18" x14ac:dyDescent="0.3">
      <c r="A448">
        <v>120</v>
      </c>
      <c r="B448">
        <v>110</v>
      </c>
      <c r="C448" t="s">
        <v>45</v>
      </c>
      <c r="D448">
        <v>5</v>
      </c>
      <c r="E448" s="4" t="s">
        <v>25</v>
      </c>
      <c r="F448" t="s">
        <v>61</v>
      </c>
      <c r="G448" s="7">
        <v>13</v>
      </c>
      <c r="H448" t="s">
        <v>19</v>
      </c>
      <c r="I448" t="s">
        <v>118</v>
      </c>
      <c r="J448" s="4">
        <v>2700</v>
      </c>
      <c r="K448" t="s">
        <v>21</v>
      </c>
      <c r="L448">
        <v>650000</v>
      </c>
      <c r="M448">
        <v>41.049122400001998</v>
      </c>
      <c r="N448">
        <v>28.780207205334001</v>
      </c>
      <c r="O448" t="s">
        <v>125</v>
      </c>
      <c r="P448" t="s">
        <v>60</v>
      </c>
      <c r="Q448">
        <v>26</v>
      </c>
      <c r="R448">
        <v>0</v>
      </c>
    </row>
    <row r="449" spans="1:18" x14ac:dyDescent="0.3">
      <c r="A449">
        <v>94</v>
      </c>
      <c r="B449">
        <v>80</v>
      </c>
      <c r="C449" t="s">
        <v>15</v>
      </c>
      <c r="D449">
        <v>2</v>
      </c>
      <c r="E449" s="4" t="s">
        <v>16</v>
      </c>
      <c r="F449" t="s">
        <v>61</v>
      </c>
      <c r="G449" s="7">
        <v>4</v>
      </c>
      <c r="H449" t="s">
        <v>46</v>
      </c>
      <c r="I449" t="s">
        <v>47</v>
      </c>
      <c r="J449" s="4">
        <f>(B449*53)</f>
        <v>4240</v>
      </c>
      <c r="K449" t="s">
        <v>21</v>
      </c>
      <c r="L449">
        <v>730000</v>
      </c>
      <c r="M449">
        <v>41.113478172863999</v>
      </c>
      <c r="N449">
        <v>29.018628621407998</v>
      </c>
      <c r="O449" t="s">
        <v>382</v>
      </c>
      <c r="P449" t="s">
        <v>334</v>
      </c>
      <c r="Q449">
        <v>30</v>
      </c>
      <c r="R449">
        <v>0</v>
      </c>
    </row>
    <row r="450" spans="1:18" x14ac:dyDescent="0.3">
      <c r="A450">
        <v>122</v>
      </c>
      <c r="B450">
        <v>121</v>
      </c>
      <c r="C450" t="s">
        <v>45</v>
      </c>
      <c r="D450">
        <v>5</v>
      </c>
      <c r="E450" s="4" t="s">
        <v>25</v>
      </c>
      <c r="F450" t="s">
        <v>61</v>
      </c>
      <c r="G450" s="7">
        <v>0</v>
      </c>
      <c r="H450" t="s">
        <v>449</v>
      </c>
      <c r="I450" t="s">
        <v>47</v>
      </c>
      <c r="J450" s="4">
        <f>(B450*14)</f>
        <v>1694</v>
      </c>
      <c r="K450" t="s">
        <v>21</v>
      </c>
      <c r="L450">
        <v>470000</v>
      </c>
      <c r="M450">
        <v>41.133510000000001</v>
      </c>
      <c r="N450">
        <v>28.82677</v>
      </c>
      <c r="O450" t="s">
        <v>450</v>
      </c>
      <c r="P450" t="s">
        <v>49</v>
      </c>
      <c r="Q450">
        <v>33</v>
      </c>
      <c r="R450">
        <v>0</v>
      </c>
    </row>
    <row r="451" spans="1:18" x14ac:dyDescent="0.3">
      <c r="A451">
        <v>68</v>
      </c>
      <c r="B451">
        <v>50</v>
      </c>
      <c r="C451" t="s">
        <v>15</v>
      </c>
      <c r="D451">
        <v>2</v>
      </c>
      <c r="E451" s="4" t="s">
        <v>16</v>
      </c>
      <c r="F451" t="s">
        <v>61</v>
      </c>
      <c r="G451" s="7">
        <v>18</v>
      </c>
      <c r="H451" t="s">
        <v>19</v>
      </c>
      <c r="I451" t="s">
        <v>20</v>
      </c>
      <c r="J451" s="4">
        <f>(B451*17)</f>
        <v>850</v>
      </c>
      <c r="K451" t="s">
        <v>21</v>
      </c>
      <c r="L451">
        <v>310000</v>
      </c>
      <c r="M451">
        <v>41.008447431965003</v>
      </c>
      <c r="N451">
        <v>29.178580087629001</v>
      </c>
      <c r="O451" t="s">
        <v>321</v>
      </c>
      <c r="P451" t="s">
        <v>66</v>
      </c>
      <c r="Q451">
        <v>37</v>
      </c>
      <c r="R451">
        <v>83</v>
      </c>
    </row>
    <row r="452" spans="1:18" x14ac:dyDescent="0.3">
      <c r="A452">
        <v>125</v>
      </c>
      <c r="B452">
        <v>115</v>
      </c>
      <c r="C452" t="s">
        <v>45</v>
      </c>
      <c r="D452">
        <v>5</v>
      </c>
      <c r="E452" s="4" t="s">
        <v>25</v>
      </c>
      <c r="F452" t="s">
        <v>61</v>
      </c>
      <c r="G452" s="7">
        <v>0</v>
      </c>
      <c r="H452" t="s">
        <v>19</v>
      </c>
      <c r="I452" t="s">
        <v>27</v>
      </c>
      <c r="J452" s="4">
        <v>3500</v>
      </c>
      <c r="K452" t="s">
        <v>21</v>
      </c>
      <c r="L452">
        <v>1250000</v>
      </c>
      <c r="M452">
        <v>41.006612052634999</v>
      </c>
      <c r="N452">
        <v>28.908370323479001</v>
      </c>
      <c r="O452" t="s">
        <v>501</v>
      </c>
      <c r="P452" t="s">
        <v>93</v>
      </c>
      <c r="Q452">
        <v>39</v>
      </c>
      <c r="R452">
        <v>0</v>
      </c>
    </row>
    <row r="453" spans="1:18" x14ac:dyDescent="0.3">
      <c r="A453">
        <v>145</v>
      </c>
      <c r="B453">
        <v>144</v>
      </c>
      <c r="C453" t="s">
        <v>45</v>
      </c>
      <c r="D453">
        <v>5</v>
      </c>
      <c r="E453" s="4" t="s">
        <v>25</v>
      </c>
      <c r="F453" t="s">
        <v>115</v>
      </c>
      <c r="G453" s="7">
        <v>0</v>
      </c>
      <c r="H453" t="s">
        <v>19</v>
      </c>
      <c r="I453" t="s">
        <v>20</v>
      </c>
      <c r="J453" s="4">
        <v>3500</v>
      </c>
      <c r="K453" t="s">
        <v>21</v>
      </c>
      <c r="L453">
        <v>1080000</v>
      </c>
      <c r="M453">
        <v>40.996937477705998</v>
      </c>
      <c r="N453">
        <v>29.105143547057999</v>
      </c>
      <c r="O453" t="s">
        <v>313</v>
      </c>
      <c r="P453" t="s">
        <v>99</v>
      </c>
      <c r="Q453">
        <v>3</v>
      </c>
      <c r="R453">
        <v>0</v>
      </c>
    </row>
    <row r="454" spans="1:18" x14ac:dyDescent="0.3">
      <c r="A454">
        <v>90</v>
      </c>
      <c r="B454">
        <v>70</v>
      </c>
      <c r="C454" t="s">
        <v>30</v>
      </c>
      <c r="D454">
        <v>3</v>
      </c>
      <c r="E454" s="4" t="s">
        <v>16</v>
      </c>
      <c r="F454" t="s">
        <v>115</v>
      </c>
      <c r="G454" s="7">
        <v>3</v>
      </c>
      <c r="H454" t="s">
        <v>19</v>
      </c>
      <c r="I454" t="s">
        <v>20</v>
      </c>
      <c r="J454" s="4">
        <f>B454*17</f>
        <v>1190</v>
      </c>
      <c r="K454" t="s">
        <v>21</v>
      </c>
      <c r="L454">
        <v>370000</v>
      </c>
      <c r="M454">
        <v>41.035794169422999</v>
      </c>
      <c r="N454">
        <v>28.827395439147999</v>
      </c>
      <c r="O454" t="s">
        <v>293</v>
      </c>
      <c r="P454" t="s">
        <v>91</v>
      </c>
      <c r="Q454">
        <v>5</v>
      </c>
      <c r="R454">
        <v>20</v>
      </c>
    </row>
    <row r="455" spans="1:18" x14ac:dyDescent="0.3">
      <c r="A455">
        <v>135</v>
      </c>
      <c r="B455">
        <v>100</v>
      </c>
      <c r="C455" t="s">
        <v>30</v>
      </c>
      <c r="D455">
        <v>3</v>
      </c>
      <c r="E455" s="4" t="s">
        <v>25</v>
      </c>
      <c r="F455" t="s">
        <v>115</v>
      </c>
      <c r="G455" s="7">
        <v>4</v>
      </c>
      <c r="H455" t="s">
        <v>26</v>
      </c>
      <c r="I455" t="s">
        <v>20</v>
      </c>
      <c r="J455" s="4">
        <f>B455*12*2</f>
        <v>2400</v>
      </c>
      <c r="K455" t="s">
        <v>56</v>
      </c>
      <c r="L455">
        <v>690000</v>
      </c>
      <c r="M455">
        <v>41.077988500068997</v>
      </c>
      <c r="N455">
        <v>28.776126215836999</v>
      </c>
      <c r="O455" t="s">
        <v>408</v>
      </c>
      <c r="P455" t="s">
        <v>68</v>
      </c>
      <c r="Q455">
        <v>8</v>
      </c>
      <c r="R455">
        <v>83</v>
      </c>
    </row>
    <row r="456" spans="1:18" x14ac:dyDescent="0.3">
      <c r="A456">
        <v>117</v>
      </c>
      <c r="B456">
        <v>97</v>
      </c>
      <c r="C456" t="s">
        <v>30</v>
      </c>
      <c r="D456">
        <v>3</v>
      </c>
      <c r="E456" s="4" t="s">
        <v>25</v>
      </c>
      <c r="F456" t="s">
        <v>115</v>
      </c>
      <c r="G456" s="7">
        <v>0</v>
      </c>
      <c r="H456" t="s">
        <v>26</v>
      </c>
      <c r="I456" t="s">
        <v>47</v>
      </c>
      <c r="J456" s="4">
        <f>B456*12*2</f>
        <v>2328</v>
      </c>
      <c r="K456" t="s">
        <v>56</v>
      </c>
      <c r="L456">
        <v>410000</v>
      </c>
      <c r="M456">
        <v>41.118655335107</v>
      </c>
      <c r="N456">
        <v>28.752151506836</v>
      </c>
      <c r="O456" t="s">
        <v>67</v>
      </c>
      <c r="P456" t="s">
        <v>68</v>
      </c>
      <c r="Q456">
        <v>8</v>
      </c>
      <c r="R456">
        <v>0</v>
      </c>
    </row>
    <row r="457" spans="1:18" x14ac:dyDescent="0.3">
      <c r="A457">
        <v>110</v>
      </c>
      <c r="B457">
        <v>75</v>
      </c>
      <c r="C457" t="s">
        <v>30</v>
      </c>
      <c r="D457">
        <v>3</v>
      </c>
      <c r="E457" s="4" t="s">
        <v>25</v>
      </c>
      <c r="F457" t="s">
        <v>115</v>
      </c>
      <c r="G457" s="7">
        <v>0</v>
      </c>
      <c r="H457" t="s">
        <v>46</v>
      </c>
      <c r="I457" t="s">
        <v>20</v>
      </c>
      <c r="J457" s="4">
        <f>B457*12*2</f>
        <v>1800</v>
      </c>
      <c r="K457" t="s">
        <v>21</v>
      </c>
      <c r="L457">
        <v>650000</v>
      </c>
      <c r="M457">
        <v>41.122184224488997</v>
      </c>
      <c r="N457">
        <v>28.768376111984001</v>
      </c>
      <c r="O457" t="s">
        <v>67</v>
      </c>
      <c r="P457" t="s">
        <v>68</v>
      </c>
      <c r="Q457">
        <v>8</v>
      </c>
      <c r="R457">
        <v>0</v>
      </c>
    </row>
    <row r="458" spans="1:18" x14ac:dyDescent="0.3">
      <c r="A458">
        <v>177</v>
      </c>
      <c r="B458">
        <v>117</v>
      </c>
      <c r="C458" t="s">
        <v>45</v>
      </c>
      <c r="D458">
        <v>5</v>
      </c>
      <c r="E458" s="4" t="s">
        <v>16</v>
      </c>
      <c r="F458" t="s">
        <v>115</v>
      </c>
      <c r="G458" s="7">
        <v>4</v>
      </c>
      <c r="H458" t="s">
        <v>26</v>
      </c>
      <c r="I458" t="s">
        <v>20</v>
      </c>
      <c r="J458" s="4">
        <f>B458*12*2</f>
        <v>2808</v>
      </c>
      <c r="K458" t="s">
        <v>21</v>
      </c>
      <c r="L458">
        <v>449000</v>
      </c>
      <c r="M458">
        <v>41.127037001367</v>
      </c>
      <c r="N458">
        <v>28.777829795801001</v>
      </c>
      <c r="O458" t="s">
        <v>67</v>
      </c>
      <c r="P458" t="s">
        <v>68</v>
      </c>
      <c r="Q458">
        <v>8</v>
      </c>
      <c r="R458">
        <v>0</v>
      </c>
    </row>
    <row r="459" spans="1:18" x14ac:dyDescent="0.3">
      <c r="A459">
        <v>195</v>
      </c>
      <c r="B459">
        <v>190</v>
      </c>
      <c r="C459" t="s">
        <v>76</v>
      </c>
      <c r="D459">
        <v>7</v>
      </c>
      <c r="E459" s="4" t="s">
        <v>25</v>
      </c>
      <c r="F459" t="s">
        <v>115</v>
      </c>
      <c r="G459" s="7">
        <v>0</v>
      </c>
      <c r="H459" t="s">
        <v>46</v>
      </c>
      <c r="I459" t="s">
        <v>47</v>
      </c>
      <c r="J459" s="4">
        <f>B459*12*2</f>
        <v>4560</v>
      </c>
      <c r="K459" t="s">
        <v>56</v>
      </c>
      <c r="L459">
        <v>1200000</v>
      </c>
      <c r="M459">
        <v>41.119993931602998</v>
      </c>
      <c r="N459">
        <v>28.767871856688998</v>
      </c>
      <c r="O459" t="s">
        <v>67</v>
      </c>
      <c r="P459" t="s">
        <v>68</v>
      </c>
      <c r="Q459">
        <v>8</v>
      </c>
      <c r="R459">
        <v>83</v>
      </c>
    </row>
    <row r="460" spans="1:18" x14ac:dyDescent="0.3">
      <c r="A460">
        <v>260</v>
      </c>
      <c r="B460">
        <v>235</v>
      </c>
      <c r="C460" t="s">
        <v>41</v>
      </c>
      <c r="D460">
        <v>12</v>
      </c>
      <c r="E460" s="4" t="s">
        <v>24</v>
      </c>
      <c r="F460" t="s">
        <v>115</v>
      </c>
      <c r="G460" s="7">
        <v>13</v>
      </c>
      <c r="H460" t="s">
        <v>46</v>
      </c>
      <c r="I460" t="s">
        <v>20</v>
      </c>
      <c r="J460" s="4">
        <v>3500</v>
      </c>
      <c r="K460" t="s">
        <v>21</v>
      </c>
      <c r="L460">
        <v>750000</v>
      </c>
      <c r="M460">
        <v>41.108190238219997</v>
      </c>
      <c r="N460">
        <v>28.794191235277999</v>
      </c>
      <c r="O460" t="s">
        <v>68</v>
      </c>
      <c r="P460" t="s">
        <v>68</v>
      </c>
      <c r="Q460">
        <v>8</v>
      </c>
      <c r="R460">
        <v>0</v>
      </c>
    </row>
    <row r="461" spans="1:18" x14ac:dyDescent="0.3">
      <c r="A461">
        <v>95</v>
      </c>
      <c r="B461">
        <v>65</v>
      </c>
      <c r="C461" t="s">
        <v>15</v>
      </c>
      <c r="D461">
        <v>2</v>
      </c>
      <c r="E461" s="4" t="s">
        <v>16</v>
      </c>
      <c r="F461" t="s">
        <v>115</v>
      </c>
      <c r="G461" s="7">
        <v>0</v>
      </c>
      <c r="H461" t="s">
        <v>124</v>
      </c>
      <c r="I461" t="s">
        <v>20</v>
      </c>
      <c r="J461" s="4">
        <f>(B461*11)*(19/11)</f>
        <v>1235</v>
      </c>
      <c r="K461" t="s">
        <v>21</v>
      </c>
      <c r="L461">
        <v>480000</v>
      </c>
      <c r="M461">
        <v>40.996757250068001</v>
      </c>
      <c r="N461">
        <v>28.661403318213001</v>
      </c>
      <c r="O461" t="s">
        <v>214</v>
      </c>
      <c r="P461" t="s">
        <v>53</v>
      </c>
      <c r="Q461">
        <v>12</v>
      </c>
      <c r="R461">
        <v>0</v>
      </c>
    </row>
    <row r="462" spans="1:18" x14ac:dyDescent="0.3">
      <c r="A462">
        <v>140</v>
      </c>
      <c r="B462">
        <v>130</v>
      </c>
      <c r="C462" t="s">
        <v>45</v>
      </c>
      <c r="D462">
        <v>5</v>
      </c>
      <c r="E462" s="4" t="s">
        <v>25</v>
      </c>
      <c r="F462" t="s">
        <v>115</v>
      </c>
      <c r="G462" s="7">
        <v>0</v>
      </c>
      <c r="H462" t="s">
        <v>19</v>
      </c>
      <c r="I462" t="s">
        <v>118</v>
      </c>
      <c r="J462" s="4">
        <f>(B462*11)</f>
        <v>1430</v>
      </c>
      <c r="K462" t="s">
        <v>21</v>
      </c>
      <c r="L462">
        <v>650000</v>
      </c>
      <c r="M462">
        <v>41.007846190838997</v>
      </c>
      <c r="N462">
        <v>28.652143914349999</v>
      </c>
      <c r="O462" t="s">
        <v>325</v>
      </c>
      <c r="P462" t="s">
        <v>53</v>
      </c>
      <c r="Q462">
        <v>12</v>
      </c>
      <c r="R462">
        <v>200</v>
      </c>
    </row>
    <row r="463" spans="1:18" x14ac:dyDescent="0.3">
      <c r="A463">
        <v>145</v>
      </c>
      <c r="B463">
        <v>125</v>
      </c>
      <c r="C463" t="s">
        <v>45</v>
      </c>
      <c r="D463">
        <v>5</v>
      </c>
      <c r="E463" s="4" t="s">
        <v>25</v>
      </c>
      <c r="F463" t="s">
        <v>115</v>
      </c>
      <c r="G463" s="7">
        <v>0</v>
      </c>
      <c r="H463" t="s">
        <v>46</v>
      </c>
      <c r="I463" t="s">
        <v>20</v>
      </c>
      <c r="J463" s="4">
        <f>(B463*11)*(19/11)</f>
        <v>2375</v>
      </c>
      <c r="K463" t="s">
        <v>21</v>
      </c>
      <c r="L463">
        <v>392000</v>
      </c>
      <c r="M463">
        <v>41.000167052877998</v>
      </c>
      <c r="N463">
        <v>28.653535756488999</v>
      </c>
      <c r="O463" t="s">
        <v>325</v>
      </c>
      <c r="P463" t="s">
        <v>53</v>
      </c>
      <c r="Q463">
        <v>12</v>
      </c>
      <c r="R463">
        <v>83</v>
      </c>
    </row>
    <row r="464" spans="1:18" x14ac:dyDescent="0.3">
      <c r="A464">
        <v>94</v>
      </c>
      <c r="B464">
        <v>93</v>
      </c>
      <c r="C464" t="s">
        <v>30</v>
      </c>
      <c r="D464">
        <v>3</v>
      </c>
      <c r="E464" s="4" t="s">
        <v>16</v>
      </c>
      <c r="F464" t="s">
        <v>115</v>
      </c>
      <c r="G464" s="7">
        <v>0</v>
      </c>
      <c r="H464" t="s">
        <v>26</v>
      </c>
      <c r="I464" t="s">
        <v>20</v>
      </c>
      <c r="J464" s="4">
        <f>(B464*16)</f>
        <v>1488</v>
      </c>
      <c r="K464" t="s">
        <v>21</v>
      </c>
      <c r="L464">
        <v>360000</v>
      </c>
      <c r="M464">
        <v>41.055438689307003</v>
      </c>
      <c r="N464">
        <v>28.872362792749001</v>
      </c>
      <c r="O464" t="s">
        <v>275</v>
      </c>
      <c r="P464" t="s">
        <v>179</v>
      </c>
      <c r="Q464">
        <v>17</v>
      </c>
      <c r="R464">
        <v>83</v>
      </c>
    </row>
    <row r="465" spans="1:18" x14ac:dyDescent="0.3">
      <c r="A465">
        <v>90</v>
      </c>
      <c r="B465">
        <v>89</v>
      </c>
      <c r="C465" t="s">
        <v>15</v>
      </c>
      <c r="D465">
        <v>2</v>
      </c>
      <c r="E465" s="4" t="s">
        <v>16</v>
      </c>
      <c r="F465" t="s">
        <v>115</v>
      </c>
      <c r="G465" s="7">
        <v>18</v>
      </c>
      <c r="H465" t="s">
        <v>46</v>
      </c>
      <c r="I465" t="s">
        <v>47</v>
      </c>
      <c r="J465" s="4">
        <f>(B464*19)</f>
        <v>1767</v>
      </c>
      <c r="K465" t="s">
        <v>21</v>
      </c>
      <c r="L465">
        <v>250000</v>
      </c>
      <c r="M465">
        <v>41.013169258174003</v>
      </c>
      <c r="N465">
        <v>28.685141801834</v>
      </c>
      <c r="O465" t="s">
        <v>135</v>
      </c>
      <c r="P465" t="s">
        <v>75</v>
      </c>
      <c r="Q465">
        <v>18</v>
      </c>
      <c r="R465">
        <v>0</v>
      </c>
    </row>
    <row r="466" spans="1:18" x14ac:dyDescent="0.3">
      <c r="A466">
        <v>125</v>
      </c>
      <c r="B466">
        <v>110</v>
      </c>
      <c r="C466" t="s">
        <v>30</v>
      </c>
      <c r="D466">
        <v>3</v>
      </c>
      <c r="E466" s="4" t="s">
        <v>16</v>
      </c>
      <c r="F466" t="s">
        <v>115</v>
      </c>
      <c r="G466" s="7">
        <v>1</v>
      </c>
      <c r="H466" t="s">
        <v>19</v>
      </c>
      <c r="I466" t="s">
        <v>20</v>
      </c>
      <c r="J466" s="4">
        <f>(B465*19)</f>
        <v>1691</v>
      </c>
      <c r="K466" t="s">
        <v>21</v>
      </c>
      <c r="L466">
        <v>269000</v>
      </c>
      <c r="M466">
        <v>41.030612821924002</v>
      </c>
      <c r="N466">
        <v>28.671107151611</v>
      </c>
      <c r="O466" t="s">
        <v>206</v>
      </c>
      <c r="P466" t="s">
        <v>75</v>
      </c>
      <c r="Q466">
        <v>18</v>
      </c>
      <c r="R466">
        <v>100</v>
      </c>
    </row>
    <row r="467" spans="1:18" x14ac:dyDescent="0.3">
      <c r="A467">
        <v>115</v>
      </c>
      <c r="B467">
        <v>96</v>
      </c>
      <c r="C467" t="s">
        <v>30</v>
      </c>
      <c r="D467">
        <v>3</v>
      </c>
      <c r="E467" s="4" t="s">
        <v>25</v>
      </c>
      <c r="F467" t="s">
        <v>115</v>
      </c>
      <c r="G467" s="7">
        <v>18</v>
      </c>
      <c r="H467" t="s">
        <v>19</v>
      </c>
      <c r="I467" t="s">
        <v>27</v>
      </c>
      <c r="J467" s="4">
        <f>(B466*19)</f>
        <v>2090</v>
      </c>
      <c r="K467" t="s">
        <v>21</v>
      </c>
      <c r="L467">
        <v>380000</v>
      </c>
      <c r="M467">
        <v>41.010889007959001</v>
      </c>
      <c r="N467">
        <v>28.675230898144999</v>
      </c>
      <c r="O467" t="s">
        <v>74</v>
      </c>
      <c r="P467" t="s">
        <v>75</v>
      </c>
      <c r="Q467">
        <v>18</v>
      </c>
      <c r="R467">
        <v>83</v>
      </c>
    </row>
    <row r="468" spans="1:18" x14ac:dyDescent="0.3">
      <c r="A468">
        <v>130</v>
      </c>
      <c r="B468">
        <v>105</v>
      </c>
      <c r="C468" t="s">
        <v>45</v>
      </c>
      <c r="D468">
        <v>5</v>
      </c>
      <c r="E468" s="4" t="s">
        <v>25</v>
      </c>
      <c r="F468" t="s">
        <v>115</v>
      </c>
      <c r="G468" s="7">
        <v>0</v>
      </c>
      <c r="H468" t="s">
        <v>26</v>
      </c>
      <c r="I468" t="s">
        <v>20</v>
      </c>
      <c r="J468" s="4">
        <f>(B467*30)</f>
        <v>2880</v>
      </c>
      <c r="K468" t="s">
        <v>21</v>
      </c>
      <c r="L468">
        <v>1100000</v>
      </c>
      <c r="M468">
        <v>40.972113381980002</v>
      </c>
      <c r="N468">
        <v>29.079471618085002</v>
      </c>
      <c r="O468" t="s">
        <v>133</v>
      </c>
      <c r="P468" t="s">
        <v>44</v>
      </c>
      <c r="Q468">
        <v>23</v>
      </c>
      <c r="R468">
        <v>0</v>
      </c>
    </row>
    <row r="469" spans="1:18" x14ac:dyDescent="0.3">
      <c r="A469">
        <v>130</v>
      </c>
      <c r="B469">
        <v>100</v>
      </c>
      <c r="C469" t="s">
        <v>45</v>
      </c>
      <c r="D469">
        <v>5</v>
      </c>
      <c r="E469" s="4" t="s">
        <v>25</v>
      </c>
      <c r="F469" t="s">
        <v>115</v>
      </c>
      <c r="G469" s="7">
        <v>0</v>
      </c>
      <c r="H469" t="s">
        <v>26</v>
      </c>
      <c r="I469" t="s">
        <v>20</v>
      </c>
      <c r="J469" s="4">
        <f>(B468*30)</f>
        <v>3150</v>
      </c>
      <c r="K469" t="s">
        <v>21</v>
      </c>
      <c r="L469">
        <v>1200000</v>
      </c>
      <c r="M469">
        <v>40.964557759560002</v>
      </c>
      <c r="N469">
        <v>29.078001968772</v>
      </c>
      <c r="O469" t="s">
        <v>120</v>
      </c>
      <c r="P469" t="s">
        <v>44</v>
      </c>
      <c r="Q469">
        <v>23</v>
      </c>
      <c r="R469">
        <v>20</v>
      </c>
    </row>
    <row r="470" spans="1:18" x14ac:dyDescent="0.3">
      <c r="A470">
        <v>131</v>
      </c>
      <c r="B470">
        <v>96</v>
      </c>
      <c r="C470" t="s">
        <v>45</v>
      </c>
      <c r="D470">
        <v>5</v>
      </c>
      <c r="E470" s="4" t="s">
        <v>25</v>
      </c>
      <c r="F470" t="s">
        <v>115</v>
      </c>
      <c r="G470" s="7">
        <v>0</v>
      </c>
      <c r="H470" t="s">
        <v>46</v>
      </c>
      <c r="I470" t="s">
        <v>47</v>
      </c>
      <c r="J470" s="4">
        <f>(B469*30)</f>
        <v>3000</v>
      </c>
      <c r="K470" t="s">
        <v>21</v>
      </c>
      <c r="L470">
        <v>1650000</v>
      </c>
      <c r="M470">
        <v>40.958106481567</v>
      </c>
      <c r="N470">
        <v>29.090863466262999</v>
      </c>
      <c r="O470" t="s">
        <v>216</v>
      </c>
      <c r="P470" t="s">
        <v>44</v>
      </c>
      <c r="Q470">
        <v>23</v>
      </c>
      <c r="R470">
        <v>0</v>
      </c>
    </row>
    <row r="471" spans="1:18" x14ac:dyDescent="0.3">
      <c r="A471">
        <v>125</v>
      </c>
      <c r="B471">
        <v>85</v>
      </c>
      <c r="C471" t="s">
        <v>45</v>
      </c>
      <c r="D471">
        <v>5</v>
      </c>
      <c r="E471" s="4" t="s">
        <v>25</v>
      </c>
      <c r="F471" t="s">
        <v>115</v>
      </c>
      <c r="G471" s="7">
        <v>0</v>
      </c>
      <c r="H471" t="s">
        <v>26</v>
      </c>
      <c r="I471" t="s">
        <v>20</v>
      </c>
      <c r="J471" s="4">
        <v>4000</v>
      </c>
      <c r="K471" t="s">
        <v>56</v>
      </c>
      <c r="L471">
        <v>930000</v>
      </c>
      <c r="M471">
        <v>40.968881537239</v>
      </c>
      <c r="N471">
        <v>29.093527584581999</v>
      </c>
      <c r="O471" t="s">
        <v>159</v>
      </c>
      <c r="P471" t="s">
        <v>44</v>
      </c>
      <c r="Q471">
        <v>23</v>
      </c>
      <c r="R471">
        <v>150</v>
      </c>
    </row>
    <row r="472" spans="1:18" x14ac:dyDescent="0.3">
      <c r="A472">
        <v>235</v>
      </c>
      <c r="B472">
        <v>200</v>
      </c>
      <c r="C472" t="s">
        <v>76</v>
      </c>
      <c r="D472">
        <v>7</v>
      </c>
      <c r="E472" s="4" t="s">
        <v>31</v>
      </c>
      <c r="F472" t="s">
        <v>115</v>
      </c>
      <c r="G472" s="7">
        <v>28</v>
      </c>
      <c r="H472" t="s">
        <v>46</v>
      </c>
      <c r="I472" t="s">
        <v>47</v>
      </c>
      <c r="J472" s="4">
        <f>(B471*30)</f>
        <v>2550</v>
      </c>
      <c r="K472" t="s">
        <v>21</v>
      </c>
      <c r="L472">
        <v>6000000</v>
      </c>
      <c r="M472">
        <v>40.979291886840002</v>
      </c>
      <c r="N472">
        <v>29.041477493066999</v>
      </c>
      <c r="O472" t="s">
        <v>78</v>
      </c>
      <c r="P472" t="s">
        <v>44</v>
      </c>
      <c r="Q472">
        <v>23</v>
      </c>
      <c r="R472">
        <v>0</v>
      </c>
    </row>
    <row r="473" spans="1:18" x14ac:dyDescent="0.3">
      <c r="A473">
        <v>180</v>
      </c>
      <c r="B473">
        <v>179</v>
      </c>
      <c r="C473" t="s">
        <v>76</v>
      </c>
      <c r="D473">
        <v>7</v>
      </c>
      <c r="E473" s="4" t="s">
        <v>25</v>
      </c>
      <c r="F473" t="s">
        <v>115</v>
      </c>
      <c r="G473" s="7">
        <v>1</v>
      </c>
      <c r="H473" t="s">
        <v>19</v>
      </c>
      <c r="I473" t="s">
        <v>118</v>
      </c>
      <c r="J473" s="4">
        <f>(B472*30)</f>
        <v>6000</v>
      </c>
      <c r="K473" t="s">
        <v>21</v>
      </c>
      <c r="L473">
        <v>2000000</v>
      </c>
      <c r="M473">
        <v>40.980079974257002</v>
      </c>
      <c r="N473">
        <v>29.049327745306002</v>
      </c>
      <c r="O473" t="s">
        <v>369</v>
      </c>
      <c r="P473" t="s">
        <v>44</v>
      </c>
      <c r="Q473">
        <v>23</v>
      </c>
      <c r="R473">
        <v>0</v>
      </c>
    </row>
    <row r="474" spans="1:18" x14ac:dyDescent="0.3">
      <c r="A474">
        <v>189</v>
      </c>
      <c r="B474">
        <v>150</v>
      </c>
      <c r="C474" t="s">
        <v>76</v>
      </c>
      <c r="D474">
        <v>7</v>
      </c>
      <c r="E474" s="4" t="s">
        <v>25</v>
      </c>
      <c r="F474" t="s">
        <v>115</v>
      </c>
      <c r="G474" s="7">
        <v>0</v>
      </c>
      <c r="H474" t="s">
        <v>46</v>
      </c>
      <c r="I474" t="s">
        <v>47</v>
      </c>
      <c r="J474" s="4">
        <f>(B473*30)</f>
        <v>5370</v>
      </c>
      <c r="K474" t="s">
        <v>21</v>
      </c>
      <c r="L474">
        <v>3100000</v>
      </c>
      <c r="M474">
        <v>40.960834519279999</v>
      </c>
      <c r="N474">
        <v>29.085249368612999</v>
      </c>
      <c r="O474" t="s">
        <v>120</v>
      </c>
      <c r="P474" t="s">
        <v>44</v>
      </c>
      <c r="Q474">
        <v>23</v>
      </c>
      <c r="R474">
        <v>0</v>
      </c>
    </row>
    <row r="475" spans="1:18" x14ac:dyDescent="0.3">
      <c r="A475">
        <v>185</v>
      </c>
      <c r="B475">
        <v>148</v>
      </c>
      <c r="C475" t="s">
        <v>76</v>
      </c>
      <c r="D475">
        <v>7</v>
      </c>
      <c r="E475" s="4" t="s">
        <v>31</v>
      </c>
      <c r="F475" t="s">
        <v>115</v>
      </c>
      <c r="G475" s="7">
        <v>8</v>
      </c>
      <c r="H475" t="s">
        <v>46</v>
      </c>
      <c r="I475" t="s">
        <v>47</v>
      </c>
      <c r="J475" s="4">
        <f>(B474*30)</f>
        <v>4500</v>
      </c>
      <c r="K475" t="s">
        <v>21</v>
      </c>
      <c r="L475">
        <v>2600000</v>
      </c>
      <c r="M475">
        <v>40.970590268819002</v>
      </c>
      <c r="N475">
        <v>29.072972255962998</v>
      </c>
      <c r="O475" t="s">
        <v>133</v>
      </c>
      <c r="P475" t="s">
        <v>44</v>
      </c>
      <c r="Q475">
        <v>23</v>
      </c>
      <c r="R475">
        <v>0</v>
      </c>
    </row>
    <row r="476" spans="1:18" x14ac:dyDescent="0.3">
      <c r="A476">
        <v>375</v>
      </c>
      <c r="B476">
        <v>300</v>
      </c>
      <c r="C476" t="s">
        <v>488</v>
      </c>
      <c r="D476">
        <v>14</v>
      </c>
      <c r="E476" s="4" t="s">
        <v>31</v>
      </c>
      <c r="F476" t="s">
        <v>115</v>
      </c>
      <c r="G476" s="7">
        <v>0</v>
      </c>
      <c r="H476" t="s">
        <v>26</v>
      </c>
      <c r="I476" t="s">
        <v>118</v>
      </c>
      <c r="J476" s="4">
        <f>(B475*30)</f>
        <v>4440</v>
      </c>
      <c r="K476" t="s">
        <v>21</v>
      </c>
      <c r="L476">
        <v>2800000</v>
      </c>
      <c r="M476">
        <v>40.965547016076002</v>
      </c>
      <c r="N476">
        <v>29.08684205158</v>
      </c>
      <c r="O476" t="s">
        <v>164</v>
      </c>
      <c r="P476" t="s">
        <v>44</v>
      </c>
      <c r="Q476">
        <v>23</v>
      </c>
      <c r="R476">
        <v>25</v>
      </c>
    </row>
    <row r="477" spans="1:18" x14ac:dyDescent="0.3">
      <c r="A477">
        <v>123</v>
      </c>
      <c r="B477">
        <v>85</v>
      </c>
      <c r="C477" t="s">
        <v>30</v>
      </c>
      <c r="D477">
        <v>3</v>
      </c>
      <c r="E477" s="4" t="s">
        <v>25</v>
      </c>
      <c r="F477" t="s">
        <v>115</v>
      </c>
      <c r="G477" s="7">
        <v>0</v>
      </c>
      <c r="H477" t="s">
        <v>26</v>
      </c>
      <c r="I477" t="s">
        <v>20</v>
      </c>
      <c r="J477" s="4">
        <v>2500</v>
      </c>
      <c r="K477" t="s">
        <v>21</v>
      </c>
      <c r="L477">
        <v>790000</v>
      </c>
      <c r="M477">
        <v>40.904633970733997</v>
      </c>
      <c r="N477">
        <v>29.174956083297999</v>
      </c>
      <c r="O477" t="s">
        <v>54</v>
      </c>
      <c r="P477" t="s">
        <v>55</v>
      </c>
      <c r="Q477">
        <v>25</v>
      </c>
      <c r="R477">
        <v>83</v>
      </c>
    </row>
    <row r="478" spans="1:18" x14ac:dyDescent="0.3">
      <c r="A478">
        <v>55</v>
      </c>
      <c r="B478">
        <v>50</v>
      </c>
      <c r="C478" t="s">
        <v>15</v>
      </c>
      <c r="D478">
        <v>2</v>
      </c>
      <c r="E478" s="4" t="s">
        <v>16</v>
      </c>
      <c r="F478" t="s">
        <v>115</v>
      </c>
      <c r="G478" s="7">
        <v>8</v>
      </c>
      <c r="H478" t="s">
        <v>124</v>
      </c>
      <c r="I478" t="s">
        <v>27</v>
      </c>
      <c r="J478" s="4">
        <v>1200</v>
      </c>
      <c r="K478" t="s">
        <v>21</v>
      </c>
      <c r="L478">
        <v>235000</v>
      </c>
      <c r="M478">
        <v>41.05607938392</v>
      </c>
      <c r="N478">
        <v>28.791703638413999</v>
      </c>
      <c r="O478" t="s">
        <v>125</v>
      </c>
      <c r="P478" t="s">
        <v>60</v>
      </c>
      <c r="Q478">
        <v>26</v>
      </c>
      <c r="R478">
        <v>83</v>
      </c>
    </row>
    <row r="479" spans="1:18" x14ac:dyDescent="0.3">
      <c r="A479">
        <v>114</v>
      </c>
      <c r="B479">
        <v>84</v>
      </c>
      <c r="C479" t="s">
        <v>30</v>
      </c>
      <c r="D479">
        <v>3</v>
      </c>
      <c r="E479" s="4" t="s">
        <v>25</v>
      </c>
      <c r="F479" t="s">
        <v>115</v>
      </c>
      <c r="G479" s="7">
        <v>3</v>
      </c>
      <c r="H479" t="s">
        <v>26</v>
      </c>
      <c r="I479" t="s">
        <v>20</v>
      </c>
      <c r="J479" s="4">
        <f>(B479*19)</f>
        <v>1596</v>
      </c>
      <c r="K479" t="s">
        <v>21</v>
      </c>
      <c r="L479">
        <v>540000</v>
      </c>
      <c r="M479">
        <v>40.915774115437003</v>
      </c>
      <c r="N479">
        <v>29.147315942117999</v>
      </c>
      <c r="O479" t="s">
        <v>151</v>
      </c>
      <c r="P479" t="s">
        <v>72</v>
      </c>
      <c r="Q479">
        <v>27</v>
      </c>
      <c r="R479">
        <v>83</v>
      </c>
    </row>
    <row r="480" spans="1:18" x14ac:dyDescent="0.3">
      <c r="A480">
        <v>220</v>
      </c>
      <c r="B480">
        <v>219</v>
      </c>
      <c r="C480" t="s">
        <v>76</v>
      </c>
      <c r="D480">
        <v>7</v>
      </c>
      <c r="E480" s="4" t="s">
        <v>25</v>
      </c>
      <c r="F480" t="s">
        <v>115</v>
      </c>
      <c r="G480" s="7">
        <v>1</v>
      </c>
      <c r="H480" t="s">
        <v>26</v>
      </c>
      <c r="I480" t="s">
        <v>20</v>
      </c>
      <c r="J480" s="4">
        <f>(B480*12)</f>
        <v>2628</v>
      </c>
      <c r="K480" t="s">
        <v>21</v>
      </c>
      <c r="L480">
        <v>750000</v>
      </c>
      <c r="M480">
        <v>40.972896147470003</v>
      </c>
      <c r="N480">
        <v>29.264928284538001</v>
      </c>
      <c r="O480" t="s">
        <v>305</v>
      </c>
      <c r="P480" t="s">
        <v>34</v>
      </c>
      <c r="Q480">
        <v>32</v>
      </c>
      <c r="R480">
        <v>30</v>
      </c>
    </row>
    <row r="481" spans="1:18" x14ac:dyDescent="0.3">
      <c r="A481">
        <v>90</v>
      </c>
      <c r="B481">
        <v>75</v>
      </c>
      <c r="C481" t="s">
        <v>30</v>
      </c>
      <c r="D481">
        <v>3</v>
      </c>
      <c r="E481" s="4" t="s">
        <v>16</v>
      </c>
      <c r="F481" t="s">
        <v>115</v>
      </c>
      <c r="G481" s="7">
        <v>0</v>
      </c>
      <c r="H481" t="s">
        <v>26</v>
      </c>
      <c r="I481" t="s">
        <v>20</v>
      </c>
      <c r="J481" s="4">
        <v>1700</v>
      </c>
      <c r="K481" t="s">
        <v>21</v>
      </c>
      <c r="L481">
        <v>415000</v>
      </c>
      <c r="M481">
        <v>41.011655266810003</v>
      </c>
      <c r="N481">
        <v>29.091497941718</v>
      </c>
      <c r="O481" t="s">
        <v>65</v>
      </c>
      <c r="P481" t="s">
        <v>66</v>
      </c>
      <c r="Q481">
        <v>37</v>
      </c>
      <c r="R481">
        <v>20</v>
      </c>
    </row>
    <row r="482" spans="1:18" x14ac:dyDescent="0.3">
      <c r="A482">
        <v>187</v>
      </c>
      <c r="B482">
        <v>157</v>
      </c>
      <c r="C482" t="s">
        <v>116</v>
      </c>
      <c r="D482">
        <v>6</v>
      </c>
      <c r="E482" s="4" t="s">
        <v>25</v>
      </c>
      <c r="F482" t="s">
        <v>115</v>
      </c>
      <c r="G482" s="7">
        <v>0</v>
      </c>
      <c r="H482" t="s">
        <v>19</v>
      </c>
      <c r="I482" t="s">
        <v>47</v>
      </c>
      <c r="J482" s="4">
        <f>(B482*17)</f>
        <v>2669</v>
      </c>
      <c r="K482" t="s">
        <v>21</v>
      </c>
      <c r="L482">
        <v>650000</v>
      </c>
      <c r="M482">
        <v>41.013559595752</v>
      </c>
      <c r="N482">
        <v>29.124584156787002</v>
      </c>
      <c r="O482" t="s">
        <v>350</v>
      </c>
      <c r="P482" t="s">
        <v>66</v>
      </c>
      <c r="Q482">
        <v>37</v>
      </c>
      <c r="R482">
        <v>26</v>
      </c>
    </row>
    <row r="483" spans="1:18" x14ac:dyDescent="0.3">
      <c r="A483">
        <v>120</v>
      </c>
      <c r="B483">
        <v>85</v>
      </c>
      <c r="C483" t="s">
        <v>30</v>
      </c>
      <c r="D483">
        <v>3</v>
      </c>
      <c r="E483" s="4" t="s">
        <v>16</v>
      </c>
      <c r="F483" t="s">
        <v>271</v>
      </c>
      <c r="G483" s="7">
        <v>3</v>
      </c>
      <c r="H483" t="s">
        <v>26</v>
      </c>
      <c r="I483" t="s">
        <v>20</v>
      </c>
      <c r="J483" s="4">
        <f>B483*19</f>
        <v>1615</v>
      </c>
      <c r="K483" t="s">
        <v>56</v>
      </c>
      <c r="L483">
        <v>175000</v>
      </c>
      <c r="M483">
        <v>41.076752300049002</v>
      </c>
      <c r="N483">
        <v>28.708615090576</v>
      </c>
      <c r="O483" t="s">
        <v>438</v>
      </c>
      <c r="P483" t="s">
        <v>96</v>
      </c>
      <c r="Q483">
        <v>4</v>
      </c>
      <c r="R483">
        <v>0</v>
      </c>
    </row>
    <row r="484" spans="1:18" x14ac:dyDescent="0.3">
      <c r="A484">
        <v>130</v>
      </c>
      <c r="B484">
        <v>129</v>
      </c>
      <c r="C484" t="s">
        <v>30</v>
      </c>
      <c r="D484">
        <v>3</v>
      </c>
      <c r="E484" s="4" t="s">
        <v>25</v>
      </c>
      <c r="F484" t="s">
        <v>271</v>
      </c>
      <c r="G484" s="7">
        <v>0</v>
      </c>
      <c r="H484" t="s">
        <v>26</v>
      </c>
      <c r="I484" t="s">
        <v>20</v>
      </c>
      <c r="J484" s="4">
        <v>2500</v>
      </c>
      <c r="K484" t="s">
        <v>21</v>
      </c>
      <c r="L484">
        <v>647500</v>
      </c>
      <c r="M484">
        <v>41.044938349048998</v>
      </c>
      <c r="N484">
        <v>28.812042474746999</v>
      </c>
      <c r="O484" t="s">
        <v>108</v>
      </c>
      <c r="P484" t="s">
        <v>91</v>
      </c>
      <c r="Q484">
        <v>5</v>
      </c>
      <c r="R484">
        <v>0</v>
      </c>
    </row>
    <row r="485" spans="1:18" x14ac:dyDescent="0.3">
      <c r="A485">
        <v>137</v>
      </c>
      <c r="B485">
        <v>120</v>
      </c>
      <c r="C485" t="s">
        <v>45</v>
      </c>
      <c r="D485">
        <v>5</v>
      </c>
      <c r="E485" s="4" t="s">
        <v>25</v>
      </c>
      <c r="F485" t="s">
        <v>271</v>
      </c>
      <c r="G485" s="7">
        <v>0</v>
      </c>
      <c r="H485" t="s">
        <v>19</v>
      </c>
      <c r="I485" t="s">
        <v>20</v>
      </c>
      <c r="J485" s="4">
        <v>2000</v>
      </c>
      <c r="K485" t="s">
        <v>21</v>
      </c>
      <c r="L485">
        <v>660000</v>
      </c>
      <c r="M485">
        <v>41.036569071815002</v>
      </c>
      <c r="N485">
        <v>28.827140979283001</v>
      </c>
      <c r="O485" t="s">
        <v>293</v>
      </c>
      <c r="P485" t="s">
        <v>91</v>
      </c>
      <c r="Q485">
        <v>5</v>
      </c>
      <c r="R485">
        <v>83</v>
      </c>
    </row>
    <row r="486" spans="1:18" x14ac:dyDescent="0.3">
      <c r="A486">
        <v>144</v>
      </c>
      <c r="B486">
        <v>119</v>
      </c>
      <c r="C486" t="s">
        <v>30</v>
      </c>
      <c r="D486">
        <v>3</v>
      </c>
      <c r="E486" s="4" t="s">
        <v>25</v>
      </c>
      <c r="F486" t="s">
        <v>271</v>
      </c>
      <c r="G486" s="7">
        <v>8</v>
      </c>
      <c r="H486" t="s">
        <v>26</v>
      </c>
      <c r="I486" t="s">
        <v>20</v>
      </c>
      <c r="J486" s="4">
        <f>B486*12*2</f>
        <v>2856</v>
      </c>
      <c r="K486" t="s">
        <v>21</v>
      </c>
      <c r="L486">
        <v>539999</v>
      </c>
      <c r="M486">
        <v>41.111743109736999</v>
      </c>
      <c r="N486">
        <v>28.746447598859</v>
      </c>
      <c r="O486" t="s">
        <v>67</v>
      </c>
      <c r="P486" t="s">
        <v>68</v>
      </c>
      <c r="Q486">
        <v>8</v>
      </c>
      <c r="R486">
        <v>197</v>
      </c>
    </row>
    <row r="487" spans="1:18" x14ac:dyDescent="0.3">
      <c r="A487">
        <v>101</v>
      </c>
      <c r="B487">
        <v>86</v>
      </c>
      <c r="C487" t="s">
        <v>30</v>
      </c>
      <c r="D487">
        <v>3</v>
      </c>
      <c r="E487" s="4" t="s">
        <v>16</v>
      </c>
      <c r="F487" t="s">
        <v>271</v>
      </c>
      <c r="G487" s="7">
        <v>3</v>
      </c>
      <c r="H487" t="s">
        <v>26</v>
      </c>
      <c r="I487" t="s">
        <v>20</v>
      </c>
      <c r="J487" s="4">
        <f>B487*12*2</f>
        <v>2064</v>
      </c>
      <c r="K487" t="s">
        <v>56</v>
      </c>
      <c r="L487">
        <v>340000</v>
      </c>
      <c r="M487">
        <v>41.125625007471001</v>
      </c>
      <c r="N487">
        <v>28.776458301904</v>
      </c>
      <c r="O487" t="s">
        <v>67</v>
      </c>
      <c r="P487" t="s">
        <v>68</v>
      </c>
      <c r="Q487">
        <v>8</v>
      </c>
      <c r="R487">
        <v>35</v>
      </c>
    </row>
    <row r="488" spans="1:18" x14ac:dyDescent="0.3">
      <c r="A488">
        <v>118</v>
      </c>
      <c r="B488">
        <v>117</v>
      </c>
      <c r="C488" t="s">
        <v>45</v>
      </c>
      <c r="D488">
        <v>5</v>
      </c>
      <c r="E488" s="4" t="s">
        <v>16</v>
      </c>
      <c r="F488" t="s">
        <v>271</v>
      </c>
      <c r="G488" s="7">
        <v>5</v>
      </c>
      <c r="H488" t="s">
        <v>19</v>
      </c>
      <c r="I488" t="s">
        <v>20</v>
      </c>
      <c r="J488" s="4">
        <v>1100</v>
      </c>
      <c r="K488" t="s">
        <v>21</v>
      </c>
      <c r="L488">
        <v>360000</v>
      </c>
      <c r="M488">
        <v>41.105225732222998</v>
      </c>
      <c r="N488">
        <v>28.769974708557001</v>
      </c>
      <c r="O488" t="s">
        <v>67</v>
      </c>
      <c r="P488" t="s">
        <v>68</v>
      </c>
      <c r="Q488">
        <v>8</v>
      </c>
      <c r="R488">
        <v>295</v>
      </c>
    </row>
    <row r="489" spans="1:18" x14ac:dyDescent="0.3">
      <c r="A489">
        <v>135</v>
      </c>
      <c r="B489">
        <v>101</v>
      </c>
      <c r="C489" t="s">
        <v>45</v>
      </c>
      <c r="D489">
        <v>5</v>
      </c>
      <c r="E489" s="4" t="s">
        <v>25</v>
      </c>
      <c r="F489" t="s">
        <v>271</v>
      </c>
      <c r="G489" s="7">
        <v>2</v>
      </c>
      <c r="H489" t="s">
        <v>26</v>
      </c>
      <c r="I489" t="s">
        <v>20</v>
      </c>
      <c r="J489" s="4">
        <v>1800</v>
      </c>
      <c r="K489" t="s">
        <v>21</v>
      </c>
      <c r="L489">
        <v>570000</v>
      </c>
      <c r="M489">
        <v>41.111424174854001</v>
      </c>
      <c r="N489">
        <v>28.768379402490002</v>
      </c>
      <c r="O489" t="s">
        <v>67</v>
      </c>
      <c r="P489" t="s">
        <v>68</v>
      </c>
      <c r="Q489">
        <v>8</v>
      </c>
      <c r="R489">
        <v>83</v>
      </c>
    </row>
    <row r="490" spans="1:18" x14ac:dyDescent="0.3">
      <c r="A490">
        <v>184</v>
      </c>
      <c r="B490">
        <v>145</v>
      </c>
      <c r="C490" t="s">
        <v>45</v>
      </c>
      <c r="D490">
        <v>5</v>
      </c>
      <c r="E490" s="4" t="s">
        <v>25</v>
      </c>
      <c r="F490" t="s">
        <v>271</v>
      </c>
      <c r="G490" s="7">
        <v>8</v>
      </c>
      <c r="H490" t="s">
        <v>46</v>
      </c>
      <c r="I490" t="s">
        <v>47</v>
      </c>
      <c r="J490" s="4">
        <f>(B490*13)*(20/13)</f>
        <v>2900</v>
      </c>
      <c r="K490" t="s">
        <v>21</v>
      </c>
      <c r="L490">
        <v>1450000</v>
      </c>
      <c r="M490">
        <v>41.041367509423999</v>
      </c>
      <c r="N490">
        <v>28.888965456836001</v>
      </c>
      <c r="O490" t="s">
        <v>83</v>
      </c>
      <c r="P490" t="s">
        <v>84</v>
      </c>
      <c r="Q490">
        <v>9</v>
      </c>
      <c r="R490">
        <v>0</v>
      </c>
    </row>
    <row r="491" spans="1:18" x14ac:dyDescent="0.3">
      <c r="A491">
        <v>141</v>
      </c>
      <c r="B491">
        <v>140</v>
      </c>
      <c r="C491" t="s">
        <v>45</v>
      </c>
      <c r="D491">
        <v>5</v>
      </c>
      <c r="E491" s="4" t="s">
        <v>25</v>
      </c>
      <c r="F491" t="s">
        <v>271</v>
      </c>
      <c r="G491" s="7">
        <v>0</v>
      </c>
      <c r="H491" t="s">
        <v>26</v>
      </c>
      <c r="I491" t="s">
        <v>20</v>
      </c>
      <c r="J491" s="4">
        <f>(B491*33)*(36/33)</f>
        <v>5040</v>
      </c>
      <c r="K491" t="s">
        <v>21</v>
      </c>
      <c r="L491">
        <v>890000</v>
      </c>
      <c r="M491">
        <v>41.090995972792001</v>
      </c>
      <c r="N491">
        <v>29.005665779114</v>
      </c>
      <c r="O491" t="s">
        <v>515</v>
      </c>
      <c r="P491" t="s">
        <v>182</v>
      </c>
      <c r="Q491">
        <v>10</v>
      </c>
      <c r="R491">
        <v>83</v>
      </c>
    </row>
    <row r="492" spans="1:18" x14ac:dyDescent="0.3">
      <c r="A492">
        <v>165</v>
      </c>
      <c r="B492">
        <v>147</v>
      </c>
      <c r="C492" t="s">
        <v>45</v>
      </c>
      <c r="D492">
        <v>5</v>
      </c>
      <c r="E492" s="4" t="s">
        <v>16</v>
      </c>
      <c r="F492" t="s">
        <v>271</v>
      </c>
      <c r="G492" s="7">
        <v>0</v>
      </c>
      <c r="H492" t="s">
        <v>19</v>
      </c>
      <c r="I492" t="s">
        <v>20</v>
      </c>
      <c r="J492" s="4">
        <f>(B492*11)*(19/11)</f>
        <v>2793</v>
      </c>
      <c r="K492" t="s">
        <v>21</v>
      </c>
      <c r="L492">
        <v>363000</v>
      </c>
      <c r="M492">
        <v>41.004921518933998</v>
      </c>
      <c r="N492">
        <v>28.653389844580001</v>
      </c>
      <c r="O492" t="s">
        <v>325</v>
      </c>
      <c r="P492" t="s">
        <v>53</v>
      </c>
      <c r="Q492">
        <v>12</v>
      </c>
      <c r="R492">
        <v>0</v>
      </c>
    </row>
    <row r="493" spans="1:18" x14ac:dyDescent="0.3">
      <c r="A493">
        <v>101</v>
      </c>
      <c r="B493">
        <v>90</v>
      </c>
      <c r="C493" t="s">
        <v>30</v>
      </c>
      <c r="D493">
        <v>3</v>
      </c>
      <c r="E493" s="4" t="s">
        <v>16</v>
      </c>
      <c r="F493" t="s">
        <v>271</v>
      </c>
      <c r="G493" s="7">
        <v>33</v>
      </c>
      <c r="H493" t="s">
        <v>46</v>
      </c>
      <c r="I493" t="s">
        <v>47</v>
      </c>
      <c r="J493" s="4">
        <f>(B492*19)</f>
        <v>2793</v>
      </c>
      <c r="K493" t="s">
        <v>21</v>
      </c>
      <c r="L493">
        <v>360000</v>
      </c>
      <c r="M493">
        <v>41.016879445986</v>
      </c>
      <c r="N493">
        <v>28.684819850532001</v>
      </c>
      <c r="O493" t="s">
        <v>135</v>
      </c>
      <c r="P493" t="s">
        <v>75</v>
      </c>
      <c r="Q493">
        <v>18</v>
      </c>
      <c r="R493">
        <v>15</v>
      </c>
    </row>
    <row r="494" spans="1:18" x14ac:dyDescent="0.3">
      <c r="A494">
        <v>174</v>
      </c>
      <c r="B494">
        <v>155</v>
      </c>
      <c r="C494" t="s">
        <v>45</v>
      </c>
      <c r="D494">
        <v>5</v>
      </c>
      <c r="E494" s="4" t="s">
        <v>16</v>
      </c>
      <c r="F494" t="s">
        <v>271</v>
      </c>
      <c r="G494" s="7">
        <v>8</v>
      </c>
      <c r="H494" t="s">
        <v>46</v>
      </c>
      <c r="I494" t="s">
        <v>47</v>
      </c>
      <c r="J494" s="4">
        <f>(B493*19)</f>
        <v>1710</v>
      </c>
      <c r="K494" t="s">
        <v>21</v>
      </c>
      <c r="L494">
        <v>600000</v>
      </c>
      <c r="M494">
        <v>41.013044661195003</v>
      </c>
      <c r="N494">
        <v>28.685846326989001</v>
      </c>
      <c r="O494" t="s">
        <v>135</v>
      </c>
      <c r="P494" t="s">
        <v>75</v>
      </c>
      <c r="Q494">
        <v>18</v>
      </c>
      <c r="R494">
        <v>0</v>
      </c>
    </row>
    <row r="495" spans="1:18" x14ac:dyDescent="0.3">
      <c r="A495">
        <v>171</v>
      </c>
      <c r="B495">
        <v>130</v>
      </c>
      <c r="C495" t="s">
        <v>45</v>
      </c>
      <c r="D495">
        <v>5</v>
      </c>
      <c r="E495" s="4" t="s">
        <v>25</v>
      </c>
      <c r="F495" t="s">
        <v>271</v>
      </c>
      <c r="G495" s="7">
        <v>0</v>
      </c>
      <c r="H495" t="s">
        <v>26</v>
      </c>
      <c r="I495" t="s">
        <v>47</v>
      </c>
      <c r="J495" s="4">
        <v>2000</v>
      </c>
      <c r="K495" t="s">
        <v>21</v>
      </c>
      <c r="L495">
        <v>580000</v>
      </c>
      <c r="M495">
        <v>41.013706566651997</v>
      </c>
      <c r="N495">
        <v>28.684244871421001</v>
      </c>
      <c r="O495" t="s">
        <v>135</v>
      </c>
      <c r="P495" t="s">
        <v>75</v>
      </c>
      <c r="Q495">
        <v>18</v>
      </c>
      <c r="R495">
        <v>0</v>
      </c>
    </row>
    <row r="496" spans="1:18" x14ac:dyDescent="0.3">
      <c r="A496">
        <v>150</v>
      </c>
      <c r="B496">
        <v>120</v>
      </c>
      <c r="C496" t="s">
        <v>45</v>
      </c>
      <c r="D496">
        <v>5</v>
      </c>
      <c r="E496" s="4" t="s">
        <v>25</v>
      </c>
      <c r="F496" t="s">
        <v>271</v>
      </c>
      <c r="G496" s="7">
        <v>0</v>
      </c>
      <c r="H496" t="s">
        <v>26</v>
      </c>
      <c r="I496" t="s">
        <v>118</v>
      </c>
      <c r="J496" s="4">
        <f t="shared" ref="J496:J502" si="8">(B495*30)</f>
        <v>3900</v>
      </c>
      <c r="K496" t="s">
        <v>21</v>
      </c>
      <c r="L496">
        <v>3700000</v>
      </c>
      <c r="M496">
        <v>40.962637728311996</v>
      </c>
      <c r="N496">
        <v>29.073427265528</v>
      </c>
      <c r="O496" t="s">
        <v>43</v>
      </c>
      <c r="P496" t="s">
        <v>44</v>
      </c>
      <c r="Q496">
        <v>23</v>
      </c>
      <c r="R496">
        <v>83</v>
      </c>
    </row>
    <row r="497" spans="1:18" x14ac:dyDescent="0.3">
      <c r="A497">
        <v>155</v>
      </c>
      <c r="B497">
        <v>120</v>
      </c>
      <c r="C497" t="s">
        <v>45</v>
      </c>
      <c r="D497">
        <v>5</v>
      </c>
      <c r="E497" s="4" t="s">
        <v>25</v>
      </c>
      <c r="F497" t="s">
        <v>271</v>
      </c>
      <c r="G497" s="7">
        <v>0</v>
      </c>
      <c r="H497" t="s">
        <v>46</v>
      </c>
      <c r="I497" t="s">
        <v>47</v>
      </c>
      <c r="J497" s="4">
        <f t="shared" si="8"/>
        <v>3600</v>
      </c>
      <c r="K497" t="s">
        <v>21</v>
      </c>
      <c r="L497">
        <v>1340000</v>
      </c>
      <c r="M497">
        <v>40.972139878783999</v>
      </c>
      <c r="N497">
        <v>29.073288217479</v>
      </c>
      <c r="O497" t="s">
        <v>133</v>
      </c>
      <c r="P497" t="s">
        <v>44</v>
      </c>
      <c r="Q497">
        <v>23</v>
      </c>
      <c r="R497">
        <v>30</v>
      </c>
    </row>
    <row r="498" spans="1:18" x14ac:dyDescent="0.3">
      <c r="A498">
        <v>125</v>
      </c>
      <c r="B498">
        <v>119</v>
      </c>
      <c r="C498" t="s">
        <v>45</v>
      </c>
      <c r="D498">
        <v>5</v>
      </c>
      <c r="E498" s="4" t="s">
        <v>25</v>
      </c>
      <c r="F498" t="s">
        <v>271</v>
      </c>
      <c r="G498" s="7">
        <v>0</v>
      </c>
      <c r="H498" t="s">
        <v>26</v>
      </c>
      <c r="I498" t="s">
        <v>20</v>
      </c>
      <c r="J498" s="4">
        <f t="shared" si="8"/>
        <v>3600</v>
      </c>
      <c r="K498" t="s">
        <v>21</v>
      </c>
      <c r="L498">
        <v>1100000</v>
      </c>
      <c r="M498">
        <v>40.965446756996997</v>
      </c>
      <c r="N498">
        <v>29.084179401398</v>
      </c>
      <c r="O498" t="s">
        <v>120</v>
      </c>
      <c r="P498" t="s">
        <v>44</v>
      </c>
      <c r="Q498">
        <v>23</v>
      </c>
      <c r="R498">
        <v>0</v>
      </c>
    </row>
    <row r="499" spans="1:18" x14ac:dyDescent="0.3">
      <c r="A499">
        <v>140</v>
      </c>
      <c r="B499">
        <v>110</v>
      </c>
      <c r="C499" t="s">
        <v>45</v>
      </c>
      <c r="D499">
        <v>5</v>
      </c>
      <c r="E499" s="4" t="s">
        <v>25</v>
      </c>
      <c r="F499" t="s">
        <v>271</v>
      </c>
      <c r="G499" s="7">
        <v>18</v>
      </c>
      <c r="H499" t="s">
        <v>26</v>
      </c>
      <c r="I499" t="s">
        <v>118</v>
      </c>
      <c r="J499" s="4">
        <f t="shared" si="8"/>
        <v>3570</v>
      </c>
      <c r="K499" t="s">
        <v>21</v>
      </c>
      <c r="L499">
        <v>1350000</v>
      </c>
      <c r="M499">
        <v>40.979055703306997</v>
      </c>
      <c r="N499">
        <v>29.068965911865</v>
      </c>
      <c r="O499" t="s">
        <v>62</v>
      </c>
      <c r="P499" t="s">
        <v>44</v>
      </c>
      <c r="Q499">
        <v>23</v>
      </c>
      <c r="R499">
        <v>0</v>
      </c>
    </row>
    <row r="500" spans="1:18" x14ac:dyDescent="0.3">
      <c r="A500">
        <v>135</v>
      </c>
      <c r="B500">
        <v>98</v>
      </c>
      <c r="C500" t="s">
        <v>45</v>
      </c>
      <c r="D500">
        <v>5</v>
      </c>
      <c r="E500" s="4" t="s">
        <v>25</v>
      </c>
      <c r="F500" t="s">
        <v>271</v>
      </c>
      <c r="G500" s="7">
        <v>3</v>
      </c>
      <c r="H500" t="s">
        <v>46</v>
      </c>
      <c r="I500" t="s">
        <v>20</v>
      </c>
      <c r="J500" s="4">
        <f t="shared" si="8"/>
        <v>3300</v>
      </c>
      <c r="K500" t="s">
        <v>21</v>
      </c>
      <c r="L500">
        <v>950000</v>
      </c>
      <c r="M500">
        <v>40.965533491651001</v>
      </c>
      <c r="N500">
        <v>29.083682958549002</v>
      </c>
      <c r="O500" t="s">
        <v>120</v>
      </c>
      <c r="P500" t="s">
        <v>44</v>
      </c>
      <c r="Q500">
        <v>23</v>
      </c>
      <c r="R500">
        <v>0</v>
      </c>
    </row>
    <row r="501" spans="1:18" x14ac:dyDescent="0.3">
      <c r="A501">
        <v>125</v>
      </c>
      <c r="B501">
        <v>94</v>
      </c>
      <c r="C501" t="s">
        <v>45</v>
      </c>
      <c r="D501">
        <v>5</v>
      </c>
      <c r="E501" s="4" t="s">
        <v>25</v>
      </c>
      <c r="F501" t="s">
        <v>271</v>
      </c>
      <c r="G501" s="7">
        <v>0</v>
      </c>
      <c r="H501" t="s">
        <v>26</v>
      </c>
      <c r="I501" t="s">
        <v>20</v>
      </c>
      <c r="J501" s="4">
        <f t="shared" si="8"/>
        <v>2940</v>
      </c>
      <c r="K501" t="s">
        <v>21</v>
      </c>
      <c r="L501">
        <v>970000</v>
      </c>
      <c r="M501">
        <v>40.965695519214002</v>
      </c>
      <c r="N501">
        <v>29.084391061729001</v>
      </c>
      <c r="O501" t="s">
        <v>120</v>
      </c>
      <c r="P501" t="s">
        <v>44</v>
      </c>
      <c r="Q501">
        <v>23</v>
      </c>
      <c r="R501">
        <v>83</v>
      </c>
    </row>
    <row r="502" spans="1:18" x14ac:dyDescent="0.3">
      <c r="A502">
        <v>220</v>
      </c>
      <c r="B502">
        <v>180</v>
      </c>
      <c r="C502" t="s">
        <v>107</v>
      </c>
      <c r="D502">
        <v>8</v>
      </c>
      <c r="E502" s="4" t="s">
        <v>31</v>
      </c>
      <c r="F502" t="s">
        <v>271</v>
      </c>
      <c r="G502" s="7">
        <v>1</v>
      </c>
      <c r="H502" t="s">
        <v>26</v>
      </c>
      <c r="I502" t="s">
        <v>47</v>
      </c>
      <c r="J502" s="4">
        <f t="shared" si="8"/>
        <v>2820</v>
      </c>
      <c r="K502" t="s">
        <v>56</v>
      </c>
      <c r="L502">
        <v>1970000</v>
      </c>
      <c r="M502">
        <v>40.961340668250998</v>
      </c>
      <c r="N502">
        <v>29.084836767991</v>
      </c>
      <c r="O502" t="s">
        <v>120</v>
      </c>
      <c r="P502" t="s">
        <v>44</v>
      </c>
      <c r="Q502">
        <v>23</v>
      </c>
      <c r="R502">
        <v>50</v>
      </c>
    </row>
    <row r="503" spans="1:18" x14ac:dyDescent="0.3">
      <c r="A503">
        <v>160</v>
      </c>
      <c r="B503">
        <v>159</v>
      </c>
      <c r="C503" t="s">
        <v>45</v>
      </c>
      <c r="D503">
        <v>5</v>
      </c>
      <c r="E503" s="4" t="s">
        <v>25</v>
      </c>
      <c r="F503" t="s">
        <v>271</v>
      </c>
      <c r="G503" s="7">
        <v>1</v>
      </c>
      <c r="H503" t="s">
        <v>124</v>
      </c>
      <c r="I503" t="s">
        <v>20</v>
      </c>
      <c r="J503" s="4">
        <f>(B503*26)</f>
        <v>4134</v>
      </c>
      <c r="K503" t="s">
        <v>21</v>
      </c>
      <c r="L503">
        <v>1400000</v>
      </c>
      <c r="M503">
        <v>40.891094208482002</v>
      </c>
      <c r="N503">
        <v>29.200037052917999</v>
      </c>
      <c r="O503" t="s">
        <v>332</v>
      </c>
      <c r="P503" t="s">
        <v>55</v>
      </c>
      <c r="Q503">
        <v>25</v>
      </c>
      <c r="R503">
        <v>0</v>
      </c>
    </row>
    <row r="504" spans="1:18" x14ac:dyDescent="0.3">
      <c r="A504">
        <v>172</v>
      </c>
      <c r="B504">
        <v>171</v>
      </c>
      <c r="C504" t="s">
        <v>76</v>
      </c>
      <c r="D504">
        <v>7</v>
      </c>
      <c r="E504" s="4" t="s">
        <v>25</v>
      </c>
      <c r="F504" t="s">
        <v>271</v>
      </c>
      <c r="G504" s="7">
        <v>0</v>
      </c>
      <c r="H504" t="s">
        <v>19</v>
      </c>
      <c r="I504" t="s">
        <v>20</v>
      </c>
      <c r="J504" s="4">
        <f>(B504*26)</f>
        <v>4446</v>
      </c>
      <c r="K504" t="s">
        <v>21</v>
      </c>
      <c r="L504">
        <v>870000</v>
      </c>
      <c r="M504">
        <v>40.920502308983998</v>
      </c>
      <c r="N504">
        <v>29.184115097387998</v>
      </c>
      <c r="O504" t="s">
        <v>342</v>
      </c>
      <c r="P504" t="s">
        <v>55</v>
      </c>
      <c r="Q504">
        <v>25</v>
      </c>
      <c r="R504">
        <v>83</v>
      </c>
    </row>
    <row r="505" spans="1:18" x14ac:dyDescent="0.3">
      <c r="A505">
        <v>62</v>
      </c>
      <c r="B505">
        <v>55</v>
      </c>
      <c r="C505" t="s">
        <v>15</v>
      </c>
      <c r="D505">
        <v>2</v>
      </c>
      <c r="E505" s="4" t="s">
        <v>16</v>
      </c>
      <c r="F505" t="s">
        <v>271</v>
      </c>
      <c r="G505" s="7">
        <v>2</v>
      </c>
      <c r="H505" t="s">
        <v>26</v>
      </c>
      <c r="I505" t="s">
        <v>20</v>
      </c>
      <c r="J505" s="4">
        <f>(B505*26)</f>
        <v>1430</v>
      </c>
      <c r="K505" t="s">
        <v>21</v>
      </c>
      <c r="L505">
        <v>360000</v>
      </c>
      <c r="M505">
        <v>41.008980018304001</v>
      </c>
      <c r="N505">
        <v>28.800791211879002</v>
      </c>
      <c r="O505" t="s">
        <v>268</v>
      </c>
      <c r="P505" t="s">
        <v>60</v>
      </c>
      <c r="Q505">
        <v>26</v>
      </c>
      <c r="R505">
        <v>83</v>
      </c>
    </row>
    <row r="506" spans="1:18" x14ac:dyDescent="0.3">
      <c r="A506">
        <v>80</v>
      </c>
      <c r="B506">
        <v>65</v>
      </c>
      <c r="C506" t="s">
        <v>15</v>
      </c>
      <c r="D506">
        <v>2</v>
      </c>
      <c r="E506" s="4" t="s">
        <v>16</v>
      </c>
      <c r="F506" t="s">
        <v>271</v>
      </c>
      <c r="G506" s="7">
        <v>8</v>
      </c>
      <c r="H506" t="s">
        <v>26</v>
      </c>
      <c r="I506" t="s">
        <v>27</v>
      </c>
      <c r="J506" s="4">
        <f>(B506*19)</f>
        <v>1235</v>
      </c>
      <c r="K506" t="s">
        <v>21</v>
      </c>
      <c r="L506">
        <v>269000</v>
      </c>
      <c r="M506">
        <v>40.9368521257</v>
      </c>
      <c r="N506">
        <v>29.135667748475001</v>
      </c>
      <c r="O506" t="s">
        <v>198</v>
      </c>
      <c r="P506" t="s">
        <v>72</v>
      </c>
      <c r="Q506">
        <v>27</v>
      </c>
      <c r="R506">
        <v>0</v>
      </c>
    </row>
    <row r="507" spans="1:18" x14ac:dyDescent="0.3">
      <c r="A507">
        <v>125</v>
      </c>
      <c r="B507">
        <v>109</v>
      </c>
      <c r="C507" t="s">
        <v>45</v>
      </c>
      <c r="D507">
        <v>5</v>
      </c>
      <c r="E507" s="4" t="s">
        <v>25</v>
      </c>
      <c r="F507" t="s">
        <v>271</v>
      </c>
      <c r="G507" s="7">
        <v>18</v>
      </c>
      <c r="H507" t="s">
        <v>19</v>
      </c>
      <c r="I507" t="s">
        <v>20</v>
      </c>
      <c r="J507" s="4">
        <f>(B507*11)</f>
        <v>1199</v>
      </c>
      <c r="K507" t="s">
        <v>21</v>
      </c>
      <c r="L507">
        <v>360000</v>
      </c>
      <c r="M507">
        <v>41.012397680810999</v>
      </c>
      <c r="N507">
        <v>29.241929990355999</v>
      </c>
      <c r="O507" t="s">
        <v>82</v>
      </c>
      <c r="P507" t="s">
        <v>64</v>
      </c>
      <c r="Q507">
        <v>29</v>
      </c>
      <c r="R507">
        <v>150</v>
      </c>
    </row>
    <row r="508" spans="1:18" x14ac:dyDescent="0.3">
      <c r="A508">
        <v>95</v>
      </c>
      <c r="B508">
        <v>90</v>
      </c>
      <c r="C508" t="s">
        <v>30</v>
      </c>
      <c r="D508">
        <v>3</v>
      </c>
      <c r="E508" s="4" t="s">
        <v>16</v>
      </c>
      <c r="F508" t="s">
        <v>271</v>
      </c>
      <c r="G508" s="7">
        <v>0</v>
      </c>
      <c r="H508" t="s">
        <v>19</v>
      </c>
      <c r="I508" t="s">
        <v>20</v>
      </c>
      <c r="J508" s="4">
        <v>1500</v>
      </c>
      <c r="K508" t="s">
        <v>21</v>
      </c>
      <c r="L508">
        <v>345000</v>
      </c>
      <c r="M508">
        <v>41.101887643600001</v>
      </c>
      <c r="N508">
        <v>28.881277166564999</v>
      </c>
      <c r="O508" t="s">
        <v>232</v>
      </c>
      <c r="P508" t="s">
        <v>49</v>
      </c>
      <c r="Q508">
        <v>33</v>
      </c>
      <c r="R508">
        <v>83</v>
      </c>
    </row>
    <row r="509" spans="1:18" x14ac:dyDescent="0.3">
      <c r="A509">
        <v>125</v>
      </c>
      <c r="B509">
        <v>115</v>
      </c>
      <c r="C509" t="s">
        <v>45</v>
      </c>
      <c r="D509">
        <v>5</v>
      </c>
      <c r="E509" s="4" t="s">
        <v>16</v>
      </c>
      <c r="F509" t="s">
        <v>271</v>
      </c>
      <c r="G509" s="7">
        <v>13</v>
      </c>
      <c r="H509" t="s">
        <v>26</v>
      </c>
      <c r="I509" t="s">
        <v>20</v>
      </c>
      <c r="J509" s="4">
        <v>2250</v>
      </c>
      <c r="K509" t="s">
        <v>21</v>
      </c>
      <c r="L509">
        <v>680000</v>
      </c>
      <c r="M509">
        <v>41.019180149599002</v>
      </c>
      <c r="N509">
        <v>29.076150308637001</v>
      </c>
      <c r="O509" t="s">
        <v>436</v>
      </c>
      <c r="P509" t="s">
        <v>150</v>
      </c>
      <c r="Q509">
        <v>38</v>
      </c>
      <c r="R509">
        <v>83</v>
      </c>
    </row>
    <row r="510" spans="1:18" x14ac:dyDescent="0.3">
      <c r="A510">
        <v>100</v>
      </c>
      <c r="B510">
        <v>95</v>
      </c>
      <c r="C510" t="s">
        <v>45</v>
      </c>
      <c r="D510">
        <v>5</v>
      </c>
      <c r="E510" s="4" t="s">
        <v>25</v>
      </c>
      <c r="F510" t="s">
        <v>271</v>
      </c>
      <c r="G510" s="7">
        <v>28</v>
      </c>
      <c r="H510" t="s">
        <v>124</v>
      </c>
      <c r="I510" t="s">
        <v>20</v>
      </c>
      <c r="J510" s="4">
        <v>3000</v>
      </c>
      <c r="K510" t="s">
        <v>21</v>
      </c>
      <c r="L510">
        <v>580000</v>
      </c>
      <c r="M510">
        <v>41.01382155628</v>
      </c>
      <c r="N510">
        <v>28.908442739217001</v>
      </c>
      <c r="O510" t="s">
        <v>326</v>
      </c>
      <c r="P510" t="s">
        <v>93</v>
      </c>
      <c r="Q510">
        <v>39</v>
      </c>
      <c r="R510">
        <v>100</v>
      </c>
    </row>
    <row r="511" spans="1:18" x14ac:dyDescent="0.3">
      <c r="A511">
        <v>100</v>
      </c>
      <c r="B511">
        <v>99</v>
      </c>
      <c r="C511" t="s">
        <v>30</v>
      </c>
      <c r="D511">
        <v>3</v>
      </c>
      <c r="E511" s="4" t="s">
        <v>25</v>
      </c>
      <c r="F511" t="s">
        <v>134</v>
      </c>
      <c r="G511" s="7">
        <v>0</v>
      </c>
      <c r="H511" t="s">
        <v>26</v>
      </c>
      <c r="I511" t="s">
        <v>20</v>
      </c>
      <c r="J511" s="4">
        <f>B511*17</f>
        <v>1683</v>
      </c>
      <c r="K511" t="s">
        <v>21</v>
      </c>
      <c r="L511">
        <v>400000</v>
      </c>
      <c r="M511">
        <v>41.049496940879003</v>
      </c>
      <c r="N511">
        <v>28.834782242774999</v>
      </c>
      <c r="O511" t="s">
        <v>469</v>
      </c>
      <c r="P511" t="s">
        <v>91</v>
      </c>
      <c r="Q511">
        <v>5</v>
      </c>
      <c r="R511">
        <v>83</v>
      </c>
    </row>
    <row r="512" spans="1:18" x14ac:dyDescent="0.3">
      <c r="A512">
        <v>148</v>
      </c>
      <c r="B512">
        <v>110</v>
      </c>
      <c r="C512" t="s">
        <v>45</v>
      </c>
      <c r="D512">
        <v>5</v>
      </c>
      <c r="E512" s="4" t="s">
        <v>25</v>
      </c>
      <c r="F512" t="s">
        <v>134</v>
      </c>
      <c r="G512" s="7">
        <v>8</v>
      </c>
      <c r="H512" t="s">
        <v>26</v>
      </c>
      <c r="I512" t="s">
        <v>20</v>
      </c>
      <c r="J512" s="4">
        <v>2600</v>
      </c>
      <c r="K512" t="s">
        <v>21</v>
      </c>
      <c r="L512">
        <v>764000</v>
      </c>
      <c r="M512">
        <v>41.032233260261997</v>
      </c>
      <c r="N512">
        <v>28.824477195739998</v>
      </c>
      <c r="O512" t="s">
        <v>293</v>
      </c>
      <c r="P512" t="s">
        <v>91</v>
      </c>
      <c r="Q512">
        <v>5</v>
      </c>
      <c r="R512">
        <v>40</v>
      </c>
    </row>
    <row r="513" spans="1:18" x14ac:dyDescent="0.3">
      <c r="A513">
        <v>177</v>
      </c>
      <c r="B513">
        <v>143</v>
      </c>
      <c r="C513" t="s">
        <v>45</v>
      </c>
      <c r="D513">
        <v>5</v>
      </c>
      <c r="E513" s="4" t="s">
        <v>25</v>
      </c>
      <c r="F513" t="s">
        <v>134</v>
      </c>
      <c r="G513" s="7">
        <v>3</v>
      </c>
      <c r="H513" t="s">
        <v>26</v>
      </c>
      <c r="I513" t="s">
        <v>20</v>
      </c>
      <c r="J513" s="4">
        <f>B513*12*2</f>
        <v>3432</v>
      </c>
      <c r="K513" t="s">
        <v>56</v>
      </c>
      <c r="L513">
        <v>649999</v>
      </c>
      <c r="M513">
        <v>41.09466697749</v>
      </c>
      <c r="N513">
        <v>28.771753705396002</v>
      </c>
      <c r="O513" t="s">
        <v>68</v>
      </c>
      <c r="P513" t="s">
        <v>68</v>
      </c>
      <c r="Q513">
        <v>8</v>
      </c>
      <c r="R513">
        <v>80</v>
      </c>
    </row>
    <row r="514" spans="1:18" x14ac:dyDescent="0.3">
      <c r="A514">
        <v>90</v>
      </c>
      <c r="B514">
        <v>80</v>
      </c>
      <c r="C514" t="s">
        <v>15</v>
      </c>
      <c r="D514">
        <v>2</v>
      </c>
      <c r="E514" s="4" t="s">
        <v>16</v>
      </c>
      <c r="F514" t="s">
        <v>134</v>
      </c>
      <c r="G514" s="7">
        <v>8</v>
      </c>
      <c r="H514" t="s">
        <v>19</v>
      </c>
      <c r="I514" t="s">
        <v>20</v>
      </c>
      <c r="J514" s="4">
        <f>(B514*11)*(19/11)</f>
        <v>1520</v>
      </c>
      <c r="K514" t="s">
        <v>21</v>
      </c>
      <c r="L514">
        <v>330000</v>
      </c>
      <c r="M514">
        <v>41.010727664332002</v>
      </c>
      <c r="N514">
        <v>28.638307038127</v>
      </c>
      <c r="O514" t="s">
        <v>59</v>
      </c>
      <c r="P514" t="s">
        <v>53</v>
      </c>
      <c r="Q514">
        <v>12</v>
      </c>
      <c r="R514">
        <v>83</v>
      </c>
    </row>
    <row r="515" spans="1:18" x14ac:dyDescent="0.3">
      <c r="A515">
        <v>90</v>
      </c>
      <c r="B515">
        <v>89</v>
      </c>
      <c r="C515" t="s">
        <v>30</v>
      </c>
      <c r="D515">
        <v>3</v>
      </c>
      <c r="E515" s="4" t="s">
        <v>16</v>
      </c>
      <c r="F515" t="s">
        <v>134</v>
      </c>
      <c r="G515" s="7">
        <v>13</v>
      </c>
      <c r="H515" t="s">
        <v>124</v>
      </c>
      <c r="I515" t="s">
        <v>20</v>
      </c>
      <c r="J515" s="4">
        <f>(B515*16)</f>
        <v>1424</v>
      </c>
      <c r="K515" t="s">
        <v>21</v>
      </c>
      <c r="L515">
        <v>498000</v>
      </c>
      <c r="M515">
        <v>41.034038530143</v>
      </c>
      <c r="N515">
        <v>28.882913750627001</v>
      </c>
      <c r="O515" t="s">
        <v>199</v>
      </c>
      <c r="P515" t="s">
        <v>179</v>
      </c>
      <c r="Q515">
        <v>17</v>
      </c>
      <c r="R515">
        <v>0</v>
      </c>
    </row>
    <row r="516" spans="1:18" x14ac:dyDescent="0.3">
      <c r="A516">
        <v>135</v>
      </c>
      <c r="B516">
        <v>118</v>
      </c>
      <c r="C516" t="s">
        <v>45</v>
      </c>
      <c r="D516">
        <v>5</v>
      </c>
      <c r="E516" s="4" t="s">
        <v>25</v>
      </c>
      <c r="F516" t="s">
        <v>134</v>
      </c>
      <c r="G516" s="7">
        <v>18</v>
      </c>
      <c r="H516" t="s">
        <v>46</v>
      </c>
      <c r="I516" t="s">
        <v>20</v>
      </c>
      <c r="J516" s="4">
        <f>(B516*16)</f>
        <v>1888</v>
      </c>
      <c r="K516" t="s">
        <v>21</v>
      </c>
      <c r="L516">
        <v>700000</v>
      </c>
      <c r="M516">
        <v>41.057912232886999</v>
      </c>
      <c r="N516">
        <v>28.868595248062</v>
      </c>
      <c r="O516" t="s">
        <v>275</v>
      </c>
      <c r="P516" t="s">
        <v>179</v>
      </c>
      <c r="Q516">
        <v>17</v>
      </c>
      <c r="R516">
        <v>25</v>
      </c>
    </row>
    <row r="517" spans="1:18" x14ac:dyDescent="0.3">
      <c r="A517">
        <v>60</v>
      </c>
      <c r="B517">
        <v>49</v>
      </c>
      <c r="C517" t="s">
        <v>15</v>
      </c>
      <c r="D517">
        <v>2</v>
      </c>
      <c r="E517" s="4" t="s">
        <v>16</v>
      </c>
      <c r="F517" t="s">
        <v>134</v>
      </c>
      <c r="G517" s="7">
        <v>5</v>
      </c>
      <c r="H517" t="s">
        <v>19</v>
      </c>
      <c r="I517" t="s">
        <v>20</v>
      </c>
      <c r="J517" s="4">
        <f>(B516*19)</f>
        <v>2242</v>
      </c>
      <c r="K517" t="s">
        <v>21</v>
      </c>
      <c r="L517">
        <v>185000</v>
      </c>
      <c r="M517">
        <v>41.025041237425</v>
      </c>
      <c r="N517">
        <v>28.655956542277998</v>
      </c>
      <c r="O517" t="s">
        <v>375</v>
      </c>
      <c r="P517" t="s">
        <v>75</v>
      </c>
      <c r="Q517">
        <v>18</v>
      </c>
      <c r="R517">
        <v>0</v>
      </c>
    </row>
    <row r="518" spans="1:18" x14ac:dyDescent="0.3">
      <c r="A518">
        <v>120</v>
      </c>
      <c r="B518">
        <v>100</v>
      </c>
      <c r="C518" t="s">
        <v>30</v>
      </c>
      <c r="D518">
        <v>3</v>
      </c>
      <c r="E518" s="4" t="s">
        <v>25</v>
      </c>
      <c r="F518" t="s">
        <v>134</v>
      </c>
      <c r="G518" s="7">
        <v>28</v>
      </c>
      <c r="H518" t="s">
        <v>26</v>
      </c>
      <c r="I518" t="s">
        <v>20</v>
      </c>
      <c r="J518" s="4">
        <v>2000</v>
      </c>
      <c r="K518" t="s">
        <v>21</v>
      </c>
      <c r="L518">
        <v>500000</v>
      </c>
      <c r="M518">
        <v>41.014191198200002</v>
      </c>
      <c r="N518">
        <v>28.677645693622001</v>
      </c>
      <c r="O518" t="s">
        <v>502</v>
      </c>
      <c r="P518" t="s">
        <v>75</v>
      </c>
      <c r="Q518">
        <v>18</v>
      </c>
      <c r="R518">
        <v>83</v>
      </c>
    </row>
    <row r="519" spans="1:18" x14ac:dyDescent="0.3">
      <c r="A519">
        <v>110</v>
      </c>
      <c r="B519">
        <v>91</v>
      </c>
      <c r="C519" t="s">
        <v>30</v>
      </c>
      <c r="D519">
        <v>3</v>
      </c>
      <c r="E519" s="4" t="s">
        <v>25</v>
      </c>
      <c r="F519" t="s">
        <v>134</v>
      </c>
      <c r="G519" s="7">
        <v>2</v>
      </c>
      <c r="H519" t="s">
        <v>26</v>
      </c>
      <c r="I519" t="s">
        <v>20</v>
      </c>
      <c r="J519" s="4">
        <f>(B518*19)</f>
        <v>1900</v>
      </c>
      <c r="K519" t="s">
        <v>21</v>
      </c>
      <c r="L519">
        <v>395000</v>
      </c>
      <c r="M519">
        <v>41.009827487412998</v>
      </c>
      <c r="N519">
        <v>28.659982681273998</v>
      </c>
      <c r="O519" t="s">
        <v>257</v>
      </c>
      <c r="P519" t="s">
        <v>75</v>
      </c>
      <c r="Q519">
        <v>18</v>
      </c>
      <c r="R519">
        <v>0</v>
      </c>
    </row>
    <row r="520" spans="1:18" x14ac:dyDescent="0.3">
      <c r="A520">
        <v>171</v>
      </c>
      <c r="B520">
        <v>130</v>
      </c>
      <c r="C520" t="s">
        <v>45</v>
      </c>
      <c r="D520">
        <v>5</v>
      </c>
      <c r="E520" s="4" t="s">
        <v>25</v>
      </c>
      <c r="F520" t="s">
        <v>134</v>
      </c>
      <c r="G520" s="7">
        <v>13</v>
      </c>
      <c r="H520" t="s">
        <v>26</v>
      </c>
      <c r="I520" t="s">
        <v>47</v>
      </c>
      <c r="J520" s="4">
        <v>2500</v>
      </c>
      <c r="K520" t="s">
        <v>21</v>
      </c>
      <c r="L520">
        <v>650000</v>
      </c>
      <c r="M520">
        <v>41.014289438006003</v>
      </c>
      <c r="N520">
        <v>28.684116125388002</v>
      </c>
      <c r="O520" t="s">
        <v>135</v>
      </c>
      <c r="P520" t="s">
        <v>75</v>
      </c>
      <c r="Q520">
        <v>18</v>
      </c>
      <c r="R520">
        <v>83</v>
      </c>
    </row>
    <row r="521" spans="1:18" x14ac:dyDescent="0.3">
      <c r="A521">
        <v>135</v>
      </c>
      <c r="B521">
        <v>120</v>
      </c>
      <c r="C521" t="s">
        <v>45</v>
      </c>
      <c r="D521">
        <v>5</v>
      </c>
      <c r="E521" s="4" t="s">
        <v>25</v>
      </c>
      <c r="F521" t="s">
        <v>134</v>
      </c>
      <c r="G521" s="7">
        <v>0</v>
      </c>
      <c r="H521" t="s">
        <v>26</v>
      </c>
      <c r="I521" t="s">
        <v>47</v>
      </c>
      <c r="J521" s="4">
        <f>(B520*19)</f>
        <v>2470</v>
      </c>
      <c r="K521" t="s">
        <v>21</v>
      </c>
      <c r="L521">
        <v>450000</v>
      </c>
      <c r="M521">
        <v>41.013591995656</v>
      </c>
      <c r="N521">
        <v>28.687153458594999</v>
      </c>
      <c r="O521" t="s">
        <v>135</v>
      </c>
      <c r="P521" t="s">
        <v>75</v>
      </c>
      <c r="Q521">
        <v>18</v>
      </c>
      <c r="R521">
        <v>83</v>
      </c>
    </row>
    <row r="522" spans="1:18" x14ac:dyDescent="0.3">
      <c r="A522">
        <v>100</v>
      </c>
      <c r="B522">
        <v>85</v>
      </c>
      <c r="C522" t="s">
        <v>30</v>
      </c>
      <c r="D522">
        <v>3</v>
      </c>
      <c r="E522" s="4" t="s">
        <v>16</v>
      </c>
      <c r="F522" t="s">
        <v>134</v>
      </c>
      <c r="G522" s="7">
        <v>8</v>
      </c>
      <c r="H522" t="s">
        <v>26</v>
      </c>
      <c r="I522" t="s">
        <v>20</v>
      </c>
      <c r="J522" s="4">
        <v>1750</v>
      </c>
      <c r="K522" t="s">
        <v>21</v>
      </c>
      <c r="L522">
        <v>450000</v>
      </c>
      <c r="M522">
        <v>41.066331702701</v>
      </c>
      <c r="N522">
        <v>28.909863993836002</v>
      </c>
      <c r="O522" t="s">
        <v>196</v>
      </c>
      <c r="P522" t="s">
        <v>157</v>
      </c>
      <c r="Q522">
        <v>21</v>
      </c>
      <c r="R522">
        <v>25</v>
      </c>
    </row>
    <row r="523" spans="1:18" x14ac:dyDescent="0.3">
      <c r="A523">
        <v>145</v>
      </c>
      <c r="B523">
        <v>105</v>
      </c>
      <c r="C523" t="s">
        <v>45</v>
      </c>
      <c r="D523">
        <v>5</v>
      </c>
      <c r="E523" s="4" t="s">
        <v>25</v>
      </c>
      <c r="F523" t="s">
        <v>134</v>
      </c>
      <c r="G523" s="7">
        <v>0</v>
      </c>
      <c r="H523" t="s">
        <v>26</v>
      </c>
      <c r="I523" t="s">
        <v>118</v>
      </c>
      <c r="J523" s="4">
        <f>(B522*30)</f>
        <v>2550</v>
      </c>
      <c r="K523" t="s">
        <v>21</v>
      </c>
      <c r="L523">
        <v>2450000</v>
      </c>
      <c r="M523">
        <v>40.971313201012997</v>
      </c>
      <c r="N523">
        <v>29.046879462023</v>
      </c>
      <c r="O523" t="s">
        <v>78</v>
      </c>
      <c r="P523" t="s">
        <v>44</v>
      </c>
      <c r="Q523">
        <v>23</v>
      </c>
      <c r="R523">
        <v>0</v>
      </c>
    </row>
    <row r="524" spans="1:18" x14ac:dyDescent="0.3">
      <c r="A524">
        <v>246</v>
      </c>
      <c r="B524">
        <v>170</v>
      </c>
      <c r="C524" t="s">
        <v>76</v>
      </c>
      <c r="D524">
        <v>7</v>
      </c>
      <c r="E524" s="4" t="s">
        <v>25</v>
      </c>
      <c r="F524" t="s">
        <v>134</v>
      </c>
      <c r="G524" s="7">
        <v>8</v>
      </c>
      <c r="H524" t="s">
        <v>26</v>
      </c>
      <c r="I524" t="s">
        <v>118</v>
      </c>
      <c r="J524" s="4">
        <f>(B523*30)</f>
        <v>3150</v>
      </c>
      <c r="K524" t="s">
        <v>56</v>
      </c>
      <c r="L524">
        <v>4500000</v>
      </c>
      <c r="M524">
        <v>40.971191690723998</v>
      </c>
      <c r="N524">
        <v>29.045790485163</v>
      </c>
      <c r="O524" t="s">
        <v>78</v>
      </c>
      <c r="P524" t="s">
        <v>44</v>
      </c>
      <c r="Q524">
        <v>23</v>
      </c>
      <c r="R524">
        <v>0</v>
      </c>
    </row>
    <row r="525" spans="1:18" x14ac:dyDescent="0.3">
      <c r="A525">
        <v>360</v>
      </c>
      <c r="B525">
        <v>280</v>
      </c>
      <c r="C525" t="s">
        <v>107</v>
      </c>
      <c r="D525">
        <v>8</v>
      </c>
      <c r="E525" s="4" t="s">
        <v>24</v>
      </c>
      <c r="F525" t="s">
        <v>134</v>
      </c>
      <c r="G525" s="7">
        <v>0</v>
      </c>
      <c r="H525" t="s">
        <v>175</v>
      </c>
      <c r="I525" t="s">
        <v>20</v>
      </c>
      <c r="J525" s="4">
        <f>(B524*30)</f>
        <v>5100</v>
      </c>
      <c r="K525" t="s">
        <v>21</v>
      </c>
      <c r="L525">
        <v>7500000</v>
      </c>
      <c r="M525">
        <v>40.961255820110999</v>
      </c>
      <c r="N525">
        <v>29.081236783927</v>
      </c>
      <c r="O525" t="s">
        <v>120</v>
      </c>
      <c r="P525" t="s">
        <v>44</v>
      </c>
      <c r="Q525">
        <v>23</v>
      </c>
      <c r="R525">
        <v>0</v>
      </c>
    </row>
    <row r="526" spans="1:18" x14ac:dyDescent="0.3">
      <c r="A526">
        <v>110</v>
      </c>
      <c r="B526">
        <v>90</v>
      </c>
      <c r="C526" t="s">
        <v>30</v>
      </c>
      <c r="D526">
        <v>3</v>
      </c>
      <c r="E526" s="4" t="s">
        <v>16</v>
      </c>
      <c r="F526" t="s">
        <v>134</v>
      </c>
      <c r="G526" s="7">
        <v>4</v>
      </c>
      <c r="H526" t="s">
        <v>124</v>
      </c>
      <c r="I526" t="s">
        <v>20</v>
      </c>
      <c r="J526" s="4">
        <f>(B526*26)</f>
        <v>2340</v>
      </c>
      <c r="K526" t="s">
        <v>21</v>
      </c>
      <c r="L526">
        <v>420000</v>
      </c>
      <c r="M526">
        <v>40.909579999999998</v>
      </c>
      <c r="N526">
        <v>29.23321</v>
      </c>
      <c r="O526" t="s">
        <v>186</v>
      </c>
      <c r="P526" t="s">
        <v>55</v>
      </c>
      <c r="Q526">
        <v>25</v>
      </c>
      <c r="R526">
        <v>250</v>
      </c>
    </row>
    <row r="527" spans="1:18" x14ac:dyDescent="0.3">
      <c r="A527">
        <v>150</v>
      </c>
      <c r="B527">
        <v>125</v>
      </c>
      <c r="C527" t="s">
        <v>45</v>
      </c>
      <c r="D527">
        <v>5</v>
      </c>
      <c r="E527" s="4" t="s">
        <v>16</v>
      </c>
      <c r="F527" t="s">
        <v>134</v>
      </c>
      <c r="G527" s="7">
        <v>18</v>
      </c>
      <c r="H527" t="s">
        <v>19</v>
      </c>
      <c r="I527" t="s">
        <v>20</v>
      </c>
      <c r="J527" s="4">
        <f>(B527*26)</f>
        <v>3250</v>
      </c>
      <c r="K527" t="s">
        <v>21</v>
      </c>
      <c r="L527">
        <v>345000</v>
      </c>
      <c r="M527">
        <v>40.903186162646001</v>
      </c>
      <c r="N527">
        <v>29.239309972583001</v>
      </c>
      <c r="O527" t="s">
        <v>186</v>
      </c>
      <c r="P527" t="s">
        <v>55</v>
      </c>
      <c r="Q527">
        <v>25</v>
      </c>
      <c r="R527">
        <v>83</v>
      </c>
    </row>
    <row r="528" spans="1:18" x14ac:dyDescent="0.3">
      <c r="A528">
        <v>350</v>
      </c>
      <c r="B528">
        <v>220</v>
      </c>
      <c r="C528" t="s">
        <v>76</v>
      </c>
      <c r="D528">
        <v>7</v>
      </c>
      <c r="E528" s="4" t="s">
        <v>25</v>
      </c>
      <c r="F528" t="s">
        <v>134</v>
      </c>
      <c r="G528" s="7">
        <v>18</v>
      </c>
      <c r="H528" t="s">
        <v>26</v>
      </c>
      <c r="I528" t="s">
        <v>47</v>
      </c>
      <c r="J528" s="4">
        <v>9000</v>
      </c>
      <c r="K528" t="s">
        <v>21</v>
      </c>
      <c r="L528">
        <v>4250000</v>
      </c>
      <c r="M528">
        <v>40.889462940247988</v>
      </c>
      <c r="N528">
        <v>29.177266839424</v>
      </c>
      <c r="O528" t="s">
        <v>273</v>
      </c>
      <c r="P528" t="s">
        <v>55</v>
      </c>
      <c r="Q528">
        <v>25</v>
      </c>
      <c r="R528">
        <v>20</v>
      </c>
    </row>
    <row r="529" spans="1:18" x14ac:dyDescent="0.3">
      <c r="A529">
        <v>55</v>
      </c>
      <c r="B529">
        <v>50</v>
      </c>
      <c r="C529" t="s">
        <v>15</v>
      </c>
      <c r="D529">
        <v>2</v>
      </c>
      <c r="E529" s="4" t="s">
        <v>16</v>
      </c>
      <c r="F529" t="s">
        <v>134</v>
      </c>
      <c r="G529" s="7">
        <v>5</v>
      </c>
      <c r="H529" t="s">
        <v>26</v>
      </c>
      <c r="I529" t="s">
        <v>27</v>
      </c>
      <c r="J529" s="4">
        <v>1500</v>
      </c>
      <c r="K529" t="s">
        <v>21</v>
      </c>
      <c r="L529">
        <v>250000</v>
      </c>
      <c r="M529">
        <v>41.036862404612002</v>
      </c>
      <c r="N529">
        <v>28.765854835510002</v>
      </c>
      <c r="O529" t="s">
        <v>125</v>
      </c>
      <c r="P529" t="s">
        <v>60</v>
      </c>
      <c r="Q529">
        <v>26</v>
      </c>
      <c r="R529">
        <v>83</v>
      </c>
    </row>
    <row r="530" spans="1:18" x14ac:dyDescent="0.3">
      <c r="A530">
        <v>132</v>
      </c>
      <c r="B530">
        <v>97</v>
      </c>
      <c r="C530" t="s">
        <v>45</v>
      </c>
      <c r="D530">
        <v>5</v>
      </c>
      <c r="E530" s="4" t="s">
        <v>16</v>
      </c>
      <c r="F530" t="s">
        <v>134</v>
      </c>
      <c r="G530" s="7">
        <v>0</v>
      </c>
      <c r="H530" t="s">
        <v>26</v>
      </c>
      <c r="I530" t="s">
        <v>20</v>
      </c>
      <c r="J530" s="4">
        <f>(B530*26)</f>
        <v>2522</v>
      </c>
      <c r="K530" t="s">
        <v>21</v>
      </c>
      <c r="L530">
        <v>650000</v>
      </c>
      <c r="M530">
        <v>41.038742824219</v>
      </c>
      <c r="N530">
        <v>28.787899105518001</v>
      </c>
      <c r="O530" t="s">
        <v>111</v>
      </c>
      <c r="P530" t="s">
        <v>60</v>
      </c>
      <c r="Q530">
        <v>26</v>
      </c>
      <c r="R530">
        <v>0</v>
      </c>
    </row>
    <row r="531" spans="1:18" x14ac:dyDescent="0.3">
      <c r="A531">
        <v>170</v>
      </c>
      <c r="B531">
        <v>109</v>
      </c>
      <c r="C531" t="s">
        <v>45</v>
      </c>
      <c r="D531">
        <v>5</v>
      </c>
      <c r="E531" s="4" t="s">
        <v>25</v>
      </c>
      <c r="F531" t="s">
        <v>134</v>
      </c>
      <c r="G531" s="7">
        <v>8</v>
      </c>
      <c r="H531" t="s">
        <v>26</v>
      </c>
      <c r="I531" t="s">
        <v>47</v>
      </c>
      <c r="J531" s="4">
        <f>(B531*19)</f>
        <v>2071</v>
      </c>
      <c r="K531" t="s">
        <v>21</v>
      </c>
      <c r="L531">
        <v>1499000</v>
      </c>
      <c r="M531">
        <v>40.948826640427001</v>
      </c>
      <c r="N531">
        <v>29.109548630054999</v>
      </c>
      <c r="O531" t="s">
        <v>106</v>
      </c>
      <c r="P531" t="s">
        <v>72</v>
      </c>
      <c r="Q531">
        <v>27</v>
      </c>
      <c r="R531">
        <v>0</v>
      </c>
    </row>
    <row r="532" spans="1:18" x14ac:dyDescent="0.3">
      <c r="A532">
        <v>129</v>
      </c>
      <c r="B532">
        <v>105</v>
      </c>
      <c r="C532" t="s">
        <v>30</v>
      </c>
      <c r="D532">
        <v>3</v>
      </c>
      <c r="E532" s="4" t="s">
        <v>16</v>
      </c>
      <c r="F532" t="s">
        <v>134</v>
      </c>
      <c r="G532" s="7">
        <v>8</v>
      </c>
      <c r="H532" t="s">
        <v>46</v>
      </c>
      <c r="I532" t="s">
        <v>47</v>
      </c>
      <c r="J532" s="4">
        <f>(B532*17)</f>
        <v>1785</v>
      </c>
      <c r="K532" t="s">
        <v>21</v>
      </c>
      <c r="L532">
        <v>490000</v>
      </c>
      <c r="M532">
        <v>40.999711815575999</v>
      </c>
      <c r="N532">
        <v>29.146857516918999</v>
      </c>
      <c r="O532" t="s">
        <v>431</v>
      </c>
      <c r="P532" t="s">
        <v>66</v>
      </c>
      <c r="Q532">
        <v>37</v>
      </c>
      <c r="R532">
        <v>45</v>
      </c>
    </row>
    <row r="533" spans="1:18" x14ac:dyDescent="0.3">
      <c r="A533">
        <v>152</v>
      </c>
      <c r="B533">
        <v>129</v>
      </c>
      <c r="C533" t="s">
        <v>45</v>
      </c>
      <c r="D533">
        <v>5</v>
      </c>
      <c r="E533" s="4" t="s">
        <v>25</v>
      </c>
      <c r="F533" t="s">
        <v>254</v>
      </c>
      <c r="G533" s="7">
        <v>2</v>
      </c>
      <c r="H533" t="s">
        <v>124</v>
      </c>
      <c r="I533" t="s">
        <v>20</v>
      </c>
      <c r="J533" s="4">
        <f>B533*19</f>
        <v>2451</v>
      </c>
      <c r="K533" t="s">
        <v>21</v>
      </c>
      <c r="L533">
        <v>535000</v>
      </c>
      <c r="M533">
        <v>41.058579426824998</v>
      </c>
      <c r="N533">
        <v>28.718304634094</v>
      </c>
      <c r="O533" t="s">
        <v>438</v>
      </c>
      <c r="P533" t="s">
        <v>96</v>
      </c>
      <c r="Q533">
        <v>4</v>
      </c>
      <c r="R533">
        <v>83</v>
      </c>
    </row>
    <row r="534" spans="1:18" x14ac:dyDescent="0.3">
      <c r="A534">
        <v>70</v>
      </c>
      <c r="B534">
        <v>67</v>
      </c>
      <c r="C534" t="s">
        <v>15</v>
      </c>
      <c r="D534">
        <v>2</v>
      </c>
      <c r="E534" s="4" t="s">
        <v>16</v>
      </c>
      <c r="F534" t="s">
        <v>254</v>
      </c>
      <c r="G534" s="7">
        <v>1</v>
      </c>
      <c r="H534" t="s">
        <v>26</v>
      </c>
      <c r="I534" t="s">
        <v>20</v>
      </c>
      <c r="J534" s="4">
        <f>B534*12*2</f>
        <v>1608</v>
      </c>
      <c r="K534" t="s">
        <v>56</v>
      </c>
      <c r="L534">
        <v>350000</v>
      </c>
      <c r="M534">
        <v>41.111410474853997</v>
      </c>
      <c r="N534">
        <v>28.76833850249</v>
      </c>
      <c r="O534" t="s">
        <v>67</v>
      </c>
      <c r="P534" t="s">
        <v>68</v>
      </c>
      <c r="Q534">
        <v>8</v>
      </c>
      <c r="R534">
        <v>370</v>
      </c>
    </row>
    <row r="535" spans="1:18" x14ac:dyDescent="0.3">
      <c r="A535">
        <v>110</v>
      </c>
      <c r="B535">
        <v>100</v>
      </c>
      <c r="C535" t="s">
        <v>30</v>
      </c>
      <c r="D535">
        <v>3</v>
      </c>
      <c r="E535" s="4" t="s">
        <v>25</v>
      </c>
      <c r="F535" t="s">
        <v>254</v>
      </c>
      <c r="G535" s="7">
        <v>18</v>
      </c>
      <c r="H535" t="s">
        <v>19</v>
      </c>
      <c r="I535" t="s">
        <v>20</v>
      </c>
      <c r="J535" s="4">
        <v>1100</v>
      </c>
      <c r="K535" t="s">
        <v>21</v>
      </c>
      <c r="L535">
        <v>300000</v>
      </c>
      <c r="M535">
        <v>41.010274295881999</v>
      </c>
      <c r="N535">
        <v>28.638993683635</v>
      </c>
      <c r="O535" t="s">
        <v>59</v>
      </c>
      <c r="P535" t="s">
        <v>53</v>
      </c>
      <c r="Q535">
        <v>12</v>
      </c>
      <c r="R535">
        <v>0</v>
      </c>
    </row>
    <row r="536" spans="1:18" x14ac:dyDescent="0.3">
      <c r="A536">
        <v>134</v>
      </c>
      <c r="B536">
        <v>112</v>
      </c>
      <c r="C536" t="s">
        <v>45</v>
      </c>
      <c r="D536">
        <v>5</v>
      </c>
      <c r="E536" s="4" t="s">
        <v>25</v>
      </c>
      <c r="F536" t="s">
        <v>254</v>
      </c>
      <c r="G536" s="7">
        <v>5</v>
      </c>
      <c r="H536" t="s">
        <v>46</v>
      </c>
      <c r="I536" t="s">
        <v>20</v>
      </c>
      <c r="J536" s="4">
        <f>(B536*16)</f>
        <v>1792</v>
      </c>
      <c r="K536" t="s">
        <v>21</v>
      </c>
      <c r="L536">
        <v>865000</v>
      </c>
      <c r="M536">
        <v>41.048984904248002</v>
      </c>
      <c r="N536">
        <v>28.882574084302</v>
      </c>
      <c r="O536" t="s">
        <v>475</v>
      </c>
      <c r="P536" t="s">
        <v>179</v>
      </c>
      <c r="Q536">
        <v>17</v>
      </c>
      <c r="R536">
        <v>50</v>
      </c>
    </row>
    <row r="537" spans="1:18" x14ac:dyDescent="0.3">
      <c r="A537">
        <v>125</v>
      </c>
      <c r="B537">
        <v>95</v>
      </c>
      <c r="C537" t="s">
        <v>30</v>
      </c>
      <c r="D537">
        <v>3</v>
      </c>
      <c r="E537" s="4" t="s">
        <v>25</v>
      </c>
      <c r="F537" t="s">
        <v>254</v>
      </c>
      <c r="G537" s="7">
        <v>28</v>
      </c>
      <c r="H537" t="s">
        <v>26</v>
      </c>
      <c r="I537" t="s">
        <v>20</v>
      </c>
      <c r="J537" s="4">
        <f>(B536*19)</f>
        <v>2128</v>
      </c>
      <c r="K537" t="s">
        <v>21</v>
      </c>
      <c r="L537">
        <v>475000</v>
      </c>
      <c r="M537">
        <v>41.009367251143999</v>
      </c>
      <c r="N537">
        <v>28.681755781454999</v>
      </c>
      <c r="O537" t="s">
        <v>135</v>
      </c>
      <c r="P537" t="s">
        <v>75</v>
      </c>
      <c r="Q537">
        <v>18</v>
      </c>
      <c r="R537">
        <v>83</v>
      </c>
    </row>
    <row r="538" spans="1:18" x14ac:dyDescent="0.3">
      <c r="A538">
        <v>160</v>
      </c>
      <c r="B538">
        <v>159</v>
      </c>
      <c r="C538" t="s">
        <v>45</v>
      </c>
      <c r="D538">
        <v>5</v>
      </c>
      <c r="E538" s="4" t="s">
        <v>31</v>
      </c>
      <c r="F538" t="s">
        <v>254</v>
      </c>
      <c r="G538" s="7">
        <v>4</v>
      </c>
      <c r="H538" t="s">
        <v>19</v>
      </c>
      <c r="I538" t="s">
        <v>20</v>
      </c>
      <c r="J538" s="4">
        <f>(B537*19)</f>
        <v>1805</v>
      </c>
      <c r="K538" t="s">
        <v>21</v>
      </c>
      <c r="L538">
        <v>560000</v>
      </c>
      <c r="M538">
        <v>41.012579198799003</v>
      </c>
      <c r="N538">
        <v>28.682734164540001</v>
      </c>
      <c r="O538" t="s">
        <v>135</v>
      </c>
      <c r="P538" t="s">
        <v>75</v>
      </c>
      <c r="Q538">
        <v>18</v>
      </c>
      <c r="R538">
        <v>50</v>
      </c>
    </row>
    <row r="539" spans="1:18" x14ac:dyDescent="0.3">
      <c r="A539">
        <v>65</v>
      </c>
      <c r="B539">
        <v>52</v>
      </c>
      <c r="C539" t="s">
        <v>15</v>
      </c>
      <c r="D539">
        <v>2</v>
      </c>
      <c r="E539" s="4" t="s">
        <v>16</v>
      </c>
      <c r="F539" t="s">
        <v>254</v>
      </c>
      <c r="G539" s="7">
        <v>0</v>
      </c>
      <c r="H539" t="s">
        <v>26</v>
      </c>
      <c r="I539" t="s">
        <v>20</v>
      </c>
      <c r="J539" s="4">
        <f>(B538*30)</f>
        <v>4770</v>
      </c>
      <c r="K539" t="s">
        <v>21</v>
      </c>
      <c r="L539">
        <v>455000</v>
      </c>
      <c r="M539">
        <v>40.993742550748998</v>
      </c>
      <c r="N539">
        <v>29.063273780930999</v>
      </c>
      <c r="O539" t="s">
        <v>102</v>
      </c>
      <c r="P539" t="s">
        <v>44</v>
      </c>
      <c r="Q539">
        <v>23</v>
      </c>
      <c r="R539">
        <v>83</v>
      </c>
    </row>
    <row r="540" spans="1:18" x14ac:dyDescent="0.3">
      <c r="A540">
        <v>140</v>
      </c>
      <c r="B540">
        <v>100</v>
      </c>
      <c r="C540" t="s">
        <v>45</v>
      </c>
      <c r="D540">
        <v>5</v>
      </c>
      <c r="E540" s="4" t="s">
        <v>25</v>
      </c>
      <c r="F540" t="s">
        <v>254</v>
      </c>
      <c r="G540" s="7">
        <v>0</v>
      </c>
      <c r="H540" t="s">
        <v>26</v>
      </c>
      <c r="I540" t="s">
        <v>47</v>
      </c>
      <c r="J540" s="4">
        <f>(B539*30)</f>
        <v>1560</v>
      </c>
      <c r="K540" t="s">
        <v>21</v>
      </c>
      <c r="L540">
        <v>1140000</v>
      </c>
      <c r="M540">
        <v>40.98654771999</v>
      </c>
      <c r="N540">
        <v>29.045834230564001</v>
      </c>
      <c r="O540" t="s">
        <v>369</v>
      </c>
      <c r="P540" t="s">
        <v>44</v>
      </c>
      <c r="Q540">
        <v>23</v>
      </c>
      <c r="R540">
        <v>50</v>
      </c>
    </row>
    <row r="541" spans="1:18" x14ac:dyDescent="0.3">
      <c r="A541">
        <v>280</v>
      </c>
      <c r="B541">
        <v>220</v>
      </c>
      <c r="C541" t="s">
        <v>107</v>
      </c>
      <c r="D541">
        <v>8</v>
      </c>
      <c r="E541" s="4" t="s">
        <v>31</v>
      </c>
      <c r="F541" t="s">
        <v>254</v>
      </c>
      <c r="G541" s="7">
        <v>3</v>
      </c>
      <c r="H541" t="s">
        <v>26</v>
      </c>
      <c r="I541" t="s">
        <v>118</v>
      </c>
      <c r="J541" s="4">
        <f>(B540*30)</f>
        <v>3000</v>
      </c>
      <c r="K541" t="s">
        <v>21</v>
      </c>
      <c r="L541">
        <v>9000000</v>
      </c>
      <c r="M541">
        <v>40.960234971153</v>
      </c>
      <c r="N541">
        <v>29.077192012733001</v>
      </c>
      <c r="O541" t="s">
        <v>120</v>
      </c>
      <c r="P541" t="s">
        <v>44</v>
      </c>
      <c r="Q541">
        <v>23</v>
      </c>
      <c r="R541">
        <v>150</v>
      </c>
    </row>
    <row r="542" spans="1:18" x14ac:dyDescent="0.3">
      <c r="A542">
        <v>152</v>
      </c>
      <c r="B542">
        <v>122</v>
      </c>
      <c r="C542" t="s">
        <v>30</v>
      </c>
      <c r="D542">
        <v>3</v>
      </c>
      <c r="E542" s="4" t="s">
        <v>25</v>
      </c>
      <c r="F542" t="s">
        <v>254</v>
      </c>
      <c r="G542" s="7">
        <v>0</v>
      </c>
      <c r="H542" t="s">
        <v>26</v>
      </c>
      <c r="I542" t="s">
        <v>20</v>
      </c>
      <c r="J542" s="4">
        <v>2800</v>
      </c>
      <c r="K542" t="s">
        <v>21</v>
      </c>
      <c r="L542">
        <v>850000</v>
      </c>
      <c r="M542">
        <v>41.083713645065998</v>
      </c>
      <c r="N542">
        <v>29.000152293077999</v>
      </c>
      <c r="O542" t="s">
        <v>22</v>
      </c>
      <c r="P542" t="s">
        <v>23</v>
      </c>
      <c r="Q542">
        <v>24</v>
      </c>
      <c r="R542">
        <v>0</v>
      </c>
    </row>
    <row r="543" spans="1:18" x14ac:dyDescent="0.3">
      <c r="A543">
        <v>66</v>
      </c>
      <c r="B543">
        <v>55</v>
      </c>
      <c r="C543" t="s">
        <v>15</v>
      </c>
      <c r="D543">
        <v>2</v>
      </c>
      <c r="E543" s="4" t="s">
        <v>16</v>
      </c>
      <c r="F543" t="s">
        <v>254</v>
      </c>
      <c r="G543" s="7">
        <v>2</v>
      </c>
      <c r="H543" t="s">
        <v>46</v>
      </c>
      <c r="I543" t="s">
        <v>47</v>
      </c>
      <c r="J543" s="4">
        <f>(B543*26)</f>
        <v>1430</v>
      </c>
      <c r="K543" t="s">
        <v>56</v>
      </c>
      <c r="L543">
        <v>380000</v>
      </c>
      <c r="M543">
        <v>40.910123440962998</v>
      </c>
      <c r="N543">
        <v>29.188227653502999</v>
      </c>
      <c r="O543" t="s">
        <v>232</v>
      </c>
      <c r="P543" t="s">
        <v>55</v>
      </c>
      <c r="Q543">
        <v>25</v>
      </c>
      <c r="R543">
        <v>0</v>
      </c>
    </row>
    <row r="544" spans="1:18" x14ac:dyDescent="0.3">
      <c r="A544">
        <v>57</v>
      </c>
      <c r="B544">
        <v>45</v>
      </c>
      <c r="C544" t="s">
        <v>15</v>
      </c>
      <c r="D544">
        <v>2</v>
      </c>
      <c r="E544" s="4" t="s">
        <v>16</v>
      </c>
      <c r="F544" t="s">
        <v>254</v>
      </c>
      <c r="G544" s="7">
        <v>0</v>
      </c>
      <c r="H544" t="s">
        <v>26</v>
      </c>
      <c r="I544" t="s">
        <v>27</v>
      </c>
      <c r="J544" s="4">
        <v>1500</v>
      </c>
      <c r="K544" t="s">
        <v>21</v>
      </c>
      <c r="L544">
        <v>250000</v>
      </c>
      <c r="M544">
        <v>41.036341999999998</v>
      </c>
      <c r="N544">
        <v>28.766584000000002</v>
      </c>
      <c r="O544" t="s">
        <v>125</v>
      </c>
      <c r="P544" t="s">
        <v>60</v>
      </c>
      <c r="Q544">
        <v>26</v>
      </c>
      <c r="R544">
        <v>83</v>
      </c>
    </row>
    <row r="545" spans="1:18" x14ac:dyDescent="0.3">
      <c r="A545">
        <v>99</v>
      </c>
      <c r="B545">
        <v>98</v>
      </c>
      <c r="C545" t="s">
        <v>30</v>
      </c>
      <c r="D545">
        <v>3</v>
      </c>
      <c r="E545" s="4" t="s">
        <v>25</v>
      </c>
      <c r="F545" t="s">
        <v>254</v>
      </c>
      <c r="G545" s="7">
        <v>0</v>
      </c>
      <c r="H545" t="s">
        <v>26</v>
      </c>
      <c r="I545" t="s">
        <v>20</v>
      </c>
      <c r="J545" s="4">
        <f>(B545*26)</f>
        <v>2548</v>
      </c>
      <c r="K545" t="s">
        <v>21</v>
      </c>
      <c r="L545">
        <v>585000</v>
      </c>
      <c r="M545">
        <v>41.007495813151998</v>
      </c>
      <c r="N545">
        <v>28.802676200867001</v>
      </c>
      <c r="O545" t="s">
        <v>268</v>
      </c>
      <c r="P545" t="s">
        <v>60</v>
      </c>
      <c r="Q545">
        <v>26</v>
      </c>
      <c r="R545">
        <v>0</v>
      </c>
    </row>
    <row r="546" spans="1:18" x14ac:dyDescent="0.3">
      <c r="A546">
        <v>153</v>
      </c>
      <c r="B546">
        <v>109</v>
      </c>
      <c r="C546" t="s">
        <v>45</v>
      </c>
      <c r="D546">
        <v>5</v>
      </c>
      <c r="E546" s="4" t="s">
        <v>16</v>
      </c>
      <c r="F546" t="s">
        <v>254</v>
      </c>
      <c r="G546" s="7">
        <v>0</v>
      </c>
      <c r="H546" t="s">
        <v>46</v>
      </c>
      <c r="I546" t="s">
        <v>20</v>
      </c>
      <c r="J546" s="4">
        <f>(B546*19)</f>
        <v>2071</v>
      </c>
      <c r="K546" t="s">
        <v>21</v>
      </c>
      <c r="L546">
        <v>750000</v>
      </c>
      <c r="M546">
        <v>40.913518721631</v>
      </c>
      <c r="N546">
        <v>29.153979728612999</v>
      </c>
      <c r="O546" t="s">
        <v>151</v>
      </c>
      <c r="P546" t="s">
        <v>72</v>
      </c>
      <c r="Q546">
        <v>27</v>
      </c>
      <c r="R546">
        <v>83</v>
      </c>
    </row>
    <row r="547" spans="1:18" x14ac:dyDescent="0.3">
      <c r="A547">
        <v>180</v>
      </c>
      <c r="B547">
        <v>169</v>
      </c>
      <c r="C547" t="s">
        <v>30</v>
      </c>
      <c r="D547">
        <v>3</v>
      </c>
      <c r="E547" s="4" t="s">
        <v>16</v>
      </c>
      <c r="F547" t="s">
        <v>254</v>
      </c>
      <c r="G547" s="7">
        <v>2</v>
      </c>
      <c r="H547" t="s">
        <v>26</v>
      </c>
      <c r="I547" t="s">
        <v>20</v>
      </c>
      <c r="J547" s="4">
        <f>(B547*53)</f>
        <v>8957</v>
      </c>
      <c r="K547" t="s">
        <v>21</v>
      </c>
      <c r="L547">
        <v>1490000</v>
      </c>
      <c r="M547">
        <v>41.116492266309002</v>
      </c>
      <c r="N547">
        <v>29.011450319603998</v>
      </c>
      <c r="O547" t="s">
        <v>382</v>
      </c>
      <c r="P547" t="s">
        <v>334</v>
      </c>
      <c r="Q547">
        <v>30</v>
      </c>
      <c r="R547">
        <v>83</v>
      </c>
    </row>
    <row r="548" spans="1:18" x14ac:dyDescent="0.3">
      <c r="A548">
        <v>75</v>
      </c>
      <c r="B548">
        <v>52</v>
      </c>
      <c r="C548" t="s">
        <v>15</v>
      </c>
      <c r="D548">
        <v>2</v>
      </c>
      <c r="E548" s="4" t="s">
        <v>16</v>
      </c>
      <c r="F548" t="s">
        <v>446</v>
      </c>
      <c r="G548" s="7">
        <v>3</v>
      </c>
      <c r="H548" t="s">
        <v>46</v>
      </c>
      <c r="I548" t="s">
        <v>47</v>
      </c>
      <c r="J548" s="4">
        <f>B548*12*2</f>
        <v>1248</v>
      </c>
      <c r="K548" t="s">
        <v>21</v>
      </c>
      <c r="L548">
        <v>350000</v>
      </c>
      <c r="M548">
        <v>41.094487974609002</v>
      </c>
      <c r="N548">
        <v>28.773651616992002</v>
      </c>
      <c r="O548" t="s">
        <v>68</v>
      </c>
      <c r="P548" t="s">
        <v>68</v>
      </c>
      <c r="Q548">
        <v>8</v>
      </c>
      <c r="R548">
        <v>83</v>
      </c>
    </row>
    <row r="549" spans="1:18" x14ac:dyDescent="0.3">
      <c r="A549">
        <v>135</v>
      </c>
      <c r="B549">
        <v>125</v>
      </c>
      <c r="C549" t="s">
        <v>45</v>
      </c>
      <c r="D549">
        <v>5</v>
      </c>
      <c r="E549" s="4" t="s">
        <v>25</v>
      </c>
      <c r="F549" t="s">
        <v>446</v>
      </c>
      <c r="G549" s="7">
        <v>8</v>
      </c>
      <c r="H549" t="s">
        <v>26</v>
      </c>
      <c r="I549" t="s">
        <v>47</v>
      </c>
      <c r="J549" s="4">
        <f>(B548*19)</f>
        <v>988</v>
      </c>
      <c r="K549" t="s">
        <v>21</v>
      </c>
      <c r="L549">
        <v>420000</v>
      </c>
      <c r="M549">
        <v>41.015002471777002</v>
      </c>
      <c r="N549">
        <v>28.686550449316002</v>
      </c>
      <c r="O549" t="s">
        <v>135</v>
      </c>
      <c r="P549" t="s">
        <v>75</v>
      </c>
      <c r="Q549">
        <v>18</v>
      </c>
      <c r="R549">
        <v>83</v>
      </c>
    </row>
    <row r="550" spans="1:18" x14ac:dyDescent="0.3">
      <c r="A550">
        <v>180</v>
      </c>
      <c r="B550">
        <v>130</v>
      </c>
      <c r="C550" t="s">
        <v>45</v>
      </c>
      <c r="D550">
        <v>5</v>
      </c>
      <c r="E550" s="4" t="s">
        <v>25</v>
      </c>
      <c r="F550" t="s">
        <v>446</v>
      </c>
      <c r="G550" s="7">
        <v>8</v>
      </c>
      <c r="H550" t="s">
        <v>26</v>
      </c>
      <c r="I550" t="s">
        <v>20</v>
      </c>
      <c r="J550" s="4">
        <f>(B549*30)</f>
        <v>3750</v>
      </c>
      <c r="K550" t="s">
        <v>21</v>
      </c>
      <c r="L550">
        <v>1350000</v>
      </c>
      <c r="M550">
        <v>40.979010600305003</v>
      </c>
      <c r="N550">
        <v>29.063196172683</v>
      </c>
      <c r="O550" t="s">
        <v>62</v>
      </c>
      <c r="P550" t="s">
        <v>44</v>
      </c>
      <c r="Q550">
        <v>23</v>
      </c>
      <c r="R550">
        <v>0</v>
      </c>
    </row>
    <row r="551" spans="1:18" x14ac:dyDescent="0.3">
      <c r="A551">
        <v>110</v>
      </c>
      <c r="B551">
        <v>95</v>
      </c>
      <c r="C551" t="s">
        <v>45</v>
      </c>
      <c r="D551">
        <v>5</v>
      </c>
      <c r="E551" s="4" t="s">
        <v>25</v>
      </c>
      <c r="F551" t="s">
        <v>446</v>
      </c>
      <c r="G551" s="7">
        <v>18</v>
      </c>
      <c r="H551" t="s">
        <v>26</v>
      </c>
      <c r="I551" t="s">
        <v>20</v>
      </c>
      <c r="J551" s="4">
        <f>(B550*30)</f>
        <v>3900</v>
      </c>
      <c r="K551" t="s">
        <v>21</v>
      </c>
      <c r="L551">
        <v>1350000</v>
      </c>
      <c r="M551">
        <v>40.968004585345987</v>
      </c>
      <c r="N551">
        <v>29.086174436303999</v>
      </c>
      <c r="O551" t="s">
        <v>164</v>
      </c>
      <c r="P551" t="s">
        <v>44</v>
      </c>
      <c r="Q551">
        <v>23</v>
      </c>
      <c r="R551">
        <v>0</v>
      </c>
    </row>
    <row r="552" spans="1:18" x14ac:dyDescent="0.3">
      <c r="A552">
        <v>185</v>
      </c>
      <c r="B552">
        <v>184</v>
      </c>
      <c r="C552" t="s">
        <v>45</v>
      </c>
      <c r="D552">
        <v>5</v>
      </c>
      <c r="E552" s="4" t="s">
        <v>25</v>
      </c>
      <c r="F552" t="s">
        <v>132</v>
      </c>
      <c r="G552" s="7">
        <v>18</v>
      </c>
      <c r="H552" t="s">
        <v>26</v>
      </c>
      <c r="I552" t="s">
        <v>20</v>
      </c>
      <c r="J552" s="4">
        <f>B552*19</f>
        <v>3496</v>
      </c>
      <c r="K552" t="s">
        <v>21</v>
      </c>
      <c r="L552">
        <v>820000</v>
      </c>
      <c r="M552">
        <v>41.062567000000001</v>
      </c>
      <c r="N552">
        <v>28.708641780053998</v>
      </c>
      <c r="O552" t="s">
        <v>438</v>
      </c>
      <c r="P552" t="s">
        <v>96</v>
      </c>
      <c r="Q552">
        <v>4</v>
      </c>
      <c r="R552">
        <v>0</v>
      </c>
    </row>
    <row r="553" spans="1:18" x14ac:dyDescent="0.3">
      <c r="A553">
        <v>96</v>
      </c>
      <c r="B553">
        <v>96</v>
      </c>
      <c r="C553" t="s">
        <v>30</v>
      </c>
      <c r="D553">
        <v>3</v>
      </c>
      <c r="E553" s="4" t="s">
        <v>16</v>
      </c>
      <c r="F553" t="s">
        <v>132</v>
      </c>
      <c r="G553" s="7">
        <v>0</v>
      </c>
      <c r="H553" t="s">
        <v>26</v>
      </c>
      <c r="I553" t="s">
        <v>20</v>
      </c>
      <c r="J553" s="4">
        <f>B553*12*2</f>
        <v>2304</v>
      </c>
      <c r="K553" t="s">
        <v>56</v>
      </c>
      <c r="L553">
        <v>540000</v>
      </c>
      <c r="M553">
        <v>41.068452818799003</v>
      </c>
      <c r="N553">
        <v>28.774020667847001</v>
      </c>
      <c r="O553" t="s">
        <v>408</v>
      </c>
      <c r="P553" t="s">
        <v>68</v>
      </c>
      <c r="Q553">
        <v>8</v>
      </c>
      <c r="R553">
        <v>150</v>
      </c>
    </row>
    <row r="554" spans="1:18" x14ac:dyDescent="0.3">
      <c r="A554">
        <v>181</v>
      </c>
      <c r="B554">
        <v>155</v>
      </c>
      <c r="C554" t="s">
        <v>45</v>
      </c>
      <c r="D554">
        <v>5</v>
      </c>
      <c r="E554" s="4" t="s">
        <v>25</v>
      </c>
      <c r="F554" t="s">
        <v>132</v>
      </c>
      <c r="G554" s="7">
        <v>0</v>
      </c>
      <c r="H554" t="s">
        <v>26</v>
      </c>
      <c r="I554" t="s">
        <v>20</v>
      </c>
      <c r="J554" s="4">
        <f>B554*12*2</f>
        <v>3720</v>
      </c>
      <c r="K554" t="s">
        <v>21</v>
      </c>
      <c r="L554">
        <v>1150000</v>
      </c>
      <c r="M554">
        <v>41.121224044789997</v>
      </c>
      <c r="N554">
        <v>28.768339934212001</v>
      </c>
      <c r="O554" t="s">
        <v>67</v>
      </c>
      <c r="P554" t="s">
        <v>68</v>
      </c>
      <c r="Q554">
        <v>8</v>
      </c>
      <c r="R554">
        <v>83</v>
      </c>
    </row>
    <row r="555" spans="1:18" x14ac:dyDescent="0.3">
      <c r="A555">
        <v>165</v>
      </c>
      <c r="B555">
        <v>128</v>
      </c>
      <c r="C555" t="s">
        <v>76</v>
      </c>
      <c r="D555">
        <v>7</v>
      </c>
      <c r="E555" s="4" t="s">
        <v>25</v>
      </c>
      <c r="F555" t="s">
        <v>132</v>
      </c>
      <c r="G555" s="7">
        <v>1</v>
      </c>
      <c r="H555" t="s">
        <v>46</v>
      </c>
      <c r="I555" t="s">
        <v>47</v>
      </c>
      <c r="J555" s="4">
        <f>(B554*30)</f>
        <v>4650</v>
      </c>
      <c r="K555" t="s">
        <v>21</v>
      </c>
      <c r="L555">
        <v>2000000</v>
      </c>
      <c r="M555">
        <v>40.971606540017</v>
      </c>
      <c r="N555">
        <v>29.078326985387999</v>
      </c>
      <c r="O555" t="s">
        <v>133</v>
      </c>
      <c r="P555" t="s">
        <v>44</v>
      </c>
      <c r="Q555">
        <v>23</v>
      </c>
      <c r="R555">
        <v>200</v>
      </c>
    </row>
    <row r="556" spans="1:18" x14ac:dyDescent="0.3">
      <c r="A556">
        <v>320</v>
      </c>
      <c r="B556">
        <v>250</v>
      </c>
      <c r="C556" t="s">
        <v>94</v>
      </c>
      <c r="D556">
        <v>11</v>
      </c>
      <c r="E556" s="4" t="s">
        <v>31</v>
      </c>
      <c r="F556" t="s">
        <v>132</v>
      </c>
      <c r="G556" s="7">
        <v>18</v>
      </c>
      <c r="H556" t="s">
        <v>26</v>
      </c>
      <c r="I556" t="s">
        <v>118</v>
      </c>
      <c r="J556" s="4">
        <f>(B555*30)</f>
        <v>3840</v>
      </c>
      <c r="K556" t="s">
        <v>21</v>
      </c>
      <c r="L556">
        <v>3250000</v>
      </c>
      <c r="M556">
        <v>40.976135596379997</v>
      </c>
      <c r="N556">
        <v>29.058768599168999</v>
      </c>
      <c r="O556" t="s">
        <v>62</v>
      </c>
      <c r="P556" t="s">
        <v>44</v>
      </c>
      <c r="Q556">
        <v>23</v>
      </c>
      <c r="R556">
        <v>83</v>
      </c>
    </row>
    <row r="557" spans="1:18" x14ac:dyDescent="0.3">
      <c r="A557">
        <v>74</v>
      </c>
      <c r="B557">
        <v>68</v>
      </c>
      <c r="C557" t="s">
        <v>15</v>
      </c>
      <c r="D557">
        <v>2</v>
      </c>
      <c r="E557" s="4" t="s">
        <v>16</v>
      </c>
      <c r="F557" t="s">
        <v>132</v>
      </c>
      <c r="G557" s="7">
        <v>0</v>
      </c>
      <c r="H557" t="s">
        <v>26</v>
      </c>
      <c r="I557" t="s">
        <v>20</v>
      </c>
      <c r="J557" s="4">
        <f>(B557*26)</f>
        <v>1768</v>
      </c>
      <c r="K557" t="s">
        <v>21</v>
      </c>
      <c r="L557">
        <v>410000</v>
      </c>
      <c r="M557">
        <v>41.051087702193001</v>
      </c>
      <c r="N557">
        <v>28.765468597411999</v>
      </c>
      <c r="O557" t="s">
        <v>125</v>
      </c>
      <c r="P557" t="s">
        <v>60</v>
      </c>
      <c r="Q557">
        <v>26</v>
      </c>
      <c r="R557">
        <v>0</v>
      </c>
    </row>
    <row r="558" spans="1:18" x14ac:dyDescent="0.3">
      <c r="A558">
        <v>129</v>
      </c>
      <c r="B558">
        <v>110</v>
      </c>
      <c r="C558" t="s">
        <v>30</v>
      </c>
      <c r="D558">
        <v>3</v>
      </c>
      <c r="E558" s="4" t="s">
        <v>25</v>
      </c>
      <c r="F558" t="s">
        <v>347</v>
      </c>
      <c r="G558" s="7">
        <v>1</v>
      </c>
      <c r="H558" t="s">
        <v>19</v>
      </c>
      <c r="I558" t="s">
        <v>47</v>
      </c>
      <c r="J558" s="4">
        <v>3000</v>
      </c>
      <c r="K558" t="s">
        <v>21</v>
      </c>
      <c r="L558">
        <v>850000</v>
      </c>
      <c r="M558">
        <v>40.992135315764997</v>
      </c>
      <c r="N558">
        <v>29.109416199354001</v>
      </c>
      <c r="O558" t="s">
        <v>313</v>
      </c>
      <c r="P558" t="s">
        <v>99</v>
      </c>
      <c r="Q558">
        <v>3</v>
      </c>
      <c r="R558">
        <v>120</v>
      </c>
    </row>
    <row r="559" spans="1:18" x14ac:dyDescent="0.3">
      <c r="A559">
        <v>150</v>
      </c>
      <c r="B559">
        <v>120</v>
      </c>
      <c r="C559" t="s">
        <v>15</v>
      </c>
      <c r="D559">
        <v>2</v>
      </c>
      <c r="E559" s="4" t="s">
        <v>25</v>
      </c>
      <c r="F559" t="s">
        <v>347</v>
      </c>
      <c r="G559" s="7">
        <v>13</v>
      </c>
      <c r="H559" t="s">
        <v>26</v>
      </c>
      <c r="I559" t="s">
        <v>47</v>
      </c>
      <c r="J559" s="4">
        <f>(B559*33)*(36/33)</f>
        <v>4320</v>
      </c>
      <c r="K559" t="s">
        <v>21</v>
      </c>
      <c r="L559">
        <v>2200000</v>
      </c>
      <c r="M559">
        <v>41.079730113311001</v>
      </c>
      <c r="N559">
        <v>29.014616586867</v>
      </c>
      <c r="O559" t="s">
        <v>348</v>
      </c>
      <c r="P559" t="s">
        <v>182</v>
      </c>
      <c r="Q559">
        <v>10</v>
      </c>
      <c r="R559">
        <v>0</v>
      </c>
    </row>
    <row r="560" spans="1:18" x14ac:dyDescent="0.3">
      <c r="A560">
        <v>76</v>
      </c>
      <c r="B560">
        <v>55</v>
      </c>
      <c r="C560" t="s">
        <v>15</v>
      </c>
      <c r="D560">
        <v>2</v>
      </c>
      <c r="E560" s="4" t="s">
        <v>16</v>
      </c>
      <c r="F560" t="s">
        <v>347</v>
      </c>
      <c r="G560" s="7">
        <v>13</v>
      </c>
      <c r="H560" t="s">
        <v>26</v>
      </c>
      <c r="I560" t="s">
        <v>20</v>
      </c>
      <c r="J560" s="4">
        <f>(B559*19)</f>
        <v>2280</v>
      </c>
      <c r="K560" t="s">
        <v>21</v>
      </c>
      <c r="L560">
        <v>278000</v>
      </c>
      <c r="M560">
        <v>41.010533065475997</v>
      </c>
      <c r="N560">
        <v>28.683129072471001</v>
      </c>
      <c r="O560" t="s">
        <v>135</v>
      </c>
      <c r="P560" t="s">
        <v>75</v>
      </c>
      <c r="Q560">
        <v>18</v>
      </c>
      <c r="R560">
        <v>83</v>
      </c>
    </row>
    <row r="561" spans="1:18" x14ac:dyDescent="0.3">
      <c r="A561">
        <v>174</v>
      </c>
      <c r="B561">
        <v>135</v>
      </c>
      <c r="C561" t="s">
        <v>45</v>
      </c>
      <c r="D561">
        <v>5</v>
      </c>
      <c r="E561" s="4" t="s">
        <v>25</v>
      </c>
      <c r="F561" t="s">
        <v>347</v>
      </c>
      <c r="G561" s="7">
        <v>0</v>
      </c>
      <c r="H561" t="s">
        <v>124</v>
      </c>
      <c r="I561" t="s">
        <v>20</v>
      </c>
      <c r="J561" s="4">
        <f>(B560*19)</f>
        <v>1045</v>
      </c>
      <c r="K561" t="s">
        <v>21</v>
      </c>
      <c r="L561">
        <v>610000</v>
      </c>
      <c r="M561">
        <v>41.011245497414002</v>
      </c>
      <c r="N561">
        <v>28.682528257651001</v>
      </c>
      <c r="O561" t="s">
        <v>135</v>
      </c>
      <c r="P561" t="s">
        <v>75</v>
      </c>
      <c r="Q561">
        <v>18</v>
      </c>
      <c r="R561">
        <v>0</v>
      </c>
    </row>
    <row r="562" spans="1:18" x14ac:dyDescent="0.3">
      <c r="A562">
        <v>282</v>
      </c>
      <c r="B562">
        <v>181</v>
      </c>
      <c r="C562" t="s">
        <v>76</v>
      </c>
      <c r="D562">
        <v>7</v>
      </c>
      <c r="E562" s="4" t="s">
        <v>17</v>
      </c>
      <c r="F562" t="s">
        <v>347</v>
      </c>
      <c r="G562" s="7">
        <v>28</v>
      </c>
      <c r="H562" t="s">
        <v>26</v>
      </c>
      <c r="I562" t="s">
        <v>118</v>
      </c>
      <c r="J562" s="4">
        <f>(B561*30)</f>
        <v>4050</v>
      </c>
      <c r="K562" t="s">
        <v>21</v>
      </c>
      <c r="L562">
        <v>2750000</v>
      </c>
      <c r="M562">
        <v>40.958811377883997</v>
      </c>
      <c r="N562">
        <v>29.092215299606</v>
      </c>
      <c r="O562" t="s">
        <v>216</v>
      </c>
      <c r="P562" t="s">
        <v>44</v>
      </c>
      <c r="Q562">
        <v>23</v>
      </c>
      <c r="R562">
        <v>0</v>
      </c>
    </row>
    <row r="563" spans="1:18" x14ac:dyDescent="0.3">
      <c r="A563">
        <v>132</v>
      </c>
      <c r="B563">
        <v>131</v>
      </c>
      <c r="C563" t="s">
        <v>30</v>
      </c>
      <c r="D563">
        <v>3</v>
      </c>
      <c r="E563" s="4" t="s">
        <v>25</v>
      </c>
      <c r="F563" t="s">
        <v>347</v>
      </c>
      <c r="G563" s="7">
        <v>0</v>
      </c>
      <c r="H563" t="s">
        <v>26</v>
      </c>
      <c r="I563" t="s">
        <v>20</v>
      </c>
      <c r="J563" s="4">
        <f>(B563*26)</f>
        <v>3406</v>
      </c>
      <c r="K563" t="s">
        <v>21</v>
      </c>
      <c r="L563">
        <v>808500</v>
      </c>
      <c r="M563">
        <v>40.904631468359</v>
      </c>
      <c r="N563">
        <v>29.179739883716</v>
      </c>
      <c r="O563" t="s">
        <v>232</v>
      </c>
      <c r="P563" t="s">
        <v>55</v>
      </c>
      <c r="Q563">
        <v>25</v>
      </c>
      <c r="R563">
        <v>0</v>
      </c>
    </row>
    <row r="564" spans="1:18" x14ac:dyDescent="0.3">
      <c r="A564">
        <v>84</v>
      </c>
      <c r="B564">
        <v>75</v>
      </c>
      <c r="C564" t="s">
        <v>15</v>
      </c>
      <c r="D564">
        <v>2</v>
      </c>
      <c r="E564" s="4" t="s">
        <v>16</v>
      </c>
      <c r="F564" t="s">
        <v>347</v>
      </c>
      <c r="G564" s="7">
        <v>8</v>
      </c>
      <c r="H564" t="s">
        <v>175</v>
      </c>
      <c r="I564" t="s">
        <v>47</v>
      </c>
      <c r="J564" s="4">
        <f>(B564*26)</f>
        <v>1950</v>
      </c>
      <c r="K564" t="s">
        <v>21</v>
      </c>
      <c r="L564">
        <v>450000</v>
      </c>
      <c r="M564">
        <v>41.044654740429998</v>
      </c>
      <c r="N564">
        <v>28.766725226757998</v>
      </c>
      <c r="O564" t="s">
        <v>125</v>
      </c>
      <c r="P564" t="s">
        <v>60</v>
      </c>
      <c r="Q564">
        <v>26</v>
      </c>
      <c r="R564">
        <v>20</v>
      </c>
    </row>
    <row r="565" spans="1:18" x14ac:dyDescent="0.3">
      <c r="A565">
        <v>102</v>
      </c>
      <c r="B565">
        <v>85</v>
      </c>
      <c r="C565" t="s">
        <v>30</v>
      </c>
      <c r="D565">
        <v>3</v>
      </c>
      <c r="E565" s="4" t="s">
        <v>16</v>
      </c>
      <c r="F565" t="s">
        <v>347</v>
      </c>
      <c r="G565" s="7">
        <v>28</v>
      </c>
      <c r="H565" t="s">
        <v>26</v>
      </c>
      <c r="I565" t="s">
        <v>20</v>
      </c>
      <c r="J565" s="4">
        <f>(B565*19)</f>
        <v>1615</v>
      </c>
      <c r="K565" t="s">
        <v>21</v>
      </c>
      <c r="L565">
        <v>700000</v>
      </c>
      <c r="M565">
        <v>40.921879602880999</v>
      </c>
      <c r="N565">
        <v>29.160402772754001</v>
      </c>
      <c r="O565" t="s">
        <v>151</v>
      </c>
      <c r="P565" t="s">
        <v>72</v>
      </c>
      <c r="Q565">
        <v>27</v>
      </c>
      <c r="R565">
        <v>0</v>
      </c>
    </row>
    <row r="566" spans="1:18" x14ac:dyDescent="0.3">
      <c r="A566">
        <v>68</v>
      </c>
      <c r="B566">
        <v>54</v>
      </c>
      <c r="C566" t="s">
        <v>15</v>
      </c>
      <c r="D566">
        <v>2</v>
      </c>
      <c r="E566" s="4" t="s">
        <v>16</v>
      </c>
      <c r="F566" t="s">
        <v>244</v>
      </c>
      <c r="G566" s="7">
        <v>8</v>
      </c>
      <c r="H566" t="s">
        <v>124</v>
      </c>
      <c r="I566" t="s">
        <v>20</v>
      </c>
      <c r="J566" s="4">
        <f>(B565*30)</f>
        <v>2550</v>
      </c>
      <c r="K566" t="s">
        <v>21</v>
      </c>
      <c r="L566">
        <v>560000</v>
      </c>
      <c r="M566">
        <v>40.970448763916004</v>
      </c>
      <c r="N566">
        <v>29.094290634277002</v>
      </c>
      <c r="O566" t="s">
        <v>159</v>
      </c>
      <c r="P566" t="s">
        <v>44</v>
      </c>
      <c r="Q566">
        <v>23</v>
      </c>
      <c r="R566">
        <v>83</v>
      </c>
    </row>
    <row r="567" spans="1:18" x14ac:dyDescent="0.3">
      <c r="A567">
        <v>118</v>
      </c>
      <c r="B567">
        <v>92</v>
      </c>
      <c r="C567" t="s">
        <v>30</v>
      </c>
      <c r="D567">
        <v>3</v>
      </c>
      <c r="E567" s="4" t="s">
        <v>16</v>
      </c>
      <c r="F567" t="s">
        <v>244</v>
      </c>
      <c r="G567" s="7">
        <v>0</v>
      </c>
      <c r="H567" t="s">
        <v>46</v>
      </c>
      <c r="I567" t="s">
        <v>47</v>
      </c>
      <c r="J567" s="4">
        <f>(B567*26)</f>
        <v>2392</v>
      </c>
      <c r="K567" t="s">
        <v>21</v>
      </c>
      <c r="L567">
        <v>435000</v>
      </c>
      <c r="M567">
        <v>41.044314185399998</v>
      </c>
      <c r="N567">
        <v>28.785965651123</v>
      </c>
      <c r="O567" t="s">
        <v>125</v>
      </c>
      <c r="P567" t="s">
        <v>60</v>
      </c>
      <c r="Q567">
        <v>26</v>
      </c>
      <c r="R567">
        <v>50</v>
      </c>
    </row>
    <row r="568" spans="1:18" x14ac:dyDescent="0.3">
      <c r="A568">
        <v>198</v>
      </c>
      <c r="B568">
        <v>197</v>
      </c>
      <c r="C568" t="s">
        <v>45</v>
      </c>
      <c r="D568">
        <v>5</v>
      </c>
      <c r="E568" s="4" t="s">
        <v>25</v>
      </c>
      <c r="F568" t="s">
        <v>364</v>
      </c>
      <c r="G568" s="7">
        <v>18</v>
      </c>
      <c r="H568" t="s">
        <v>19</v>
      </c>
      <c r="I568" t="s">
        <v>47</v>
      </c>
      <c r="J568" s="4">
        <v>4500</v>
      </c>
      <c r="K568" t="s">
        <v>21</v>
      </c>
      <c r="L568">
        <v>1360000</v>
      </c>
      <c r="M568">
        <v>40.990566012315988</v>
      </c>
      <c r="N568">
        <v>29.105194313401</v>
      </c>
      <c r="O568" t="s">
        <v>313</v>
      </c>
      <c r="P568" t="s">
        <v>99</v>
      </c>
      <c r="Q568">
        <v>3</v>
      </c>
      <c r="R568">
        <v>83</v>
      </c>
    </row>
    <row r="569" spans="1:18" x14ac:dyDescent="0.3">
      <c r="A569">
        <v>206</v>
      </c>
      <c r="B569">
        <v>160</v>
      </c>
      <c r="C569" t="s">
        <v>76</v>
      </c>
      <c r="D569">
        <v>7</v>
      </c>
      <c r="E569" s="4" t="s">
        <v>25</v>
      </c>
      <c r="F569" t="s">
        <v>364</v>
      </c>
      <c r="G569" s="7">
        <v>4</v>
      </c>
      <c r="H569" t="s">
        <v>26</v>
      </c>
      <c r="I569" t="s">
        <v>27</v>
      </c>
      <c r="J569" s="4">
        <f>B569*12*2</f>
        <v>3840</v>
      </c>
      <c r="K569" t="s">
        <v>56</v>
      </c>
      <c r="L569">
        <v>950000</v>
      </c>
      <c r="M569">
        <v>41.125395306636001</v>
      </c>
      <c r="N569">
        <v>28.769532153854001</v>
      </c>
      <c r="O569" t="s">
        <v>67</v>
      </c>
      <c r="P569" t="s">
        <v>68</v>
      </c>
      <c r="Q569">
        <v>8</v>
      </c>
      <c r="R569">
        <v>0</v>
      </c>
    </row>
    <row r="570" spans="1:18" x14ac:dyDescent="0.3">
      <c r="A570">
        <v>70</v>
      </c>
      <c r="B570">
        <v>50</v>
      </c>
      <c r="C570" t="s">
        <v>15</v>
      </c>
      <c r="D570">
        <v>2</v>
      </c>
      <c r="E570" s="4" t="s">
        <v>16</v>
      </c>
      <c r="F570" t="s">
        <v>364</v>
      </c>
      <c r="G570" s="7">
        <v>3</v>
      </c>
      <c r="H570" t="s">
        <v>26</v>
      </c>
      <c r="I570" t="s">
        <v>20</v>
      </c>
      <c r="J570" s="4">
        <f>(B569*19)</f>
        <v>3040</v>
      </c>
      <c r="K570" t="s">
        <v>21</v>
      </c>
      <c r="L570">
        <v>235000</v>
      </c>
      <c r="M570">
        <v>41.010079695686997</v>
      </c>
      <c r="N570">
        <v>28.682957411094002</v>
      </c>
      <c r="O570" t="s">
        <v>135</v>
      </c>
      <c r="P570" t="s">
        <v>75</v>
      </c>
      <c r="Q570">
        <v>18</v>
      </c>
      <c r="R570">
        <v>0</v>
      </c>
    </row>
    <row r="571" spans="1:18" x14ac:dyDescent="0.3">
      <c r="A571">
        <v>125</v>
      </c>
      <c r="B571">
        <v>100</v>
      </c>
      <c r="C571" t="s">
        <v>30</v>
      </c>
      <c r="D571">
        <v>3</v>
      </c>
      <c r="E571" s="4" t="s">
        <v>25</v>
      </c>
      <c r="F571" t="s">
        <v>364</v>
      </c>
      <c r="G571" s="7">
        <v>0</v>
      </c>
      <c r="H571" t="s">
        <v>26</v>
      </c>
      <c r="I571" t="s">
        <v>20</v>
      </c>
      <c r="J571" s="4">
        <f>(B570*19)</f>
        <v>950</v>
      </c>
      <c r="K571" t="s">
        <v>21</v>
      </c>
      <c r="L571">
        <v>420000</v>
      </c>
      <c r="M571">
        <v>41.009950160888998</v>
      </c>
      <c r="N571">
        <v>28.682902669265999</v>
      </c>
      <c r="O571" t="s">
        <v>135</v>
      </c>
      <c r="P571" t="s">
        <v>75</v>
      </c>
      <c r="Q571">
        <v>18</v>
      </c>
      <c r="R571">
        <v>190</v>
      </c>
    </row>
    <row r="572" spans="1:18" x14ac:dyDescent="0.3">
      <c r="A572">
        <v>130</v>
      </c>
      <c r="B572">
        <v>95</v>
      </c>
      <c r="C572" t="s">
        <v>45</v>
      </c>
      <c r="D572">
        <v>5</v>
      </c>
      <c r="E572" s="4" t="s">
        <v>25</v>
      </c>
      <c r="F572" t="s">
        <v>364</v>
      </c>
      <c r="G572" s="7">
        <v>2</v>
      </c>
      <c r="H572" t="s">
        <v>26</v>
      </c>
      <c r="I572" t="s">
        <v>20</v>
      </c>
      <c r="J572" s="4">
        <f>(B571*30)</f>
        <v>3000</v>
      </c>
      <c r="K572" t="s">
        <v>21</v>
      </c>
      <c r="L572">
        <v>895000</v>
      </c>
      <c r="M572">
        <v>40.961802912804004</v>
      </c>
      <c r="N572">
        <v>29.095177143127</v>
      </c>
      <c r="O572" t="s">
        <v>159</v>
      </c>
      <c r="P572" t="s">
        <v>44</v>
      </c>
      <c r="Q572">
        <v>23</v>
      </c>
      <c r="R572">
        <v>0</v>
      </c>
    </row>
    <row r="573" spans="1:18" x14ac:dyDescent="0.3">
      <c r="A573">
        <v>110</v>
      </c>
      <c r="B573">
        <v>100</v>
      </c>
      <c r="C573" t="s">
        <v>30</v>
      </c>
      <c r="D573">
        <v>3</v>
      </c>
      <c r="E573" s="4" t="s">
        <v>16</v>
      </c>
      <c r="F573" t="s">
        <v>25</v>
      </c>
      <c r="G573" s="7">
        <v>5</v>
      </c>
      <c r="H573" t="s">
        <v>19</v>
      </c>
      <c r="I573" t="s">
        <v>20</v>
      </c>
      <c r="J573" s="4">
        <f>(B573*12)</f>
        <v>1200</v>
      </c>
      <c r="K573" t="s">
        <v>21</v>
      </c>
      <c r="L573">
        <v>160000</v>
      </c>
      <c r="M573">
        <v>41.224748271023003</v>
      </c>
      <c r="N573">
        <v>28.693519889419001</v>
      </c>
      <c r="O573" t="s">
        <v>194</v>
      </c>
      <c r="P573" t="s">
        <v>36</v>
      </c>
      <c r="Q573">
        <v>2</v>
      </c>
      <c r="R573">
        <v>475</v>
      </c>
    </row>
    <row r="574" spans="1:18" x14ac:dyDescent="0.3">
      <c r="A574">
        <v>95</v>
      </c>
      <c r="B574">
        <v>90</v>
      </c>
      <c r="C574" t="s">
        <v>30</v>
      </c>
      <c r="D574">
        <v>3</v>
      </c>
      <c r="E574" s="4" t="s">
        <v>16</v>
      </c>
      <c r="F574" t="s">
        <v>25</v>
      </c>
      <c r="G574" s="7">
        <v>0</v>
      </c>
      <c r="H574" t="s">
        <v>19</v>
      </c>
      <c r="I574" t="s">
        <v>20</v>
      </c>
      <c r="J574" s="4">
        <v>1000</v>
      </c>
      <c r="K574" t="s">
        <v>21</v>
      </c>
      <c r="L574">
        <v>290000</v>
      </c>
      <c r="M574">
        <v>41.183001063436997</v>
      </c>
      <c r="N574">
        <v>28.749901102239001</v>
      </c>
      <c r="O574" t="s">
        <v>285</v>
      </c>
      <c r="P574" t="s">
        <v>36</v>
      </c>
      <c r="Q574">
        <v>2</v>
      </c>
      <c r="R574">
        <v>83</v>
      </c>
    </row>
    <row r="575" spans="1:18" x14ac:dyDescent="0.3">
      <c r="A575">
        <v>100</v>
      </c>
      <c r="B575">
        <v>90</v>
      </c>
      <c r="C575" t="s">
        <v>30</v>
      </c>
      <c r="D575">
        <v>3</v>
      </c>
      <c r="E575" s="4" t="s">
        <v>16</v>
      </c>
      <c r="F575" t="s">
        <v>25</v>
      </c>
      <c r="G575" s="7">
        <v>0</v>
      </c>
      <c r="H575" t="s">
        <v>19</v>
      </c>
      <c r="I575" t="s">
        <v>20</v>
      </c>
      <c r="J575" s="4">
        <v>950</v>
      </c>
      <c r="K575" t="s">
        <v>21</v>
      </c>
      <c r="L575">
        <v>245000</v>
      </c>
      <c r="M575">
        <v>41.189124578267013</v>
      </c>
      <c r="N575">
        <v>28.749557631929001</v>
      </c>
      <c r="O575" t="s">
        <v>285</v>
      </c>
      <c r="P575" t="s">
        <v>36</v>
      </c>
      <c r="Q575">
        <v>2</v>
      </c>
      <c r="R575">
        <v>0</v>
      </c>
    </row>
    <row r="576" spans="1:18" x14ac:dyDescent="0.3">
      <c r="A576">
        <v>100</v>
      </c>
      <c r="B576">
        <v>90</v>
      </c>
      <c r="C576" t="s">
        <v>30</v>
      </c>
      <c r="D576">
        <v>3</v>
      </c>
      <c r="E576" s="4" t="s">
        <v>16</v>
      </c>
      <c r="F576" t="s">
        <v>25</v>
      </c>
      <c r="G576" s="7">
        <v>0</v>
      </c>
      <c r="H576" t="s">
        <v>19</v>
      </c>
      <c r="I576" t="s">
        <v>20</v>
      </c>
      <c r="J576" s="4">
        <v>900</v>
      </c>
      <c r="K576" t="s">
        <v>21</v>
      </c>
      <c r="L576">
        <v>235000</v>
      </c>
      <c r="M576">
        <v>41.189513020356998</v>
      </c>
      <c r="N576">
        <v>28.752229112106999</v>
      </c>
      <c r="O576" t="s">
        <v>285</v>
      </c>
      <c r="P576" t="s">
        <v>36</v>
      </c>
      <c r="Q576">
        <v>2</v>
      </c>
      <c r="R576">
        <v>0</v>
      </c>
    </row>
    <row r="577" spans="1:18" x14ac:dyDescent="0.3">
      <c r="A577">
        <v>100</v>
      </c>
      <c r="B577">
        <v>90</v>
      </c>
      <c r="C577" t="s">
        <v>30</v>
      </c>
      <c r="D577">
        <v>3</v>
      </c>
      <c r="E577" s="4" t="s">
        <v>16</v>
      </c>
      <c r="F577" t="s">
        <v>25</v>
      </c>
      <c r="G577" s="7">
        <v>0</v>
      </c>
      <c r="H577" t="s">
        <v>19</v>
      </c>
      <c r="I577" t="s">
        <v>20</v>
      </c>
      <c r="J577" s="4">
        <v>1000</v>
      </c>
      <c r="K577" t="s">
        <v>21</v>
      </c>
      <c r="L577">
        <v>265000</v>
      </c>
      <c r="M577">
        <v>41.192599214029997</v>
      </c>
      <c r="N577">
        <v>28.737595228943999</v>
      </c>
      <c r="O577" t="s">
        <v>531</v>
      </c>
      <c r="P577" t="s">
        <v>36</v>
      </c>
      <c r="Q577">
        <v>2</v>
      </c>
      <c r="R577">
        <v>0</v>
      </c>
    </row>
    <row r="578" spans="1:18" x14ac:dyDescent="0.3">
      <c r="A578">
        <v>100</v>
      </c>
      <c r="B578">
        <v>90</v>
      </c>
      <c r="C578" t="s">
        <v>30</v>
      </c>
      <c r="D578">
        <v>3</v>
      </c>
      <c r="E578" s="4" t="s">
        <v>16</v>
      </c>
      <c r="F578" t="s">
        <v>25</v>
      </c>
      <c r="G578" s="7">
        <v>0</v>
      </c>
      <c r="H578" t="s">
        <v>19</v>
      </c>
      <c r="I578" t="s">
        <v>20</v>
      </c>
      <c r="J578" s="4">
        <f>(B578*12)</f>
        <v>1080</v>
      </c>
      <c r="K578" t="s">
        <v>56</v>
      </c>
      <c r="L578">
        <v>260000</v>
      </c>
      <c r="M578">
        <v>41.193194694970003</v>
      </c>
      <c r="N578">
        <v>28.746602037048</v>
      </c>
      <c r="O578" t="s">
        <v>228</v>
      </c>
      <c r="P578" t="s">
        <v>36</v>
      </c>
      <c r="Q578">
        <v>2</v>
      </c>
      <c r="R578">
        <v>2050</v>
      </c>
    </row>
    <row r="579" spans="1:18" x14ac:dyDescent="0.3">
      <c r="A579">
        <v>100</v>
      </c>
      <c r="B579">
        <v>85</v>
      </c>
      <c r="C579" t="s">
        <v>30</v>
      </c>
      <c r="D579">
        <v>3</v>
      </c>
      <c r="E579" s="4" t="s">
        <v>16</v>
      </c>
      <c r="F579" t="s">
        <v>25</v>
      </c>
      <c r="G579" s="7">
        <v>0</v>
      </c>
      <c r="H579" t="s">
        <v>19</v>
      </c>
      <c r="I579" t="s">
        <v>20</v>
      </c>
      <c r="J579" s="4">
        <v>1000</v>
      </c>
      <c r="K579" t="s">
        <v>21</v>
      </c>
      <c r="L579">
        <v>285000</v>
      </c>
      <c r="M579">
        <v>41.196649944211003</v>
      </c>
      <c r="N579">
        <v>28.718936516692999</v>
      </c>
      <c r="O579" t="s">
        <v>528</v>
      </c>
      <c r="P579" t="s">
        <v>36</v>
      </c>
      <c r="Q579">
        <v>2</v>
      </c>
      <c r="R579">
        <v>0</v>
      </c>
    </row>
    <row r="580" spans="1:18" x14ac:dyDescent="0.3">
      <c r="A580">
        <v>152</v>
      </c>
      <c r="B580">
        <v>140</v>
      </c>
      <c r="C580" t="s">
        <v>45</v>
      </c>
      <c r="D580">
        <v>5</v>
      </c>
      <c r="E580" s="4" t="s">
        <v>25</v>
      </c>
      <c r="F580" t="s">
        <v>25</v>
      </c>
      <c r="G580" s="7">
        <v>0</v>
      </c>
      <c r="H580" t="s">
        <v>19</v>
      </c>
      <c r="I580" t="s">
        <v>20</v>
      </c>
      <c r="J580" s="4">
        <f>(B580*12)</f>
        <v>1680</v>
      </c>
      <c r="K580" t="s">
        <v>21</v>
      </c>
      <c r="L580">
        <v>475000</v>
      </c>
      <c r="M580">
        <v>41.159086336506</v>
      </c>
      <c r="N580">
        <v>28.626640881124999</v>
      </c>
      <c r="O580" t="s">
        <v>439</v>
      </c>
      <c r="P580" t="s">
        <v>36</v>
      </c>
      <c r="Q580">
        <v>2</v>
      </c>
      <c r="R580">
        <v>0</v>
      </c>
    </row>
    <row r="581" spans="1:18" x14ac:dyDescent="0.3">
      <c r="A581">
        <v>60</v>
      </c>
      <c r="B581">
        <v>50</v>
      </c>
      <c r="C581" t="s">
        <v>15</v>
      </c>
      <c r="D581">
        <v>2</v>
      </c>
      <c r="E581" s="4" t="s">
        <v>16</v>
      </c>
      <c r="F581" t="s">
        <v>25</v>
      </c>
      <c r="G581" s="7">
        <v>0</v>
      </c>
      <c r="H581" t="s">
        <v>19</v>
      </c>
      <c r="I581" t="s">
        <v>47</v>
      </c>
      <c r="J581" s="4">
        <f>B581*22</f>
        <v>1100</v>
      </c>
      <c r="K581" t="s">
        <v>21</v>
      </c>
      <c r="L581">
        <v>231000</v>
      </c>
      <c r="M581">
        <v>40.976583468180003</v>
      </c>
      <c r="N581">
        <v>29.148992300033999</v>
      </c>
      <c r="O581" t="s">
        <v>270</v>
      </c>
      <c r="P581" t="s">
        <v>99</v>
      </c>
      <c r="Q581">
        <v>3</v>
      </c>
      <c r="R581">
        <v>100</v>
      </c>
    </row>
    <row r="582" spans="1:18" x14ac:dyDescent="0.3">
      <c r="A582">
        <v>57</v>
      </c>
      <c r="B582">
        <v>47</v>
      </c>
      <c r="C582" t="s">
        <v>15</v>
      </c>
      <c r="D582">
        <v>2</v>
      </c>
      <c r="E582" s="4" t="s">
        <v>16</v>
      </c>
      <c r="F582" t="s">
        <v>25</v>
      </c>
      <c r="G582" s="7">
        <v>18</v>
      </c>
      <c r="H582" t="s">
        <v>19</v>
      </c>
      <c r="I582" t="s">
        <v>118</v>
      </c>
      <c r="J582" s="4">
        <v>1100</v>
      </c>
      <c r="K582" t="s">
        <v>21</v>
      </c>
      <c r="L582">
        <v>255555</v>
      </c>
      <c r="M582">
        <v>40.980032213279998</v>
      </c>
      <c r="N582">
        <v>29.142463426873999</v>
      </c>
      <c r="O582" t="s">
        <v>112</v>
      </c>
      <c r="P582" t="s">
        <v>99</v>
      </c>
      <c r="Q582">
        <v>3</v>
      </c>
      <c r="R582">
        <v>25</v>
      </c>
    </row>
    <row r="583" spans="1:18" x14ac:dyDescent="0.3">
      <c r="A583">
        <v>100</v>
      </c>
      <c r="B583">
        <v>99</v>
      </c>
      <c r="C583" t="s">
        <v>30</v>
      </c>
      <c r="D583">
        <v>3</v>
      </c>
      <c r="E583" s="4" t="s">
        <v>16</v>
      </c>
      <c r="F583" t="s">
        <v>25</v>
      </c>
      <c r="G583" s="7">
        <v>0</v>
      </c>
      <c r="H583" t="s">
        <v>19</v>
      </c>
      <c r="I583" t="s">
        <v>27</v>
      </c>
      <c r="J583" s="4">
        <v>1200</v>
      </c>
      <c r="K583" t="s">
        <v>56</v>
      </c>
      <c r="L583">
        <v>190000</v>
      </c>
      <c r="M583">
        <v>40.988515506932004</v>
      </c>
      <c r="N583">
        <v>29.164624214172001</v>
      </c>
      <c r="O583" t="s">
        <v>496</v>
      </c>
      <c r="P583" t="s">
        <v>99</v>
      </c>
      <c r="Q583">
        <v>3</v>
      </c>
      <c r="R583">
        <v>83</v>
      </c>
    </row>
    <row r="584" spans="1:18" x14ac:dyDescent="0.3">
      <c r="A584">
        <v>100</v>
      </c>
      <c r="B584">
        <v>80</v>
      </c>
      <c r="C584" t="s">
        <v>30</v>
      </c>
      <c r="D584">
        <v>3</v>
      </c>
      <c r="E584" s="4" t="s">
        <v>25</v>
      </c>
      <c r="F584" t="s">
        <v>25</v>
      </c>
      <c r="G584" s="7">
        <v>4</v>
      </c>
      <c r="H584" t="s">
        <v>19</v>
      </c>
      <c r="I584" t="s">
        <v>20</v>
      </c>
      <c r="J584" s="4">
        <v>2000</v>
      </c>
      <c r="K584" t="s">
        <v>21</v>
      </c>
      <c r="L584">
        <v>490000</v>
      </c>
      <c r="M584">
        <v>40.995475025221999</v>
      </c>
      <c r="N584">
        <v>29.077401131297002</v>
      </c>
      <c r="O584" t="s">
        <v>98</v>
      </c>
      <c r="P584" t="s">
        <v>99</v>
      </c>
      <c r="Q584">
        <v>3</v>
      </c>
      <c r="R584">
        <v>0</v>
      </c>
    </row>
    <row r="585" spans="1:18" x14ac:dyDescent="0.3">
      <c r="A585">
        <v>90</v>
      </c>
      <c r="B585">
        <v>80</v>
      </c>
      <c r="C585" t="s">
        <v>30</v>
      </c>
      <c r="D585">
        <v>3</v>
      </c>
      <c r="E585" s="4" t="s">
        <v>16</v>
      </c>
      <c r="F585" t="s">
        <v>25</v>
      </c>
      <c r="G585" s="7">
        <v>28</v>
      </c>
      <c r="H585" t="s">
        <v>19</v>
      </c>
      <c r="I585" t="s">
        <v>47</v>
      </c>
      <c r="J585" s="4">
        <f>(B585*22)</f>
        <v>1760</v>
      </c>
      <c r="K585" t="s">
        <v>21</v>
      </c>
      <c r="L585">
        <v>350000</v>
      </c>
      <c r="M585">
        <v>40.977430408034003</v>
      </c>
      <c r="N585">
        <v>29.148806925963999</v>
      </c>
      <c r="O585" t="s">
        <v>112</v>
      </c>
      <c r="P585" t="s">
        <v>99</v>
      </c>
      <c r="Q585">
        <v>3</v>
      </c>
      <c r="R585">
        <v>40</v>
      </c>
    </row>
    <row r="586" spans="1:18" x14ac:dyDescent="0.3">
      <c r="A586">
        <v>130</v>
      </c>
      <c r="B586">
        <v>110</v>
      </c>
      <c r="C586" t="s">
        <v>45</v>
      </c>
      <c r="D586">
        <v>5</v>
      </c>
      <c r="E586" s="4" t="s">
        <v>16</v>
      </c>
      <c r="F586" t="s">
        <v>25</v>
      </c>
      <c r="G586" s="7">
        <v>0</v>
      </c>
      <c r="H586" t="s">
        <v>19</v>
      </c>
      <c r="I586" t="s">
        <v>20</v>
      </c>
      <c r="J586" s="4">
        <f>(B586*22)</f>
        <v>2420</v>
      </c>
      <c r="K586" t="s">
        <v>21</v>
      </c>
      <c r="L586">
        <v>635000</v>
      </c>
      <c r="M586">
        <v>40.970320478841003</v>
      </c>
      <c r="N586">
        <v>29.111063848871002</v>
      </c>
      <c r="O586" t="s">
        <v>251</v>
      </c>
      <c r="P586" t="s">
        <v>99</v>
      </c>
      <c r="Q586">
        <v>3</v>
      </c>
      <c r="R586">
        <v>83</v>
      </c>
    </row>
    <row r="587" spans="1:18" x14ac:dyDescent="0.3">
      <c r="A587">
        <v>177</v>
      </c>
      <c r="B587">
        <v>168</v>
      </c>
      <c r="C587" t="s">
        <v>76</v>
      </c>
      <c r="D587">
        <v>7</v>
      </c>
      <c r="E587" s="4" t="s">
        <v>25</v>
      </c>
      <c r="F587" t="s">
        <v>25</v>
      </c>
      <c r="G587" s="7">
        <v>0</v>
      </c>
      <c r="H587" t="s">
        <v>26</v>
      </c>
      <c r="I587" t="s">
        <v>20</v>
      </c>
      <c r="J587" s="4">
        <f>(B587*22)</f>
        <v>3696</v>
      </c>
      <c r="K587" t="s">
        <v>21</v>
      </c>
      <c r="L587">
        <v>1050000</v>
      </c>
      <c r="M587">
        <v>40.987355772802999</v>
      </c>
      <c r="N587">
        <v>29.138805667358</v>
      </c>
      <c r="O587" t="s">
        <v>209</v>
      </c>
      <c r="P587" t="s">
        <v>99</v>
      </c>
      <c r="Q587">
        <v>3</v>
      </c>
      <c r="R587">
        <v>0</v>
      </c>
    </row>
    <row r="588" spans="1:18" x14ac:dyDescent="0.3">
      <c r="A588">
        <v>85</v>
      </c>
      <c r="B588">
        <v>80</v>
      </c>
      <c r="C588" t="s">
        <v>15</v>
      </c>
      <c r="D588">
        <v>2</v>
      </c>
      <c r="E588" s="4" t="s">
        <v>16</v>
      </c>
      <c r="F588" t="s">
        <v>25</v>
      </c>
      <c r="G588" s="7">
        <v>1</v>
      </c>
      <c r="H588" t="s">
        <v>19</v>
      </c>
      <c r="I588" t="s">
        <v>20</v>
      </c>
      <c r="J588" s="4">
        <f>B588*19</f>
        <v>1520</v>
      </c>
      <c r="K588" t="s">
        <v>21</v>
      </c>
      <c r="L588">
        <v>133000</v>
      </c>
      <c r="M588">
        <v>40.986484301617999</v>
      </c>
      <c r="N588">
        <v>28.702720950143</v>
      </c>
      <c r="O588" t="s">
        <v>188</v>
      </c>
      <c r="P588" t="s">
        <v>96</v>
      </c>
      <c r="Q588">
        <v>4</v>
      </c>
      <c r="R588">
        <v>300</v>
      </c>
    </row>
    <row r="589" spans="1:18" x14ac:dyDescent="0.3">
      <c r="A589">
        <v>120</v>
      </c>
      <c r="B589">
        <v>119</v>
      </c>
      <c r="C589" t="s">
        <v>30</v>
      </c>
      <c r="D589">
        <v>3</v>
      </c>
      <c r="E589" s="4" t="s">
        <v>16</v>
      </c>
      <c r="F589" t="s">
        <v>25</v>
      </c>
      <c r="G589" s="7">
        <v>0</v>
      </c>
      <c r="H589" t="s">
        <v>19</v>
      </c>
      <c r="I589" t="s">
        <v>20</v>
      </c>
      <c r="J589" s="4">
        <f>B589*19</f>
        <v>2261</v>
      </c>
      <c r="K589" t="s">
        <v>21</v>
      </c>
      <c r="L589">
        <v>186000</v>
      </c>
      <c r="M589">
        <v>40.999241106954003</v>
      </c>
      <c r="N589">
        <v>28.699728089905001</v>
      </c>
      <c r="O589" t="s">
        <v>122</v>
      </c>
      <c r="P589" t="s">
        <v>96</v>
      </c>
      <c r="Q589">
        <v>4</v>
      </c>
      <c r="R589">
        <v>83</v>
      </c>
    </row>
    <row r="590" spans="1:18" x14ac:dyDescent="0.3">
      <c r="A590">
        <v>115</v>
      </c>
      <c r="B590">
        <v>114</v>
      </c>
      <c r="C590" t="s">
        <v>30</v>
      </c>
      <c r="D590">
        <v>3</v>
      </c>
      <c r="E590" s="4" t="s">
        <v>16</v>
      </c>
      <c r="F590" t="s">
        <v>25</v>
      </c>
      <c r="G590" s="7">
        <v>18</v>
      </c>
      <c r="H590" t="s">
        <v>19</v>
      </c>
      <c r="I590" t="s">
        <v>20</v>
      </c>
      <c r="J590" s="4">
        <v>1000</v>
      </c>
      <c r="K590" t="s">
        <v>21</v>
      </c>
      <c r="L590">
        <v>175000</v>
      </c>
      <c r="M590">
        <v>41.001329432707998</v>
      </c>
      <c r="N590">
        <v>28.699327468347999</v>
      </c>
      <c r="O590" t="s">
        <v>122</v>
      </c>
      <c r="P590" t="s">
        <v>96</v>
      </c>
      <c r="Q590">
        <v>4</v>
      </c>
      <c r="R590">
        <v>50</v>
      </c>
    </row>
    <row r="591" spans="1:18" x14ac:dyDescent="0.3">
      <c r="A591">
        <v>115</v>
      </c>
      <c r="B591">
        <v>114</v>
      </c>
      <c r="C591" t="s">
        <v>30</v>
      </c>
      <c r="D591">
        <v>3</v>
      </c>
      <c r="E591" s="4" t="s">
        <v>16</v>
      </c>
      <c r="F591" t="s">
        <v>25</v>
      </c>
      <c r="G591" s="7">
        <v>33</v>
      </c>
      <c r="H591" t="s">
        <v>19</v>
      </c>
      <c r="I591" t="s">
        <v>20</v>
      </c>
      <c r="J591" s="4">
        <f t="shared" ref="J591:J597" si="9">B591*19</f>
        <v>2166</v>
      </c>
      <c r="K591" t="s">
        <v>56</v>
      </c>
      <c r="L591">
        <v>183000</v>
      </c>
      <c r="M591">
        <v>40.996523155010998</v>
      </c>
      <c r="N591">
        <v>28.705094753386</v>
      </c>
      <c r="O591" t="s">
        <v>122</v>
      </c>
      <c r="P591" t="s">
        <v>96</v>
      </c>
      <c r="Q591">
        <v>4</v>
      </c>
      <c r="R591">
        <v>83</v>
      </c>
    </row>
    <row r="592" spans="1:18" x14ac:dyDescent="0.3">
      <c r="A592">
        <v>115</v>
      </c>
      <c r="B592">
        <v>110</v>
      </c>
      <c r="C592" t="s">
        <v>30</v>
      </c>
      <c r="D592">
        <v>3</v>
      </c>
      <c r="E592" s="4" t="s">
        <v>25</v>
      </c>
      <c r="F592" t="s">
        <v>25</v>
      </c>
      <c r="G592" s="7">
        <v>33</v>
      </c>
      <c r="H592" t="s">
        <v>19</v>
      </c>
      <c r="I592" t="s">
        <v>20</v>
      </c>
      <c r="J592" s="4">
        <f t="shared" si="9"/>
        <v>2090</v>
      </c>
      <c r="K592" t="s">
        <v>21</v>
      </c>
      <c r="L592">
        <v>180000</v>
      </c>
      <c r="M592">
        <v>40.983721720856003</v>
      </c>
      <c r="N592">
        <v>28.720604326646999</v>
      </c>
      <c r="O592" t="s">
        <v>109</v>
      </c>
      <c r="P592" t="s">
        <v>96</v>
      </c>
      <c r="Q592">
        <v>4</v>
      </c>
      <c r="R592">
        <v>0</v>
      </c>
    </row>
    <row r="593" spans="1:18" x14ac:dyDescent="0.3">
      <c r="A593">
        <v>110</v>
      </c>
      <c r="B593">
        <v>105</v>
      </c>
      <c r="C593" t="s">
        <v>30</v>
      </c>
      <c r="D593">
        <v>3</v>
      </c>
      <c r="E593" s="7">
        <v>1</v>
      </c>
      <c r="F593" t="s">
        <v>25</v>
      </c>
      <c r="G593" s="7">
        <v>28</v>
      </c>
      <c r="H593" t="s">
        <v>19</v>
      </c>
      <c r="I593" t="s">
        <v>20</v>
      </c>
      <c r="J593" s="4">
        <f t="shared" si="9"/>
        <v>1995</v>
      </c>
      <c r="K593" t="s">
        <v>21</v>
      </c>
      <c r="L593">
        <v>140000</v>
      </c>
      <c r="M593">
        <v>40.993610874145013</v>
      </c>
      <c r="N593">
        <v>28.692936251656999</v>
      </c>
      <c r="O593" t="s">
        <v>188</v>
      </c>
      <c r="P593" t="s">
        <v>96</v>
      </c>
      <c r="Q593">
        <v>4</v>
      </c>
      <c r="R593">
        <v>0</v>
      </c>
    </row>
    <row r="594" spans="1:18" x14ac:dyDescent="0.3">
      <c r="A594">
        <v>105</v>
      </c>
      <c r="B594">
        <v>100</v>
      </c>
      <c r="C594" t="s">
        <v>30</v>
      </c>
      <c r="D594">
        <v>3</v>
      </c>
      <c r="E594" s="4" t="s">
        <v>16</v>
      </c>
      <c r="F594" t="s">
        <v>25</v>
      </c>
      <c r="G594" s="7">
        <v>1</v>
      </c>
      <c r="H594" t="s">
        <v>19</v>
      </c>
      <c r="I594" t="s">
        <v>20</v>
      </c>
      <c r="J594" s="4">
        <f t="shared" si="9"/>
        <v>1900</v>
      </c>
      <c r="K594" t="s">
        <v>21</v>
      </c>
      <c r="L594">
        <v>162000</v>
      </c>
      <c r="M594">
        <v>41.003180145616</v>
      </c>
      <c r="N594">
        <v>28.703331570507999</v>
      </c>
      <c r="O594" t="s">
        <v>122</v>
      </c>
      <c r="P594" t="s">
        <v>96</v>
      </c>
      <c r="Q594">
        <v>4</v>
      </c>
      <c r="R594">
        <v>0</v>
      </c>
    </row>
    <row r="595" spans="1:18" x14ac:dyDescent="0.3">
      <c r="A595">
        <v>110</v>
      </c>
      <c r="B595">
        <v>100</v>
      </c>
      <c r="C595" t="s">
        <v>30</v>
      </c>
      <c r="D595">
        <v>3</v>
      </c>
      <c r="E595" s="4" t="s">
        <v>16</v>
      </c>
      <c r="F595" t="s">
        <v>25</v>
      </c>
      <c r="G595" s="7">
        <v>8</v>
      </c>
      <c r="H595" t="s">
        <v>19</v>
      </c>
      <c r="I595" t="s">
        <v>20</v>
      </c>
      <c r="J595" s="4">
        <f t="shared" si="9"/>
        <v>1900</v>
      </c>
      <c r="K595" t="s">
        <v>21</v>
      </c>
      <c r="L595">
        <v>190000</v>
      </c>
      <c r="M595">
        <v>40.999106105071988</v>
      </c>
      <c r="N595">
        <v>28.700257695118999</v>
      </c>
      <c r="O595" t="s">
        <v>122</v>
      </c>
      <c r="P595" t="s">
        <v>96</v>
      </c>
      <c r="Q595">
        <v>4</v>
      </c>
      <c r="R595">
        <v>0</v>
      </c>
    </row>
    <row r="596" spans="1:18" x14ac:dyDescent="0.3">
      <c r="A596">
        <v>110</v>
      </c>
      <c r="B596">
        <v>100</v>
      </c>
      <c r="C596" t="s">
        <v>30</v>
      </c>
      <c r="D596">
        <v>3</v>
      </c>
      <c r="E596" s="4" t="s">
        <v>16</v>
      </c>
      <c r="F596" t="s">
        <v>25</v>
      </c>
      <c r="G596" s="7">
        <v>8</v>
      </c>
      <c r="H596" t="s">
        <v>19</v>
      </c>
      <c r="I596" t="s">
        <v>20</v>
      </c>
      <c r="J596" s="4">
        <f t="shared" si="9"/>
        <v>1900</v>
      </c>
      <c r="K596" t="s">
        <v>21</v>
      </c>
      <c r="L596">
        <v>450000</v>
      </c>
      <c r="M596">
        <v>41.003763110092997</v>
      </c>
      <c r="N596">
        <v>28.703674893262001</v>
      </c>
      <c r="O596" t="s">
        <v>122</v>
      </c>
      <c r="P596" t="s">
        <v>96</v>
      </c>
      <c r="Q596">
        <v>4</v>
      </c>
      <c r="R596">
        <v>0</v>
      </c>
    </row>
    <row r="597" spans="1:18" x14ac:dyDescent="0.3">
      <c r="A597">
        <v>110</v>
      </c>
      <c r="B597">
        <v>100</v>
      </c>
      <c r="C597" t="s">
        <v>30</v>
      </c>
      <c r="D597">
        <v>3</v>
      </c>
      <c r="E597" s="4" t="s">
        <v>16</v>
      </c>
      <c r="F597" t="s">
        <v>25</v>
      </c>
      <c r="G597" s="7">
        <v>18</v>
      </c>
      <c r="H597" t="s">
        <v>19</v>
      </c>
      <c r="I597" t="s">
        <v>20</v>
      </c>
      <c r="J597" s="4">
        <f t="shared" si="9"/>
        <v>1900</v>
      </c>
      <c r="K597" t="s">
        <v>21</v>
      </c>
      <c r="L597">
        <v>145000</v>
      </c>
      <c r="M597">
        <v>40.977968701563</v>
      </c>
      <c r="N597">
        <v>28.743878695254001</v>
      </c>
      <c r="O597" t="s">
        <v>123</v>
      </c>
      <c r="P597" t="s">
        <v>96</v>
      </c>
      <c r="Q597">
        <v>4</v>
      </c>
      <c r="R597">
        <v>0</v>
      </c>
    </row>
    <row r="598" spans="1:18" x14ac:dyDescent="0.3">
      <c r="A598">
        <v>90</v>
      </c>
      <c r="B598">
        <v>90</v>
      </c>
      <c r="C598" t="s">
        <v>30</v>
      </c>
      <c r="D598">
        <v>3</v>
      </c>
      <c r="E598" s="4" t="s">
        <v>16</v>
      </c>
      <c r="F598" t="s">
        <v>25</v>
      </c>
      <c r="G598" s="7">
        <v>0</v>
      </c>
      <c r="H598" t="s">
        <v>19</v>
      </c>
      <c r="I598" t="s">
        <v>20</v>
      </c>
      <c r="J598" s="4">
        <v>1100</v>
      </c>
      <c r="K598" t="s">
        <v>56</v>
      </c>
      <c r="L598">
        <v>179500</v>
      </c>
      <c r="M598">
        <v>40.984029594288998</v>
      </c>
      <c r="N598">
        <v>28.704988881927001</v>
      </c>
      <c r="O598" t="s">
        <v>188</v>
      </c>
      <c r="P598" t="s">
        <v>96</v>
      </c>
      <c r="Q598">
        <v>4</v>
      </c>
      <c r="R598">
        <v>100</v>
      </c>
    </row>
    <row r="599" spans="1:18" x14ac:dyDescent="0.3">
      <c r="A599">
        <v>95</v>
      </c>
      <c r="B599">
        <v>90</v>
      </c>
      <c r="C599" t="s">
        <v>30</v>
      </c>
      <c r="D599">
        <v>3</v>
      </c>
      <c r="E599" s="4" t="s">
        <v>16</v>
      </c>
      <c r="F599" t="s">
        <v>25</v>
      </c>
      <c r="G599" s="7">
        <v>0</v>
      </c>
      <c r="H599" t="s">
        <v>19</v>
      </c>
      <c r="I599" t="s">
        <v>20</v>
      </c>
      <c r="J599" s="4">
        <f>B599*19</f>
        <v>1710</v>
      </c>
      <c r="K599" t="s">
        <v>21</v>
      </c>
      <c r="L599">
        <v>450000</v>
      </c>
      <c r="M599">
        <v>40.988298411343003</v>
      </c>
      <c r="N599">
        <v>28.706615517633001</v>
      </c>
      <c r="O599" t="s">
        <v>188</v>
      </c>
      <c r="P599" t="s">
        <v>96</v>
      </c>
      <c r="Q599">
        <v>4</v>
      </c>
      <c r="R599">
        <v>25</v>
      </c>
    </row>
    <row r="600" spans="1:18" x14ac:dyDescent="0.3">
      <c r="A600">
        <v>100</v>
      </c>
      <c r="B600">
        <v>90</v>
      </c>
      <c r="C600" t="s">
        <v>30</v>
      </c>
      <c r="D600">
        <v>3</v>
      </c>
      <c r="E600" s="4" t="s">
        <v>16</v>
      </c>
      <c r="F600" t="s">
        <v>25</v>
      </c>
      <c r="G600" s="7">
        <v>0</v>
      </c>
      <c r="H600" t="s">
        <v>19</v>
      </c>
      <c r="I600" t="s">
        <v>20</v>
      </c>
      <c r="J600" s="4">
        <f>B600*19</f>
        <v>1710</v>
      </c>
      <c r="K600" t="s">
        <v>21</v>
      </c>
      <c r="L600">
        <v>185000</v>
      </c>
      <c r="M600">
        <v>40.988346449148999</v>
      </c>
      <c r="N600">
        <v>28.703627586364998</v>
      </c>
      <c r="O600" t="s">
        <v>188</v>
      </c>
      <c r="P600" t="s">
        <v>96</v>
      </c>
      <c r="Q600">
        <v>4</v>
      </c>
      <c r="R600">
        <v>0</v>
      </c>
    </row>
    <row r="601" spans="1:18" x14ac:dyDescent="0.3">
      <c r="A601">
        <v>100</v>
      </c>
      <c r="B601">
        <v>90</v>
      </c>
      <c r="C601" t="s">
        <v>30</v>
      </c>
      <c r="D601">
        <v>3</v>
      </c>
      <c r="E601" s="4" t="s">
        <v>16</v>
      </c>
      <c r="F601" t="s">
        <v>25</v>
      </c>
      <c r="G601" s="7">
        <v>0</v>
      </c>
      <c r="H601" t="s">
        <v>19</v>
      </c>
      <c r="I601" t="s">
        <v>20</v>
      </c>
      <c r="J601" s="4">
        <f>B601*19</f>
        <v>1710</v>
      </c>
      <c r="K601" t="s">
        <v>21</v>
      </c>
      <c r="L601">
        <v>165000</v>
      </c>
      <c r="M601">
        <v>40.989918109994001</v>
      </c>
      <c r="N601">
        <v>28.711647341745</v>
      </c>
      <c r="O601" t="s">
        <v>188</v>
      </c>
      <c r="P601" t="s">
        <v>96</v>
      </c>
      <c r="Q601">
        <v>4</v>
      </c>
      <c r="R601">
        <v>100</v>
      </c>
    </row>
    <row r="602" spans="1:18" x14ac:dyDescent="0.3">
      <c r="A602">
        <v>90</v>
      </c>
      <c r="B602">
        <v>90</v>
      </c>
      <c r="C602" t="s">
        <v>30</v>
      </c>
      <c r="D602">
        <v>3</v>
      </c>
      <c r="E602" s="4" t="s">
        <v>25</v>
      </c>
      <c r="F602" t="s">
        <v>25</v>
      </c>
      <c r="G602" s="7">
        <v>18</v>
      </c>
      <c r="H602" t="s">
        <v>19</v>
      </c>
      <c r="I602" t="s">
        <v>20</v>
      </c>
      <c r="J602" s="4">
        <f>B602*19</f>
        <v>1710</v>
      </c>
      <c r="K602" t="s">
        <v>21</v>
      </c>
      <c r="L602">
        <v>400000</v>
      </c>
      <c r="M602">
        <v>40.978399820017003</v>
      </c>
      <c r="N602">
        <v>28.706856234577</v>
      </c>
      <c r="O602" t="s">
        <v>155</v>
      </c>
      <c r="P602" t="s">
        <v>96</v>
      </c>
      <c r="Q602">
        <v>4</v>
      </c>
      <c r="R602">
        <v>0</v>
      </c>
    </row>
    <row r="603" spans="1:18" x14ac:dyDescent="0.3">
      <c r="A603">
        <v>100</v>
      </c>
      <c r="B603">
        <v>90</v>
      </c>
      <c r="C603" t="s">
        <v>30</v>
      </c>
      <c r="D603">
        <v>3</v>
      </c>
      <c r="E603" s="4" t="s">
        <v>16</v>
      </c>
      <c r="F603" t="s">
        <v>25</v>
      </c>
      <c r="G603" s="7">
        <v>28</v>
      </c>
      <c r="H603" t="s">
        <v>19</v>
      </c>
      <c r="I603" t="s">
        <v>20</v>
      </c>
      <c r="J603" s="4">
        <f>B603*19</f>
        <v>1710</v>
      </c>
      <c r="K603" t="s">
        <v>21</v>
      </c>
      <c r="L603">
        <v>182000</v>
      </c>
      <c r="M603">
        <v>40.988966269776</v>
      </c>
      <c r="N603">
        <v>28.709318965247</v>
      </c>
      <c r="O603" t="s">
        <v>188</v>
      </c>
      <c r="P603" t="s">
        <v>96</v>
      </c>
      <c r="Q603">
        <v>4</v>
      </c>
      <c r="R603">
        <v>0</v>
      </c>
    </row>
    <row r="604" spans="1:18" x14ac:dyDescent="0.3">
      <c r="A604">
        <v>90</v>
      </c>
      <c r="B604">
        <v>80</v>
      </c>
      <c r="C604" t="s">
        <v>30</v>
      </c>
      <c r="D604">
        <v>3</v>
      </c>
      <c r="E604" s="4" t="s">
        <v>16</v>
      </c>
      <c r="F604" t="s">
        <v>25</v>
      </c>
      <c r="G604" s="7">
        <v>0</v>
      </c>
      <c r="H604" t="s">
        <v>19</v>
      </c>
      <c r="I604" t="s">
        <v>20</v>
      </c>
      <c r="J604" s="4">
        <v>1200</v>
      </c>
      <c r="K604" t="s">
        <v>21</v>
      </c>
      <c r="L604">
        <v>320000</v>
      </c>
      <c r="M604">
        <v>40.981719447501987</v>
      </c>
      <c r="N604">
        <v>28.724552839994001</v>
      </c>
      <c r="O604" t="s">
        <v>109</v>
      </c>
      <c r="P604" t="s">
        <v>96</v>
      </c>
      <c r="Q604">
        <v>4</v>
      </c>
      <c r="R604">
        <v>250</v>
      </c>
    </row>
    <row r="605" spans="1:18" x14ac:dyDescent="0.3">
      <c r="A605">
        <v>85</v>
      </c>
      <c r="B605">
        <v>80</v>
      </c>
      <c r="C605" t="s">
        <v>30</v>
      </c>
      <c r="D605">
        <v>3</v>
      </c>
      <c r="E605" s="4" t="s">
        <v>16</v>
      </c>
      <c r="F605" t="s">
        <v>25</v>
      </c>
      <c r="G605" s="7">
        <v>3</v>
      </c>
      <c r="H605" t="s">
        <v>19</v>
      </c>
      <c r="I605" t="s">
        <v>20</v>
      </c>
      <c r="J605" s="4">
        <f>B605*19</f>
        <v>1520</v>
      </c>
      <c r="K605" t="s">
        <v>21</v>
      </c>
      <c r="L605">
        <v>320000</v>
      </c>
      <c r="M605">
        <v>40.981194736143998</v>
      </c>
      <c r="N605">
        <v>28.723951723496999</v>
      </c>
      <c r="O605" t="s">
        <v>109</v>
      </c>
      <c r="P605" t="s">
        <v>96</v>
      </c>
      <c r="Q605">
        <v>4</v>
      </c>
      <c r="R605">
        <v>180</v>
      </c>
    </row>
    <row r="606" spans="1:18" x14ac:dyDescent="0.3">
      <c r="A606">
        <v>85</v>
      </c>
      <c r="B606">
        <v>75</v>
      </c>
      <c r="C606" t="s">
        <v>30</v>
      </c>
      <c r="D606">
        <v>3</v>
      </c>
      <c r="E606" s="4" t="s">
        <v>16</v>
      </c>
      <c r="F606" t="s">
        <v>25</v>
      </c>
      <c r="G606" s="7">
        <v>0</v>
      </c>
      <c r="H606" t="s">
        <v>19</v>
      </c>
      <c r="I606" t="s">
        <v>20</v>
      </c>
      <c r="J606" s="4">
        <v>1500</v>
      </c>
      <c r="K606" t="s">
        <v>21</v>
      </c>
      <c r="L606">
        <v>300000</v>
      </c>
      <c r="M606">
        <v>40.985857403771</v>
      </c>
      <c r="N606">
        <v>28.717427682495</v>
      </c>
      <c r="O606" t="s">
        <v>109</v>
      </c>
      <c r="P606" t="s">
        <v>96</v>
      </c>
      <c r="Q606">
        <v>4</v>
      </c>
      <c r="R606">
        <v>0</v>
      </c>
    </row>
    <row r="607" spans="1:18" x14ac:dyDescent="0.3">
      <c r="A607">
        <v>170</v>
      </c>
      <c r="B607">
        <v>165</v>
      </c>
      <c r="C607" t="s">
        <v>45</v>
      </c>
      <c r="D607">
        <v>5</v>
      </c>
      <c r="E607" s="4" t="s">
        <v>25</v>
      </c>
      <c r="F607" t="s">
        <v>25</v>
      </c>
      <c r="G607" s="7">
        <v>0</v>
      </c>
      <c r="H607" t="s">
        <v>19</v>
      </c>
      <c r="I607" t="s">
        <v>118</v>
      </c>
      <c r="J607" s="4">
        <f>(B607*19)</f>
        <v>3135</v>
      </c>
      <c r="K607" t="s">
        <v>21</v>
      </c>
      <c r="L607">
        <v>650000</v>
      </c>
      <c r="M607">
        <v>40.977107489249001</v>
      </c>
      <c r="N607">
        <v>28.738449525926001</v>
      </c>
      <c r="O607" t="s">
        <v>95</v>
      </c>
      <c r="P607" t="s">
        <v>96</v>
      </c>
      <c r="Q607">
        <v>4</v>
      </c>
      <c r="R607">
        <v>150</v>
      </c>
    </row>
    <row r="608" spans="1:18" x14ac:dyDescent="0.3">
      <c r="A608">
        <v>153</v>
      </c>
      <c r="B608">
        <v>152</v>
      </c>
      <c r="C608" t="s">
        <v>45</v>
      </c>
      <c r="D608">
        <v>5</v>
      </c>
      <c r="E608" s="4" t="s">
        <v>25</v>
      </c>
      <c r="F608" t="s">
        <v>25</v>
      </c>
      <c r="G608" s="7">
        <v>0</v>
      </c>
      <c r="H608" t="s">
        <v>19</v>
      </c>
      <c r="I608" t="s">
        <v>20</v>
      </c>
      <c r="J608" s="4">
        <f>B608*19</f>
        <v>2888</v>
      </c>
      <c r="K608" t="s">
        <v>21</v>
      </c>
      <c r="L608">
        <v>249000</v>
      </c>
      <c r="M608">
        <v>40.988749011548002</v>
      </c>
      <c r="N608">
        <v>28.715394437313002</v>
      </c>
      <c r="O608" t="s">
        <v>188</v>
      </c>
      <c r="P608" t="s">
        <v>96</v>
      </c>
      <c r="Q608">
        <v>4</v>
      </c>
      <c r="R608">
        <v>0</v>
      </c>
    </row>
    <row r="609" spans="1:18" x14ac:dyDescent="0.3">
      <c r="A609">
        <v>155</v>
      </c>
      <c r="B609">
        <v>150</v>
      </c>
      <c r="C609" t="s">
        <v>45</v>
      </c>
      <c r="D609">
        <v>5</v>
      </c>
      <c r="E609" s="4" t="s">
        <v>16</v>
      </c>
      <c r="F609" t="s">
        <v>25</v>
      </c>
      <c r="G609" s="7">
        <v>0</v>
      </c>
      <c r="H609" t="s">
        <v>46</v>
      </c>
      <c r="I609" t="s">
        <v>20</v>
      </c>
      <c r="J609" s="4">
        <v>1800</v>
      </c>
      <c r="K609" t="s">
        <v>21</v>
      </c>
      <c r="L609">
        <v>380000</v>
      </c>
      <c r="M609">
        <v>40.981033949348003</v>
      </c>
      <c r="N609">
        <v>28.725039054699</v>
      </c>
      <c r="O609" t="s">
        <v>109</v>
      </c>
      <c r="P609" t="s">
        <v>96</v>
      </c>
      <c r="Q609">
        <v>4</v>
      </c>
      <c r="R609">
        <v>0</v>
      </c>
    </row>
    <row r="610" spans="1:18" x14ac:dyDescent="0.3">
      <c r="A610">
        <v>145</v>
      </c>
      <c r="B610">
        <v>144</v>
      </c>
      <c r="C610" t="s">
        <v>45</v>
      </c>
      <c r="D610">
        <v>5</v>
      </c>
      <c r="E610" s="4" t="s">
        <v>16</v>
      </c>
      <c r="F610" t="s">
        <v>25</v>
      </c>
      <c r="G610" s="7">
        <v>13</v>
      </c>
      <c r="H610" t="s">
        <v>19</v>
      </c>
      <c r="I610" t="s">
        <v>20</v>
      </c>
      <c r="J610" s="4">
        <v>1000</v>
      </c>
      <c r="K610" t="s">
        <v>21</v>
      </c>
      <c r="L610">
        <v>210000</v>
      </c>
      <c r="M610">
        <v>41.001277611741003</v>
      </c>
      <c r="N610">
        <v>28.699499129725002</v>
      </c>
      <c r="O610" t="s">
        <v>122</v>
      </c>
      <c r="P610" t="s">
        <v>96</v>
      </c>
      <c r="Q610">
        <v>4</v>
      </c>
      <c r="R610">
        <v>0</v>
      </c>
    </row>
    <row r="611" spans="1:18" x14ac:dyDescent="0.3">
      <c r="A611">
        <v>145</v>
      </c>
      <c r="B611">
        <v>140</v>
      </c>
      <c r="C611" t="s">
        <v>45</v>
      </c>
      <c r="D611">
        <v>5</v>
      </c>
      <c r="E611" s="4" t="s">
        <v>16</v>
      </c>
      <c r="F611" t="s">
        <v>25</v>
      </c>
      <c r="G611" s="7">
        <v>0</v>
      </c>
      <c r="H611" t="s">
        <v>19</v>
      </c>
      <c r="I611" t="s">
        <v>20</v>
      </c>
      <c r="J611" s="4">
        <f t="shared" ref="J611:J616" si="10">B611*19</f>
        <v>2660</v>
      </c>
      <c r="K611" t="s">
        <v>21</v>
      </c>
      <c r="L611">
        <v>300000</v>
      </c>
      <c r="M611">
        <v>40.978034341406001</v>
      </c>
      <c r="N611">
        <v>28.721362908001002</v>
      </c>
      <c r="O611" t="s">
        <v>109</v>
      </c>
      <c r="P611" t="s">
        <v>96</v>
      </c>
      <c r="Q611">
        <v>4</v>
      </c>
      <c r="R611">
        <v>775</v>
      </c>
    </row>
    <row r="612" spans="1:18" x14ac:dyDescent="0.3">
      <c r="A612">
        <v>150</v>
      </c>
      <c r="B612">
        <v>140</v>
      </c>
      <c r="C612" t="s">
        <v>45</v>
      </c>
      <c r="D612">
        <v>5</v>
      </c>
      <c r="E612" s="4" t="s">
        <v>16</v>
      </c>
      <c r="F612" t="s">
        <v>25</v>
      </c>
      <c r="G612" s="7">
        <v>28</v>
      </c>
      <c r="H612" t="s">
        <v>19</v>
      </c>
      <c r="I612" t="s">
        <v>20</v>
      </c>
      <c r="J612" s="4">
        <f t="shared" si="10"/>
        <v>2660</v>
      </c>
      <c r="K612" t="s">
        <v>21</v>
      </c>
      <c r="L612">
        <v>375000</v>
      </c>
      <c r="M612">
        <v>40.972425542156998</v>
      </c>
      <c r="N612">
        <v>28.731872749421001</v>
      </c>
      <c r="O612" t="s">
        <v>95</v>
      </c>
      <c r="P612" t="s">
        <v>96</v>
      </c>
      <c r="Q612">
        <v>4</v>
      </c>
      <c r="R612">
        <v>0</v>
      </c>
    </row>
    <row r="613" spans="1:18" x14ac:dyDescent="0.3">
      <c r="A613">
        <v>140</v>
      </c>
      <c r="B613">
        <v>139</v>
      </c>
      <c r="C613" t="s">
        <v>45</v>
      </c>
      <c r="D613">
        <v>5</v>
      </c>
      <c r="E613" s="4" t="s">
        <v>25</v>
      </c>
      <c r="F613" t="s">
        <v>25</v>
      </c>
      <c r="G613" s="7">
        <v>0</v>
      </c>
      <c r="H613" t="s">
        <v>19</v>
      </c>
      <c r="I613" t="s">
        <v>20</v>
      </c>
      <c r="J613" s="4">
        <f t="shared" si="10"/>
        <v>2641</v>
      </c>
      <c r="K613" t="s">
        <v>21</v>
      </c>
      <c r="L613">
        <v>227000</v>
      </c>
      <c r="M613">
        <v>40.997326158076</v>
      </c>
      <c r="N613">
        <v>28.704142570496</v>
      </c>
      <c r="O613" t="s">
        <v>122</v>
      </c>
      <c r="P613" t="s">
        <v>96</v>
      </c>
      <c r="Q613">
        <v>4</v>
      </c>
      <c r="R613">
        <v>300</v>
      </c>
    </row>
    <row r="614" spans="1:18" x14ac:dyDescent="0.3">
      <c r="A614">
        <v>140</v>
      </c>
      <c r="B614">
        <v>130</v>
      </c>
      <c r="C614" t="s">
        <v>45</v>
      </c>
      <c r="D614">
        <v>5</v>
      </c>
      <c r="E614" s="4" t="s">
        <v>25</v>
      </c>
      <c r="F614" t="s">
        <v>25</v>
      </c>
      <c r="G614" s="7">
        <v>0</v>
      </c>
      <c r="H614" t="s">
        <v>19</v>
      </c>
      <c r="I614" t="s">
        <v>20</v>
      </c>
      <c r="J614" s="4">
        <f t="shared" si="10"/>
        <v>2470</v>
      </c>
      <c r="K614" t="s">
        <v>21</v>
      </c>
      <c r="L614">
        <v>220000</v>
      </c>
      <c r="M614">
        <v>40.998866608142997</v>
      </c>
      <c r="N614">
        <v>28.702431756591999</v>
      </c>
      <c r="O614" t="s">
        <v>122</v>
      </c>
      <c r="P614" t="s">
        <v>96</v>
      </c>
      <c r="Q614">
        <v>4</v>
      </c>
      <c r="R614">
        <v>83</v>
      </c>
    </row>
    <row r="615" spans="1:18" x14ac:dyDescent="0.3">
      <c r="A615">
        <v>130</v>
      </c>
      <c r="B615">
        <v>129</v>
      </c>
      <c r="C615" t="s">
        <v>45</v>
      </c>
      <c r="D615">
        <v>5</v>
      </c>
      <c r="E615" s="4" t="s">
        <v>16</v>
      </c>
      <c r="F615" t="s">
        <v>25</v>
      </c>
      <c r="G615" s="7">
        <v>13</v>
      </c>
      <c r="H615" t="s">
        <v>19</v>
      </c>
      <c r="I615" t="s">
        <v>20</v>
      </c>
      <c r="J615" s="4">
        <f t="shared" si="10"/>
        <v>2451</v>
      </c>
      <c r="K615" t="s">
        <v>21</v>
      </c>
      <c r="L615">
        <v>375000</v>
      </c>
      <c r="M615">
        <v>40.977073630306997</v>
      </c>
      <c r="N615">
        <v>28.726421024406001</v>
      </c>
      <c r="O615" t="s">
        <v>95</v>
      </c>
      <c r="P615" t="s">
        <v>96</v>
      </c>
      <c r="Q615">
        <v>4</v>
      </c>
      <c r="R615">
        <v>455</v>
      </c>
    </row>
    <row r="616" spans="1:18" x14ac:dyDescent="0.3">
      <c r="A616">
        <v>130</v>
      </c>
      <c r="B616">
        <v>125</v>
      </c>
      <c r="C616" t="s">
        <v>45</v>
      </c>
      <c r="D616">
        <v>5</v>
      </c>
      <c r="E616" s="4" t="s">
        <v>16</v>
      </c>
      <c r="F616" t="s">
        <v>25</v>
      </c>
      <c r="G616" s="7">
        <v>0</v>
      </c>
      <c r="H616" t="s">
        <v>19</v>
      </c>
      <c r="I616" t="s">
        <v>20</v>
      </c>
      <c r="J616" s="4">
        <f t="shared" si="10"/>
        <v>2375</v>
      </c>
      <c r="K616" t="s">
        <v>21</v>
      </c>
      <c r="L616">
        <v>175000</v>
      </c>
      <c r="M616">
        <v>40.980222793166</v>
      </c>
      <c r="N616">
        <v>28.722063448351001</v>
      </c>
      <c r="O616" t="s">
        <v>109</v>
      </c>
      <c r="P616" t="s">
        <v>96</v>
      </c>
      <c r="Q616">
        <v>4</v>
      </c>
      <c r="R616">
        <v>0</v>
      </c>
    </row>
    <row r="617" spans="1:18" x14ac:dyDescent="0.3">
      <c r="A617">
        <v>130</v>
      </c>
      <c r="B617">
        <v>120</v>
      </c>
      <c r="C617" t="s">
        <v>45</v>
      </c>
      <c r="D617">
        <v>5</v>
      </c>
      <c r="E617" s="4" t="s">
        <v>16</v>
      </c>
      <c r="F617" t="s">
        <v>25</v>
      </c>
      <c r="G617" s="7">
        <v>0</v>
      </c>
      <c r="H617" t="s">
        <v>19</v>
      </c>
      <c r="I617" t="s">
        <v>20</v>
      </c>
      <c r="J617" s="4">
        <v>1200</v>
      </c>
      <c r="K617" t="s">
        <v>21</v>
      </c>
      <c r="L617">
        <v>249000</v>
      </c>
      <c r="M617">
        <v>40.985681432094999</v>
      </c>
      <c r="N617">
        <v>28.699520319405</v>
      </c>
      <c r="O617" t="s">
        <v>188</v>
      </c>
      <c r="P617" t="s">
        <v>96</v>
      </c>
      <c r="Q617">
        <v>4</v>
      </c>
      <c r="R617">
        <v>40</v>
      </c>
    </row>
    <row r="618" spans="1:18" x14ac:dyDescent="0.3">
      <c r="A618">
        <v>120</v>
      </c>
      <c r="B618">
        <v>115</v>
      </c>
      <c r="C618" t="s">
        <v>45</v>
      </c>
      <c r="D618">
        <v>5</v>
      </c>
      <c r="E618" s="4" t="s">
        <v>16</v>
      </c>
      <c r="F618" t="s">
        <v>25</v>
      </c>
      <c r="G618" s="7">
        <v>0</v>
      </c>
      <c r="H618" t="s">
        <v>19</v>
      </c>
      <c r="I618" t="s">
        <v>20</v>
      </c>
      <c r="J618" s="4">
        <v>1700</v>
      </c>
      <c r="K618" t="s">
        <v>21</v>
      </c>
      <c r="L618">
        <v>340000</v>
      </c>
      <c r="M618">
        <v>40.979117263573002</v>
      </c>
      <c r="N618">
        <v>28.726220939474999</v>
      </c>
      <c r="O618" t="s">
        <v>109</v>
      </c>
      <c r="P618" t="s">
        <v>96</v>
      </c>
      <c r="Q618">
        <v>4</v>
      </c>
      <c r="R618">
        <v>0</v>
      </c>
    </row>
    <row r="619" spans="1:18" x14ac:dyDescent="0.3">
      <c r="A619">
        <v>120</v>
      </c>
      <c r="B619">
        <v>115</v>
      </c>
      <c r="C619" t="s">
        <v>45</v>
      </c>
      <c r="D619">
        <v>5</v>
      </c>
      <c r="E619" s="4" t="s">
        <v>16</v>
      </c>
      <c r="F619" t="s">
        <v>25</v>
      </c>
      <c r="G619" s="7">
        <v>1</v>
      </c>
      <c r="H619" t="s">
        <v>19</v>
      </c>
      <c r="I619" t="s">
        <v>20</v>
      </c>
      <c r="J619" s="4">
        <v>1300</v>
      </c>
      <c r="K619" t="s">
        <v>21</v>
      </c>
      <c r="L619">
        <v>295000</v>
      </c>
      <c r="M619">
        <v>40.973040007862998</v>
      </c>
      <c r="N619">
        <v>28.721249576152001</v>
      </c>
      <c r="O619" t="s">
        <v>95</v>
      </c>
      <c r="P619" t="s">
        <v>96</v>
      </c>
      <c r="Q619">
        <v>4</v>
      </c>
      <c r="R619">
        <v>400</v>
      </c>
    </row>
    <row r="620" spans="1:18" x14ac:dyDescent="0.3">
      <c r="A620">
        <v>186</v>
      </c>
      <c r="B620">
        <v>145</v>
      </c>
      <c r="C620" t="s">
        <v>76</v>
      </c>
      <c r="D620">
        <v>7</v>
      </c>
      <c r="E620" s="4" t="s">
        <v>31</v>
      </c>
      <c r="F620" t="s">
        <v>25</v>
      </c>
      <c r="G620" s="7">
        <v>0</v>
      </c>
      <c r="H620" t="s">
        <v>26</v>
      </c>
      <c r="I620" t="s">
        <v>20</v>
      </c>
      <c r="J620" s="4">
        <v>2600</v>
      </c>
      <c r="K620" t="s">
        <v>21</v>
      </c>
      <c r="L620">
        <v>820000</v>
      </c>
      <c r="M620">
        <v>41.054089711484998</v>
      </c>
      <c r="N620">
        <v>28.686484776688001</v>
      </c>
      <c r="O620" t="s">
        <v>375</v>
      </c>
      <c r="P620" t="s">
        <v>96</v>
      </c>
      <c r="Q620">
        <v>4</v>
      </c>
      <c r="R620">
        <v>1</v>
      </c>
    </row>
    <row r="621" spans="1:18" x14ac:dyDescent="0.3">
      <c r="A621">
        <v>85</v>
      </c>
      <c r="B621">
        <v>78</v>
      </c>
      <c r="C621" t="s">
        <v>298</v>
      </c>
      <c r="D621">
        <v>1</v>
      </c>
      <c r="E621" s="4" t="s">
        <v>16</v>
      </c>
      <c r="F621" t="s">
        <v>25</v>
      </c>
      <c r="G621" s="7">
        <v>33</v>
      </c>
      <c r="H621" t="s">
        <v>26</v>
      </c>
      <c r="I621" t="s">
        <v>47</v>
      </c>
      <c r="J621" s="4">
        <f>B621*17</f>
        <v>1326</v>
      </c>
      <c r="K621" t="s">
        <v>21</v>
      </c>
      <c r="L621">
        <v>220000</v>
      </c>
      <c r="M621">
        <v>41.045866913617999</v>
      </c>
      <c r="N621">
        <v>28.815581320806999</v>
      </c>
      <c r="O621" t="s">
        <v>131</v>
      </c>
      <c r="P621" t="s">
        <v>91</v>
      </c>
      <c r="Q621">
        <v>5</v>
      </c>
      <c r="R621">
        <v>0</v>
      </c>
    </row>
    <row r="622" spans="1:18" x14ac:dyDescent="0.3">
      <c r="A622">
        <v>248</v>
      </c>
      <c r="B622">
        <v>220</v>
      </c>
      <c r="C622" t="s">
        <v>30</v>
      </c>
      <c r="D622">
        <v>3</v>
      </c>
      <c r="E622" s="4" t="s">
        <v>25</v>
      </c>
      <c r="F622" t="s">
        <v>25</v>
      </c>
      <c r="G622" s="7">
        <v>0</v>
      </c>
      <c r="H622" t="s">
        <v>26</v>
      </c>
      <c r="I622" t="s">
        <v>47</v>
      </c>
      <c r="J622" s="4">
        <f>B622*17</f>
        <v>3740</v>
      </c>
      <c r="K622" t="s">
        <v>21</v>
      </c>
      <c r="L622">
        <v>890000</v>
      </c>
      <c r="M622">
        <v>41.046069009617</v>
      </c>
      <c r="N622">
        <v>28.814134597778001</v>
      </c>
      <c r="O622" t="s">
        <v>131</v>
      </c>
      <c r="P622" t="s">
        <v>91</v>
      </c>
      <c r="Q622">
        <v>5</v>
      </c>
      <c r="R622">
        <v>83</v>
      </c>
    </row>
    <row r="623" spans="1:18" x14ac:dyDescent="0.3">
      <c r="A623">
        <v>120</v>
      </c>
      <c r="B623">
        <v>115</v>
      </c>
      <c r="C623" t="s">
        <v>30</v>
      </c>
      <c r="D623">
        <v>3</v>
      </c>
      <c r="E623" s="4" t="s">
        <v>16</v>
      </c>
      <c r="F623" t="s">
        <v>25</v>
      </c>
      <c r="G623" s="7">
        <v>0</v>
      </c>
      <c r="H623" t="s">
        <v>19</v>
      </c>
      <c r="I623" t="s">
        <v>20</v>
      </c>
      <c r="J623" s="4">
        <v>1200</v>
      </c>
      <c r="K623" t="s">
        <v>56</v>
      </c>
      <c r="L623">
        <v>220000</v>
      </c>
      <c r="M623">
        <v>41.032383189291998</v>
      </c>
      <c r="N623">
        <v>28.835403116470001</v>
      </c>
      <c r="O623" t="s">
        <v>211</v>
      </c>
      <c r="P623" t="s">
        <v>91</v>
      </c>
      <c r="Q623">
        <v>5</v>
      </c>
      <c r="R623">
        <v>0</v>
      </c>
    </row>
    <row r="624" spans="1:18" x14ac:dyDescent="0.3">
      <c r="A624">
        <v>110</v>
      </c>
      <c r="B624">
        <v>109</v>
      </c>
      <c r="C624" t="s">
        <v>30</v>
      </c>
      <c r="D624">
        <v>3</v>
      </c>
      <c r="E624" s="4" t="s">
        <v>16</v>
      </c>
      <c r="F624" t="s">
        <v>25</v>
      </c>
      <c r="G624" s="7">
        <v>8</v>
      </c>
      <c r="H624" t="s">
        <v>19</v>
      </c>
      <c r="I624" t="s">
        <v>20</v>
      </c>
      <c r="J624" s="4">
        <f>B624*17</f>
        <v>1853</v>
      </c>
      <c r="K624" t="s">
        <v>21</v>
      </c>
      <c r="L624">
        <v>275000</v>
      </c>
      <c r="M624">
        <v>41.038559442131003</v>
      </c>
      <c r="N624">
        <v>28.821625337004999</v>
      </c>
      <c r="O624" t="s">
        <v>108</v>
      </c>
      <c r="P624" t="s">
        <v>91</v>
      </c>
      <c r="Q624">
        <v>5</v>
      </c>
      <c r="R624">
        <v>50</v>
      </c>
    </row>
    <row r="625" spans="1:18" x14ac:dyDescent="0.3">
      <c r="A625">
        <v>110</v>
      </c>
      <c r="B625">
        <v>100</v>
      </c>
      <c r="C625" t="s">
        <v>30</v>
      </c>
      <c r="D625">
        <v>3</v>
      </c>
      <c r="E625" s="4" t="s">
        <v>16</v>
      </c>
      <c r="F625" t="s">
        <v>25</v>
      </c>
      <c r="G625" s="7">
        <v>0</v>
      </c>
      <c r="H625" t="s">
        <v>19</v>
      </c>
      <c r="I625" t="s">
        <v>20</v>
      </c>
      <c r="J625" s="4">
        <f>B625*17</f>
        <v>1700</v>
      </c>
      <c r="K625" t="s">
        <v>56</v>
      </c>
      <c r="L625">
        <v>230000</v>
      </c>
      <c r="M625">
        <v>41.041869465829997</v>
      </c>
      <c r="N625">
        <v>28.844290844079001</v>
      </c>
      <c r="O625" t="s">
        <v>90</v>
      </c>
      <c r="P625" t="s">
        <v>91</v>
      </c>
      <c r="Q625">
        <v>5</v>
      </c>
      <c r="R625">
        <v>0</v>
      </c>
    </row>
    <row r="626" spans="1:18" x14ac:dyDescent="0.3">
      <c r="A626">
        <v>107</v>
      </c>
      <c r="B626">
        <v>100</v>
      </c>
      <c r="C626" t="s">
        <v>30</v>
      </c>
      <c r="D626">
        <v>3</v>
      </c>
      <c r="E626" s="4" t="s">
        <v>16</v>
      </c>
      <c r="F626" t="s">
        <v>25</v>
      </c>
      <c r="G626" s="7">
        <v>4</v>
      </c>
      <c r="H626" t="s">
        <v>19</v>
      </c>
      <c r="I626" t="s">
        <v>20</v>
      </c>
      <c r="J626" s="4">
        <v>1400</v>
      </c>
      <c r="K626" t="s">
        <v>21</v>
      </c>
      <c r="L626">
        <v>360000</v>
      </c>
      <c r="M626">
        <v>41.035834824089001</v>
      </c>
      <c r="N626">
        <v>28.820212324469999</v>
      </c>
      <c r="O626" t="s">
        <v>108</v>
      </c>
      <c r="P626" t="s">
        <v>91</v>
      </c>
      <c r="Q626">
        <v>5</v>
      </c>
      <c r="R626">
        <v>350</v>
      </c>
    </row>
    <row r="627" spans="1:18" x14ac:dyDescent="0.3">
      <c r="A627">
        <v>97</v>
      </c>
      <c r="B627">
        <v>96</v>
      </c>
      <c r="C627" t="s">
        <v>30</v>
      </c>
      <c r="D627">
        <v>3</v>
      </c>
      <c r="E627" s="4" t="s">
        <v>16</v>
      </c>
      <c r="F627" t="s">
        <v>25</v>
      </c>
      <c r="G627" s="7">
        <v>0</v>
      </c>
      <c r="H627" t="s">
        <v>19</v>
      </c>
      <c r="I627" t="s">
        <v>20</v>
      </c>
      <c r="J627" s="4">
        <f>B627*17</f>
        <v>1632</v>
      </c>
      <c r="K627" t="s">
        <v>21</v>
      </c>
      <c r="L627">
        <v>390000</v>
      </c>
      <c r="M627">
        <v>41.037124529277001</v>
      </c>
      <c r="N627">
        <v>28.864179253578001</v>
      </c>
      <c r="O627" t="s">
        <v>142</v>
      </c>
      <c r="P627" t="s">
        <v>91</v>
      </c>
      <c r="Q627">
        <v>5</v>
      </c>
      <c r="R627">
        <v>0</v>
      </c>
    </row>
    <row r="628" spans="1:18" x14ac:dyDescent="0.3">
      <c r="A628">
        <v>110</v>
      </c>
      <c r="B628">
        <v>90</v>
      </c>
      <c r="C628" t="s">
        <v>30</v>
      </c>
      <c r="D628">
        <v>3</v>
      </c>
      <c r="E628" s="4" t="s">
        <v>25</v>
      </c>
      <c r="F628" t="s">
        <v>25</v>
      </c>
      <c r="G628" s="7">
        <v>0</v>
      </c>
      <c r="H628" t="s">
        <v>19</v>
      </c>
      <c r="I628" t="s">
        <v>20</v>
      </c>
      <c r="J628" s="4">
        <v>1500</v>
      </c>
      <c r="K628" t="s">
        <v>21</v>
      </c>
      <c r="L628">
        <v>430000</v>
      </c>
      <c r="M628">
        <v>41.039029194854002</v>
      </c>
      <c r="N628">
        <v>28.829715899937</v>
      </c>
      <c r="O628" t="s">
        <v>293</v>
      </c>
      <c r="P628" t="s">
        <v>91</v>
      </c>
      <c r="Q628">
        <v>5</v>
      </c>
      <c r="R628">
        <v>83</v>
      </c>
    </row>
    <row r="629" spans="1:18" x14ac:dyDescent="0.3">
      <c r="A629">
        <v>110</v>
      </c>
      <c r="B629">
        <v>85</v>
      </c>
      <c r="C629" t="s">
        <v>30</v>
      </c>
      <c r="D629">
        <v>3</v>
      </c>
      <c r="E629" s="4" t="s">
        <v>16</v>
      </c>
      <c r="F629" t="s">
        <v>25</v>
      </c>
      <c r="G629" s="7">
        <v>8</v>
      </c>
      <c r="H629" t="s">
        <v>19</v>
      </c>
      <c r="I629" t="s">
        <v>20</v>
      </c>
      <c r="J629" s="4">
        <f>B629*17</f>
        <v>1445</v>
      </c>
      <c r="K629" t="s">
        <v>21</v>
      </c>
      <c r="L629">
        <v>335000</v>
      </c>
      <c r="M629">
        <v>41.052955084547001</v>
      </c>
      <c r="N629">
        <v>28.828279876164</v>
      </c>
      <c r="O629" t="s">
        <v>131</v>
      </c>
      <c r="P629" t="s">
        <v>91</v>
      </c>
      <c r="Q629">
        <v>5</v>
      </c>
      <c r="R629">
        <v>0</v>
      </c>
    </row>
    <row r="630" spans="1:18" x14ac:dyDescent="0.3">
      <c r="A630">
        <v>175</v>
      </c>
      <c r="B630">
        <v>160</v>
      </c>
      <c r="C630" t="s">
        <v>45</v>
      </c>
      <c r="D630">
        <v>5</v>
      </c>
      <c r="E630" s="4" t="s">
        <v>25</v>
      </c>
      <c r="F630" t="s">
        <v>25</v>
      </c>
      <c r="G630" s="7">
        <v>0</v>
      </c>
      <c r="H630" t="s">
        <v>19</v>
      </c>
      <c r="I630" t="s">
        <v>20</v>
      </c>
      <c r="J630" s="4">
        <f>B630*17</f>
        <v>2720</v>
      </c>
      <c r="K630" t="s">
        <v>21</v>
      </c>
      <c r="L630">
        <v>825000</v>
      </c>
      <c r="M630">
        <v>41.030287196301003</v>
      </c>
      <c r="N630">
        <v>28.867313848572</v>
      </c>
      <c r="O630" t="s">
        <v>109</v>
      </c>
      <c r="P630" t="s">
        <v>91</v>
      </c>
      <c r="Q630">
        <v>5</v>
      </c>
      <c r="R630">
        <v>20</v>
      </c>
    </row>
    <row r="631" spans="1:18" x14ac:dyDescent="0.3">
      <c r="A631">
        <v>130</v>
      </c>
      <c r="B631">
        <v>120</v>
      </c>
      <c r="C631" t="s">
        <v>45</v>
      </c>
      <c r="D631">
        <v>5</v>
      </c>
      <c r="E631" s="4" t="s">
        <v>25</v>
      </c>
      <c r="F631" t="s">
        <v>25</v>
      </c>
      <c r="G631" s="7">
        <v>4</v>
      </c>
      <c r="H631" t="s">
        <v>19</v>
      </c>
      <c r="I631" t="s">
        <v>20</v>
      </c>
      <c r="J631" s="4">
        <v>1500</v>
      </c>
      <c r="K631" t="s">
        <v>21</v>
      </c>
      <c r="L631">
        <v>550000</v>
      </c>
      <c r="M631">
        <v>41.026750049196004</v>
      </c>
      <c r="N631">
        <v>28.834896722766999</v>
      </c>
      <c r="O631" t="s">
        <v>186</v>
      </c>
      <c r="P631" t="s">
        <v>91</v>
      </c>
      <c r="Q631">
        <v>5</v>
      </c>
      <c r="R631">
        <v>0</v>
      </c>
    </row>
    <row r="632" spans="1:18" x14ac:dyDescent="0.3">
      <c r="A632">
        <v>140</v>
      </c>
      <c r="B632">
        <v>120</v>
      </c>
      <c r="C632" t="s">
        <v>45</v>
      </c>
      <c r="D632">
        <v>5</v>
      </c>
      <c r="E632" s="4" t="s">
        <v>16</v>
      </c>
      <c r="F632" t="s">
        <v>25</v>
      </c>
      <c r="G632" s="7">
        <v>8</v>
      </c>
      <c r="H632" t="s">
        <v>19</v>
      </c>
      <c r="I632" t="s">
        <v>20</v>
      </c>
      <c r="J632" s="4">
        <f>B632*17</f>
        <v>2040</v>
      </c>
      <c r="K632" t="s">
        <v>21</v>
      </c>
      <c r="L632">
        <v>435000</v>
      </c>
      <c r="M632">
        <v>41.052987447124998</v>
      </c>
      <c r="N632">
        <v>28.828234278610999</v>
      </c>
      <c r="O632" t="s">
        <v>131</v>
      </c>
      <c r="P632" t="s">
        <v>91</v>
      </c>
      <c r="Q632">
        <v>5</v>
      </c>
      <c r="R632">
        <v>0</v>
      </c>
    </row>
    <row r="633" spans="1:18" x14ac:dyDescent="0.3">
      <c r="A633">
        <v>120</v>
      </c>
      <c r="B633">
        <v>100</v>
      </c>
      <c r="C633" t="s">
        <v>45</v>
      </c>
      <c r="D633">
        <v>5</v>
      </c>
      <c r="E633" s="4" t="s">
        <v>25</v>
      </c>
      <c r="F633" t="s">
        <v>25</v>
      </c>
      <c r="G633" s="7">
        <v>33</v>
      </c>
      <c r="H633" t="s">
        <v>19</v>
      </c>
      <c r="I633" t="s">
        <v>118</v>
      </c>
      <c r="J633" s="4">
        <f>B633*17</f>
        <v>1700</v>
      </c>
      <c r="K633" t="s">
        <v>21</v>
      </c>
      <c r="L633">
        <v>265000</v>
      </c>
      <c r="M633">
        <v>41.025056595876997</v>
      </c>
      <c r="N633">
        <v>28.839783203907</v>
      </c>
      <c r="O633" t="s">
        <v>313</v>
      </c>
      <c r="P633" t="s">
        <v>91</v>
      </c>
      <c r="Q633">
        <v>5</v>
      </c>
      <c r="R633">
        <v>230</v>
      </c>
    </row>
    <row r="634" spans="1:18" x14ac:dyDescent="0.3">
      <c r="A634">
        <v>70</v>
      </c>
      <c r="B634">
        <v>65</v>
      </c>
      <c r="C634" t="s">
        <v>15</v>
      </c>
      <c r="D634">
        <v>2</v>
      </c>
      <c r="E634" s="4" t="s">
        <v>16</v>
      </c>
      <c r="F634" t="s">
        <v>25</v>
      </c>
      <c r="G634" s="7">
        <v>0</v>
      </c>
      <c r="H634" t="s">
        <v>19</v>
      </c>
      <c r="I634" t="s">
        <v>20</v>
      </c>
      <c r="J634" s="4">
        <v>1650</v>
      </c>
      <c r="K634" t="s">
        <v>21</v>
      </c>
      <c r="L634">
        <v>350000</v>
      </c>
      <c r="M634">
        <v>40.993710900434003</v>
      </c>
      <c r="N634">
        <v>28.851381479143001</v>
      </c>
      <c r="O634" t="s">
        <v>121</v>
      </c>
      <c r="P634" t="s">
        <v>89</v>
      </c>
      <c r="Q634">
        <v>6</v>
      </c>
      <c r="R634">
        <v>0</v>
      </c>
    </row>
    <row r="635" spans="1:18" x14ac:dyDescent="0.3">
      <c r="A635">
        <v>120</v>
      </c>
      <c r="B635">
        <v>110</v>
      </c>
      <c r="C635" t="s">
        <v>30</v>
      </c>
      <c r="D635">
        <v>3</v>
      </c>
      <c r="E635" s="4" t="s">
        <v>25</v>
      </c>
      <c r="F635" t="s">
        <v>25</v>
      </c>
      <c r="G635" s="7">
        <v>0</v>
      </c>
      <c r="H635" t="s">
        <v>19</v>
      </c>
      <c r="I635" t="s">
        <v>20</v>
      </c>
      <c r="J635" s="4">
        <v>1700</v>
      </c>
      <c r="K635" t="s">
        <v>21</v>
      </c>
      <c r="L635">
        <v>338000</v>
      </c>
      <c r="M635">
        <v>41.020950171132</v>
      </c>
      <c r="N635">
        <v>28.831308104963</v>
      </c>
      <c r="O635" t="s">
        <v>278</v>
      </c>
      <c r="P635" t="s">
        <v>89</v>
      </c>
      <c r="Q635">
        <v>6</v>
      </c>
      <c r="R635">
        <v>250</v>
      </c>
    </row>
    <row r="636" spans="1:18" x14ac:dyDescent="0.3">
      <c r="A636">
        <v>110</v>
      </c>
      <c r="B636">
        <v>100</v>
      </c>
      <c r="C636" t="s">
        <v>30</v>
      </c>
      <c r="D636">
        <v>3</v>
      </c>
      <c r="E636" s="4" t="s">
        <v>16</v>
      </c>
      <c r="F636" t="s">
        <v>25</v>
      </c>
      <c r="G636" s="7">
        <v>0</v>
      </c>
      <c r="H636" t="s">
        <v>19</v>
      </c>
      <c r="I636" t="s">
        <v>20</v>
      </c>
      <c r="J636" s="4">
        <f t="shared" ref="J636:J642" si="11">B636*18</f>
        <v>1800</v>
      </c>
      <c r="K636" t="s">
        <v>21</v>
      </c>
      <c r="L636">
        <v>1100000</v>
      </c>
      <c r="M636">
        <v>40.996632456173003</v>
      </c>
      <c r="N636">
        <v>28.867715663914002</v>
      </c>
      <c r="O636" t="s">
        <v>89</v>
      </c>
      <c r="P636" t="s">
        <v>89</v>
      </c>
      <c r="Q636">
        <v>6</v>
      </c>
      <c r="R636">
        <v>450</v>
      </c>
    </row>
    <row r="637" spans="1:18" x14ac:dyDescent="0.3">
      <c r="A637">
        <v>110</v>
      </c>
      <c r="B637">
        <v>97</v>
      </c>
      <c r="C637" t="s">
        <v>30</v>
      </c>
      <c r="D637">
        <v>3</v>
      </c>
      <c r="E637" s="4" t="s">
        <v>16</v>
      </c>
      <c r="F637" t="s">
        <v>25</v>
      </c>
      <c r="G637" s="7">
        <v>0</v>
      </c>
      <c r="H637" t="s">
        <v>140</v>
      </c>
      <c r="I637" t="s">
        <v>118</v>
      </c>
      <c r="J637" s="4">
        <f t="shared" si="11"/>
        <v>1746</v>
      </c>
      <c r="K637" t="s">
        <v>21</v>
      </c>
      <c r="L637">
        <v>1100000</v>
      </c>
      <c r="M637">
        <v>40.998322141061998</v>
      </c>
      <c r="N637">
        <v>28.867526650428999</v>
      </c>
      <c r="O637" t="s">
        <v>89</v>
      </c>
      <c r="P637" t="s">
        <v>89</v>
      </c>
      <c r="Q637">
        <v>6</v>
      </c>
      <c r="R637">
        <v>20</v>
      </c>
    </row>
    <row r="638" spans="1:18" x14ac:dyDescent="0.3">
      <c r="A638">
        <v>105</v>
      </c>
      <c r="B638">
        <v>95</v>
      </c>
      <c r="C638" t="s">
        <v>30</v>
      </c>
      <c r="D638">
        <v>3</v>
      </c>
      <c r="E638" s="4" t="s">
        <v>16</v>
      </c>
      <c r="F638" t="s">
        <v>25</v>
      </c>
      <c r="G638" s="7">
        <v>0</v>
      </c>
      <c r="H638" t="s">
        <v>19</v>
      </c>
      <c r="I638" t="s">
        <v>20</v>
      </c>
      <c r="J638" s="4">
        <f t="shared" si="11"/>
        <v>1710</v>
      </c>
      <c r="K638" t="s">
        <v>21</v>
      </c>
      <c r="L638">
        <v>535000</v>
      </c>
      <c r="M638">
        <v>41.001210105174998</v>
      </c>
      <c r="N638">
        <v>28.86024033735</v>
      </c>
      <c r="O638" t="s">
        <v>89</v>
      </c>
      <c r="P638" t="s">
        <v>89</v>
      </c>
      <c r="Q638">
        <v>6</v>
      </c>
      <c r="R638">
        <v>0</v>
      </c>
    </row>
    <row r="639" spans="1:18" x14ac:dyDescent="0.3">
      <c r="A639">
        <v>95</v>
      </c>
      <c r="B639">
        <v>94</v>
      </c>
      <c r="C639" t="s">
        <v>30</v>
      </c>
      <c r="D639">
        <v>3</v>
      </c>
      <c r="E639" s="4" t="s">
        <v>16</v>
      </c>
      <c r="F639" t="s">
        <v>25</v>
      </c>
      <c r="G639" s="7">
        <v>0</v>
      </c>
      <c r="H639" t="s">
        <v>124</v>
      </c>
      <c r="I639" t="s">
        <v>118</v>
      </c>
      <c r="J639" s="4">
        <f t="shared" si="11"/>
        <v>1692</v>
      </c>
      <c r="K639" t="s">
        <v>21</v>
      </c>
      <c r="L639">
        <v>549000</v>
      </c>
      <c r="M639">
        <v>41.015302577551999</v>
      </c>
      <c r="N639">
        <v>28.825719365849999</v>
      </c>
      <c r="O639" t="s">
        <v>128</v>
      </c>
      <c r="P639" t="s">
        <v>89</v>
      </c>
      <c r="Q639">
        <v>6</v>
      </c>
      <c r="R639">
        <v>25</v>
      </c>
    </row>
    <row r="640" spans="1:18" x14ac:dyDescent="0.3">
      <c r="A640">
        <v>95</v>
      </c>
      <c r="B640">
        <v>90</v>
      </c>
      <c r="C640" t="s">
        <v>30</v>
      </c>
      <c r="D640">
        <v>3</v>
      </c>
      <c r="E640" s="4" t="s">
        <v>16</v>
      </c>
      <c r="F640" t="s">
        <v>25</v>
      </c>
      <c r="G640" s="7">
        <v>0</v>
      </c>
      <c r="H640" t="s">
        <v>19</v>
      </c>
      <c r="I640" t="s">
        <v>47</v>
      </c>
      <c r="J640" s="4">
        <f t="shared" si="11"/>
        <v>1620</v>
      </c>
      <c r="K640" t="s">
        <v>21</v>
      </c>
      <c r="L640">
        <v>375000</v>
      </c>
      <c r="M640">
        <v>41.003104263407998</v>
      </c>
      <c r="N640">
        <v>28.868537948909999</v>
      </c>
      <c r="O640" t="s">
        <v>89</v>
      </c>
      <c r="P640" t="s">
        <v>89</v>
      </c>
      <c r="Q640">
        <v>6</v>
      </c>
      <c r="R640">
        <v>0</v>
      </c>
    </row>
    <row r="641" spans="1:18" x14ac:dyDescent="0.3">
      <c r="A641">
        <v>100</v>
      </c>
      <c r="B641">
        <v>90</v>
      </c>
      <c r="C641" t="s">
        <v>30</v>
      </c>
      <c r="D641">
        <v>3</v>
      </c>
      <c r="E641" s="4" t="s">
        <v>16</v>
      </c>
      <c r="F641" t="s">
        <v>25</v>
      </c>
      <c r="G641" s="7">
        <v>0</v>
      </c>
      <c r="H641" t="s">
        <v>19</v>
      </c>
      <c r="I641" t="s">
        <v>20</v>
      </c>
      <c r="J641" s="4">
        <f t="shared" si="11"/>
        <v>1620</v>
      </c>
      <c r="K641" t="s">
        <v>21</v>
      </c>
      <c r="L641">
        <v>420000</v>
      </c>
      <c r="M641">
        <v>40.994422205324</v>
      </c>
      <c r="N641">
        <v>28.842970671608999</v>
      </c>
      <c r="O641" t="s">
        <v>121</v>
      </c>
      <c r="P641" t="s">
        <v>89</v>
      </c>
      <c r="Q641">
        <v>6</v>
      </c>
      <c r="R641">
        <v>0</v>
      </c>
    </row>
    <row r="642" spans="1:18" x14ac:dyDescent="0.3">
      <c r="A642">
        <v>100</v>
      </c>
      <c r="B642">
        <v>90</v>
      </c>
      <c r="C642" t="s">
        <v>30</v>
      </c>
      <c r="D642">
        <v>3</v>
      </c>
      <c r="E642" s="4" t="s">
        <v>16</v>
      </c>
      <c r="F642" t="s">
        <v>25</v>
      </c>
      <c r="G642" s="7">
        <v>0</v>
      </c>
      <c r="H642" t="s">
        <v>19</v>
      </c>
      <c r="I642" t="s">
        <v>20</v>
      </c>
      <c r="J642" s="4">
        <f t="shared" si="11"/>
        <v>1620</v>
      </c>
      <c r="K642" t="s">
        <v>56</v>
      </c>
      <c r="L642">
        <v>310000</v>
      </c>
      <c r="M642">
        <v>41.000918292210997</v>
      </c>
      <c r="N642">
        <v>28.854248219546001</v>
      </c>
      <c r="O642" t="s">
        <v>88</v>
      </c>
      <c r="P642" t="s">
        <v>89</v>
      </c>
      <c r="Q642">
        <v>6</v>
      </c>
      <c r="R642">
        <v>83</v>
      </c>
    </row>
    <row r="643" spans="1:18" x14ac:dyDescent="0.3">
      <c r="A643">
        <v>100</v>
      </c>
      <c r="B643">
        <v>90</v>
      </c>
      <c r="C643" t="s">
        <v>30</v>
      </c>
      <c r="D643">
        <v>3</v>
      </c>
      <c r="E643" s="4" t="s">
        <v>16</v>
      </c>
      <c r="F643" t="s">
        <v>25</v>
      </c>
      <c r="G643" s="7">
        <v>2</v>
      </c>
      <c r="H643" t="s">
        <v>19</v>
      </c>
      <c r="I643" t="s">
        <v>20</v>
      </c>
      <c r="J643" s="4">
        <v>1600</v>
      </c>
      <c r="K643" t="s">
        <v>21</v>
      </c>
      <c r="L643">
        <v>300000</v>
      </c>
      <c r="M643">
        <v>40.993601492399002</v>
      </c>
      <c r="N643">
        <v>28.848958753647</v>
      </c>
      <c r="O643" t="s">
        <v>121</v>
      </c>
      <c r="P643" t="s">
        <v>89</v>
      </c>
      <c r="Q643">
        <v>6</v>
      </c>
      <c r="R643">
        <v>0</v>
      </c>
    </row>
    <row r="644" spans="1:18" x14ac:dyDescent="0.3">
      <c r="A644">
        <v>100</v>
      </c>
      <c r="B644">
        <v>90</v>
      </c>
      <c r="C644" t="s">
        <v>30</v>
      </c>
      <c r="D644">
        <v>3</v>
      </c>
      <c r="E644" s="4" t="s">
        <v>16</v>
      </c>
      <c r="F644" t="s">
        <v>25</v>
      </c>
      <c r="G644" s="7">
        <v>8</v>
      </c>
      <c r="H644" t="s">
        <v>87</v>
      </c>
      <c r="I644" t="s">
        <v>20</v>
      </c>
      <c r="J644" s="4">
        <v>2000</v>
      </c>
      <c r="K644" t="s">
        <v>21</v>
      </c>
      <c r="L644">
        <v>380000</v>
      </c>
      <c r="M644">
        <v>40.995344016060997</v>
      </c>
      <c r="N644">
        <v>28.853035010397001</v>
      </c>
      <c r="O644" t="s">
        <v>88</v>
      </c>
      <c r="P644" t="s">
        <v>89</v>
      </c>
      <c r="Q644">
        <v>6</v>
      </c>
      <c r="R644">
        <v>83</v>
      </c>
    </row>
    <row r="645" spans="1:18" x14ac:dyDescent="0.3">
      <c r="A645">
        <v>90</v>
      </c>
      <c r="B645">
        <v>85</v>
      </c>
      <c r="C645" t="s">
        <v>30</v>
      </c>
      <c r="D645">
        <v>3</v>
      </c>
      <c r="E645" s="4" t="s">
        <v>16</v>
      </c>
      <c r="F645" t="s">
        <v>25</v>
      </c>
      <c r="G645" s="7">
        <v>0</v>
      </c>
      <c r="H645" t="s">
        <v>19</v>
      </c>
      <c r="I645" t="s">
        <v>20</v>
      </c>
      <c r="J645" s="4">
        <v>1500</v>
      </c>
      <c r="K645" t="s">
        <v>21</v>
      </c>
      <c r="L645">
        <v>400000</v>
      </c>
      <c r="M645">
        <v>41.001045581722003</v>
      </c>
      <c r="N645">
        <v>28.845770582557002</v>
      </c>
      <c r="O645" t="s">
        <v>121</v>
      </c>
      <c r="P645" t="s">
        <v>89</v>
      </c>
      <c r="Q645">
        <v>6</v>
      </c>
      <c r="R645">
        <v>83</v>
      </c>
    </row>
    <row r="646" spans="1:18" x14ac:dyDescent="0.3">
      <c r="A646">
        <v>90</v>
      </c>
      <c r="B646">
        <v>85</v>
      </c>
      <c r="C646" t="s">
        <v>30</v>
      </c>
      <c r="D646">
        <v>3</v>
      </c>
      <c r="E646" s="4" t="s">
        <v>16</v>
      </c>
      <c r="F646" t="s">
        <v>25</v>
      </c>
      <c r="G646" s="7">
        <v>0</v>
      </c>
      <c r="H646" t="s">
        <v>19</v>
      </c>
      <c r="I646" t="s">
        <v>20</v>
      </c>
      <c r="J646" s="4">
        <f>B646*18</f>
        <v>1530</v>
      </c>
      <c r="K646" t="s">
        <v>21</v>
      </c>
      <c r="L646">
        <v>340000</v>
      </c>
      <c r="M646">
        <v>41.001850220884997</v>
      </c>
      <c r="N646">
        <v>28.856007907114002</v>
      </c>
      <c r="O646" t="s">
        <v>88</v>
      </c>
      <c r="P646" t="s">
        <v>89</v>
      </c>
      <c r="Q646">
        <v>6</v>
      </c>
      <c r="R646">
        <v>0</v>
      </c>
    </row>
    <row r="647" spans="1:18" x14ac:dyDescent="0.3">
      <c r="A647">
        <v>90</v>
      </c>
      <c r="B647">
        <v>85</v>
      </c>
      <c r="C647" t="s">
        <v>30</v>
      </c>
      <c r="D647">
        <v>3</v>
      </c>
      <c r="E647" s="4" t="s">
        <v>16</v>
      </c>
      <c r="F647" t="s">
        <v>25</v>
      </c>
      <c r="G647" s="7">
        <v>0</v>
      </c>
      <c r="H647" t="s">
        <v>19</v>
      </c>
      <c r="I647" t="s">
        <v>20</v>
      </c>
      <c r="J647" s="4">
        <f>B647*18</f>
        <v>1530</v>
      </c>
      <c r="K647" t="s">
        <v>21</v>
      </c>
      <c r="L647">
        <v>620000</v>
      </c>
      <c r="M647">
        <v>41.005247594074</v>
      </c>
      <c r="N647">
        <v>28.872855110052999</v>
      </c>
      <c r="O647" t="s">
        <v>89</v>
      </c>
      <c r="P647" t="s">
        <v>89</v>
      </c>
      <c r="Q647">
        <v>6</v>
      </c>
      <c r="R647">
        <v>0</v>
      </c>
    </row>
    <row r="648" spans="1:18" x14ac:dyDescent="0.3">
      <c r="A648">
        <v>90</v>
      </c>
      <c r="B648">
        <v>85</v>
      </c>
      <c r="C648" t="s">
        <v>30</v>
      </c>
      <c r="D648">
        <v>3</v>
      </c>
      <c r="E648" s="4" t="s">
        <v>16</v>
      </c>
      <c r="F648" t="s">
        <v>25</v>
      </c>
      <c r="G648" s="7">
        <v>2</v>
      </c>
      <c r="H648" t="s">
        <v>140</v>
      </c>
      <c r="I648" t="s">
        <v>20</v>
      </c>
      <c r="J648" s="4">
        <f>B648*18</f>
        <v>1530</v>
      </c>
      <c r="K648" t="s">
        <v>21</v>
      </c>
      <c r="L648">
        <v>419000</v>
      </c>
      <c r="M648">
        <v>40.993940998534001</v>
      </c>
      <c r="N648">
        <v>28.845148625328999</v>
      </c>
      <c r="O648" t="s">
        <v>121</v>
      </c>
      <c r="P648" t="s">
        <v>89</v>
      </c>
      <c r="Q648">
        <v>6</v>
      </c>
      <c r="R648">
        <v>0</v>
      </c>
    </row>
    <row r="649" spans="1:18" x14ac:dyDescent="0.3">
      <c r="A649">
        <v>90</v>
      </c>
      <c r="B649">
        <v>85</v>
      </c>
      <c r="C649" t="s">
        <v>30</v>
      </c>
      <c r="D649">
        <v>3</v>
      </c>
      <c r="E649" s="4" t="s">
        <v>16</v>
      </c>
      <c r="F649" t="s">
        <v>25</v>
      </c>
      <c r="G649" s="7">
        <v>18</v>
      </c>
      <c r="H649" t="s">
        <v>19</v>
      </c>
      <c r="I649" t="s">
        <v>20</v>
      </c>
      <c r="J649" s="4">
        <f>B649*18</f>
        <v>1530</v>
      </c>
      <c r="K649" t="s">
        <v>21</v>
      </c>
      <c r="L649">
        <v>380000</v>
      </c>
      <c r="M649">
        <v>41.006313881582003</v>
      </c>
      <c r="N649">
        <v>28.854781284823002</v>
      </c>
      <c r="O649" t="s">
        <v>88</v>
      </c>
      <c r="P649" t="s">
        <v>89</v>
      </c>
      <c r="Q649">
        <v>6</v>
      </c>
      <c r="R649">
        <v>0</v>
      </c>
    </row>
    <row r="650" spans="1:18" x14ac:dyDescent="0.3">
      <c r="A650">
        <v>90</v>
      </c>
      <c r="B650">
        <v>80</v>
      </c>
      <c r="C650" t="s">
        <v>30</v>
      </c>
      <c r="D650">
        <v>3</v>
      </c>
      <c r="E650" s="4" t="s">
        <v>16</v>
      </c>
      <c r="F650" t="s">
        <v>25</v>
      </c>
      <c r="G650" s="7">
        <v>8</v>
      </c>
      <c r="H650" t="s">
        <v>19</v>
      </c>
      <c r="I650" t="s">
        <v>20</v>
      </c>
      <c r="J650" s="4">
        <v>1400</v>
      </c>
      <c r="K650" t="s">
        <v>21</v>
      </c>
      <c r="L650">
        <v>240000</v>
      </c>
      <c r="M650">
        <v>40.999731066900999</v>
      </c>
      <c r="N650">
        <v>28.842608928680001</v>
      </c>
      <c r="O650" t="s">
        <v>121</v>
      </c>
      <c r="P650" t="s">
        <v>89</v>
      </c>
      <c r="Q650">
        <v>6</v>
      </c>
      <c r="R650">
        <v>15</v>
      </c>
    </row>
    <row r="651" spans="1:18" x14ac:dyDescent="0.3">
      <c r="A651">
        <v>75</v>
      </c>
      <c r="B651">
        <v>65</v>
      </c>
      <c r="C651" t="s">
        <v>30</v>
      </c>
      <c r="D651">
        <v>3</v>
      </c>
      <c r="E651" s="4" t="s">
        <v>16</v>
      </c>
      <c r="F651" t="s">
        <v>25</v>
      </c>
      <c r="G651" s="7">
        <v>8</v>
      </c>
      <c r="H651" t="s">
        <v>19</v>
      </c>
      <c r="I651" t="s">
        <v>20</v>
      </c>
      <c r="J651" s="4">
        <v>1300</v>
      </c>
      <c r="K651" t="s">
        <v>21</v>
      </c>
      <c r="L651">
        <v>229000</v>
      </c>
      <c r="M651">
        <v>41.001926139797</v>
      </c>
      <c r="N651">
        <v>28.842241110757001</v>
      </c>
      <c r="O651" t="s">
        <v>121</v>
      </c>
      <c r="P651" t="s">
        <v>89</v>
      </c>
      <c r="Q651">
        <v>6</v>
      </c>
      <c r="R651">
        <v>83</v>
      </c>
    </row>
    <row r="652" spans="1:18" x14ac:dyDescent="0.3">
      <c r="A652">
        <v>160</v>
      </c>
      <c r="B652">
        <v>140</v>
      </c>
      <c r="C652" t="s">
        <v>45</v>
      </c>
      <c r="D652">
        <v>5</v>
      </c>
      <c r="E652" s="4" t="s">
        <v>16</v>
      </c>
      <c r="F652" t="s">
        <v>25</v>
      </c>
      <c r="G652" s="7">
        <v>0</v>
      </c>
      <c r="H652" t="s">
        <v>19</v>
      </c>
      <c r="I652" t="s">
        <v>20</v>
      </c>
      <c r="J652" s="4">
        <v>2000</v>
      </c>
      <c r="K652" t="s">
        <v>56</v>
      </c>
      <c r="L652">
        <v>420000</v>
      </c>
      <c r="M652">
        <v>40.993812142678998</v>
      </c>
      <c r="N652">
        <v>28.841275109796999</v>
      </c>
      <c r="O652" t="s">
        <v>186</v>
      </c>
      <c r="P652" t="s">
        <v>89</v>
      </c>
      <c r="Q652">
        <v>6</v>
      </c>
      <c r="R652">
        <v>83</v>
      </c>
    </row>
    <row r="653" spans="1:18" x14ac:dyDescent="0.3">
      <c r="A653">
        <v>150</v>
      </c>
      <c r="B653">
        <v>140</v>
      </c>
      <c r="C653" t="s">
        <v>45</v>
      </c>
      <c r="D653">
        <v>5</v>
      </c>
      <c r="E653" s="4" t="s">
        <v>25</v>
      </c>
      <c r="F653" t="s">
        <v>25</v>
      </c>
      <c r="G653" s="7">
        <v>3</v>
      </c>
      <c r="H653" t="s">
        <v>19</v>
      </c>
      <c r="I653" t="s">
        <v>118</v>
      </c>
      <c r="J653" s="4">
        <v>4000</v>
      </c>
      <c r="K653" t="s">
        <v>21</v>
      </c>
      <c r="L653">
        <v>1750000</v>
      </c>
      <c r="M653">
        <v>41.001338692757997</v>
      </c>
      <c r="N653">
        <v>28.861404187258</v>
      </c>
      <c r="O653" t="s">
        <v>89</v>
      </c>
      <c r="P653" t="s">
        <v>89</v>
      </c>
      <c r="Q653">
        <v>6</v>
      </c>
      <c r="R653">
        <v>50</v>
      </c>
    </row>
    <row r="654" spans="1:18" x14ac:dyDescent="0.3">
      <c r="A654">
        <v>150</v>
      </c>
      <c r="B654">
        <v>135</v>
      </c>
      <c r="C654" t="s">
        <v>45</v>
      </c>
      <c r="D654">
        <v>5</v>
      </c>
      <c r="E654" s="4" t="s">
        <v>25</v>
      </c>
      <c r="F654" t="s">
        <v>25</v>
      </c>
      <c r="G654" s="7">
        <v>0</v>
      </c>
      <c r="H654" t="s">
        <v>19</v>
      </c>
      <c r="I654" t="s">
        <v>20</v>
      </c>
      <c r="J654" s="4">
        <v>4500</v>
      </c>
      <c r="K654" t="s">
        <v>21</v>
      </c>
      <c r="L654">
        <v>1600000</v>
      </c>
      <c r="M654">
        <v>41.002108450583002</v>
      </c>
      <c r="N654">
        <v>28.861094173146</v>
      </c>
      <c r="O654" t="s">
        <v>89</v>
      </c>
      <c r="P654" t="s">
        <v>89</v>
      </c>
      <c r="Q654">
        <v>6</v>
      </c>
      <c r="R654">
        <v>40</v>
      </c>
    </row>
    <row r="655" spans="1:18" x14ac:dyDescent="0.3">
      <c r="A655">
        <v>140</v>
      </c>
      <c r="B655">
        <v>130</v>
      </c>
      <c r="C655" t="s">
        <v>45</v>
      </c>
      <c r="D655">
        <v>5</v>
      </c>
      <c r="E655" s="4" t="s">
        <v>16</v>
      </c>
      <c r="F655" t="s">
        <v>25</v>
      </c>
      <c r="G655" s="7">
        <v>0</v>
      </c>
      <c r="H655" t="s">
        <v>19</v>
      </c>
      <c r="I655" t="s">
        <v>20</v>
      </c>
      <c r="J655" s="4">
        <v>1500</v>
      </c>
      <c r="K655" t="s">
        <v>21</v>
      </c>
      <c r="L655">
        <v>465000</v>
      </c>
      <c r="M655">
        <v>41.005774238386003</v>
      </c>
      <c r="N655">
        <v>28.826919712938</v>
      </c>
      <c r="O655" t="s">
        <v>258</v>
      </c>
      <c r="P655" t="s">
        <v>89</v>
      </c>
      <c r="Q655">
        <v>6</v>
      </c>
      <c r="R655">
        <v>0</v>
      </c>
    </row>
    <row r="656" spans="1:18" x14ac:dyDescent="0.3">
      <c r="A656">
        <v>150</v>
      </c>
      <c r="B656">
        <v>130</v>
      </c>
      <c r="C656" t="s">
        <v>45</v>
      </c>
      <c r="D656">
        <v>5</v>
      </c>
      <c r="E656" s="4" t="s">
        <v>16</v>
      </c>
      <c r="F656" t="s">
        <v>25</v>
      </c>
      <c r="G656" s="7">
        <v>0</v>
      </c>
      <c r="H656" t="s">
        <v>46</v>
      </c>
      <c r="I656" t="s">
        <v>20</v>
      </c>
      <c r="J656" s="4">
        <f>B656*18</f>
        <v>2340</v>
      </c>
      <c r="K656" t="s">
        <v>21</v>
      </c>
      <c r="L656">
        <v>1600000</v>
      </c>
      <c r="M656">
        <v>41.003868600299</v>
      </c>
      <c r="N656">
        <v>28.859753608704001</v>
      </c>
      <c r="O656" t="s">
        <v>89</v>
      </c>
      <c r="P656" t="s">
        <v>89</v>
      </c>
      <c r="Q656">
        <v>6</v>
      </c>
      <c r="R656">
        <v>83</v>
      </c>
    </row>
    <row r="657" spans="1:18" x14ac:dyDescent="0.3">
      <c r="A657">
        <v>135</v>
      </c>
      <c r="B657">
        <v>120</v>
      </c>
      <c r="C657" t="s">
        <v>45</v>
      </c>
      <c r="D657">
        <v>5</v>
      </c>
      <c r="E657" s="4" t="s">
        <v>16</v>
      </c>
      <c r="F657" t="s">
        <v>25</v>
      </c>
      <c r="G657" s="7">
        <v>0</v>
      </c>
      <c r="H657" t="s">
        <v>19</v>
      </c>
      <c r="I657" t="s">
        <v>20</v>
      </c>
      <c r="J657" s="4">
        <v>2000</v>
      </c>
      <c r="K657" t="s">
        <v>21</v>
      </c>
      <c r="L657">
        <v>420000</v>
      </c>
      <c r="M657">
        <v>41.002329454045999</v>
      </c>
      <c r="N657">
        <v>28.843718692660001</v>
      </c>
      <c r="O657" t="s">
        <v>121</v>
      </c>
      <c r="P657" t="s">
        <v>89</v>
      </c>
      <c r="Q657">
        <v>6</v>
      </c>
      <c r="R657">
        <v>350</v>
      </c>
    </row>
    <row r="658" spans="1:18" x14ac:dyDescent="0.3">
      <c r="A658">
        <v>130</v>
      </c>
      <c r="B658">
        <v>120</v>
      </c>
      <c r="C658" t="s">
        <v>45</v>
      </c>
      <c r="D658">
        <v>5</v>
      </c>
      <c r="E658" s="4" t="s">
        <v>16</v>
      </c>
      <c r="F658" t="s">
        <v>25</v>
      </c>
      <c r="G658" s="7">
        <v>18</v>
      </c>
      <c r="H658" t="s">
        <v>19</v>
      </c>
      <c r="I658" t="s">
        <v>20</v>
      </c>
      <c r="J658" s="4">
        <v>1300</v>
      </c>
      <c r="K658" t="s">
        <v>21</v>
      </c>
      <c r="L658">
        <v>329000</v>
      </c>
      <c r="M658">
        <v>41.008347289950997</v>
      </c>
      <c r="N658">
        <v>28.830055245779999</v>
      </c>
      <c r="O658" t="s">
        <v>128</v>
      </c>
      <c r="P658" t="s">
        <v>89</v>
      </c>
      <c r="Q658">
        <v>6</v>
      </c>
      <c r="R658">
        <v>0</v>
      </c>
    </row>
    <row r="659" spans="1:18" x14ac:dyDescent="0.3">
      <c r="A659">
        <v>130</v>
      </c>
      <c r="B659">
        <v>118</v>
      </c>
      <c r="C659" t="s">
        <v>45</v>
      </c>
      <c r="D659">
        <v>5</v>
      </c>
      <c r="E659" s="4" t="s">
        <v>16</v>
      </c>
      <c r="F659" t="s">
        <v>25</v>
      </c>
      <c r="G659" s="7">
        <v>18</v>
      </c>
      <c r="H659" t="s">
        <v>26</v>
      </c>
      <c r="I659" t="s">
        <v>20</v>
      </c>
      <c r="J659" s="4">
        <v>1500</v>
      </c>
      <c r="K659" t="s">
        <v>21</v>
      </c>
      <c r="L659">
        <v>590000</v>
      </c>
      <c r="M659">
        <v>41.021707219838</v>
      </c>
      <c r="N659">
        <v>28.839449286461001</v>
      </c>
      <c r="O659" t="s">
        <v>278</v>
      </c>
      <c r="P659" t="s">
        <v>89</v>
      </c>
      <c r="Q659">
        <v>6</v>
      </c>
      <c r="R659">
        <v>0</v>
      </c>
    </row>
    <row r="660" spans="1:18" x14ac:dyDescent="0.3">
      <c r="A660">
        <v>125</v>
      </c>
      <c r="B660">
        <v>115</v>
      </c>
      <c r="C660" t="s">
        <v>45</v>
      </c>
      <c r="D660">
        <v>5</v>
      </c>
      <c r="E660" s="4" t="s">
        <v>16</v>
      </c>
      <c r="F660" t="s">
        <v>25</v>
      </c>
      <c r="G660" s="7">
        <v>0</v>
      </c>
      <c r="H660" t="s">
        <v>19</v>
      </c>
      <c r="I660" t="s">
        <v>20</v>
      </c>
      <c r="J660" s="4">
        <f>B660*18</f>
        <v>2070</v>
      </c>
      <c r="K660" t="s">
        <v>21</v>
      </c>
      <c r="L660">
        <v>465000</v>
      </c>
      <c r="M660">
        <v>41.008331955213002</v>
      </c>
      <c r="N660">
        <v>28.858061446427001</v>
      </c>
      <c r="O660" t="s">
        <v>171</v>
      </c>
      <c r="P660" t="s">
        <v>89</v>
      </c>
      <c r="Q660">
        <v>6</v>
      </c>
      <c r="R660">
        <v>0</v>
      </c>
    </row>
    <row r="661" spans="1:18" x14ac:dyDescent="0.3">
      <c r="A661">
        <v>125</v>
      </c>
      <c r="B661">
        <v>115</v>
      </c>
      <c r="C661" t="s">
        <v>45</v>
      </c>
      <c r="D661">
        <v>5</v>
      </c>
      <c r="E661" s="4" t="s">
        <v>25</v>
      </c>
      <c r="F661" t="s">
        <v>25</v>
      </c>
      <c r="G661" s="7">
        <v>2</v>
      </c>
      <c r="H661" t="s">
        <v>19</v>
      </c>
      <c r="I661" t="s">
        <v>20</v>
      </c>
      <c r="J661" s="4">
        <f>B661*18</f>
        <v>2070</v>
      </c>
      <c r="K661" t="s">
        <v>21</v>
      </c>
      <c r="L661">
        <v>890000</v>
      </c>
      <c r="M661">
        <v>41.001070914152002</v>
      </c>
      <c r="N661">
        <v>28.859717057769</v>
      </c>
      <c r="O661" t="s">
        <v>89</v>
      </c>
      <c r="P661" t="s">
        <v>89</v>
      </c>
      <c r="Q661">
        <v>6</v>
      </c>
      <c r="R661">
        <v>83</v>
      </c>
    </row>
    <row r="662" spans="1:18" x14ac:dyDescent="0.3">
      <c r="A662">
        <v>115</v>
      </c>
      <c r="B662">
        <v>110</v>
      </c>
      <c r="C662" t="s">
        <v>45</v>
      </c>
      <c r="D662">
        <v>5</v>
      </c>
      <c r="E662" s="4" t="s">
        <v>16</v>
      </c>
      <c r="F662" t="s">
        <v>25</v>
      </c>
      <c r="G662" s="7">
        <v>0</v>
      </c>
      <c r="H662" t="s">
        <v>19</v>
      </c>
      <c r="I662" t="s">
        <v>20</v>
      </c>
      <c r="J662" s="4">
        <v>1500</v>
      </c>
      <c r="K662" t="s">
        <v>21</v>
      </c>
      <c r="L662">
        <v>350000</v>
      </c>
      <c r="M662">
        <v>41.008248012655997</v>
      </c>
      <c r="N662">
        <v>28.850994532575999</v>
      </c>
      <c r="O662" t="s">
        <v>171</v>
      </c>
      <c r="P662" t="s">
        <v>89</v>
      </c>
      <c r="Q662">
        <v>6</v>
      </c>
      <c r="R662">
        <v>0</v>
      </c>
    </row>
    <row r="663" spans="1:18" x14ac:dyDescent="0.3">
      <c r="A663">
        <v>115</v>
      </c>
      <c r="B663">
        <v>100</v>
      </c>
      <c r="C663" t="s">
        <v>45</v>
      </c>
      <c r="D663">
        <v>5</v>
      </c>
      <c r="E663" s="4" t="s">
        <v>16</v>
      </c>
      <c r="F663" t="s">
        <v>25</v>
      </c>
      <c r="G663" s="7">
        <v>0</v>
      </c>
      <c r="H663" t="s">
        <v>19</v>
      </c>
      <c r="I663" t="s">
        <v>20</v>
      </c>
      <c r="J663" s="4">
        <f>B663*18</f>
        <v>1800</v>
      </c>
      <c r="K663" t="s">
        <v>21</v>
      </c>
      <c r="L663">
        <v>269000</v>
      </c>
      <c r="M663">
        <v>41.018902420003997</v>
      </c>
      <c r="N663">
        <v>28.852592110633999</v>
      </c>
      <c r="O663" t="s">
        <v>59</v>
      </c>
      <c r="P663" t="s">
        <v>89</v>
      </c>
      <c r="Q663">
        <v>6</v>
      </c>
      <c r="R663">
        <v>0</v>
      </c>
    </row>
    <row r="664" spans="1:18" x14ac:dyDescent="0.3">
      <c r="A664">
        <v>142</v>
      </c>
      <c r="B664">
        <v>141</v>
      </c>
      <c r="C664" t="s">
        <v>30</v>
      </c>
      <c r="D664">
        <v>3</v>
      </c>
      <c r="E664" s="4" t="s">
        <v>25</v>
      </c>
      <c r="F664" t="s">
        <v>25</v>
      </c>
      <c r="G664" s="7">
        <v>0</v>
      </c>
      <c r="H664" t="s">
        <v>26</v>
      </c>
      <c r="I664" t="s">
        <v>20</v>
      </c>
      <c r="J664" s="4">
        <v>2700</v>
      </c>
      <c r="K664" t="s">
        <v>21</v>
      </c>
      <c r="L664">
        <v>669000</v>
      </c>
      <c r="M664">
        <v>41.103754826089002</v>
      </c>
      <c r="N664">
        <v>28.780647276396</v>
      </c>
      <c r="O664" t="s">
        <v>68</v>
      </c>
      <c r="P664" t="s">
        <v>68</v>
      </c>
      <c r="Q664">
        <v>8</v>
      </c>
      <c r="R664">
        <v>100</v>
      </c>
    </row>
    <row r="665" spans="1:18" x14ac:dyDescent="0.3">
      <c r="A665">
        <v>127</v>
      </c>
      <c r="B665">
        <v>115</v>
      </c>
      <c r="C665" t="s">
        <v>30</v>
      </c>
      <c r="D665">
        <v>3</v>
      </c>
      <c r="E665" s="4" t="s">
        <v>25</v>
      </c>
      <c r="F665" t="s">
        <v>25</v>
      </c>
      <c r="G665" s="7">
        <v>28</v>
      </c>
      <c r="H665" t="s">
        <v>26</v>
      </c>
      <c r="I665" t="s">
        <v>20</v>
      </c>
      <c r="J665" s="4">
        <f>B665*12*2</f>
        <v>2760</v>
      </c>
      <c r="K665" t="s">
        <v>21</v>
      </c>
      <c r="L665">
        <v>500000</v>
      </c>
      <c r="M665">
        <v>41.071380300537001</v>
      </c>
      <c r="N665">
        <v>28.693703972533999</v>
      </c>
      <c r="O665" t="s">
        <v>405</v>
      </c>
      <c r="P665" t="s">
        <v>68</v>
      </c>
      <c r="Q665">
        <v>8</v>
      </c>
      <c r="R665">
        <v>83</v>
      </c>
    </row>
    <row r="666" spans="1:18" x14ac:dyDescent="0.3">
      <c r="A666">
        <v>110</v>
      </c>
      <c r="B666">
        <v>95</v>
      </c>
      <c r="C666" t="s">
        <v>30</v>
      </c>
      <c r="D666">
        <v>3</v>
      </c>
      <c r="E666" s="4" t="s">
        <v>16</v>
      </c>
      <c r="F666" t="s">
        <v>25</v>
      </c>
      <c r="G666" s="7">
        <v>8</v>
      </c>
      <c r="H666" t="s">
        <v>19</v>
      </c>
      <c r="I666" t="s">
        <v>20</v>
      </c>
      <c r="J666" s="4">
        <f>B666*12*2</f>
        <v>2280</v>
      </c>
      <c r="K666" t="s">
        <v>21</v>
      </c>
      <c r="L666">
        <v>235000</v>
      </c>
      <c r="M666">
        <v>41.083419219429999</v>
      </c>
      <c r="N666">
        <v>28.752522036618998</v>
      </c>
      <c r="O666" t="s">
        <v>296</v>
      </c>
      <c r="P666" t="s">
        <v>68</v>
      </c>
      <c r="Q666">
        <v>8</v>
      </c>
      <c r="R666">
        <v>170</v>
      </c>
    </row>
    <row r="667" spans="1:18" x14ac:dyDescent="0.3">
      <c r="A667">
        <v>85</v>
      </c>
      <c r="B667">
        <v>79</v>
      </c>
      <c r="C667" t="s">
        <v>30</v>
      </c>
      <c r="D667">
        <v>3</v>
      </c>
      <c r="E667" s="4" t="s">
        <v>16</v>
      </c>
      <c r="F667" t="s">
        <v>25</v>
      </c>
      <c r="G667" s="7">
        <v>0</v>
      </c>
      <c r="H667" t="s">
        <v>26</v>
      </c>
      <c r="I667" t="s">
        <v>20</v>
      </c>
      <c r="J667" s="4">
        <f>B667*12*2</f>
        <v>1896</v>
      </c>
      <c r="K667" t="s">
        <v>21</v>
      </c>
      <c r="L667">
        <v>355000</v>
      </c>
      <c r="M667">
        <v>41.131496951834997</v>
      </c>
      <c r="N667">
        <v>28.780418559908998</v>
      </c>
      <c r="O667" t="s">
        <v>67</v>
      </c>
      <c r="P667" t="s">
        <v>68</v>
      </c>
      <c r="Q667">
        <v>8</v>
      </c>
      <c r="R667">
        <v>0</v>
      </c>
    </row>
    <row r="668" spans="1:18" x14ac:dyDescent="0.3">
      <c r="A668">
        <v>80</v>
      </c>
      <c r="B668">
        <v>79</v>
      </c>
      <c r="C668" t="s">
        <v>30</v>
      </c>
      <c r="D668">
        <v>3</v>
      </c>
      <c r="E668" s="4" t="s">
        <v>16</v>
      </c>
      <c r="F668" t="s">
        <v>25</v>
      </c>
      <c r="G668" s="7">
        <v>18</v>
      </c>
      <c r="H668" t="s">
        <v>19</v>
      </c>
      <c r="I668" t="s">
        <v>20</v>
      </c>
      <c r="J668" s="4">
        <v>1000</v>
      </c>
      <c r="K668" t="s">
        <v>21</v>
      </c>
      <c r="L668">
        <v>255000</v>
      </c>
      <c r="M668">
        <v>41.101201438373998</v>
      </c>
      <c r="N668">
        <v>28.798686414957</v>
      </c>
      <c r="O668" t="s">
        <v>333</v>
      </c>
      <c r="P668" t="s">
        <v>68</v>
      </c>
      <c r="Q668">
        <v>8</v>
      </c>
      <c r="R668">
        <v>0</v>
      </c>
    </row>
    <row r="669" spans="1:18" x14ac:dyDescent="0.3">
      <c r="A669">
        <v>75</v>
      </c>
      <c r="B669">
        <v>70</v>
      </c>
      <c r="C669" t="s">
        <v>30</v>
      </c>
      <c r="D669">
        <v>3</v>
      </c>
      <c r="E669" s="4" t="s">
        <v>16</v>
      </c>
      <c r="F669" t="s">
        <v>25</v>
      </c>
      <c r="G669" s="7">
        <v>8</v>
      </c>
      <c r="H669" t="s">
        <v>26</v>
      </c>
      <c r="I669" t="s">
        <v>20</v>
      </c>
      <c r="J669" s="4">
        <f>B669*12*2</f>
        <v>1680</v>
      </c>
      <c r="K669" t="s">
        <v>21</v>
      </c>
      <c r="L669">
        <v>275000</v>
      </c>
      <c r="M669">
        <v>41.129542083208001</v>
      </c>
      <c r="N669">
        <v>28.780703544617001</v>
      </c>
      <c r="O669" t="s">
        <v>67</v>
      </c>
      <c r="P669" t="s">
        <v>68</v>
      </c>
      <c r="Q669">
        <v>8</v>
      </c>
      <c r="R669">
        <v>30</v>
      </c>
    </row>
    <row r="670" spans="1:18" x14ac:dyDescent="0.3">
      <c r="A670">
        <v>175</v>
      </c>
      <c r="B670">
        <v>170</v>
      </c>
      <c r="C670" t="s">
        <v>45</v>
      </c>
      <c r="D670">
        <v>5</v>
      </c>
      <c r="E670" s="4" t="s">
        <v>25</v>
      </c>
      <c r="F670" t="s">
        <v>25</v>
      </c>
      <c r="G670" s="7">
        <v>1</v>
      </c>
      <c r="H670" t="s">
        <v>46</v>
      </c>
      <c r="I670" t="s">
        <v>20</v>
      </c>
      <c r="J670" s="4">
        <f>B670*12*2</f>
        <v>4080</v>
      </c>
      <c r="K670" t="s">
        <v>21</v>
      </c>
      <c r="L670">
        <v>829000</v>
      </c>
      <c r="M670">
        <v>41.110811451468003</v>
      </c>
      <c r="N670">
        <v>28.781419752592001</v>
      </c>
      <c r="O670" t="s">
        <v>68</v>
      </c>
      <c r="P670" t="s">
        <v>68</v>
      </c>
      <c r="Q670">
        <v>8</v>
      </c>
      <c r="R670">
        <v>50</v>
      </c>
    </row>
    <row r="671" spans="1:18" x14ac:dyDescent="0.3">
      <c r="A671">
        <v>160</v>
      </c>
      <c r="B671">
        <v>135</v>
      </c>
      <c r="C671" t="s">
        <v>45</v>
      </c>
      <c r="D671">
        <v>5</v>
      </c>
      <c r="E671" s="4" t="s">
        <v>25</v>
      </c>
      <c r="F671" t="s">
        <v>25</v>
      </c>
      <c r="G671" s="7">
        <v>3</v>
      </c>
      <c r="H671" t="s">
        <v>46</v>
      </c>
      <c r="I671" t="s">
        <v>47</v>
      </c>
      <c r="J671" s="4">
        <v>2750</v>
      </c>
      <c r="K671" t="s">
        <v>21</v>
      </c>
      <c r="L671">
        <v>750000</v>
      </c>
      <c r="M671">
        <v>41.116792148145002</v>
      </c>
      <c r="N671">
        <v>28.785669839893</v>
      </c>
      <c r="O671" t="s">
        <v>68</v>
      </c>
      <c r="P671" t="s">
        <v>68</v>
      </c>
      <c r="Q671">
        <v>8</v>
      </c>
      <c r="R671">
        <v>83</v>
      </c>
    </row>
    <row r="672" spans="1:18" x14ac:dyDescent="0.3">
      <c r="A672">
        <v>175</v>
      </c>
      <c r="B672">
        <v>125</v>
      </c>
      <c r="C672" t="s">
        <v>45</v>
      </c>
      <c r="D672">
        <v>5</v>
      </c>
      <c r="E672" s="4" t="s">
        <v>25</v>
      </c>
      <c r="F672" t="s">
        <v>25</v>
      </c>
      <c r="G672" s="7">
        <v>1</v>
      </c>
      <c r="H672" t="s">
        <v>46</v>
      </c>
      <c r="I672" t="s">
        <v>47</v>
      </c>
      <c r="J672" s="4">
        <f t="shared" ref="J672:J677" si="12">B672*12*2</f>
        <v>3000</v>
      </c>
      <c r="K672" t="s">
        <v>21</v>
      </c>
      <c r="L672">
        <v>820000</v>
      </c>
      <c r="M672">
        <v>41.092803440380997</v>
      </c>
      <c r="N672">
        <v>28.775405561743</v>
      </c>
      <c r="O672" t="s">
        <v>68</v>
      </c>
      <c r="P672" t="s">
        <v>68</v>
      </c>
      <c r="Q672">
        <v>8</v>
      </c>
      <c r="R672">
        <v>83</v>
      </c>
    </row>
    <row r="673" spans="1:18" x14ac:dyDescent="0.3">
      <c r="A673">
        <v>136</v>
      </c>
      <c r="B673">
        <v>120</v>
      </c>
      <c r="C673" t="s">
        <v>45</v>
      </c>
      <c r="D673">
        <v>5</v>
      </c>
      <c r="E673" s="4" t="s">
        <v>16</v>
      </c>
      <c r="F673" t="s">
        <v>25</v>
      </c>
      <c r="G673" s="7">
        <v>3</v>
      </c>
      <c r="H673" t="s">
        <v>26</v>
      </c>
      <c r="I673" t="s">
        <v>20</v>
      </c>
      <c r="J673" s="4">
        <f t="shared" si="12"/>
        <v>2880</v>
      </c>
      <c r="K673" t="s">
        <v>21</v>
      </c>
      <c r="L673">
        <v>581000</v>
      </c>
      <c r="M673">
        <v>41.124222712129999</v>
      </c>
      <c r="N673">
        <v>28.773999249860001</v>
      </c>
      <c r="O673" t="s">
        <v>67</v>
      </c>
      <c r="P673" t="s">
        <v>68</v>
      </c>
      <c r="Q673">
        <v>8</v>
      </c>
      <c r="R673">
        <v>390</v>
      </c>
    </row>
    <row r="674" spans="1:18" x14ac:dyDescent="0.3">
      <c r="A674">
        <v>150</v>
      </c>
      <c r="B674">
        <v>120</v>
      </c>
      <c r="C674" t="s">
        <v>45</v>
      </c>
      <c r="D674">
        <v>5</v>
      </c>
      <c r="E674" s="4" t="s">
        <v>25</v>
      </c>
      <c r="F674" t="s">
        <v>25</v>
      </c>
      <c r="G674" s="7">
        <v>13</v>
      </c>
      <c r="H674" t="s">
        <v>19</v>
      </c>
      <c r="I674" t="s">
        <v>20</v>
      </c>
      <c r="J674" s="4">
        <f t="shared" si="12"/>
        <v>2880</v>
      </c>
      <c r="K674" t="s">
        <v>21</v>
      </c>
      <c r="L674">
        <v>710000</v>
      </c>
      <c r="M674">
        <v>41.117440605176</v>
      </c>
      <c r="N674">
        <v>28.805066187304998</v>
      </c>
      <c r="O674" t="s">
        <v>333</v>
      </c>
      <c r="P674" t="s">
        <v>68</v>
      </c>
      <c r="Q674">
        <v>8</v>
      </c>
      <c r="R674">
        <v>83</v>
      </c>
    </row>
    <row r="675" spans="1:18" x14ac:dyDescent="0.3">
      <c r="A675">
        <v>117</v>
      </c>
      <c r="B675">
        <v>110</v>
      </c>
      <c r="C675" t="s">
        <v>45</v>
      </c>
      <c r="D675">
        <v>5</v>
      </c>
      <c r="E675" s="4" t="s">
        <v>16</v>
      </c>
      <c r="F675" t="s">
        <v>25</v>
      </c>
      <c r="G675" s="7">
        <v>0</v>
      </c>
      <c r="H675" t="s">
        <v>26</v>
      </c>
      <c r="I675" t="s">
        <v>20</v>
      </c>
      <c r="J675" s="4">
        <f t="shared" si="12"/>
        <v>2640</v>
      </c>
      <c r="K675" t="s">
        <v>56</v>
      </c>
      <c r="L675">
        <v>375000</v>
      </c>
      <c r="M675">
        <v>41.134178827564988</v>
      </c>
      <c r="N675">
        <v>28.779234921857</v>
      </c>
      <c r="O675" t="s">
        <v>67</v>
      </c>
      <c r="P675" t="s">
        <v>68</v>
      </c>
      <c r="Q675">
        <v>8</v>
      </c>
      <c r="R675">
        <v>0</v>
      </c>
    </row>
    <row r="676" spans="1:18" x14ac:dyDescent="0.3">
      <c r="A676">
        <v>122</v>
      </c>
      <c r="B676">
        <v>110</v>
      </c>
      <c r="C676" t="s">
        <v>45</v>
      </c>
      <c r="D676">
        <v>5</v>
      </c>
      <c r="E676" s="4" t="s">
        <v>16</v>
      </c>
      <c r="F676" t="s">
        <v>25</v>
      </c>
      <c r="G676" s="7">
        <v>3</v>
      </c>
      <c r="H676" t="s">
        <v>26</v>
      </c>
      <c r="I676" t="s">
        <v>20</v>
      </c>
      <c r="J676" s="4">
        <f t="shared" si="12"/>
        <v>2640</v>
      </c>
      <c r="K676" t="s">
        <v>56</v>
      </c>
      <c r="L676">
        <v>302000</v>
      </c>
      <c r="M676">
        <v>41.128911723485999</v>
      </c>
      <c r="N676">
        <v>28.787253705396001</v>
      </c>
      <c r="O676" t="s">
        <v>67</v>
      </c>
      <c r="P676" t="s">
        <v>68</v>
      </c>
      <c r="Q676">
        <v>8</v>
      </c>
      <c r="R676">
        <v>0</v>
      </c>
    </row>
    <row r="677" spans="1:18" x14ac:dyDescent="0.3">
      <c r="A677">
        <v>122</v>
      </c>
      <c r="B677">
        <v>106</v>
      </c>
      <c r="C677" t="s">
        <v>45</v>
      </c>
      <c r="D677">
        <v>5</v>
      </c>
      <c r="E677" s="4" t="s">
        <v>16</v>
      </c>
      <c r="F677" t="s">
        <v>25</v>
      </c>
      <c r="G677" s="7">
        <v>0</v>
      </c>
      <c r="H677" t="s">
        <v>26</v>
      </c>
      <c r="I677" t="s">
        <v>20</v>
      </c>
      <c r="J677" s="4">
        <f t="shared" si="12"/>
        <v>2544</v>
      </c>
      <c r="K677" t="s">
        <v>56</v>
      </c>
      <c r="L677">
        <v>375000</v>
      </c>
      <c r="M677">
        <v>41.125774413911003</v>
      </c>
      <c r="N677">
        <v>28.771595990582</v>
      </c>
      <c r="O677" t="s">
        <v>67</v>
      </c>
      <c r="P677" t="s">
        <v>68</v>
      </c>
      <c r="Q677">
        <v>8</v>
      </c>
      <c r="R677">
        <v>83</v>
      </c>
    </row>
    <row r="678" spans="1:18" x14ac:dyDescent="0.3">
      <c r="A678">
        <v>118</v>
      </c>
      <c r="B678">
        <v>100</v>
      </c>
      <c r="C678" t="s">
        <v>45</v>
      </c>
      <c r="D678">
        <v>5</v>
      </c>
      <c r="E678" s="4" t="s">
        <v>16</v>
      </c>
      <c r="F678" t="s">
        <v>25</v>
      </c>
      <c r="G678" s="7">
        <v>8</v>
      </c>
      <c r="H678" t="s">
        <v>26</v>
      </c>
      <c r="I678" t="s">
        <v>20</v>
      </c>
      <c r="J678" s="4">
        <v>1400</v>
      </c>
      <c r="K678" t="s">
        <v>21</v>
      </c>
      <c r="L678">
        <v>325000</v>
      </c>
      <c r="M678">
        <v>41.141771367971003</v>
      </c>
      <c r="N678">
        <v>28.780691730809</v>
      </c>
      <c r="O678" t="s">
        <v>67</v>
      </c>
      <c r="P678" t="s">
        <v>68</v>
      </c>
      <c r="Q678">
        <v>8</v>
      </c>
      <c r="R678">
        <v>0</v>
      </c>
    </row>
    <row r="679" spans="1:18" x14ac:dyDescent="0.3">
      <c r="A679">
        <v>156</v>
      </c>
      <c r="B679">
        <v>130</v>
      </c>
      <c r="C679" t="s">
        <v>76</v>
      </c>
      <c r="D679">
        <v>7</v>
      </c>
      <c r="E679" s="4" t="s">
        <v>16</v>
      </c>
      <c r="F679" t="s">
        <v>25</v>
      </c>
      <c r="G679" s="7">
        <v>13</v>
      </c>
      <c r="H679" t="s">
        <v>19</v>
      </c>
      <c r="I679" t="s">
        <v>20</v>
      </c>
      <c r="J679" s="4">
        <f>B679*12*2</f>
        <v>3120</v>
      </c>
      <c r="K679" t="s">
        <v>21</v>
      </c>
      <c r="L679">
        <v>360000</v>
      </c>
      <c r="M679">
        <v>41.070914189500002</v>
      </c>
      <c r="N679">
        <v>28.665937678974</v>
      </c>
      <c r="O679" t="s">
        <v>152</v>
      </c>
      <c r="P679" t="s">
        <v>68</v>
      </c>
      <c r="Q679">
        <v>8</v>
      </c>
      <c r="R679">
        <v>0</v>
      </c>
    </row>
    <row r="680" spans="1:18" x14ac:dyDescent="0.3">
      <c r="A680">
        <v>133</v>
      </c>
      <c r="B680">
        <v>127</v>
      </c>
      <c r="C680" t="s">
        <v>30</v>
      </c>
      <c r="D680">
        <v>3</v>
      </c>
      <c r="E680" s="4" t="s">
        <v>16</v>
      </c>
      <c r="F680" t="s">
        <v>25</v>
      </c>
      <c r="G680" s="7">
        <v>0</v>
      </c>
      <c r="H680" t="s">
        <v>19</v>
      </c>
      <c r="I680" t="s">
        <v>118</v>
      </c>
      <c r="J680" s="4">
        <v>1400</v>
      </c>
      <c r="K680" t="s">
        <v>21</v>
      </c>
      <c r="L680">
        <v>355000</v>
      </c>
      <c r="M680">
        <v>41.033534597863998</v>
      </c>
      <c r="N680">
        <v>28.916203380940999</v>
      </c>
      <c r="O680" t="s">
        <v>457</v>
      </c>
      <c r="P680" t="s">
        <v>84</v>
      </c>
      <c r="Q680">
        <v>9</v>
      </c>
      <c r="R680">
        <v>83</v>
      </c>
    </row>
    <row r="681" spans="1:18" x14ac:dyDescent="0.3">
      <c r="A681">
        <v>110</v>
      </c>
      <c r="B681">
        <v>96</v>
      </c>
      <c r="C681" t="s">
        <v>30</v>
      </c>
      <c r="D681">
        <v>3</v>
      </c>
      <c r="E681" s="4" t="s">
        <v>16</v>
      </c>
      <c r="F681" t="s">
        <v>25</v>
      </c>
      <c r="G681" s="7">
        <v>0</v>
      </c>
      <c r="H681" t="s">
        <v>19</v>
      </c>
      <c r="I681" t="s">
        <v>20</v>
      </c>
      <c r="J681" s="4">
        <f>(B681*13)*(20/13)</f>
        <v>1920</v>
      </c>
      <c r="K681" t="s">
        <v>56</v>
      </c>
      <c r="L681">
        <v>475000</v>
      </c>
      <c r="M681">
        <v>41.047585878154997</v>
      </c>
      <c r="N681">
        <v>28.906406271723</v>
      </c>
      <c r="O681" t="s">
        <v>119</v>
      </c>
      <c r="P681" t="s">
        <v>84</v>
      </c>
      <c r="Q681">
        <v>9</v>
      </c>
      <c r="R681">
        <v>83</v>
      </c>
    </row>
    <row r="682" spans="1:18" x14ac:dyDescent="0.3">
      <c r="A682">
        <v>90</v>
      </c>
      <c r="B682">
        <v>85</v>
      </c>
      <c r="C682" t="s">
        <v>30</v>
      </c>
      <c r="D682">
        <v>3</v>
      </c>
      <c r="E682" s="4" t="s">
        <v>16</v>
      </c>
      <c r="F682" t="s">
        <v>25</v>
      </c>
      <c r="G682" s="7">
        <v>2</v>
      </c>
      <c r="H682" t="s">
        <v>19</v>
      </c>
      <c r="I682" t="s">
        <v>20</v>
      </c>
      <c r="J682" s="4">
        <f>(B682*13)*(20/13)</f>
        <v>1700</v>
      </c>
      <c r="K682" t="s">
        <v>21</v>
      </c>
      <c r="L682">
        <v>299000</v>
      </c>
      <c r="M682">
        <v>41.04591233371</v>
      </c>
      <c r="N682">
        <v>28.909427584549999</v>
      </c>
      <c r="O682" t="s">
        <v>119</v>
      </c>
      <c r="P682" t="s">
        <v>84</v>
      </c>
      <c r="Q682">
        <v>9</v>
      </c>
      <c r="R682">
        <v>0</v>
      </c>
    </row>
    <row r="683" spans="1:18" x14ac:dyDescent="0.3">
      <c r="A683">
        <v>100</v>
      </c>
      <c r="B683">
        <v>85</v>
      </c>
      <c r="C683" t="s">
        <v>30</v>
      </c>
      <c r="D683">
        <v>3</v>
      </c>
      <c r="E683" s="4" t="s">
        <v>16</v>
      </c>
      <c r="F683" t="s">
        <v>25</v>
      </c>
      <c r="G683" s="7">
        <v>28</v>
      </c>
      <c r="H683" t="s">
        <v>19</v>
      </c>
      <c r="I683" t="s">
        <v>20</v>
      </c>
      <c r="J683" s="4">
        <v>2000</v>
      </c>
      <c r="K683" t="s">
        <v>21</v>
      </c>
      <c r="L683">
        <v>440000</v>
      </c>
      <c r="M683">
        <v>41.046001323959999</v>
      </c>
      <c r="N683">
        <v>28.909752327469</v>
      </c>
      <c r="O683" t="s">
        <v>119</v>
      </c>
      <c r="P683" t="s">
        <v>84</v>
      </c>
      <c r="Q683">
        <v>9</v>
      </c>
      <c r="R683">
        <v>30</v>
      </c>
    </row>
    <row r="684" spans="1:18" x14ac:dyDescent="0.3">
      <c r="A684">
        <v>85</v>
      </c>
      <c r="B684">
        <v>80</v>
      </c>
      <c r="C684" t="s">
        <v>30</v>
      </c>
      <c r="D684">
        <v>3</v>
      </c>
      <c r="E684" s="4" t="s">
        <v>16</v>
      </c>
      <c r="F684" t="s">
        <v>25</v>
      </c>
      <c r="G684" s="7">
        <v>8</v>
      </c>
      <c r="H684" t="s">
        <v>19</v>
      </c>
      <c r="I684" t="s">
        <v>20</v>
      </c>
      <c r="J684" s="4">
        <v>1500</v>
      </c>
      <c r="K684" t="s">
        <v>21</v>
      </c>
      <c r="L684">
        <v>315000</v>
      </c>
      <c r="M684">
        <v>41.033814181776997</v>
      </c>
      <c r="N684">
        <v>28.901374603844001</v>
      </c>
      <c r="O684" t="s">
        <v>370</v>
      </c>
      <c r="P684" t="s">
        <v>84</v>
      </c>
      <c r="Q684">
        <v>9</v>
      </c>
      <c r="R684">
        <v>10</v>
      </c>
    </row>
    <row r="685" spans="1:18" x14ac:dyDescent="0.3">
      <c r="A685">
        <v>80</v>
      </c>
      <c r="B685">
        <v>75</v>
      </c>
      <c r="C685" t="s">
        <v>30</v>
      </c>
      <c r="D685">
        <v>3</v>
      </c>
      <c r="E685" s="4" t="s">
        <v>16</v>
      </c>
      <c r="F685" t="s">
        <v>25</v>
      </c>
      <c r="G685" s="7">
        <v>8</v>
      </c>
      <c r="H685" t="s">
        <v>19</v>
      </c>
      <c r="I685" t="s">
        <v>20</v>
      </c>
      <c r="J685" s="4">
        <f>(B685*13)*(20/13)</f>
        <v>1500</v>
      </c>
      <c r="K685" t="s">
        <v>21</v>
      </c>
      <c r="L685">
        <v>300000</v>
      </c>
      <c r="M685">
        <v>41.049134141419003</v>
      </c>
      <c r="N685">
        <v>28.905106066131999</v>
      </c>
      <c r="O685" t="s">
        <v>119</v>
      </c>
      <c r="P685" t="s">
        <v>84</v>
      </c>
      <c r="Q685">
        <v>9</v>
      </c>
      <c r="R685">
        <v>83</v>
      </c>
    </row>
    <row r="686" spans="1:18" x14ac:dyDescent="0.3">
      <c r="A686">
        <v>140</v>
      </c>
      <c r="B686">
        <v>125</v>
      </c>
      <c r="C686" t="s">
        <v>45</v>
      </c>
      <c r="D686">
        <v>5</v>
      </c>
      <c r="E686" s="4" t="s">
        <v>25</v>
      </c>
      <c r="F686" t="s">
        <v>25</v>
      </c>
      <c r="G686" s="7">
        <v>0</v>
      </c>
      <c r="H686" t="s">
        <v>19</v>
      </c>
      <c r="I686" t="s">
        <v>20</v>
      </c>
      <c r="J686" s="4">
        <v>1750</v>
      </c>
      <c r="K686" t="s">
        <v>21</v>
      </c>
      <c r="L686">
        <v>450000</v>
      </c>
      <c r="M686">
        <v>41.041404354938997</v>
      </c>
      <c r="N686">
        <v>28.898573084311</v>
      </c>
      <c r="O686" t="s">
        <v>83</v>
      </c>
      <c r="P686" t="s">
        <v>84</v>
      </c>
      <c r="Q686">
        <v>9</v>
      </c>
      <c r="R686">
        <v>340</v>
      </c>
    </row>
    <row r="687" spans="1:18" x14ac:dyDescent="0.3">
      <c r="A687">
        <v>110</v>
      </c>
      <c r="B687">
        <v>105</v>
      </c>
      <c r="C687" t="s">
        <v>45</v>
      </c>
      <c r="D687">
        <v>5</v>
      </c>
      <c r="E687" s="4" t="s">
        <v>16</v>
      </c>
      <c r="F687" t="s">
        <v>25</v>
      </c>
      <c r="G687" s="7">
        <v>8</v>
      </c>
      <c r="H687" t="s">
        <v>46</v>
      </c>
      <c r="I687" t="s">
        <v>20</v>
      </c>
      <c r="J687" s="4">
        <f>(B687*13)*(20/13)</f>
        <v>2100</v>
      </c>
      <c r="K687" t="s">
        <v>21</v>
      </c>
      <c r="L687">
        <v>465000</v>
      </c>
      <c r="M687">
        <v>41.042684738428001</v>
      </c>
      <c r="N687">
        <v>28.909653485686</v>
      </c>
      <c r="O687" t="s">
        <v>295</v>
      </c>
      <c r="P687" t="s">
        <v>84</v>
      </c>
      <c r="Q687">
        <v>9</v>
      </c>
      <c r="R687">
        <v>83</v>
      </c>
    </row>
    <row r="688" spans="1:18" x14ac:dyDescent="0.3">
      <c r="A688">
        <v>184</v>
      </c>
      <c r="B688">
        <v>174</v>
      </c>
      <c r="C688" t="s">
        <v>45</v>
      </c>
      <c r="D688">
        <v>5</v>
      </c>
      <c r="E688" s="4" t="s">
        <v>16</v>
      </c>
      <c r="F688" t="s">
        <v>25</v>
      </c>
      <c r="G688" s="7">
        <v>18</v>
      </c>
      <c r="H688" t="s">
        <v>26</v>
      </c>
      <c r="I688" t="s">
        <v>20</v>
      </c>
      <c r="J688" s="4">
        <f>(B688*33)*(36/33)</f>
        <v>6263.9999999999991</v>
      </c>
      <c r="K688" t="s">
        <v>21</v>
      </c>
      <c r="L688">
        <v>3500000</v>
      </c>
      <c r="M688">
        <v>41.065997496915998</v>
      </c>
      <c r="N688">
        <v>29.031077027321</v>
      </c>
      <c r="O688" t="s">
        <v>301</v>
      </c>
      <c r="P688" t="s">
        <v>182</v>
      </c>
      <c r="Q688">
        <v>10</v>
      </c>
      <c r="R688">
        <v>83</v>
      </c>
    </row>
    <row r="689" spans="1:18" x14ac:dyDescent="0.3">
      <c r="A689">
        <v>150</v>
      </c>
      <c r="B689">
        <v>135</v>
      </c>
      <c r="C689" t="s">
        <v>45</v>
      </c>
      <c r="D689">
        <v>5</v>
      </c>
      <c r="E689" s="4" t="s">
        <v>25</v>
      </c>
      <c r="F689" t="s">
        <v>25</v>
      </c>
      <c r="G689" s="7">
        <v>1</v>
      </c>
      <c r="H689" t="s">
        <v>19</v>
      </c>
      <c r="I689" t="s">
        <v>20</v>
      </c>
      <c r="J689" s="4">
        <f>(B689*36)</f>
        <v>4860</v>
      </c>
      <c r="K689" t="s">
        <v>21</v>
      </c>
      <c r="L689">
        <v>990000</v>
      </c>
      <c r="M689">
        <v>41.053086147569999</v>
      </c>
      <c r="N689">
        <v>29.007789083293002</v>
      </c>
      <c r="O689" t="s">
        <v>233</v>
      </c>
      <c r="P689" t="s">
        <v>182</v>
      </c>
      <c r="Q689">
        <v>10</v>
      </c>
      <c r="R689">
        <v>200</v>
      </c>
    </row>
    <row r="690" spans="1:18" x14ac:dyDescent="0.3">
      <c r="A690">
        <v>145</v>
      </c>
      <c r="B690">
        <v>125</v>
      </c>
      <c r="C690" t="s">
        <v>45</v>
      </c>
      <c r="D690">
        <v>5</v>
      </c>
      <c r="E690" s="4" t="s">
        <v>16</v>
      </c>
      <c r="F690" t="s">
        <v>25</v>
      </c>
      <c r="G690" s="7">
        <v>8</v>
      </c>
      <c r="H690" t="s">
        <v>26</v>
      </c>
      <c r="I690" t="s">
        <v>20</v>
      </c>
      <c r="J690" s="4">
        <f>(B690*33)*(36/33)</f>
        <v>4500</v>
      </c>
      <c r="K690" t="s">
        <v>21</v>
      </c>
      <c r="L690">
        <v>2200000</v>
      </c>
      <c r="M690">
        <v>41.066562409447997</v>
      </c>
      <c r="N690">
        <v>29.039259775655999</v>
      </c>
      <c r="O690" t="s">
        <v>36</v>
      </c>
      <c r="P690" t="s">
        <v>182</v>
      </c>
      <c r="Q690">
        <v>10</v>
      </c>
      <c r="R690">
        <v>0</v>
      </c>
    </row>
    <row r="691" spans="1:18" x14ac:dyDescent="0.3">
      <c r="A691">
        <v>140</v>
      </c>
      <c r="B691">
        <v>120</v>
      </c>
      <c r="C691" t="s">
        <v>45</v>
      </c>
      <c r="D691">
        <v>5</v>
      </c>
      <c r="E691" s="4" t="s">
        <v>16</v>
      </c>
      <c r="F691" t="s">
        <v>25</v>
      </c>
      <c r="G691" s="7">
        <v>3</v>
      </c>
      <c r="H691" t="s">
        <v>124</v>
      </c>
      <c r="I691" t="s">
        <v>20</v>
      </c>
      <c r="J691" s="4">
        <f>(B691*33)*(36/33)</f>
        <v>4320</v>
      </c>
      <c r="K691" t="s">
        <v>21</v>
      </c>
      <c r="L691">
        <v>1450000</v>
      </c>
      <c r="M691">
        <v>41.076057568624002</v>
      </c>
      <c r="N691">
        <v>29.019627200346001</v>
      </c>
      <c r="O691" t="s">
        <v>348</v>
      </c>
      <c r="P691" t="s">
        <v>182</v>
      </c>
      <c r="Q691">
        <v>10</v>
      </c>
      <c r="R691">
        <v>0</v>
      </c>
    </row>
    <row r="692" spans="1:18" x14ac:dyDescent="0.3">
      <c r="A692">
        <v>130</v>
      </c>
      <c r="B692">
        <v>120</v>
      </c>
      <c r="C692" t="s">
        <v>45</v>
      </c>
      <c r="D692">
        <v>5</v>
      </c>
      <c r="E692" s="4" t="s">
        <v>25</v>
      </c>
      <c r="F692" t="s">
        <v>25</v>
      </c>
      <c r="G692" s="7">
        <v>18</v>
      </c>
      <c r="H692" t="s">
        <v>19</v>
      </c>
      <c r="I692" t="s">
        <v>47</v>
      </c>
      <c r="J692" s="4">
        <f>(B692*33)*(36/33)</f>
        <v>4320</v>
      </c>
      <c r="K692" t="s">
        <v>21</v>
      </c>
      <c r="L692">
        <v>1440000</v>
      </c>
      <c r="M692">
        <v>41.060695626521998</v>
      </c>
      <c r="N692">
        <v>29.003843498710999</v>
      </c>
      <c r="O692" t="s">
        <v>510</v>
      </c>
      <c r="P692" t="s">
        <v>182</v>
      </c>
      <c r="Q692">
        <v>10</v>
      </c>
      <c r="R692">
        <v>0</v>
      </c>
    </row>
    <row r="693" spans="1:18" x14ac:dyDescent="0.3">
      <c r="A693">
        <v>110</v>
      </c>
      <c r="B693">
        <v>100</v>
      </c>
      <c r="C693" t="s">
        <v>45</v>
      </c>
      <c r="D693">
        <v>5</v>
      </c>
      <c r="E693" s="4" t="s">
        <v>16</v>
      </c>
      <c r="F693" t="s">
        <v>25</v>
      </c>
      <c r="G693" s="7">
        <v>0</v>
      </c>
      <c r="H693" t="s">
        <v>124</v>
      </c>
      <c r="I693" t="s">
        <v>47</v>
      </c>
      <c r="J693" s="4">
        <f>(B693*33)*36/33</f>
        <v>3600</v>
      </c>
      <c r="K693" t="s">
        <v>21</v>
      </c>
      <c r="L693">
        <v>2200000</v>
      </c>
      <c r="M693">
        <v>41.071308354423003</v>
      </c>
      <c r="N693">
        <v>29.042931249441001</v>
      </c>
      <c r="O693" t="s">
        <v>420</v>
      </c>
      <c r="P693" t="s">
        <v>182</v>
      </c>
      <c r="Q693">
        <v>10</v>
      </c>
      <c r="R693">
        <v>0</v>
      </c>
    </row>
    <row r="694" spans="1:18" x14ac:dyDescent="0.3">
      <c r="A694">
        <v>240</v>
      </c>
      <c r="B694">
        <v>210</v>
      </c>
      <c r="C694" t="s">
        <v>76</v>
      </c>
      <c r="D694">
        <v>7</v>
      </c>
      <c r="E694" s="4" t="s">
        <v>25</v>
      </c>
      <c r="F694" t="s">
        <v>25</v>
      </c>
      <c r="G694" s="7">
        <v>8</v>
      </c>
      <c r="H694" t="s">
        <v>26</v>
      </c>
      <c r="I694" t="s">
        <v>20</v>
      </c>
      <c r="J694" s="4">
        <f>(B694*33)*(36/33)</f>
        <v>7559.9999999999991</v>
      </c>
      <c r="K694" t="s">
        <v>21</v>
      </c>
      <c r="L694">
        <v>8750000</v>
      </c>
      <c r="M694">
        <v>41.086506927271003</v>
      </c>
      <c r="N694">
        <v>29.030827473662999</v>
      </c>
      <c r="O694" t="s">
        <v>428</v>
      </c>
      <c r="P694" t="s">
        <v>182</v>
      </c>
      <c r="Q694">
        <v>10</v>
      </c>
      <c r="R694">
        <v>20</v>
      </c>
    </row>
    <row r="695" spans="1:18" x14ac:dyDescent="0.3">
      <c r="A695">
        <v>160</v>
      </c>
      <c r="B695">
        <v>150</v>
      </c>
      <c r="C695" t="s">
        <v>107</v>
      </c>
      <c r="D695">
        <v>8</v>
      </c>
      <c r="E695" s="4" t="s">
        <v>25</v>
      </c>
      <c r="F695" t="s">
        <v>25</v>
      </c>
      <c r="G695" s="7">
        <v>2</v>
      </c>
      <c r="H695" t="s">
        <v>19</v>
      </c>
      <c r="I695" t="s">
        <v>20</v>
      </c>
      <c r="J695" s="4">
        <f>(B695*33)*(36/33)</f>
        <v>5400</v>
      </c>
      <c r="K695" t="s">
        <v>21</v>
      </c>
      <c r="L695">
        <v>1550000</v>
      </c>
      <c r="M695">
        <v>41.042381343591003</v>
      </c>
      <c r="N695">
        <v>28.997812271118001</v>
      </c>
      <c r="O695" t="s">
        <v>433</v>
      </c>
      <c r="P695" t="s">
        <v>182</v>
      </c>
      <c r="Q695">
        <v>10</v>
      </c>
      <c r="R695">
        <v>0</v>
      </c>
    </row>
    <row r="696" spans="1:18" x14ac:dyDescent="0.3">
      <c r="A696">
        <v>115</v>
      </c>
      <c r="B696">
        <v>90</v>
      </c>
      <c r="C696" t="s">
        <v>30</v>
      </c>
      <c r="D696">
        <v>3</v>
      </c>
      <c r="E696" s="4" t="s">
        <v>16</v>
      </c>
      <c r="F696" t="s">
        <v>25</v>
      </c>
      <c r="G696" s="7">
        <v>3</v>
      </c>
      <c r="H696" t="s">
        <v>19</v>
      </c>
      <c r="I696" t="s">
        <v>20</v>
      </c>
      <c r="J696" s="4">
        <f>(B696*14)*(36/14)</f>
        <v>3240.0000000000005</v>
      </c>
      <c r="K696" t="s">
        <v>56</v>
      </c>
      <c r="L696">
        <v>800000</v>
      </c>
      <c r="M696">
        <v>41.081180884170998</v>
      </c>
      <c r="N696">
        <v>29.156870729950999</v>
      </c>
      <c r="O696" t="s">
        <v>269</v>
      </c>
      <c r="P696" t="s">
        <v>144</v>
      </c>
      <c r="Q696">
        <v>11</v>
      </c>
      <c r="R696">
        <v>0</v>
      </c>
    </row>
    <row r="697" spans="1:18" x14ac:dyDescent="0.3">
      <c r="A697">
        <v>160</v>
      </c>
      <c r="B697">
        <v>140</v>
      </c>
      <c r="C697" t="s">
        <v>45</v>
      </c>
      <c r="D697">
        <v>5</v>
      </c>
      <c r="E697" s="4" t="s">
        <v>25</v>
      </c>
      <c r="F697" t="s">
        <v>25</v>
      </c>
      <c r="G697" s="7">
        <v>0</v>
      </c>
      <c r="H697" t="s">
        <v>175</v>
      </c>
      <c r="I697" t="s">
        <v>20</v>
      </c>
      <c r="J697" s="4">
        <f>(B697*14)*(36/14)</f>
        <v>5040</v>
      </c>
      <c r="K697" t="s">
        <v>21</v>
      </c>
      <c r="L697">
        <v>3000000</v>
      </c>
      <c r="M697">
        <v>41.111006370532003</v>
      </c>
      <c r="N697">
        <v>29.112635680631001</v>
      </c>
      <c r="O697" t="s">
        <v>403</v>
      </c>
      <c r="P697" t="s">
        <v>144</v>
      </c>
      <c r="Q697">
        <v>11</v>
      </c>
      <c r="R697">
        <v>0</v>
      </c>
    </row>
    <row r="698" spans="1:18" x14ac:dyDescent="0.3">
      <c r="A698">
        <v>135</v>
      </c>
      <c r="B698">
        <v>125</v>
      </c>
      <c r="C698" t="s">
        <v>45</v>
      </c>
      <c r="D698">
        <v>5</v>
      </c>
      <c r="E698" s="4" t="s">
        <v>16</v>
      </c>
      <c r="F698" t="s">
        <v>25</v>
      </c>
      <c r="G698" s="7">
        <v>13</v>
      </c>
      <c r="H698" t="s">
        <v>19</v>
      </c>
      <c r="I698" t="s">
        <v>20</v>
      </c>
      <c r="J698" s="4">
        <v>3000</v>
      </c>
      <c r="K698" t="s">
        <v>21</v>
      </c>
      <c r="L698">
        <v>685000</v>
      </c>
      <c r="M698">
        <v>41.092706773939</v>
      </c>
      <c r="N698">
        <v>29.085262314838999</v>
      </c>
      <c r="O698" t="s">
        <v>143</v>
      </c>
      <c r="P698" t="s">
        <v>144</v>
      </c>
      <c r="Q698">
        <v>11</v>
      </c>
      <c r="R698">
        <v>50</v>
      </c>
    </row>
    <row r="699" spans="1:18" x14ac:dyDescent="0.3">
      <c r="A699">
        <v>130</v>
      </c>
      <c r="B699">
        <v>125</v>
      </c>
      <c r="C699" t="s">
        <v>45</v>
      </c>
      <c r="D699">
        <v>5</v>
      </c>
      <c r="E699" s="4" t="s">
        <v>16</v>
      </c>
      <c r="F699" t="s">
        <v>25</v>
      </c>
      <c r="G699" s="7">
        <v>18</v>
      </c>
      <c r="H699" t="s">
        <v>19</v>
      </c>
      <c r="I699" t="s">
        <v>20</v>
      </c>
      <c r="J699" s="4">
        <v>2500</v>
      </c>
      <c r="K699" t="s">
        <v>21</v>
      </c>
      <c r="L699">
        <v>750000</v>
      </c>
      <c r="M699">
        <v>41.126114798586002</v>
      </c>
      <c r="N699">
        <v>29.110749363899</v>
      </c>
      <c r="O699" t="s">
        <v>286</v>
      </c>
      <c r="P699" t="s">
        <v>144</v>
      </c>
      <c r="Q699">
        <v>11</v>
      </c>
      <c r="R699">
        <v>20</v>
      </c>
    </row>
    <row r="700" spans="1:18" x14ac:dyDescent="0.3">
      <c r="A700">
        <v>105</v>
      </c>
      <c r="B700">
        <v>100</v>
      </c>
      <c r="C700" t="s">
        <v>15</v>
      </c>
      <c r="D700">
        <v>2</v>
      </c>
      <c r="E700" s="4" t="s">
        <v>16</v>
      </c>
      <c r="F700" t="s">
        <v>25</v>
      </c>
      <c r="G700" s="7">
        <v>0</v>
      </c>
      <c r="H700" t="s">
        <v>19</v>
      </c>
      <c r="I700" t="s">
        <v>20</v>
      </c>
      <c r="J700" s="4">
        <f t="shared" ref="J700:J717" si="13">(B700*11)*(19/11)</f>
        <v>1900</v>
      </c>
      <c r="K700" t="s">
        <v>21</v>
      </c>
      <c r="L700">
        <v>169000</v>
      </c>
      <c r="M700">
        <v>41.008812568339998</v>
      </c>
      <c r="N700">
        <v>28.642179964227001</v>
      </c>
      <c r="O700" t="s">
        <v>59</v>
      </c>
      <c r="P700" t="s">
        <v>53</v>
      </c>
      <c r="Q700">
        <v>12</v>
      </c>
      <c r="R700">
        <v>20</v>
      </c>
    </row>
    <row r="701" spans="1:18" x14ac:dyDescent="0.3">
      <c r="A701">
        <v>85</v>
      </c>
      <c r="B701">
        <v>80</v>
      </c>
      <c r="C701" t="s">
        <v>15</v>
      </c>
      <c r="D701">
        <v>2</v>
      </c>
      <c r="E701" s="4" t="s">
        <v>16</v>
      </c>
      <c r="F701" t="s">
        <v>25</v>
      </c>
      <c r="G701" s="7">
        <v>8</v>
      </c>
      <c r="H701" t="s">
        <v>19</v>
      </c>
      <c r="I701" t="s">
        <v>20</v>
      </c>
      <c r="J701" s="4">
        <f t="shared" si="13"/>
        <v>1520</v>
      </c>
      <c r="K701" t="s">
        <v>21</v>
      </c>
      <c r="L701">
        <v>225000</v>
      </c>
      <c r="M701">
        <v>41.004274869249997</v>
      </c>
      <c r="N701">
        <v>28.639258714294002</v>
      </c>
      <c r="O701" t="s">
        <v>59</v>
      </c>
      <c r="P701" t="s">
        <v>53</v>
      </c>
      <c r="Q701">
        <v>12</v>
      </c>
      <c r="R701">
        <v>83</v>
      </c>
    </row>
    <row r="702" spans="1:18" x14ac:dyDescent="0.3">
      <c r="A702">
        <v>40</v>
      </c>
      <c r="B702">
        <v>35</v>
      </c>
      <c r="C702" t="s">
        <v>15</v>
      </c>
      <c r="D702">
        <v>2</v>
      </c>
      <c r="E702" s="4" t="s">
        <v>16</v>
      </c>
      <c r="F702" t="s">
        <v>25</v>
      </c>
      <c r="G702" s="7">
        <v>4</v>
      </c>
      <c r="H702" t="s">
        <v>46</v>
      </c>
      <c r="I702" t="s">
        <v>20</v>
      </c>
      <c r="J702" s="4">
        <f t="shared" si="13"/>
        <v>665</v>
      </c>
      <c r="K702" t="s">
        <v>21</v>
      </c>
      <c r="L702">
        <v>191000</v>
      </c>
      <c r="M702">
        <v>41.004385990442998</v>
      </c>
      <c r="N702">
        <v>28.672499631937001</v>
      </c>
      <c r="O702" t="s">
        <v>173</v>
      </c>
      <c r="P702" t="s">
        <v>53</v>
      </c>
      <c r="Q702">
        <v>12</v>
      </c>
      <c r="R702">
        <v>60</v>
      </c>
    </row>
    <row r="703" spans="1:18" x14ac:dyDescent="0.3">
      <c r="A703">
        <v>130</v>
      </c>
      <c r="B703">
        <v>125</v>
      </c>
      <c r="C703" t="s">
        <v>30</v>
      </c>
      <c r="D703">
        <v>3</v>
      </c>
      <c r="E703" s="4" t="s">
        <v>25</v>
      </c>
      <c r="F703" t="s">
        <v>25</v>
      </c>
      <c r="G703" s="7">
        <v>0</v>
      </c>
      <c r="H703" t="s">
        <v>19</v>
      </c>
      <c r="I703" t="s">
        <v>20</v>
      </c>
      <c r="J703" s="4">
        <f t="shared" si="13"/>
        <v>2375</v>
      </c>
      <c r="K703" t="s">
        <v>21</v>
      </c>
      <c r="L703">
        <v>600000</v>
      </c>
      <c r="M703">
        <v>40.992845449729998</v>
      </c>
      <c r="N703">
        <v>28.625320155855</v>
      </c>
      <c r="O703" t="s">
        <v>57</v>
      </c>
      <c r="P703" t="s">
        <v>53</v>
      </c>
      <c r="Q703">
        <v>12</v>
      </c>
      <c r="R703">
        <v>30</v>
      </c>
    </row>
    <row r="704" spans="1:18" x14ac:dyDescent="0.3">
      <c r="A704">
        <v>140</v>
      </c>
      <c r="B704">
        <v>120</v>
      </c>
      <c r="C704" t="s">
        <v>30</v>
      </c>
      <c r="D704">
        <v>3</v>
      </c>
      <c r="E704" s="4" t="s">
        <v>25</v>
      </c>
      <c r="F704" t="s">
        <v>25</v>
      </c>
      <c r="G704" s="7">
        <v>0</v>
      </c>
      <c r="H704" t="s">
        <v>140</v>
      </c>
      <c r="I704" t="s">
        <v>20</v>
      </c>
      <c r="J704" s="4">
        <f t="shared" si="13"/>
        <v>2280</v>
      </c>
      <c r="K704" t="s">
        <v>21</v>
      </c>
      <c r="L704">
        <v>315000</v>
      </c>
      <c r="M704">
        <v>40.991285740005999</v>
      </c>
      <c r="N704">
        <v>28.610032278403999</v>
      </c>
      <c r="O704" t="s">
        <v>235</v>
      </c>
      <c r="P704" t="s">
        <v>53</v>
      </c>
      <c r="Q704">
        <v>12</v>
      </c>
      <c r="R704">
        <v>30</v>
      </c>
    </row>
    <row r="705" spans="1:18" x14ac:dyDescent="0.3">
      <c r="A705">
        <v>130</v>
      </c>
      <c r="B705">
        <v>120</v>
      </c>
      <c r="C705" t="s">
        <v>30</v>
      </c>
      <c r="D705">
        <v>3</v>
      </c>
      <c r="E705" s="4" t="s">
        <v>16</v>
      </c>
      <c r="F705" t="s">
        <v>25</v>
      </c>
      <c r="G705" s="7">
        <v>2</v>
      </c>
      <c r="H705" t="s">
        <v>46</v>
      </c>
      <c r="I705" t="s">
        <v>20</v>
      </c>
      <c r="J705" s="4">
        <f t="shared" si="13"/>
        <v>2280</v>
      </c>
      <c r="K705" t="s">
        <v>21</v>
      </c>
      <c r="L705">
        <v>320000</v>
      </c>
      <c r="M705">
        <v>40.994000663542998</v>
      </c>
      <c r="N705">
        <v>28.678845206432001</v>
      </c>
      <c r="O705" t="s">
        <v>173</v>
      </c>
      <c r="P705" t="s">
        <v>53</v>
      </c>
      <c r="Q705">
        <v>12</v>
      </c>
      <c r="R705">
        <v>0</v>
      </c>
    </row>
    <row r="706" spans="1:18" x14ac:dyDescent="0.3">
      <c r="A706">
        <v>135</v>
      </c>
      <c r="B706">
        <v>120</v>
      </c>
      <c r="C706" t="s">
        <v>30</v>
      </c>
      <c r="D706">
        <v>3</v>
      </c>
      <c r="E706" s="4" t="s">
        <v>25</v>
      </c>
      <c r="F706" t="s">
        <v>25</v>
      </c>
      <c r="G706" s="7">
        <v>8</v>
      </c>
      <c r="H706" t="s">
        <v>19</v>
      </c>
      <c r="I706" t="s">
        <v>20</v>
      </c>
      <c r="J706" s="4">
        <f t="shared" si="13"/>
        <v>2280</v>
      </c>
      <c r="K706" t="s">
        <v>56</v>
      </c>
      <c r="L706">
        <v>150000</v>
      </c>
      <c r="M706">
        <v>41.012864930721001</v>
      </c>
      <c r="N706">
        <v>28.638993683635</v>
      </c>
      <c r="O706" t="s">
        <v>59</v>
      </c>
      <c r="P706" t="s">
        <v>53</v>
      </c>
      <c r="Q706">
        <v>12</v>
      </c>
      <c r="R706">
        <v>0</v>
      </c>
    </row>
    <row r="707" spans="1:18" x14ac:dyDescent="0.3">
      <c r="A707">
        <v>135</v>
      </c>
      <c r="B707">
        <v>112</v>
      </c>
      <c r="C707" t="s">
        <v>30</v>
      </c>
      <c r="D707">
        <v>3</v>
      </c>
      <c r="E707" s="4" t="s">
        <v>16</v>
      </c>
      <c r="F707" t="s">
        <v>25</v>
      </c>
      <c r="G707" s="7">
        <v>0</v>
      </c>
      <c r="H707" t="s">
        <v>26</v>
      </c>
      <c r="I707" t="s">
        <v>20</v>
      </c>
      <c r="J707" s="4">
        <f t="shared" si="13"/>
        <v>2128</v>
      </c>
      <c r="K707" t="s">
        <v>21</v>
      </c>
      <c r="L707">
        <v>458000</v>
      </c>
      <c r="M707">
        <v>40.995262092969</v>
      </c>
      <c r="N707">
        <v>28.626188122289999</v>
      </c>
      <c r="O707" t="s">
        <v>57</v>
      </c>
      <c r="P707" t="s">
        <v>53</v>
      </c>
      <c r="Q707">
        <v>12</v>
      </c>
      <c r="R707">
        <v>0</v>
      </c>
    </row>
    <row r="708" spans="1:18" x14ac:dyDescent="0.3">
      <c r="A708">
        <v>125</v>
      </c>
      <c r="B708">
        <v>112</v>
      </c>
      <c r="C708" t="s">
        <v>30</v>
      </c>
      <c r="D708">
        <v>3</v>
      </c>
      <c r="E708" s="4" t="s">
        <v>16</v>
      </c>
      <c r="F708" t="s">
        <v>25</v>
      </c>
      <c r="G708" s="7">
        <v>2</v>
      </c>
      <c r="H708" t="s">
        <v>19</v>
      </c>
      <c r="I708" t="s">
        <v>20</v>
      </c>
      <c r="J708" s="4">
        <f t="shared" si="13"/>
        <v>2128</v>
      </c>
      <c r="K708" t="s">
        <v>21</v>
      </c>
      <c r="L708">
        <v>297500</v>
      </c>
      <c r="M708">
        <v>40.994813816356</v>
      </c>
      <c r="N708">
        <v>28.624559687805</v>
      </c>
      <c r="O708" t="s">
        <v>57</v>
      </c>
      <c r="P708" t="s">
        <v>53</v>
      </c>
      <c r="Q708">
        <v>12</v>
      </c>
      <c r="R708">
        <v>83</v>
      </c>
    </row>
    <row r="709" spans="1:18" x14ac:dyDescent="0.3">
      <c r="A709">
        <v>120</v>
      </c>
      <c r="B709">
        <v>110</v>
      </c>
      <c r="C709" t="s">
        <v>30</v>
      </c>
      <c r="D709">
        <v>3</v>
      </c>
      <c r="E709" s="4" t="s">
        <v>25</v>
      </c>
      <c r="F709" t="s">
        <v>25</v>
      </c>
      <c r="G709" s="7">
        <v>0</v>
      </c>
      <c r="H709" t="s">
        <v>19</v>
      </c>
      <c r="I709" t="s">
        <v>20</v>
      </c>
      <c r="J709" s="4">
        <f t="shared" si="13"/>
        <v>2090</v>
      </c>
      <c r="K709" t="s">
        <v>21</v>
      </c>
      <c r="L709">
        <v>330000</v>
      </c>
      <c r="M709">
        <v>40.986556206514003</v>
      </c>
      <c r="N709">
        <v>28.604015547273001</v>
      </c>
      <c r="O709" t="s">
        <v>235</v>
      </c>
      <c r="P709" t="s">
        <v>53</v>
      </c>
      <c r="Q709">
        <v>12</v>
      </c>
      <c r="R709">
        <v>83</v>
      </c>
    </row>
    <row r="710" spans="1:18" x14ac:dyDescent="0.3">
      <c r="A710">
        <v>120</v>
      </c>
      <c r="B710">
        <v>110</v>
      </c>
      <c r="C710" t="s">
        <v>30</v>
      </c>
      <c r="D710">
        <v>3</v>
      </c>
      <c r="E710" s="4" t="s">
        <v>16</v>
      </c>
      <c r="F710" t="s">
        <v>25</v>
      </c>
      <c r="G710" s="7">
        <v>0</v>
      </c>
      <c r="H710" t="s">
        <v>19</v>
      </c>
      <c r="I710" t="s">
        <v>20</v>
      </c>
      <c r="J710" s="4">
        <f t="shared" si="13"/>
        <v>2090</v>
      </c>
      <c r="K710" t="s">
        <v>21</v>
      </c>
      <c r="L710">
        <v>229000</v>
      </c>
      <c r="M710">
        <v>41.004666073189</v>
      </c>
      <c r="N710">
        <v>28.667197717714</v>
      </c>
      <c r="O710" t="s">
        <v>173</v>
      </c>
      <c r="P710" t="s">
        <v>53</v>
      </c>
      <c r="Q710">
        <v>12</v>
      </c>
      <c r="R710">
        <v>83</v>
      </c>
    </row>
    <row r="711" spans="1:18" x14ac:dyDescent="0.3">
      <c r="A711">
        <v>130</v>
      </c>
      <c r="B711">
        <v>110</v>
      </c>
      <c r="C711" t="s">
        <v>30</v>
      </c>
      <c r="D711">
        <v>3</v>
      </c>
      <c r="E711" s="4" t="s">
        <v>16</v>
      </c>
      <c r="F711" t="s">
        <v>25</v>
      </c>
      <c r="G711" s="7">
        <v>4</v>
      </c>
      <c r="H711" t="s">
        <v>19</v>
      </c>
      <c r="I711" t="s">
        <v>118</v>
      </c>
      <c r="J711" s="4">
        <f t="shared" si="13"/>
        <v>2090</v>
      </c>
      <c r="K711" t="s">
        <v>21</v>
      </c>
      <c r="L711">
        <v>399000</v>
      </c>
      <c r="M711">
        <v>40.998987521564999</v>
      </c>
      <c r="N711">
        <v>28.628447466192998</v>
      </c>
      <c r="O711" t="s">
        <v>57</v>
      </c>
      <c r="P711" t="s">
        <v>53</v>
      </c>
      <c r="Q711">
        <v>12</v>
      </c>
      <c r="R711">
        <v>83</v>
      </c>
    </row>
    <row r="712" spans="1:18" x14ac:dyDescent="0.3">
      <c r="A712">
        <v>110</v>
      </c>
      <c r="B712">
        <v>109</v>
      </c>
      <c r="C712" t="s">
        <v>30</v>
      </c>
      <c r="D712">
        <v>3</v>
      </c>
      <c r="E712" s="4" t="s">
        <v>25</v>
      </c>
      <c r="F712" t="s">
        <v>25</v>
      </c>
      <c r="G712" s="7">
        <v>0</v>
      </c>
      <c r="H712" t="s">
        <v>19</v>
      </c>
      <c r="I712" t="s">
        <v>20</v>
      </c>
      <c r="J712" s="4">
        <f t="shared" si="13"/>
        <v>2071</v>
      </c>
      <c r="K712" t="s">
        <v>21</v>
      </c>
      <c r="L712">
        <v>310000</v>
      </c>
      <c r="M712">
        <v>40.991155586612003</v>
      </c>
      <c r="N712">
        <v>28.612657785416001</v>
      </c>
      <c r="O712" t="s">
        <v>235</v>
      </c>
      <c r="P712" t="s">
        <v>53</v>
      </c>
      <c r="Q712">
        <v>12</v>
      </c>
      <c r="R712">
        <v>83</v>
      </c>
    </row>
    <row r="713" spans="1:18" x14ac:dyDescent="0.3">
      <c r="A713">
        <v>110</v>
      </c>
      <c r="B713">
        <v>105</v>
      </c>
      <c r="C713" t="s">
        <v>30</v>
      </c>
      <c r="D713">
        <v>3</v>
      </c>
      <c r="E713" s="4" t="s">
        <v>16</v>
      </c>
      <c r="F713" t="s">
        <v>25</v>
      </c>
      <c r="G713" s="7">
        <v>0</v>
      </c>
      <c r="H713" t="s">
        <v>19</v>
      </c>
      <c r="I713" t="s">
        <v>20</v>
      </c>
      <c r="J713" s="4">
        <f t="shared" si="13"/>
        <v>1995</v>
      </c>
      <c r="K713" t="s">
        <v>21</v>
      </c>
      <c r="L713">
        <v>249000</v>
      </c>
      <c r="M713">
        <v>41.009892254965003</v>
      </c>
      <c r="N713">
        <v>28.642859458922999</v>
      </c>
      <c r="O713" t="s">
        <v>59</v>
      </c>
      <c r="P713" t="s">
        <v>53</v>
      </c>
      <c r="Q713">
        <v>12</v>
      </c>
      <c r="R713">
        <v>83</v>
      </c>
    </row>
    <row r="714" spans="1:18" x14ac:dyDescent="0.3">
      <c r="A714">
        <v>110</v>
      </c>
      <c r="B714">
        <v>105</v>
      </c>
      <c r="C714" t="s">
        <v>30</v>
      </c>
      <c r="D714">
        <v>3</v>
      </c>
      <c r="E714" s="4" t="s">
        <v>16</v>
      </c>
      <c r="F714" t="s">
        <v>25</v>
      </c>
      <c r="G714" s="7">
        <v>0</v>
      </c>
      <c r="H714" t="s">
        <v>19</v>
      </c>
      <c r="I714" t="s">
        <v>20</v>
      </c>
      <c r="J714" s="4">
        <f t="shared" si="13"/>
        <v>1995</v>
      </c>
      <c r="K714" t="s">
        <v>21</v>
      </c>
      <c r="L714">
        <v>159500</v>
      </c>
      <c r="M714">
        <v>41.015073231571002</v>
      </c>
      <c r="N714">
        <v>28.639317481913</v>
      </c>
      <c r="O714" t="s">
        <v>59</v>
      </c>
      <c r="P714" t="s">
        <v>53</v>
      </c>
      <c r="Q714">
        <v>12</v>
      </c>
      <c r="R714">
        <v>83</v>
      </c>
    </row>
    <row r="715" spans="1:18" x14ac:dyDescent="0.3">
      <c r="A715">
        <v>114</v>
      </c>
      <c r="B715">
        <v>105</v>
      </c>
      <c r="C715" t="s">
        <v>30</v>
      </c>
      <c r="D715">
        <v>3</v>
      </c>
      <c r="E715" s="4" t="s">
        <v>16</v>
      </c>
      <c r="F715" t="s">
        <v>25</v>
      </c>
      <c r="G715" s="7">
        <v>8</v>
      </c>
      <c r="H715" t="s">
        <v>19</v>
      </c>
      <c r="I715" t="s">
        <v>20</v>
      </c>
      <c r="J715" s="4">
        <f t="shared" si="13"/>
        <v>1995</v>
      </c>
      <c r="K715" t="s">
        <v>21</v>
      </c>
      <c r="L715">
        <v>170000</v>
      </c>
      <c r="M715">
        <v>41.013577337443003</v>
      </c>
      <c r="N715">
        <v>28.636697712718</v>
      </c>
      <c r="O715" t="s">
        <v>59</v>
      </c>
      <c r="P715" t="s">
        <v>53</v>
      </c>
      <c r="Q715">
        <v>12</v>
      </c>
      <c r="R715">
        <v>83</v>
      </c>
    </row>
    <row r="716" spans="1:18" x14ac:dyDescent="0.3">
      <c r="A716">
        <v>110</v>
      </c>
      <c r="B716">
        <v>105</v>
      </c>
      <c r="C716" t="s">
        <v>30</v>
      </c>
      <c r="D716">
        <v>3</v>
      </c>
      <c r="E716" s="4" t="s">
        <v>16</v>
      </c>
      <c r="F716" t="s">
        <v>25</v>
      </c>
      <c r="G716" s="7">
        <v>18</v>
      </c>
      <c r="H716" t="s">
        <v>19</v>
      </c>
      <c r="I716" t="s">
        <v>20</v>
      </c>
      <c r="J716" s="4">
        <f t="shared" si="13"/>
        <v>1995</v>
      </c>
      <c r="K716" t="s">
        <v>21</v>
      </c>
      <c r="L716">
        <v>190000</v>
      </c>
      <c r="M716">
        <v>40.994280638375997</v>
      </c>
      <c r="N716">
        <v>28.673529600199</v>
      </c>
      <c r="O716" t="s">
        <v>173</v>
      </c>
      <c r="P716" t="s">
        <v>53</v>
      </c>
      <c r="Q716">
        <v>12</v>
      </c>
      <c r="R716">
        <v>270</v>
      </c>
    </row>
    <row r="717" spans="1:18" x14ac:dyDescent="0.3">
      <c r="A717">
        <v>115</v>
      </c>
      <c r="B717">
        <v>103</v>
      </c>
      <c r="C717" t="s">
        <v>30</v>
      </c>
      <c r="D717">
        <v>3</v>
      </c>
      <c r="E717" s="4" t="s">
        <v>25</v>
      </c>
      <c r="F717" t="s">
        <v>25</v>
      </c>
      <c r="G717" s="7">
        <v>18</v>
      </c>
      <c r="H717" t="s">
        <v>19</v>
      </c>
      <c r="I717" t="s">
        <v>20</v>
      </c>
      <c r="J717" s="4">
        <f t="shared" si="13"/>
        <v>1957</v>
      </c>
      <c r="K717" t="s">
        <v>21</v>
      </c>
      <c r="L717">
        <v>125500</v>
      </c>
      <c r="M717">
        <v>40.997738016039001</v>
      </c>
      <c r="N717">
        <v>28.670781148958</v>
      </c>
      <c r="O717" t="s">
        <v>173</v>
      </c>
      <c r="P717" t="s">
        <v>53</v>
      </c>
      <c r="Q717">
        <v>12</v>
      </c>
      <c r="R717">
        <v>83</v>
      </c>
    </row>
    <row r="718" spans="1:18" x14ac:dyDescent="0.3">
      <c r="A718">
        <v>120</v>
      </c>
      <c r="B718">
        <v>102</v>
      </c>
      <c r="C718" t="s">
        <v>30</v>
      </c>
      <c r="D718">
        <v>3</v>
      </c>
      <c r="E718" s="4" t="s">
        <v>16</v>
      </c>
      <c r="F718" t="s">
        <v>25</v>
      </c>
      <c r="G718" s="7">
        <v>0</v>
      </c>
      <c r="H718" t="s">
        <v>19</v>
      </c>
      <c r="I718" t="s">
        <v>20</v>
      </c>
      <c r="J718" s="4">
        <v>1200</v>
      </c>
      <c r="K718" t="s">
        <v>21</v>
      </c>
      <c r="L718">
        <v>243000</v>
      </c>
      <c r="M718">
        <v>40.983237140163013</v>
      </c>
      <c r="N718">
        <v>28.650289497376001</v>
      </c>
      <c r="O718" t="s">
        <v>158</v>
      </c>
      <c r="P718" t="s">
        <v>53</v>
      </c>
      <c r="Q718">
        <v>12</v>
      </c>
      <c r="R718">
        <v>50</v>
      </c>
    </row>
    <row r="719" spans="1:18" x14ac:dyDescent="0.3">
      <c r="A719">
        <v>105</v>
      </c>
      <c r="B719">
        <v>100</v>
      </c>
      <c r="C719" t="s">
        <v>30</v>
      </c>
      <c r="D719">
        <v>3</v>
      </c>
      <c r="E719" s="4" t="s">
        <v>16</v>
      </c>
      <c r="F719" t="s">
        <v>25</v>
      </c>
      <c r="G719" s="7">
        <v>0</v>
      </c>
      <c r="H719" t="s">
        <v>19</v>
      </c>
      <c r="I719" t="s">
        <v>20</v>
      </c>
      <c r="J719" s="4">
        <f>(B719*11)*(19/11)</f>
        <v>1900</v>
      </c>
      <c r="K719" t="s">
        <v>21</v>
      </c>
      <c r="L719">
        <v>159000</v>
      </c>
      <c r="M719">
        <v>41.001550827560997</v>
      </c>
      <c r="N719">
        <v>28.663420339392001</v>
      </c>
      <c r="O719" t="s">
        <v>214</v>
      </c>
      <c r="P719" t="s">
        <v>53</v>
      </c>
      <c r="Q719">
        <v>12</v>
      </c>
      <c r="R719">
        <v>10</v>
      </c>
    </row>
    <row r="720" spans="1:18" x14ac:dyDescent="0.3">
      <c r="A720">
        <v>110</v>
      </c>
      <c r="B720">
        <v>100</v>
      </c>
      <c r="C720" t="s">
        <v>30</v>
      </c>
      <c r="D720">
        <v>3</v>
      </c>
      <c r="E720" s="4" t="s">
        <v>16</v>
      </c>
      <c r="F720" t="s">
        <v>25</v>
      </c>
      <c r="G720" s="7">
        <v>0</v>
      </c>
      <c r="H720" t="s">
        <v>19</v>
      </c>
      <c r="I720" t="s">
        <v>20</v>
      </c>
      <c r="J720" s="4">
        <f>(B720*11)*(19/11)</f>
        <v>1900</v>
      </c>
      <c r="K720" t="s">
        <v>21</v>
      </c>
      <c r="L720">
        <v>319900</v>
      </c>
      <c r="M720">
        <v>41.005475726425999</v>
      </c>
      <c r="N720">
        <v>28.669837011384999</v>
      </c>
      <c r="O720" t="s">
        <v>173</v>
      </c>
      <c r="P720" t="s">
        <v>53</v>
      </c>
      <c r="Q720">
        <v>12</v>
      </c>
      <c r="R720">
        <v>0</v>
      </c>
    </row>
    <row r="721" spans="1:18" x14ac:dyDescent="0.3">
      <c r="A721">
        <v>110</v>
      </c>
      <c r="B721">
        <v>100</v>
      </c>
      <c r="C721" t="s">
        <v>30</v>
      </c>
      <c r="D721">
        <v>3</v>
      </c>
      <c r="E721" s="4" t="s">
        <v>16</v>
      </c>
      <c r="F721" t="s">
        <v>25</v>
      </c>
      <c r="G721" s="7">
        <v>0</v>
      </c>
      <c r="H721" t="s">
        <v>19</v>
      </c>
      <c r="I721" t="s">
        <v>20</v>
      </c>
      <c r="J721" s="4">
        <f>(B721*11)*(19/11)</f>
        <v>1900</v>
      </c>
      <c r="K721" t="s">
        <v>21</v>
      </c>
      <c r="L721">
        <v>389000</v>
      </c>
      <c r="M721">
        <v>41.007554019668</v>
      </c>
      <c r="N721">
        <v>28.641396942911999</v>
      </c>
      <c r="O721" t="s">
        <v>59</v>
      </c>
      <c r="P721" t="s">
        <v>53</v>
      </c>
      <c r="Q721">
        <v>12</v>
      </c>
      <c r="R721">
        <v>250</v>
      </c>
    </row>
    <row r="722" spans="1:18" x14ac:dyDescent="0.3">
      <c r="A722">
        <v>110</v>
      </c>
      <c r="B722">
        <v>100</v>
      </c>
      <c r="C722" t="s">
        <v>30</v>
      </c>
      <c r="D722">
        <v>3</v>
      </c>
      <c r="E722" s="4" t="s">
        <v>16</v>
      </c>
      <c r="F722" t="s">
        <v>25</v>
      </c>
      <c r="G722" s="7">
        <v>0</v>
      </c>
      <c r="H722" t="s">
        <v>19</v>
      </c>
      <c r="I722" t="s">
        <v>20</v>
      </c>
      <c r="J722" s="4">
        <f>(B722*11)*(19/11)</f>
        <v>1900</v>
      </c>
      <c r="K722" t="s">
        <v>21</v>
      </c>
      <c r="L722">
        <v>239000</v>
      </c>
      <c r="M722">
        <v>41.016328231526003</v>
      </c>
      <c r="N722">
        <v>28.636050591027001</v>
      </c>
      <c r="O722" t="s">
        <v>59</v>
      </c>
      <c r="P722" t="s">
        <v>53</v>
      </c>
      <c r="Q722">
        <v>12</v>
      </c>
      <c r="R722">
        <v>0</v>
      </c>
    </row>
    <row r="723" spans="1:18" x14ac:dyDescent="0.3">
      <c r="A723">
        <v>100</v>
      </c>
      <c r="B723">
        <v>100</v>
      </c>
      <c r="C723" t="s">
        <v>30</v>
      </c>
      <c r="D723">
        <v>3</v>
      </c>
      <c r="E723" s="4" t="s">
        <v>16</v>
      </c>
      <c r="F723" t="s">
        <v>25</v>
      </c>
      <c r="G723" s="7">
        <v>3</v>
      </c>
      <c r="H723" t="s">
        <v>19</v>
      </c>
      <c r="I723" t="s">
        <v>20</v>
      </c>
      <c r="J723" s="4">
        <v>850</v>
      </c>
      <c r="K723" t="s">
        <v>21</v>
      </c>
      <c r="L723">
        <v>153500</v>
      </c>
      <c r="M723">
        <v>41.015973558063003</v>
      </c>
      <c r="N723">
        <v>28.637191239177</v>
      </c>
      <c r="O723" t="s">
        <v>59</v>
      </c>
      <c r="P723" t="s">
        <v>53</v>
      </c>
      <c r="Q723">
        <v>12</v>
      </c>
      <c r="R723">
        <v>20</v>
      </c>
    </row>
    <row r="724" spans="1:18" x14ac:dyDescent="0.3">
      <c r="A724">
        <v>115</v>
      </c>
      <c r="B724">
        <v>100</v>
      </c>
      <c r="C724" t="s">
        <v>30</v>
      </c>
      <c r="D724">
        <v>3</v>
      </c>
      <c r="E724" s="4" t="s">
        <v>16</v>
      </c>
      <c r="F724" t="s">
        <v>25</v>
      </c>
      <c r="G724" s="7">
        <v>4</v>
      </c>
      <c r="H724" t="s">
        <v>19</v>
      </c>
      <c r="I724" t="s">
        <v>20</v>
      </c>
      <c r="J724" s="4">
        <v>1300</v>
      </c>
      <c r="K724" t="s">
        <v>21</v>
      </c>
      <c r="L724">
        <v>325000</v>
      </c>
      <c r="M724">
        <v>40.979983639460997</v>
      </c>
      <c r="N724">
        <v>28.661819757319002</v>
      </c>
      <c r="O724" t="s">
        <v>52</v>
      </c>
      <c r="P724" t="s">
        <v>53</v>
      </c>
      <c r="Q724">
        <v>12</v>
      </c>
      <c r="R724">
        <v>0</v>
      </c>
    </row>
    <row r="725" spans="1:18" x14ac:dyDescent="0.3">
      <c r="A725">
        <v>115</v>
      </c>
      <c r="B725">
        <v>100</v>
      </c>
      <c r="C725" t="s">
        <v>30</v>
      </c>
      <c r="D725">
        <v>3</v>
      </c>
      <c r="E725" s="4" t="s">
        <v>16</v>
      </c>
      <c r="F725" t="s">
        <v>25</v>
      </c>
      <c r="G725" s="7">
        <v>13</v>
      </c>
      <c r="H725" t="s">
        <v>19</v>
      </c>
      <c r="I725" t="s">
        <v>20</v>
      </c>
      <c r="J725" s="4">
        <f>(B725*11)*(19/11)</f>
        <v>1900</v>
      </c>
      <c r="K725" t="s">
        <v>21</v>
      </c>
      <c r="L725">
        <v>285000</v>
      </c>
      <c r="M725">
        <v>40.973341621703</v>
      </c>
      <c r="N725">
        <v>28.666175664758999</v>
      </c>
      <c r="O725" t="s">
        <v>52</v>
      </c>
      <c r="P725" t="s">
        <v>53</v>
      </c>
      <c r="Q725">
        <v>12</v>
      </c>
      <c r="R725">
        <v>0</v>
      </c>
    </row>
    <row r="726" spans="1:18" x14ac:dyDescent="0.3">
      <c r="A726">
        <v>105</v>
      </c>
      <c r="B726">
        <v>100</v>
      </c>
      <c r="C726" t="s">
        <v>30</v>
      </c>
      <c r="D726">
        <v>3</v>
      </c>
      <c r="E726" s="4" t="s">
        <v>16</v>
      </c>
      <c r="F726" t="s">
        <v>25</v>
      </c>
      <c r="G726" s="7">
        <v>18</v>
      </c>
      <c r="H726" t="s">
        <v>19</v>
      </c>
      <c r="I726" t="s">
        <v>20</v>
      </c>
      <c r="J726" s="4">
        <f>(B726*11)*(19/11)</f>
        <v>1900</v>
      </c>
      <c r="K726" t="s">
        <v>21</v>
      </c>
      <c r="L726">
        <v>210000</v>
      </c>
      <c r="M726">
        <v>41.008791197927998</v>
      </c>
      <c r="N726">
        <v>28.642601966857999</v>
      </c>
      <c r="O726" t="s">
        <v>59</v>
      </c>
      <c r="P726" t="s">
        <v>53</v>
      </c>
      <c r="Q726">
        <v>12</v>
      </c>
      <c r="R726">
        <v>83</v>
      </c>
    </row>
    <row r="727" spans="1:18" x14ac:dyDescent="0.3">
      <c r="A727">
        <v>100</v>
      </c>
      <c r="B727">
        <v>99</v>
      </c>
      <c r="C727" t="s">
        <v>30</v>
      </c>
      <c r="D727">
        <v>3</v>
      </c>
      <c r="E727" s="4" t="s">
        <v>16</v>
      </c>
      <c r="F727" t="s">
        <v>25</v>
      </c>
      <c r="G727" s="7">
        <v>0</v>
      </c>
      <c r="H727" t="s">
        <v>19</v>
      </c>
      <c r="I727" t="s">
        <v>20</v>
      </c>
      <c r="J727" s="4">
        <f>(B727*11)*(19/11)</f>
        <v>1881</v>
      </c>
      <c r="K727" t="s">
        <v>21</v>
      </c>
      <c r="L727">
        <v>175000</v>
      </c>
      <c r="M727">
        <v>41.001079235970003</v>
      </c>
      <c r="N727">
        <v>28.662980416065999</v>
      </c>
      <c r="O727" t="s">
        <v>214</v>
      </c>
      <c r="P727" t="s">
        <v>53</v>
      </c>
      <c r="Q727">
        <v>12</v>
      </c>
      <c r="R727">
        <v>210</v>
      </c>
    </row>
    <row r="728" spans="1:18" x14ac:dyDescent="0.3">
      <c r="A728">
        <v>100</v>
      </c>
      <c r="B728">
        <v>99</v>
      </c>
      <c r="C728" t="s">
        <v>30</v>
      </c>
      <c r="D728">
        <v>3</v>
      </c>
      <c r="E728" s="4" t="s">
        <v>16</v>
      </c>
      <c r="F728" t="s">
        <v>25</v>
      </c>
      <c r="G728" s="7">
        <v>0</v>
      </c>
      <c r="H728" t="s">
        <v>19</v>
      </c>
      <c r="I728" t="s">
        <v>20</v>
      </c>
      <c r="J728" s="4">
        <f>(B728*11)*(19/11)</f>
        <v>1881</v>
      </c>
      <c r="K728" t="s">
        <v>21</v>
      </c>
      <c r="L728">
        <v>144500</v>
      </c>
      <c r="M728">
        <v>41.006224710730002</v>
      </c>
      <c r="N728">
        <v>28.638539680992</v>
      </c>
      <c r="O728" t="s">
        <v>59</v>
      </c>
      <c r="P728" t="s">
        <v>53</v>
      </c>
      <c r="Q728">
        <v>12</v>
      </c>
      <c r="R728">
        <v>20</v>
      </c>
    </row>
    <row r="729" spans="1:18" x14ac:dyDescent="0.3">
      <c r="A729">
        <v>100</v>
      </c>
      <c r="B729">
        <v>99</v>
      </c>
      <c r="C729" t="s">
        <v>30</v>
      </c>
      <c r="D729">
        <v>3</v>
      </c>
      <c r="E729" s="4" t="s">
        <v>16</v>
      </c>
      <c r="F729" t="s">
        <v>25</v>
      </c>
      <c r="G729" s="7">
        <v>0</v>
      </c>
      <c r="H729" t="s">
        <v>19</v>
      </c>
      <c r="I729" t="s">
        <v>20</v>
      </c>
      <c r="J729" s="4">
        <v>1000</v>
      </c>
      <c r="K729" t="s">
        <v>21</v>
      </c>
      <c r="L729">
        <v>189000</v>
      </c>
      <c r="M729">
        <v>41.007495813151998</v>
      </c>
      <c r="N729">
        <v>28.659682273864998</v>
      </c>
      <c r="O729" t="s">
        <v>214</v>
      </c>
      <c r="P729" t="s">
        <v>53</v>
      </c>
      <c r="Q729">
        <v>12</v>
      </c>
      <c r="R729">
        <v>250</v>
      </c>
    </row>
    <row r="730" spans="1:18" x14ac:dyDescent="0.3">
      <c r="A730">
        <v>100</v>
      </c>
      <c r="B730">
        <v>99</v>
      </c>
      <c r="C730" t="s">
        <v>30</v>
      </c>
      <c r="D730">
        <v>3</v>
      </c>
      <c r="E730" s="4" t="s">
        <v>16</v>
      </c>
      <c r="F730" t="s">
        <v>25</v>
      </c>
      <c r="G730" s="7">
        <v>13</v>
      </c>
      <c r="H730" t="s">
        <v>19</v>
      </c>
      <c r="I730" t="s">
        <v>20</v>
      </c>
      <c r="J730" s="4">
        <f t="shared" ref="J730:J736" si="14">(B730*11)*(19/11)</f>
        <v>1881</v>
      </c>
      <c r="K730" t="s">
        <v>21</v>
      </c>
      <c r="L730">
        <v>128500</v>
      </c>
      <c r="M730">
        <v>41.014497924836</v>
      </c>
      <c r="N730">
        <v>28.636948540807001</v>
      </c>
      <c r="O730" t="s">
        <v>59</v>
      </c>
      <c r="P730" t="s">
        <v>53</v>
      </c>
      <c r="Q730">
        <v>12</v>
      </c>
      <c r="R730">
        <v>350</v>
      </c>
    </row>
    <row r="731" spans="1:18" x14ac:dyDescent="0.3">
      <c r="A731">
        <v>100</v>
      </c>
      <c r="B731">
        <v>95</v>
      </c>
      <c r="C731" t="s">
        <v>30</v>
      </c>
      <c r="D731">
        <v>3</v>
      </c>
      <c r="E731" s="4" t="s">
        <v>16</v>
      </c>
      <c r="F731" t="s">
        <v>25</v>
      </c>
      <c r="G731" s="7">
        <v>0</v>
      </c>
      <c r="H731" t="s">
        <v>19</v>
      </c>
      <c r="I731" t="s">
        <v>20</v>
      </c>
      <c r="J731" s="4">
        <f t="shared" si="14"/>
        <v>1805</v>
      </c>
      <c r="K731" t="s">
        <v>21</v>
      </c>
      <c r="L731">
        <v>240000</v>
      </c>
      <c r="M731">
        <v>41.010269000000001</v>
      </c>
      <c r="N731">
        <v>28.638584000000002</v>
      </c>
      <c r="O731" t="s">
        <v>59</v>
      </c>
      <c r="P731" t="s">
        <v>53</v>
      </c>
      <c r="Q731">
        <v>12</v>
      </c>
      <c r="R731">
        <v>0</v>
      </c>
    </row>
    <row r="732" spans="1:18" x14ac:dyDescent="0.3">
      <c r="A732">
        <v>115</v>
      </c>
      <c r="B732">
        <v>95</v>
      </c>
      <c r="C732" t="s">
        <v>30</v>
      </c>
      <c r="D732">
        <v>3</v>
      </c>
      <c r="E732" s="4" t="s">
        <v>16</v>
      </c>
      <c r="F732" t="s">
        <v>25</v>
      </c>
      <c r="G732" s="7">
        <v>0</v>
      </c>
      <c r="H732" t="s">
        <v>19</v>
      </c>
      <c r="I732" t="s">
        <v>20</v>
      </c>
      <c r="J732" s="4">
        <f t="shared" si="14"/>
        <v>1805</v>
      </c>
      <c r="K732" t="s">
        <v>21</v>
      </c>
      <c r="L732">
        <v>239000</v>
      </c>
      <c r="M732">
        <v>40.971608431923997</v>
      </c>
      <c r="N732">
        <v>28.640394088120999</v>
      </c>
      <c r="O732" t="s">
        <v>158</v>
      </c>
      <c r="P732" t="s">
        <v>53</v>
      </c>
      <c r="Q732">
        <v>12</v>
      </c>
      <c r="R732">
        <v>0</v>
      </c>
    </row>
    <row r="733" spans="1:18" x14ac:dyDescent="0.3">
      <c r="A733">
        <v>110</v>
      </c>
      <c r="B733">
        <v>95</v>
      </c>
      <c r="C733" t="s">
        <v>30</v>
      </c>
      <c r="D733">
        <v>3</v>
      </c>
      <c r="E733" s="4" t="s">
        <v>16</v>
      </c>
      <c r="F733" t="s">
        <v>25</v>
      </c>
      <c r="G733" s="7">
        <v>1</v>
      </c>
      <c r="H733" t="s">
        <v>19</v>
      </c>
      <c r="I733" t="s">
        <v>20</v>
      </c>
      <c r="J733" s="4">
        <f t="shared" si="14"/>
        <v>1805</v>
      </c>
      <c r="K733" t="s">
        <v>21</v>
      </c>
      <c r="L733">
        <v>285000</v>
      </c>
      <c r="M733">
        <v>41.010108952265</v>
      </c>
      <c r="N733">
        <v>28.645609661112001</v>
      </c>
      <c r="O733" t="s">
        <v>352</v>
      </c>
      <c r="P733" t="s">
        <v>53</v>
      </c>
      <c r="Q733">
        <v>12</v>
      </c>
      <c r="R733">
        <v>83</v>
      </c>
    </row>
    <row r="734" spans="1:18" x14ac:dyDescent="0.3">
      <c r="A734">
        <v>105</v>
      </c>
      <c r="B734">
        <v>95</v>
      </c>
      <c r="C734" t="s">
        <v>30</v>
      </c>
      <c r="D734">
        <v>3</v>
      </c>
      <c r="E734" s="4" t="s">
        <v>16</v>
      </c>
      <c r="F734" t="s">
        <v>25</v>
      </c>
      <c r="G734" s="7">
        <v>5</v>
      </c>
      <c r="H734" t="s">
        <v>46</v>
      </c>
      <c r="I734" t="s">
        <v>27</v>
      </c>
      <c r="J734" s="4">
        <f t="shared" si="14"/>
        <v>1805</v>
      </c>
      <c r="K734" t="s">
        <v>21</v>
      </c>
      <c r="L734">
        <v>200000</v>
      </c>
      <c r="M734">
        <v>41.008378610191997</v>
      </c>
      <c r="N734">
        <v>28.637117413064999</v>
      </c>
      <c r="O734" t="s">
        <v>59</v>
      </c>
      <c r="P734" t="s">
        <v>53</v>
      </c>
      <c r="Q734">
        <v>12</v>
      </c>
      <c r="R734">
        <v>83</v>
      </c>
    </row>
    <row r="735" spans="1:18" x14ac:dyDescent="0.3">
      <c r="A735">
        <v>100</v>
      </c>
      <c r="B735">
        <f>A735 - A735/20</f>
        <v>95</v>
      </c>
      <c r="C735" t="s">
        <v>30</v>
      </c>
      <c r="D735">
        <v>3</v>
      </c>
      <c r="E735" s="4" t="s">
        <v>16</v>
      </c>
      <c r="F735" t="s">
        <v>25</v>
      </c>
      <c r="G735" s="7">
        <v>8</v>
      </c>
      <c r="H735" t="s">
        <v>19</v>
      </c>
      <c r="I735" t="s">
        <v>20</v>
      </c>
      <c r="J735" s="4">
        <f t="shared" si="14"/>
        <v>1805</v>
      </c>
      <c r="K735" t="s">
        <v>21</v>
      </c>
      <c r="L735">
        <v>137500</v>
      </c>
      <c r="M735">
        <v>41.014807840000003</v>
      </c>
      <c r="N735">
        <v>28.638307038127</v>
      </c>
      <c r="O735" t="s">
        <v>59</v>
      </c>
      <c r="P735" t="s">
        <v>53</v>
      </c>
      <c r="Q735">
        <v>12</v>
      </c>
      <c r="R735">
        <v>50</v>
      </c>
    </row>
    <row r="736" spans="1:18" x14ac:dyDescent="0.3">
      <c r="A736">
        <v>100</v>
      </c>
      <c r="B736">
        <v>95</v>
      </c>
      <c r="C736" t="s">
        <v>30</v>
      </c>
      <c r="D736">
        <v>3</v>
      </c>
      <c r="E736" s="4" t="s">
        <v>16</v>
      </c>
      <c r="F736" t="s">
        <v>25</v>
      </c>
      <c r="G736" s="7">
        <v>18</v>
      </c>
      <c r="H736" t="s">
        <v>19</v>
      </c>
      <c r="I736" t="s">
        <v>20</v>
      </c>
      <c r="J736" s="4">
        <f t="shared" si="14"/>
        <v>1805</v>
      </c>
      <c r="K736" t="s">
        <v>21</v>
      </c>
      <c r="L736">
        <v>240000</v>
      </c>
      <c r="M736">
        <v>40.999156321283003</v>
      </c>
      <c r="N736">
        <v>28.659834608459999</v>
      </c>
      <c r="O736" t="s">
        <v>214</v>
      </c>
      <c r="P736" t="s">
        <v>53</v>
      </c>
      <c r="Q736">
        <v>12</v>
      </c>
      <c r="R736">
        <v>0</v>
      </c>
    </row>
    <row r="737" spans="1:18" x14ac:dyDescent="0.3">
      <c r="A737">
        <v>115</v>
      </c>
      <c r="B737">
        <v>95</v>
      </c>
      <c r="C737" t="s">
        <v>30</v>
      </c>
      <c r="D737">
        <v>3</v>
      </c>
      <c r="E737" s="4" t="s">
        <v>16</v>
      </c>
      <c r="F737" t="s">
        <v>25</v>
      </c>
      <c r="G737" s="7">
        <v>28</v>
      </c>
      <c r="H737" t="s">
        <v>19</v>
      </c>
      <c r="I737" t="s">
        <v>20</v>
      </c>
      <c r="J737" s="4">
        <v>1200</v>
      </c>
      <c r="K737" t="s">
        <v>21</v>
      </c>
      <c r="L737">
        <v>295000</v>
      </c>
      <c r="M737">
        <v>40.997303522796003</v>
      </c>
      <c r="N737">
        <v>28.602016177557001</v>
      </c>
      <c r="O737" t="s">
        <v>235</v>
      </c>
      <c r="P737" t="s">
        <v>53</v>
      </c>
      <c r="Q737">
        <v>12</v>
      </c>
      <c r="R737">
        <v>230</v>
      </c>
    </row>
    <row r="738" spans="1:18" x14ac:dyDescent="0.3">
      <c r="A738">
        <v>95</v>
      </c>
      <c r="B738">
        <v>94</v>
      </c>
      <c r="C738" t="s">
        <v>30</v>
      </c>
      <c r="D738">
        <v>3</v>
      </c>
      <c r="E738" s="4" t="s">
        <v>25</v>
      </c>
      <c r="F738" t="s">
        <v>25</v>
      </c>
      <c r="G738" s="7">
        <v>1</v>
      </c>
      <c r="H738" t="s">
        <v>19</v>
      </c>
      <c r="I738" t="s">
        <v>20</v>
      </c>
      <c r="J738" s="4">
        <v>900</v>
      </c>
      <c r="K738" t="s">
        <v>21</v>
      </c>
      <c r="L738">
        <v>179000</v>
      </c>
      <c r="M738">
        <v>41.008273047072997</v>
      </c>
      <c r="N738">
        <v>28.637280464172001</v>
      </c>
      <c r="O738" t="s">
        <v>59</v>
      </c>
      <c r="P738" t="s">
        <v>53</v>
      </c>
      <c r="Q738">
        <v>12</v>
      </c>
      <c r="R738">
        <v>0</v>
      </c>
    </row>
    <row r="739" spans="1:18" x14ac:dyDescent="0.3">
      <c r="A739">
        <v>95</v>
      </c>
      <c r="B739">
        <v>94</v>
      </c>
      <c r="C739" t="s">
        <v>30</v>
      </c>
      <c r="D739">
        <v>3</v>
      </c>
      <c r="E739" s="4" t="s">
        <v>25</v>
      </c>
      <c r="F739" t="s">
        <v>25</v>
      </c>
      <c r="G739" s="7">
        <v>4</v>
      </c>
      <c r="H739" t="s">
        <v>140</v>
      </c>
      <c r="I739" t="s">
        <v>20</v>
      </c>
      <c r="J739" s="4">
        <v>1100</v>
      </c>
      <c r="K739" t="s">
        <v>21</v>
      </c>
      <c r="L739">
        <v>295000</v>
      </c>
      <c r="M739">
        <v>40.997841768807987</v>
      </c>
      <c r="N739">
        <v>28.670196478657001</v>
      </c>
      <c r="O739" t="s">
        <v>173</v>
      </c>
      <c r="P739" t="s">
        <v>53</v>
      </c>
      <c r="Q739">
        <v>12</v>
      </c>
      <c r="R739">
        <v>0</v>
      </c>
    </row>
    <row r="740" spans="1:18" x14ac:dyDescent="0.3">
      <c r="A740">
        <v>97</v>
      </c>
      <c r="B740">
        <v>90</v>
      </c>
      <c r="C740" t="s">
        <v>30</v>
      </c>
      <c r="D740">
        <v>3</v>
      </c>
      <c r="E740" s="4" t="s">
        <v>25</v>
      </c>
      <c r="F740" t="s">
        <v>25</v>
      </c>
      <c r="G740" s="7">
        <v>0</v>
      </c>
      <c r="H740" t="s">
        <v>26</v>
      </c>
      <c r="I740" t="s">
        <v>20</v>
      </c>
      <c r="J740" s="4">
        <v>1200</v>
      </c>
      <c r="K740" t="s">
        <v>21</v>
      </c>
      <c r="L740">
        <v>400000</v>
      </c>
      <c r="M740">
        <v>40.987483780273998</v>
      </c>
      <c r="N740">
        <v>28.656401511521999</v>
      </c>
      <c r="O740" t="s">
        <v>158</v>
      </c>
      <c r="P740" t="s">
        <v>53</v>
      </c>
      <c r="Q740">
        <v>12</v>
      </c>
      <c r="R740">
        <v>30</v>
      </c>
    </row>
    <row r="741" spans="1:18" x14ac:dyDescent="0.3">
      <c r="A741">
        <v>100</v>
      </c>
      <c r="B741">
        <v>90</v>
      </c>
      <c r="C741" t="s">
        <v>30</v>
      </c>
      <c r="D741">
        <v>3</v>
      </c>
      <c r="E741" s="4" t="s">
        <v>16</v>
      </c>
      <c r="F741" t="s">
        <v>25</v>
      </c>
      <c r="G741" s="7">
        <v>0</v>
      </c>
      <c r="H741" t="s">
        <v>19</v>
      </c>
      <c r="I741" t="s">
        <v>20</v>
      </c>
      <c r="J741" s="4">
        <f>(B741*11)*(19/11)</f>
        <v>1710</v>
      </c>
      <c r="K741" t="s">
        <v>21</v>
      </c>
      <c r="L741">
        <v>260000</v>
      </c>
      <c r="M741">
        <v>40.995564886535</v>
      </c>
      <c r="N741">
        <v>28.676360143709001</v>
      </c>
      <c r="O741" t="s">
        <v>173</v>
      </c>
      <c r="P741" t="s">
        <v>53</v>
      </c>
      <c r="Q741">
        <v>12</v>
      </c>
      <c r="R741">
        <v>83</v>
      </c>
    </row>
    <row r="742" spans="1:18" x14ac:dyDescent="0.3">
      <c r="A742">
        <v>100</v>
      </c>
      <c r="B742">
        <v>90</v>
      </c>
      <c r="C742" t="s">
        <v>30</v>
      </c>
      <c r="D742">
        <v>3</v>
      </c>
      <c r="E742" s="4" t="s">
        <v>16</v>
      </c>
      <c r="F742" t="s">
        <v>25</v>
      </c>
      <c r="G742" s="7">
        <v>0</v>
      </c>
      <c r="H742" t="s">
        <v>19</v>
      </c>
      <c r="I742" t="s">
        <v>20</v>
      </c>
      <c r="J742" s="4">
        <v>950</v>
      </c>
      <c r="K742" t="s">
        <v>21</v>
      </c>
      <c r="L742">
        <v>155000</v>
      </c>
      <c r="M742">
        <v>41.014678314496997</v>
      </c>
      <c r="N742">
        <v>28.638470115912</v>
      </c>
      <c r="O742" t="s">
        <v>59</v>
      </c>
      <c r="P742" t="s">
        <v>53</v>
      </c>
      <c r="Q742">
        <v>12</v>
      </c>
      <c r="R742">
        <v>0</v>
      </c>
    </row>
    <row r="743" spans="1:18" x14ac:dyDescent="0.3">
      <c r="A743">
        <v>100</v>
      </c>
      <c r="B743">
        <v>90</v>
      </c>
      <c r="C743" t="s">
        <v>30</v>
      </c>
      <c r="D743">
        <v>3</v>
      </c>
      <c r="E743" s="4" t="s">
        <v>16</v>
      </c>
      <c r="F743" t="s">
        <v>25</v>
      </c>
      <c r="G743" s="7">
        <v>2</v>
      </c>
      <c r="H743" t="s">
        <v>19</v>
      </c>
      <c r="I743" t="s">
        <v>20</v>
      </c>
      <c r="J743" s="4">
        <v>950</v>
      </c>
      <c r="K743" t="s">
        <v>21</v>
      </c>
      <c r="L743">
        <v>107500</v>
      </c>
      <c r="M743">
        <v>41.015066890240988</v>
      </c>
      <c r="N743">
        <v>28.638049546062</v>
      </c>
      <c r="O743" t="s">
        <v>59</v>
      </c>
      <c r="P743" t="s">
        <v>53</v>
      </c>
      <c r="Q743">
        <v>12</v>
      </c>
      <c r="R743">
        <v>245</v>
      </c>
    </row>
    <row r="744" spans="1:18" x14ac:dyDescent="0.3">
      <c r="A744">
        <v>100</v>
      </c>
      <c r="B744">
        <v>90</v>
      </c>
      <c r="C744" t="s">
        <v>30</v>
      </c>
      <c r="D744">
        <v>3</v>
      </c>
      <c r="E744" s="4" t="s">
        <v>16</v>
      </c>
      <c r="F744" t="s">
        <v>25</v>
      </c>
      <c r="G744" s="7">
        <v>4</v>
      </c>
      <c r="H744" t="s">
        <v>19</v>
      </c>
      <c r="I744" t="s">
        <v>20</v>
      </c>
      <c r="J744" s="4">
        <f>(B744*11)*(19/11)</f>
        <v>1710</v>
      </c>
      <c r="K744" t="s">
        <v>21</v>
      </c>
      <c r="L744">
        <v>139999</v>
      </c>
      <c r="M744">
        <v>41.011569626034003</v>
      </c>
      <c r="N744">
        <v>28.640023651897</v>
      </c>
      <c r="O744" t="s">
        <v>59</v>
      </c>
      <c r="P744" t="s">
        <v>53</v>
      </c>
      <c r="Q744">
        <v>12</v>
      </c>
      <c r="R744">
        <v>0</v>
      </c>
    </row>
    <row r="745" spans="1:18" x14ac:dyDescent="0.3">
      <c r="A745">
        <v>100</v>
      </c>
      <c r="B745">
        <v>90</v>
      </c>
      <c r="C745" t="s">
        <v>30</v>
      </c>
      <c r="D745">
        <v>3</v>
      </c>
      <c r="E745" s="4" t="s">
        <v>16</v>
      </c>
      <c r="F745" t="s">
        <v>25</v>
      </c>
      <c r="G745" s="7">
        <v>8</v>
      </c>
      <c r="H745" t="s">
        <v>46</v>
      </c>
      <c r="I745" t="s">
        <v>20</v>
      </c>
      <c r="J745" s="4">
        <f>(B745*11)*(19/11)</f>
        <v>1710</v>
      </c>
      <c r="K745" t="s">
        <v>21</v>
      </c>
      <c r="L745">
        <v>162000</v>
      </c>
      <c r="M745">
        <v>41.010184920377988</v>
      </c>
      <c r="N745">
        <v>28.640121487161998</v>
      </c>
      <c r="O745" t="s">
        <v>59</v>
      </c>
      <c r="P745" t="s">
        <v>53</v>
      </c>
      <c r="Q745">
        <v>12</v>
      </c>
      <c r="R745">
        <v>170</v>
      </c>
    </row>
    <row r="746" spans="1:18" x14ac:dyDescent="0.3">
      <c r="A746">
        <v>100</v>
      </c>
      <c r="B746">
        <v>90</v>
      </c>
      <c r="C746" t="s">
        <v>30</v>
      </c>
      <c r="D746">
        <v>3</v>
      </c>
      <c r="E746" s="4" t="s">
        <v>25</v>
      </c>
      <c r="F746" t="s">
        <v>25</v>
      </c>
      <c r="G746" s="7">
        <v>13</v>
      </c>
      <c r="H746" t="s">
        <v>19</v>
      </c>
      <c r="I746" t="s">
        <v>20</v>
      </c>
      <c r="J746" s="4">
        <f>(B746*11)*(19/11)</f>
        <v>1710</v>
      </c>
      <c r="K746" t="s">
        <v>21</v>
      </c>
      <c r="L746">
        <v>299000</v>
      </c>
      <c r="M746">
        <v>40.999933653564</v>
      </c>
      <c r="N746">
        <v>28.663696989441</v>
      </c>
      <c r="O746" t="s">
        <v>214</v>
      </c>
      <c r="P746" t="s">
        <v>53</v>
      </c>
      <c r="Q746">
        <v>12</v>
      </c>
      <c r="R746">
        <v>83</v>
      </c>
    </row>
    <row r="747" spans="1:18" x14ac:dyDescent="0.3">
      <c r="A747">
        <v>99</v>
      </c>
      <c r="B747">
        <v>90</v>
      </c>
      <c r="C747" t="s">
        <v>30</v>
      </c>
      <c r="D747">
        <v>3</v>
      </c>
      <c r="E747" s="4" t="s">
        <v>16</v>
      </c>
      <c r="F747" t="s">
        <v>25</v>
      </c>
      <c r="G747" s="7">
        <v>28</v>
      </c>
      <c r="H747" t="s">
        <v>19</v>
      </c>
      <c r="I747" t="s">
        <v>20</v>
      </c>
      <c r="J747" s="4">
        <v>1200</v>
      </c>
      <c r="K747" t="s">
        <v>21</v>
      </c>
      <c r="L747">
        <v>279000</v>
      </c>
      <c r="M747">
        <v>40.998189211791001</v>
      </c>
      <c r="N747">
        <v>28.673563334202999</v>
      </c>
      <c r="O747" t="s">
        <v>173</v>
      </c>
      <c r="P747" t="s">
        <v>53</v>
      </c>
      <c r="Q747">
        <v>12</v>
      </c>
      <c r="R747">
        <v>20</v>
      </c>
    </row>
    <row r="748" spans="1:18" x14ac:dyDescent="0.3">
      <c r="A748">
        <v>100</v>
      </c>
      <c r="B748">
        <v>90</v>
      </c>
      <c r="C748" t="s">
        <v>30</v>
      </c>
      <c r="D748">
        <v>3</v>
      </c>
      <c r="E748" s="4" t="s">
        <v>16</v>
      </c>
      <c r="F748" t="s">
        <v>25</v>
      </c>
      <c r="G748" s="7">
        <v>28</v>
      </c>
      <c r="H748" t="s">
        <v>19</v>
      </c>
      <c r="I748" t="s">
        <v>20</v>
      </c>
      <c r="J748" s="4">
        <f>(B748*11)*(19/11)</f>
        <v>1710</v>
      </c>
      <c r="K748" t="s">
        <v>21</v>
      </c>
      <c r="L748">
        <v>168000</v>
      </c>
      <c r="M748">
        <v>40.993582932586001</v>
      </c>
      <c r="N748">
        <v>28.657154699134001</v>
      </c>
      <c r="O748" t="s">
        <v>214</v>
      </c>
      <c r="P748" t="s">
        <v>53</v>
      </c>
      <c r="Q748">
        <v>12</v>
      </c>
      <c r="R748">
        <v>50</v>
      </c>
    </row>
    <row r="749" spans="1:18" x14ac:dyDescent="0.3">
      <c r="A749">
        <v>100</v>
      </c>
      <c r="B749">
        <v>90</v>
      </c>
      <c r="C749" t="s">
        <v>30</v>
      </c>
      <c r="D749">
        <v>3</v>
      </c>
      <c r="E749" s="4" t="s">
        <v>16</v>
      </c>
      <c r="F749" t="s">
        <v>25</v>
      </c>
      <c r="G749" s="7">
        <v>28</v>
      </c>
      <c r="H749" t="s">
        <v>19</v>
      </c>
      <c r="I749" t="s">
        <v>20</v>
      </c>
      <c r="J749" s="4">
        <v>950</v>
      </c>
      <c r="K749" t="s">
        <v>21</v>
      </c>
      <c r="L749">
        <v>162500</v>
      </c>
      <c r="M749">
        <v>41.015533178899013</v>
      </c>
      <c r="N749">
        <v>28.637955131780998</v>
      </c>
      <c r="O749" t="s">
        <v>59</v>
      </c>
      <c r="P749" t="s">
        <v>53</v>
      </c>
      <c r="Q749">
        <v>12</v>
      </c>
      <c r="R749">
        <v>35</v>
      </c>
    </row>
    <row r="750" spans="1:18" x14ac:dyDescent="0.3">
      <c r="A750">
        <v>90</v>
      </c>
      <c r="B750">
        <v>80</v>
      </c>
      <c r="C750" t="s">
        <v>30</v>
      </c>
      <c r="D750">
        <v>3</v>
      </c>
      <c r="E750" s="4" t="s">
        <v>16</v>
      </c>
      <c r="F750" t="s">
        <v>25</v>
      </c>
      <c r="G750" s="7">
        <v>0</v>
      </c>
      <c r="H750" t="s">
        <v>19</v>
      </c>
      <c r="I750" t="s">
        <v>20</v>
      </c>
      <c r="J750" s="4">
        <f>(B750*11)*(19/11)</f>
        <v>1520</v>
      </c>
      <c r="K750" t="s">
        <v>21</v>
      </c>
      <c r="L750">
        <v>220000</v>
      </c>
      <c r="M750">
        <v>41.002820026613001</v>
      </c>
      <c r="N750">
        <v>28.675416006136</v>
      </c>
      <c r="O750" t="s">
        <v>173</v>
      </c>
      <c r="P750" t="s">
        <v>53</v>
      </c>
      <c r="Q750">
        <v>12</v>
      </c>
      <c r="R750">
        <v>50</v>
      </c>
    </row>
    <row r="751" spans="1:18" x14ac:dyDescent="0.3">
      <c r="A751">
        <v>90</v>
      </c>
      <c r="B751">
        <v>80</v>
      </c>
      <c r="C751" t="s">
        <v>30</v>
      </c>
      <c r="D751">
        <v>3</v>
      </c>
      <c r="E751" s="4" t="s">
        <v>16</v>
      </c>
      <c r="F751" t="s">
        <v>25</v>
      </c>
      <c r="G751" s="7">
        <v>18</v>
      </c>
      <c r="H751" t="s">
        <v>19</v>
      </c>
      <c r="I751" t="s">
        <v>20</v>
      </c>
      <c r="J751" s="4">
        <v>1200</v>
      </c>
      <c r="K751" t="s">
        <v>21</v>
      </c>
      <c r="L751">
        <v>219000</v>
      </c>
      <c r="M751">
        <v>41.005148056852001</v>
      </c>
      <c r="N751">
        <v>28.667117687263001</v>
      </c>
      <c r="O751" t="s">
        <v>173</v>
      </c>
      <c r="P751" t="s">
        <v>53</v>
      </c>
      <c r="Q751">
        <v>12</v>
      </c>
      <c r="R751">
        <v>30</v>
      </c>
    </row>
    <row r="752" spans="1:18" x14ac:dyDescent="0.3">
      <c r="A752">
        <v>190</v>
      </c>
      <c r="B752">
        <v>180</v>
      </c>
      <c r="C752" t="s">
        <v>45</v>
      </c>
      <c r="D752">
        <v>5</v>
      </c>
      <c r="E752" s="7">
        <v>1</v>
      </c>
      <c r="F752" t="s">
        <v>25</v>
      </c>
      <c r="G752" s="7">
        <v>0</v>
      </c>
      <c r="H752" t="s">
        <v>19</v>
      </c>
      <c r="I752" t="s">
        <v>20</v>
      </c>
      <c r="J752" s="4">
        <v>1500</v>
      </c>
      <c r="K752" t="s">
        <v>21</v>
      </c>
      <c r="L752">
        <v>570000</v>
      </c>
      <c r="M752">
        <v>40.996888848060003</v>
      </c>
      <c r="N752">
        <v>28.625771128686999</v>
      </c>
      <c r="O752" t="s">
        <v>57</v>
      </c>
      <c r="P752" t="s">
        <v>53</v>
      </c>
      <c r="Q752">
        <v>12</v>
      </c>
      <c r="R752">
        <v>0</v>
      </c>
    </row>
    <row r="753" spans="1:18" x14ac:dyDescent="0.3">
      <c r="A753">
        <v>180</v>
      </c>
      <c r="B753">
        <v>170</v>
      </c>
      <c r="C753" t="s">
        <v>45</v>
      </c>
      <c r="D753">
        <v>5</v>
      </c>
      <c r="E753" s="4" t="s">
        <v>25</v>
      </c>
      <c r="F753" t="s">
        <v>25</v>
      </c>
      <c r="G753" s="7">
        <v>0</v>
      </c>
      <c r="H753" t="s">
        <v>19</v>
      </c>
      <c r="I753" t="s">
        <v>20</v>
      </c>
      <c r="J753" s="4">
        <f>(B753*11)*(19/11)</f>
        <v>3230</v>
      </c>
      <c r="K753" t="s">
        <v>21</v>
      </c>
      <c r="L753">
        <v>680000</v>
      </c>
      <c r="M753">
        <v>40.990897024021002</v>
      </c>
      <c r="N753">
        <v>28.61252136837</v>
      </c>
      <c r="O753" t="s">
        <v>235</v>
      </c>
      <c r="P753" t="s">
        <v>53</v>
      </c>
      <c r="Q753">
        <v>12</v>
      </c>
      <c r="R753">
        <v>50</v>
      </c>
    </row>
    <row r="754" spans="1:18" x14ac:dyDescent="0.3">
      <c r="A754">
        <v>152</v>
      </c>
      <c r="B754">
        <v>145</v>
      </c>
      <c r="C754" t="s">
        <v>45</v>
      </c>
      <c r="D754">
        <v>5</v>
      </c>
      <c r="E754" s="4" t="s">
        <v>25</v>
      </c>
      <c r="F754" t="s">
        <v>25</v>
      </c>
      <c r="G754" s="7">
        <v>0</v>
      </c>
      <c r="H754" t="s">
        <v>19</v>
      </c>
      <c r="I754" t="s">
        <v>118</v>
      </c>
      <c r="J754" s="4">
        <v>1700</v>
      </c>
      <c r="K754" t="s">
        <v>21</v>
      </c>
      <c r="L754">
        <v>575000</v>
      </c>
      <c r="M754">
        <v>40.981293920254998</v>
      </c>
      <c r="N754">
        <v>28.667443352136999</v>
      </c>
      <c r="O754" t="s">
        <v>52</v>
      </c>
      <c r="P754" t="s">
        <v>53</v>
      </c>
      <c r="Q754">
        <v>12</v>
      </c>
      <c r="R754">
        <v>83</v>
      </c>
    </row>
    <row r="755" spans="1:18" x14ac:dyDescent="0.3">
      <c r="A755">
        <v>165</v>
      </c>
      <c r="B755">
        <v>145</v>
      </c>
      <c r="C755" t="s">
        <v>45</v>
      </c>
      <c r="D755">
        <v>5</v>
      </c>
      <c r="E755" s="4" t="s">
        <v>25</v>
      </c>
      <c r="F755" t="s">
        <v>25</v>
      </c>
      <c r="G755" s="7">
        <v>4</v>
      </c>
      <c r="H755" t="s">
        <v>19</v>
      </c>
      <c r="I755" t="s">
        <v>20</v>
      </c>
      <c r="J755" s="4">
        <v>1600</v>
      </c>
      <c r="K755" t="s">
        <v>21</v>
      </c>
      <c r="L755">
        <v>395000</v>
      </c>
      <c r="M755">
        <v>40.995383977910997</v>
      </c>
      <c r="N755">
        <v>28.604929391590009</v>
      </c>
      <c r="O755" t="s">
        <v>235</v>
      </c>
      <c r="P755" t="s">
        <v>53</v>
      </c>
      <c r="Q755">
        <v>12</v>
      </c>
      <c r="R755">
        <v>25</v>
      </c>
    </row>
    <row r="756" spans="1:18" x14ac:dyDescent="0.3">
      <c r="A756">
        <v>160</v>
      </c>
      <c r="B756">
        <v>140</v>
      </c>
      <c r="C756" t="s">
        <v>45</v>
      </c>
      <c r="D756">
        <v>5</v>
      </c>
      <c r="E756" s="4" t="s">
        <v>25</v>
      </c>
      <c r="F756" t="s">
        <v>25</v>
      </c>
      <c r="G756" s="7">
        <v>4</v>
      </c>
      <c r="H756" t="s">
        <v>46</v>
      </c>
      <c r="I756" t="s">
        <v>47</v>
      </c>
      <c r="J756" s="4">
        <f>(B756*11)*(19/11)</f>
        <v>2660</v>
      </c>
      <c r="K756" t="s">
        <v>21</v>
      </c>
      <c r="L756">
        <v>480000</v>
      </c>
      <c r="M756">
        <v>40.991210991073999</v>
      </c>
      <c r="N756">
        <v>28.622379937215001</v>
      </c>
      <c r="O756" t="s">
        <v>57</v>
      </c>
      <c r="P756" t="s">
        <v>53</v>
      </c>
      <c r="Q756">
        <v>12</v>
      </c>
      <c r="R756">
        <v>25</v>
      </c>
    </row>
    <row r="757" spans="1:18" x14ac:dyDescent="0.3">
      <c r="A757">
        <v>140</v>
      </c>
      <c r="B757">
        <v>135</v>
      </c>
      <c r="C757" t="s">
        <v>45</v>
      </c>
      <c r="D757">
        <v>5</v>
      </c>
      <c r="E757" s="4" t="s">
        <v>25</v>
      </c>
      <c r="F757" t="s">
        <v>25</v>
      </c>
      <c r="G757" s="7">
        <v>1</v>
      </c>
      <c r="H757" t="s">
        <v>19</v>
      </c>
      <c r="I757" t="s">
        <v>20</v>
      </c>
      <c r="J757" s="4">
        <f>(B757*11)*(19/11)</f>
        <v>2565</v>
      </c>
      <c r="K757" t="s">
        <v>21</v>
      </c>
      <c r="L757">
        <v>385000</v>
      </c>
      <c r="M757">
        <v>40.996351366766</v>
      </c>
      <c r="N757">
        <v>28.622027682494998</v>
      </c>
      <c r="O757" t="s">
        <v>57</v>
      </c>
      <c r="P757" t="s">
        <v>53</v>
      </c>
      <c r="Q757">
        <v>12</v>
      </c>
      <c r="R757">
        <v>20</v>
      </c>
    </row>
    <row r="758" spans="1:18" x14ac:dyDescent="0.3">
      <c r="A758">
        <v>140</v>
      </c>
      <c r="B758">
        <v>135</v>
      </c>
      <c r="C758" t="s">
        <v>45</v>
      </c>
      <c r="D758">
        <v>5</v>
      </c>
      <c r="E758" s="4" t="s">
        <v>25</v>
      </c>
      <c r="F758" t="s">
        <v>25</v>
      </c>
      <c r="G758" s="7">
        <v>1</v>
      </c>
      <c r="H758" t="s">
        <v>19</v>
      </c>
      <c r="I758" t="s">
        <v>20</v>
      </c>
      <c r="J758" s="4">
        <f>(B758*11)*(19/11)</f>
        <v>2565</v>
      </c>
      <c r="K758" t="s">
        <v>21</v>
      </c>
      <c r="L758">
        <v>560000</v>
      </c>
      <c r="M758">
        <v>41.002426582616998</v>
      </c>
      <c r="N758">
        <v>28.673371504125999</v>
      </c>
      <c r="O758" t="s">
        <v>173</v>
      </c>
      <c r="P758" t="s">
        <v>53</v>
      </c>
      <c r="Q758">
        <v>12</v>
      </c>
      <c r="R758">
        <v>11</v>
      </c>
    </row>
    <row r="759" spans="1:18" x14ac:dyDescent="0.3">
      <c r="A759">
        <v>145</v>
      </c>
      <c r="B759">
        <v>130</v>
      </c>
      <c r="C759" t="s">
        <v>45</v>
      </c>
      <c r="D759">
        <v>5</v>
      </c>
      <c r="E759" s="4" t="s">
        <v>25</v>
      </c>
      <c r="F759" t="s">
        <v>25</v>
      </c>
      <c r="G759" s="7">
        <v>0</v>
      </c>
      <c r="H759" t="s">
        <v>19</v>
      </c>
      <c r="I759" t="s">
        <v>20</v>
      </c>
      <c r="J759" s="4">
        <v>1500</v>
      </c>
      <c r="K759" t="s">
        <v>21</v>
      </c>
      <c r="L759">
        <v>285000</v>
      </c>
      <c r="M759">
        <v>40.976303848302997</v>
      </c>
      <c r="N759">
        <v>28.643766365051</v>
      </c>
      <c r="O759" t="s">
        <v>158</v>
      </c>
      <c r="P759" t="s">
        <v>53</v>
      </c>
      <c r="Q759">
        <v>12</v>
      </c>
      <c r="R759">
        <v>0</v>
      </c>
    </row>
    <row r="760" spans="1:18" x14ac:dyDescent="0.3">
      <c r="A760">
        <v>145</v>
      </c>
      <c r="B760">
        <v>130</v>
      </c>
      <c r="C760" t="s">
        <v>45</v>
      </c>
      <c r="D760">
        <v>5</v>
      </c>
      <c r="E760" s="4" t="s">
        <v>25</v>
      </c>
      <c r="F760" t="s">
        <v>25</v>
      </c>
      <c r="G760" s="7">
        <v>0</v>
      </c>
      <c r="H760" t="s">
        <v>19</v>
      </c>
      <c r="I760" t="s">
        <v>20</v>
      </c>
      <c r="J760" s="4">
        <f>(B760*11)</f>
        <v>1430</v>
      </c>
      <c r="K760" t="s">
        <v>21</v>
      </c>
      <c r="L760">
        <v>480000</v>
      </c>
      <c r="M760">
        <v>40.979076006913999</v>
      </c>
      <c r="N760">
        <v>28.642387360029002</v>
      </c>
      <c r="O760" t="s">
        <v>158</v>
      </c>
      <c r="P760" t="s">
        <v>53</v>
      </c>
      <c r="Q760">
        <v>12</v>
      </c>
      <c r="R760">
        <v>0</v>
      </c>
    </row>
    <row r="761" spans="1:18" x14ac:dyDescent="0.3">
      <c r="A761">
        <v>145</v>
      </c>
      <c r="B761">
        <v>130</v>
      </c>
      <c r="C761" t="s">
        <v>45</v>
      </c>
      <c r="D761">
        <v>5</v>
      </c>
      <c r="E761" s="4" t="s">
        <v>25</v>
      </c>
      <c r="F761" t="s">
        <v>25</v>
      </c>
      <c r="G761" s="7">
        <v>0</v>
      </c>
      <c r="H761" t="s">
        <v>19</v>
      </c>
      <c r="I761" t="s">
        <v>20</v>
      </c>
      <c r="J761" s="4">
        <f>(B761*11)</f>
        <v>1430</v>
      </c>
      <c r="K761" t="s">
        <v>21</v>
      </c>
      <c r="L761">
        <v>260000</v>
      </c>
      <c r="M761">
        <v>41.000228996831012</v>
      </c>
      <c r="N761">
        <v>28.671982778596998</v>
      </c>
      <c r="O761" t="s">
        <v>173</v>
      </c>
      <c r="P761" t="s">
        <v>53</v>
      </c>
      <c r="Q761">
        <v>12</v>
      </c>
      <c r="R761">
        <v>0</v>
      </c>
    </row>
    <row r="762" spans="1:18" x14ac:dyDescent="0.3">
      <c r="A762">
        <v>145</v>
      </c>
      <c r="B762">
        <v>130</v>
      </c>
      <c r="C762" t="s">
        <v>45</v>
      </c>
      <c r="D762">
        <v>5</v>
      </c>
      <c r="E762" s="4" t="s">
        <v>25</v>
      </c>
      <c r="F762" t="s">
        <v>25</v>
      </c>
      <c r="G762" s="7">
        <v>13</v>
      </c>
      <c r="H762" t="s">
        <v>19</v>
      </c>
      <c r="I762" t="s">
        <v>20</v>
      </c>
      <c r="J762" s="4">
        <v>1200</v>
      </c>
      <c r="K762" t="s">
        <v>21</v>
      </c>
      <c r="L762">
        <v>299000</v>
      </c>
      <c r="M762">
        <v>41.007495813151998</v>
      </c>
      <c r="N762">
        <v>28.659853935242001</v>
      </c>
      <c r="O762" t="s">
        <v>214</v>
      </c>
      <c r="P762" t="s">
        <v>53</v>
      </c>
      <c r="Q762">
        <v>12</v>
      </c>
      <c r="R762">
        <v>0</v>
      </c>
    </row>
    <row r="763" spans="1:18" x14ac:dyDescent="0.3">
      <c r="A763">
        <v>145</v>
      </c>
      <c r="B763">
        <v>130</v>
      </c>
      <c r="C763" t="s">
        <v>45</v>
      </c>
      <c r="D763">
        <v>5</v>
      </c>
      <c r="E763" s="4" t="s">
        <v>25</v>
      </c>
      <c r="F763" t="s">
        <v>25</v>
      </c>
      <c r="G763" s="7">
        <v>18</v>
      </c>
      <c r="H763" t="s">
        <v>19</v>
      </c>
      <c r="I763" t="s">
        <v>118</v>
      </c>
      <c r="J763" s="4">
        <v>1400</v>
      </c>
      <c r="K763" t="s">
        <v>21</v>
      </c>
      <c r="L763">
        <v>335000</v>
      </c>
      <c r="M763">
        <v>40.986255209021998</v>
      </c>
      <c r="N763">
        <v>28.670924082397999</v>
      </c>
      <c r="O763" t="s">
        <v>173</v>
      </c>
      <c r="P763" t="s">
        <v>53</v>
      </c>
      <c r="Q763">
        <v>12</v>
      </c>
      <c r="R763">
        <v>0</v>
      </c>
    </row>
    <row r="764" spans="1:18" x14ac:dyDescent="0.3">
      <c r="A764">
        <v>130</v>
      </c>
      <c r="B764">
        <v>129</v>
      </c>
      <c r="C764" t="s">
        <v>45</v>
      </c>
      <c r="D764">
        <v>5</v>
      </c>
      <c r="E764" s="4" t="s">
        <v>16</v>
      </c>
      <c r="F764" t="s">
        <v>25</v>
      </c>
      <c r="G764" s="7">
        <v>18</v>
      </c>
      <c r="H764" t="s">
        <v>19</v>
      </c>
      <c r="I764" t="s">
        <v>20</v>
      </c>
      <c r="J764" s="4">
        <f>(B764*11)*(19/11)</f>
        <v>2451</v>
      </c>
      <c r="K764" t="s">
        <v>21</v>
      </c>
      <c r="L764">
        <v>218000</v>
      </c>
      <c r="M764">
        <v>41.012377680303999</v>
      </c>
      <c r="N764">
        <v>28.637767204795999</v>
      </c>
      <c r="O764" t="s">
        <v>59</v>
      </c>
      <c r="P764" t="s">
        <v>53</v>
      </c>
      <c r="Q764">
        <v>12</v>
      </c>
      <c r="R764">
        <v>83</v>
      </c>
    </row>
    <row r="765" spans="1:18" x14ac:dyDescent="0.3">
      <c r="A765">
        <v>130</v>
      </c>
      <c r="B765">
        <v>125</v>
      </c>
      <c r="C765" t="s">
        <v>45</v>
      </c>
      <c r="D765">
        <v>5</v>
      </c>
      <c r="E765" s="4" t="s">
        <v>25</v>
      </c>
      <c r="F765" t="s">
        <v>25</v>
      </c>
      <c r="G765" s="7">
        <v>0</v>
      </c>
      <c r="H765" t="s">
        <v>19</v>
      </c>
      <c r="I765" t="s">
        <v>47</v>
      </c>
      <c r="J765" s="4">
        <f>(B765*11)*(19/11)</f>
        <v>2375</v>
      </c>
      <c r="K765" t="s">
        <v>21</v>
      </c>
      <c r="L765">
        <v>205000</v>
      </c>
      <c r="M765">
        <v>40.998998222000999</v>
      </c>
      <c r="N765">
        <v>28.674214376497002</v>
      </c>
      <c r="O765" t="s">
        <v>173</v>
      </c>
      <c r="P765" t="s">
        <v>53</v>
      </c>
      <c r="Q765">
        <v>12</v>
      </c>
      <c r="R765">
        <v>40</v>
      </c>
    </row>
    <row r="766" spans="1:18" x14ac:dyDescent="0.3">
      <c r="A766">
        <v>130</v>
      </c>
      <c r="B766">
        <v>125</v>
      </c>
      <c r="C766" t="s">
        <v>45</v>
      </c>
      <c r="D766">
        <v>5</v>
      </c>
      <c r="E766" s="4" t="s">
        <v>16</v>
      </c>
      <c r="F766" t="s">
        <v>25</v>
      </c>
      <c r="G766" s="7">
        <v>1</v>
      </c>
      <c r="H766" t="s">
        <v>19</v>
      </c>
      <c r="I766" t="s">
        <v>20</v>
      </c>
      <c r="J766" s="4">
        <f>(B766*11)*(19/11)</f>
        <v>2375</v>
      </c>
      <c r="K766" t="s">
        <v>21</v>
      </c>
      <c r="L766">
        <v>335000</v>
      </c>
      <c r="M766">
        <v>40.990328765260998</v>
      </c>
      <c r="N766">
        <v>28.668551420267001</v>
      </c>
      <c r="O766" t="s">
        <v>173</v>
      </c>
      <c r="P766" t="s">
        <v>53</v>
      </c>
      <c r="Q766">
        <v>12</v>
      </c>
      <c r="R766">
        <v>0</v>
      </c>
    </row>
    <row r="767" spans="1:18" x14ac:dyDescent="0.3">
      <c r="A767">
        <v>120</v>
      </c>
      <c r="B767">
        <v>110</v>
      </c>
      <c r="C767" t="s">
        <v>45</v>
      </c>
      <c r="D767">
        <v>5</v>
      </c>
      <c r="E767" s="4" t="s">
        <v>25</v>
      </c>
      <c r="F767" t="s">
        <v>25</v>
      </c>
      <c r="G767" s="7">
        <v>0</v>
      </c>
      <c r="H767" t="s">
        <v>19</v>
      </c>
      <c r="I767" t="s">
        <v>20</v>
      </c>
      <c r="J767" s="4">
        <f>(B767*11)*(19/11)</f>
        <v>2090</v>
      </c>
      <c r="K767" t="s">
        <v>21</v>
      </c>
      <c r="L767">
        <v>280000</v>
      </c>
      <c r="M767">
        <v>40.994852285066997</v>
      </c>
      <c r="N767">
        <v>28.674943937348999</v>
      </c>
      <c r="O767" t="s">
        <v>173</v>
      </c>
      <c r="P767" t="s">
        <v>53</v>
      </c>
      <c r="Q767">
        <v>12</v>
      </c>
      <c r="R767">
        <v>83</v>
      </c>
    </row>
    <row r="768" spans="1:18" x14ac:dyDescent="0.3">
      <c r="A768">
        <v>230</v>
      </c>
      <c r="B768">
        <v>200</v>
      </c>
      <c r="C768" t="s">
        <v>116</v>
      </c>
      <c r="D768">
        <v>6</v>
      </c>
      <c r="E768" s="4" t="s">
        <v>25</v>
      </c>
      <c r="F768" t="s">
        <v>25</v>
      </c>
      <c r="G768" s="7">
        <v>0</v>
      </c>
      <c r="H768" t="s">
        <v>19</v>
      </c>
      <c r="I768" t="s">
        <v>20</v>
      </c>
      <c r="J768" s="4">
        <f>(B768*11)*(19/11)</f>
        <v>3800</v>
      </c>
      <c r="K768" t="s">
        <v>21</v>
      </c>
      <c r="L768">
        <v>420000</v>
      </c>
      <c r="M768">
        <v>41.01</v>
      </c>
      <c r="N768">
        <v>28.62</v>
      </c>
      <c r="O768" t="s">
        <v>57</v>
      </c>
      <c r="P768" t="s">
        <v>53</v>
      </c>
      <c r="Q768">
        <v>12</v>
      </c>
      <c r="R768">
        <v>70</v>
      </c>
    </row>
    <row r="769" spans="1:18" x14ac:dyDescent="0.3">
      <c r="A769">
        <v>85</v>
      </c>
      <c r="B769">
        <v>75</v>
      </c>
      <c r="C769" t="s">
        <v>15</v>
      </c>
      <c r="D769">
        <v>2</v>
      </c>
      <c r="E769" s="4" t="s">
        <v>16</v>
      </c>
      <c r="F769" t="s">
        <v>25</v>
      </c>
      <c r="G769" s="7">
        <v>0</v>
      </c>
      <c r="H769" t="s">
        <v>19</v>
      </c>
      <c r="I769" t="s">
        <v>20</v>
      </c>
      <c r="J769" s="4">
        <f>(B769*24)*(33/24)</f>
        <v>2475</v>
      </c>
      <c r="K769" t="s">
        <v>21</v>
      </c>
      <c r="L769">
        <v>750000</v>
      </c>
      <c r="M769">
        <v>41.026797803908998</v>
      </c>
      <c r="N769">
        <v>28.978264336405001</v>
      </c>
      <c r="O769" t="s">
        <v>210</v>
      </c>
      <c r="P769" t="s">
        <v>184</v>
      </c>
      <c r="Q769">
        <v>13</v>
      </c>
      <c r="R769">
        <v>100</v>
      </c>
    </row>
    <row r="770" spans="1:18" x14ac:dyDescent="0.3">
      <c r="A770">
        <v>110</v>
      </c>
      <c r="B770">
        <v>90</v>
      </c>
      <c r="C770" t="s">
        <v>30</v>
      </c>
      <c r="D770">
        <v>3</v>
      </c>
      <c r="E770" s="4" t="s">
        <v>16</v>
      </c>
      <c r="F770" t="s">
        <v>25</v>
      </c>
      <c r="G770" s="7">
        <v>0</v>
      </c>
      <c r="H770" t="s">
        <v>19</v>
      </c>
      <c r="I770" t="s">
        <v>47</v>
      </c>
      <c r="J770" s="4">
        <v>5500</v>
      </c>
      <c r="K770" t="s">
        <v>21</v>
      </c>
      <c r="L770">
        <v>1400000</v>
      </c>
      <c r="M770">
        <v>41.032520226056</v>
      </c>
      <c r="N770">
        <v>28.987311444458001</v>
      </c>
      <c r="O770" t="s">
        <v>429</v>
      </c>
      <c r="P770" t="s">
        <v>184</v>
      </c>
      <c r="Q770">
        <v>13</v>
      </c>
      <c r="R770">
        <v>0</v>
      </c>
    </row>
    <row r="771" spans="1:18" x14ac:dyDescent="0.3">
      <c r="A771">
        <v>125</v>
      </c>
      <c r="B771">
        <v>110</v>
      </c>
      <c r="C771" t="s">
        <v>45</v>
      </c>
      <c r="D771">
        <v>5</v>
      </c>
      <c r="E771" s="4" t="s">
        <v>25</v>
      </c>
      <c r="F771" t="s">
        <v>25</v>
      </c>
      <c r="G771" s="7">
        <v>0</v>
      </c>
      <c r="H771" t="s">
        <v>19</v>
      </c>
      <c r="I771" t="s">
        <v>20</v>
      </c>
      <c r="J771" s="4">
        <f>(B771*24)*(33/24)</f>
        <v>3630</v>
      </c>
      <c r="K771" t="s">
        <v>21</v>
      </c>
      <c r="L771">
        <v>315000</v>
      </c>
      <c r="M771">
        <v>41.037239392041997</v>
      </c>
      <c r="N771">
        <v>28.962184274742</v>
      </c>
      <c r="O771" t="s">
        <v>417</v>
      </c>
      <c r="P771" t="s">
        <v>184</v>
      </c>
      <c r="Q771">
        <v>13</v>
      </c>
      <c r="R771">
        <v>83</v>
      </c>
    </row>
    <row r="772" spans="1:18" x14ac:dyDescent="0.3">
      <c r="A772">
        <v>110</v>
      </c>
      <c r="B772">
        <v>90</v>
      </c>
      <c r="C772" t="s">
        <v>45</v>
      </c>
      <c r="D772">
        <v>5</v>
      </c>
      <c r="E772" s="4" t="s">
        <v>16</v>
      </c>
      <c r="F772" t="s">
        <v>25</v>
      </c>
      <c r="G772" s="7">
        <v>18</v>
      </c>
      <c r="H772" t="s">
        <v>19</v>
      </c>
      <c r="I772" t="s">
        <v>27</v>
      </c>
      <c r="J772" s="4">
        <v>3200</v>
      </c>
      <c r="K772" t="s">
        <v>21</v>
      </c>
      <c r="L772">
        <v>680000</v>
      </c>
      <c r="M772">
        <v>41.033813129197</v>
      </c>
      <c r="N772">
        <v>28.986097258754</v>
      </c>
      <c r="O772" t="s">
        <v>188</v>
      </c>
      <c r="P772" t="s">
        <v>184</v>
      </c>
      <c r="Q772">
        <v>13</v>
      </c>
      <c r="R772">
        <v>0</v>
      </c>
    </row>
    <row r="773" spans="1:18" x14ac:dyDescent="0.3">
      <c r="A773">
        <v>200</v>
      </c>
      <c r="B773">
        <v>200</v>
      </c>
      <c r="C773" t="s">
        <v>76</v>
      </c>
      <c r="D773">
        <v>7</v>
      </c>
      <c r="E773" s="4" t="s">
        <v>25</v>
      </c>
      <c r="F773" t="s">
        <v>25</v>
      </c>
      <c r="G773" s="7">
        <v>8</v>
      </c>
      <c r="H773" t="s">
        <v>124</v>
      </c>
      <c r="I773" t="s">
        <v>20</v>
      </c>
      <c r="J773" s="4">
        <f>(B773*24)*(33/24)</f>
        <v>6600</v>
      </c>
      <c r="K773" t="s">
        <v>21</v>
      </c>
      <c r="L773">
        <v>2500000</v>
      </c>
      <c r="M773">
        <v>41.037176190895998</v>
      </c>
      <c r="N773">
        <v>28.991383041793998</v>
      </c>
      <c r="O773" t="s">
        <v>286</v>
      </c>
      <c r="P773" t="s">
        <v>184</v>
      </c>
      <c r="Q773">
        <v>13</v>
      </c>
      <c r="R773">
        <v>0</v>
      </c>
    </row>
    <row r="774" spans="1:18" x14ac:dyDescent="0.3">
      <c r="A774">
        <v>75</v>
      </c>
      <c r="B774">
        <v>60</v>
      </c>
      <c r="C774" t="s">
        <v>15</v>
      </c>
      <c r="D774">
        <v>2</v>
      </c>
      <c r="E774" s="4" t="s">
        <v>16</v>
      </c>
      <c r="F774" t="s">
        <v>25</v>
      </c>
      <c r="G774" s="7">
        <v>0</v>
      </c>
      <c r="H774" t="s">
        <v>19</v>
      </c>
      <c r="I774" t="s">
        <v>27</v>
      </c>
      <c r="J774" s="4">
        <v>1100</v>
      </c>
      <c r="K774" t="s">
        <v>21</v>
      </c>
      <c r="L774">
        <v>175000</v>
      </c>
      <c r="M774">
        <v>41.024688635650001</v>
      </c>
      <c r="N774">
        <v>28.624077923028</v>
      </c>
      <c r="O774" t="s">
        <v>59</v>
      </c>
      <c r="P774" t="s">
        <v>292</v>
      </c>
      <c r="Q774">
        <v>14</v>
      </c>
      <c r="R774">
        <v>0</v>
      </c>
    </row>
    <row r="775" spans="1:18" x14ac:dyDescent="0.3">
      <c r="A775">
        <v>67</v>
      </c>
      <c r="B775">
        <v>58</v>
      </c>
      <c r="C775" t="s">
        <v>15</v>
      </c>
      <c r="D775">
        <v>2</v>
      </c>
      <c r="E775" s="4" t="s">
        <v>16</v>
      </c>
      <c r="F775" t="s">
        <v>25</v>
      </c>
      <c r="G775" s="7">
        <v>18</v>
      </c>
      <c r="H775" t="s">
        <v>19</v>
      </c>
      <c r="I775" t="s">
        <v>20</v>
      </c>
      <c r="J775" s="4">
        <f>(B775*11)*(17/11)</f>
        <v>986</v>
      </c>
      <c r="K775" t="s">
        <v>21</v>
      </c>
      <c r="L775">
        <v>110000</v>
      </c>
      <c r="M775">
        <v>41.007481294823997</v>
      </c>
      <c r="N775">
        <v>28.534223950464</v>
      </c>
      <c r="O775" t="s">
        <v>383</v>
      </c>
      <c r="P775" t="s">
        <v>292</v>
      </c>
      <c r="Q775">
        <v>14</v>
      </c>
      <c r="R775">
        <v>35</v>
      </c>
    </row>
    <row r="776" spans="1:18" x14ac:dyDescent="0.3">
      <c r="A776">
        <v>120</v>
      </c>
      <c r="B776">
        <v>110</v>
      </c>
      <c r="C776" t="s">
        <v>30</v>
      </c>
      <c r="D776">
        <v>3</v>
      </c>
      <c r="E776" s="4" t="s">
        <v>16</v>
      </c>
      <c r="F776" t="s">
        <v>25</v>
      </c>
      <c r="G776" s="7">
        <v>0</v>
      </c>
      <c r="H776" t="s">
        <v>19</v>
      </c>
      <c r="I776" t="s">
        <v>20</v>
      </c>
      <c r="J776" s="4">
        <v>1500</v>
      </c>
      <c r="K776" t="s">
        <v>21</v>
      </c>
      <c r="L776">
        <v>310000</v>
      </c>
      <c r="M776">
        <v>41.018452387855</v>
      </c>
      <c r="N776">
        <v>28.603627053636998</v>
      </c>
      <c r="O776" t="s">
        <v>59</v>
      </c>
      <c r="P776" t="s">
        <v>292</v>
      </c>
      <c r="Q776">
        <v>14</v>
      </c>
      <c r="R776">
        <v>200</v>
      </c>
    </row>
    <row r="777" spans="1:18" x14ac:dyDescent="0.3">
      <c r="A777">
        <v>96</v>
      </c>
      <c r="B777">
        <v>90</v>
      </c>
      <c r="C777" t="s">
        <v>30</v>
      </c>
      <c r="D777">
        <v>3</v>
      </c>
      <c r="E777" s="4" t="s">
        <v>16</v>
      </c>
      <c r="F777" t="s">
        <v>25</v>
      </c>
      <c r="G777" s="7">
        <v>4</v>
      </c>
      <c r="H777" t="s">
        <v>19</v>
      </c>
      <c r="I777" t="s">
        <v>20</v>
      </c>
      <c r="J777" s="4">
        <v>1000</v>
      </c>
      <c r="K777" t="s">
        <v>21</v>
      </c>
      <c r="L777">
        <v>265000</v>
      </c>
      <c r="M777">
        <v>41.002935704338</v>
      </c>
      <c r="N777">
        <v>28.607143163680998</v>
      </c>
      <c r="O777" t="s">
        <v>331</v>
      </c>
      <c r="P777" t="s">
        <v>292</v>
      </c>
      <c r="Q777">
        <v>14</v>
      </c>
      <c r="R777">
        <v>30</v>
      </c>
    </row>
    <row r="778" spans="1:18" x14ac:dyDescent="0.3">
      <c r="A778">
        <v>95</v>
      </c>
      <c r="B778">
        <v>85</v>
      </c>
      <c r="C778" t="s">
        <v>30</v>
      </c>
      <c r="D778">
        <v>3</v>
      </c>
      <c r="E778" s="4" t="s">
        <v>16</v>
      </c>
      <c r="F778" t="s">
        <v>25</v>
      </c>
      <c r="G778" s="7">
        <v>8</v>
      </c>
      <c r="H778" t="s">
        <v>19</v>
      </c>
      <c r="I778" t="s">
        <v>20</v>
      </c>
      <c r="J778" s="4">
        <f>(B778*11)*(17/11)</f>
        <v>1445</v>
      </c>
      <c r="K778" t="s">
        <v>21</v>
      </c>
      <c r="L778">
        <v>260000</v>
      </c>
      <c r="M778">
        <v>41.017659982931001</v>
      </c>
      <c r="N778">
        <v>28.543937474715001</v>
      </c>
      <c r="O778" t="s">
        <v>291</v>
      </c>
      <c r="P778" t="s">
        <v>292</v>
      </c>
      <c r="Q778">
        <v>14</v>
      </c>
      <c r="R778">
        <v>0</v>
      </c>
    </row>
    <row r="779" spans="1:18" x14ac:dyDescent="0.3">
      <c r="A779">
        <v>140</v>
      </c>
      <c r="B779">
        <v>120</v>
      </c>
      <c r="C779" t="s">
        <v>45</v>
      </c>
      <c r="D779">
        <v>5</v>
      </c>
      <c r="E779" s="4" t="s">
        <v>16</v>
      </c>
      <c r="F779" t="s">
        <v>25</v>
      </c>
      <c r="G779" s="7">
        <v>8</v>
      </c>
      <c r="H779" t="s">
        <v>19</v>
      </c>
      <c r="I779" t="s">
        <v>118</v>
      </c>
      <c r="J779" s="4">
        <v>1700</v>
      </c>
      <c r="K779" t="s">
        <v>21</v>
      </c>
      <c r="L779">
        <v>475000</v>
      </c>
      <c r="M779">
        <v>41.016258585804998</v>
      </c>
      <c r="N779">
        <v>28.607434476447001</v>
      </c>
      <c r="O779" t="s">
        <v>209</v>
      </c>
      <c r="P779" t="s">
        <v>292</v>
      </c>
      <c r="Q779">
        <v>14</v>
      </c>
      <c r="R779">
        <v>60</v>
      </c>
    </row>
    <row r="780" spans="1:18" x14ac:dyDescent="0.3">
      <c r="A780">
        <v>130</v>
      </c>
      <c r="B780">
        <v>115</v>
      </c>
      <c r="C780" t="s">
        <v>45</v>
      </c>
      <c r="D780">
        <v>5</v>
      </c>
      <c r="E780" s="4" t="s">
        <v>16</v>
      </c>
      <c r="F780" t="s">
        <v>25</v>
      </c>
      <c r="G780" s="7">
        <v>8</v>
      </c>
      <c r="H780" t="s">
        <v>19</v>
      </c>
      <c r="I780" t="s">
        <v>20</v>
      </c>
      <c r="J780" s="4">
        <f>(B780*11)</f>
        <v>1265</v>
      </c>
      <c r="K780" t="s">
        <v>21</v>
      </c>
      <c r="L780">
        <v>375000</v>
      </c>
      <c r="M780">
        <v>41.139673383624</v>
      </c>
      <c r="N780">
        <v>28.465126231313</v>
      </c>
      <c r="O780" t="s">
        <v>190</v>
      </c>
      <c r="P780" t="s">
        <v>191</v>
      </c>
      <c r="Q780">
        <v>15</v>
      </c>
      <c r="R780">
        <v>0</v>
      </c>
    </row>
    <row r="781" spans="1:18" x14ac:dyDescent="0.3">
      <c r="A781">
        <v>120</v>
      </c>
      <c r="B781">
        <v>110</v>
      </c>
      <c r="C781" t="s">
        <v>45</v>
      </c>
      <c r="D781">
        <v>5</v>
      </c>
      <c r="E781" s="4" t="s">
        <v>25</v>
      </c>
      <c r="F781" t="s">
        <v>25</v>
      </c>
      <c r="G781" s="7">
        <v>2</v>
      </c>
      <c r="H781" t="s">
        <v>19</v>
      </c>
      <c r="I781" t="s">
        <v>20</v>
      </c>
      <c r="J781" s="4">
        <f>(B781*11)</f>
        <v>1210</v>
      </c>
      <c r="K781" t="s">
        <v>21</v>
      </c>
      <c r="L781">
        <v>395000</v>
      </c>
      <c r="M781">
        <v>41.141706144955997</v>
      </c>
      <c r="N781">
        <v>28.465974268107999</v>
      </c>
      <c r="O781" t="s">
        <v>190</v>
      </c>
      <c r="P781" t="s">
        <v>191</v>
      </c>
      <c r="Q781">
        <v>15</v>
      </c>
      <c r="R781">
        <v>0</v>
      </c>
    </row>
    <row r="782" spans="1:18" x14ac:dyDescent="0.3">
      <c r="A782">
        <v>147</v>
      </c>
      <c r="B782">
        <v>110</v>
      </c>
      <c r="C782" t="s">
        <v>30</v>
      </c>
      <c r="D782">
        <v>3</v>
      </c>
      <c r="E782" s="4" t="s">
        <v>16</v>
      </c>
      <c r="F782" t="s">
        <v>25</v>
      </c>
      <c r="G782" s="7">
        <v>0</v>
      </c>
      <c r="H782" t="s">
        <v>26</v>
      </c>
      <c r="I782" t="s">
        <v>47</v>
      </c>
      <c r="J782" s="4">
        <f>(B782*15)</f>
        <v>1650</v>
      </c>
      <c r="K782" t="s">
        <v>21</v>
      </c>
      <c r="L782">
        <v>1050000</v>
      </c>
      <c r="M782">
        <v>41.036582323437997</v>
      </c>
      <c r="N782">
        <v>29.157545402832</v>
      </c>
      <c r="O782" t="s">
        <v>109</v>
      </c>
      <c r="P782" t="s">
        <v>110</v>
      </c>
      <c r="Q782">
        <v>16</v>
      </c>
      <c r="R782">
        <v>40</v>
      </c>
    </row>
    <row r="783" spans="1:18" x14ac:dyDescent="0.3">
      <c r="A783">
        <v>125</v>
      </c>
      <c r="B783">
        <v>100</v>
      </c>
      <c r="C783" t="s">
        <v>30</v>
      </c>
      <c r="D783">
        <v>3</v>
      </c>
      <c r="E783" s="4" t="s">
        <v>31</v>
      </c>
      <c r="F783" t="s">
        <v>25</v>
      </c>
      <c r="G783" s="7">
        <v>1</v>
      </c>
      <c r="H783" t="s">
        <v>26</v>
      </c>
      <c r="I783" t="s">
        <v>20</v>
      </c>
      <c r="J783" s="4">
        <f>(B783*15)</f>
        <v>1500</v>
      </c>
      <c r="K783" t="s">
        <v>21</v>
      </c>
      <c r="L783">
        <v>375000</v>
      </c>
      <c r="M783">
        <v>41.054015719336</v>
      </c>
      <c r="N783">
        <v>29.243331943042001</v>
      </c>
      <c r="O783" t="s">
        <v>422</v>
      </c>
      <c r="P783" t="s">
        <v>110</v>
      </c>
      <c r="Q783">
        <v>16</v>
      </c>
      <c r="R783">
        <v>83</v>
      </c>
    </row>
    <row r="784" spans="1:18" x14ac:dyDescent="0.3">
      <c r="A784">
        <v>95</v>
      </c>
      <c r="B784">
        <v>90</v>
      </c>
      <c r="C784" t="s">
        <v>30</v>
      </c>
      <c r="D784">
        <v>3</v>
      </c>
      <c r="E784" s="4" t="s">
        <v>25</v>
      </c>
      <c r="F784" t="s">
        <v>25</v>
      </c>
      <c r="G784" s="7">
        <v>0</v>
      </c>
      <c r="H784" t="s">
        <v>19</v>
      </c>
      <c r="I784" t="s">
        <v>20</v>
      </c>
      <c r="J784" s="4">
        <v>1000</v>
      </c>
      <c r="K784" t="s">
        <v>21</v>
      </c>
      <c r="L784">
        <v>270000</v>
      </c>
      <c r="M784">
        <v>41.022462958793</v>
      </c>
      <c r="N784">
        <v>29.225196071124</v>
      </c>
      <c r="O784" t="s">
        <v>59</v>
      </c>
      <c r="P784" t="s">
        <v>110</v>
      </c>
      <c r="Q784">
        <v>16</v>
      </c>
      <c r="R784">
        <v>0</v>
      </c>
    </row>
    <row r="785" spans="1:18" x14ac:dyDescent="0.3">
      <c r="A785">
        <v>100</v>
      </c>
      <c r="B785">
        <v>90</v>
      </c>
      <c r="C785" t="s">
        <v>30</v>
      </c>
      <c r="D785">
        <v>3</v>
      </c>
      <c r="E785" s="4" t="s">
        <v>16</v>
      </c>
      <c r="F785" t="s">
        <v>25</v>
      </c>
      <c r="G785" s="7">
        <v>1</v>
      </c>
      <c r="H785" t="s">
        <v>19</v>
      </c>
      <c r="I785" t="s">
        <v>20</v>
      </c>
      <c r="J785" s="4">
        <v>1500</v>
      </c>
      <c r="K785" t="s">
        <v>21</v>
      </c>
      <c r="L785">
        <v>320000</v>
      </c>
      <c r="M785">
        <v>41.031191253256999</v>
      </c>
      <c r="N785">
        <v>29.262324012815998</v>
      </c>
      <c r="O785" t="s">
        <v>534</v>
      </c>
      <c r="P785" t="s">
        <v>110</v>
      </c>
      <c r="Q785">
        <v>16</v>
      </c>
      <c r="R785">
        <v>0</v>
      </c>
    </row>
    <row r="786" spans="1:18" x14ac:dyDescent="0.3">
      <c r="A786">
        <v>85</v>
      </c>
      <c r="B786">
        <v>84</v>
      </c>
      <c r="C786" t="s">
        <v>30</v>
      </c>
      <c r="D786">
        <v>3</v>
      </c>
      <c r="E786" s="4" t="s">
        <v>16</v>
      </c>
      <c r="F786" t="s">
        <v>25</v>
      </c>
      <c r="G786" s="7">
        <v>0</v>
      </c>
      <c r="H786" t="s">
        <v>19</v>
      </c>
      <c r="I786" t="s">
        <v>20</v>
      </c>
      <c r="J786" s="4">
        <f>(B786*15)</f>
        <v>1260</v>
      </c>
      <c r="K786" t="s">
        <v>21</v>
      </c>
      <c r="L786">
        <v>290000</v>
      </c>
      <c r="M786">
        <v>41.020200742495</v>
      </c>
      <c r="N786">
        <v>29.193039536476</v>
      </c>
      <c r="O786" t="s">
        <v>409</v>
      </c>
      <c r="P786" t="s">
        <v>110</v>
      </c>
      <c r="Q786">
        <v>16</v>
      </c>
      <c r="R786">
        <v>15</v>
      </c>
    </row>
    <row r="787" spans="1:18" x14ac:dyDescent="0.3">
      <c r="A787">
        <v>110</v>
      </c>
      <c r="B787">
        <v>80</v>
      </c>
      <c r="C787" t="s">
        <v>30</v>
      </c>
      <c r="D787">
        <v>3</v>
      </c>
      <c r="E787" s="4" t="s">
        <v>25</v>
      </c>
      <c r="F787" t="s">
        <v>25</v>
      </c>
      <c r="G787" s="7">
        <v>28</v>
      </c>
      <c r="H787" t="s">
        <v>26</v>
      </c>
      <c r="I787" t="s">
        <v>20</v>
      </c>
      <c r="J787" s="4">
        <f>(B787*15)</f>
        <v>1200</v>
      </c>
      <c r="K787" t="s">
        <v>21</v>
      </c>
      <c r="L787">
        <v>350000</v>
      </c>
      <c r="M787">
        <v>41.035201618180999</v>
      </c>
      <c r="N787">
        <v>29.230274550986</v>
      </c>
      <c r="O787" t="s">
        <v>294</v>
      </c>
      <c r="P787" t="s">
        <v>110</v>
      </c>
      <c r="Q787">
        <v>16</v>
      </c>
      <c r="R787">
        <v>0</v>
      </c>
    </row>
    <row r="788" spans="1:18" x14ac:dyDescent="0.3">
      <c r="A788">
        <v>88</v>
      </c>
      <c r="B788">
        <v>70</v>
      </c>
      <c r="C788" t="s">
        <v>30</v>
      </c>
      <c r="D788">
        <v>3</v>
      </c>
      <c r="E788" s="4" t="s">
        <v>16</v>
      </c>
      <c r="F788" t="s">
        <v>25</v>
      </c>
      <c r="G788" s="7">
        <v>0</v>
      </c>
      <c r="H788" t="s">
        <v>19</v>
      </c>
      <c r="I788" t="s">
        <v>20</v>
      </c>
      <c r="J788" s="4">
        <v>1100</v>
      </c>
      <c r="K788" t="s">
        <v>21</v>
      </c>
      <c r="L788">
        <v>300000</v>
      </c>
      <c r="M788">
        <v>41.023645315304996</v>
      </c>
      <c r="N788">
        <v>29.193353019655</v>
      </c>
      <c r="O788" t="s">
        <v>289</v>
      </c>
      <c r="P788" t="s">
        <v>110</v>
      </c>
      <c r="Q788">
        <v>16</v>
      </c>
      <c r="R788">
        <v>83</v>
      </c>
    </row>
    <row r="789" spans="1:18" x14ac:dyDescent="0.3">
      <c r="A789">
        <v>150</v>
      </c>
      <c r="B789">
        <v>149</v>
      </c>
      <c r="C789" t="s">
        <v>45</v>
      </c>
      <c r="D789">
        <v>5</v>
      </c>
      <c r="E789" s="4" t="s">
        <v>25</v>
      </c>
      <c r="F789" t="s">
        <v>25</v>
      </c>
      <c r="G789" s="7">
        <v>0</v>
      </c>
      <c r="H789" t="s">
        <v>19</v>
      </c>
      <c r="I789" t="s">
        <v>20</v>
      </c>
      <c r="J789" s="4">
        <f>(B789*15)</f>
        <v>2235</v>
      </c>
      <c r="K789" t="s">
        <v>21</v>
      </c>
      <c r="L789">
        <v>710000</v>
      </c>
      <c r="M789">
        <v>41.027597034716997</v>
      </c>
      <c r="N789">
        <v>29.177000545776</v>
      </c>
      <c r="O789" t="s">
        <v>314</v>
      </c>
      <c r="P789" t="s">
        <v>110</v>
      </c>
      <c r="Q789">
        <v>16</v>
      </c>
      <c r="R789">
        <v>100</v>
      </c>
    </row>
    <row r="790" spans="1:18" x14ac:dyDescent="0.3">
      <c r="A790">
        <v>155</v>
      </c>
      <c r="B790">
        <v>149</v>
      </c>
      <c r="C790" t="s">
        <v>45</v>
      </c>
      <c r="D790">
        <v>5</v>
      </c>
      <c r="E790" s="4" t="s">
        <v>25</v>
      </c>
      <c r="F790" t="s">
        <v>25</v>
      </c>
      <c r="G790" s="7">
        <v>1</v>
      </c>
      <c r="H790" t="s">
        <v>46</v>
      </c>
      <c r="I790" t="s">
        <v>27</v>
      </c>
      <c r="J790" s="4">
        <f>(B790*15)</f>
        <v>2235</v>
      </c>
      <c r="K790" t="s">
        <v>21</v>
      </c>
      <c r="L790">
        <v>655000</v>
      </c>
      <c r="M790">
        <v>41.052966781320997</v>
      </c>
      <c r="N790">
        <v>29.234883002937</v>
      </c>
      <c r="O790" t="s">
        <v>327</v>
      </c>
      <c r="P790" t="s">
        <v>110</v>
      </c>
      <c r="Q790">
        <v>16</v>
      </c>
      <c r="R790">
        <v>83</v>
      </c>
    </row>
    <row r="791" spans="1:18" x14ac:dyDescent="0.3">
      <c r="A791">
        <v>125</v>
      </c>
      <c r="B791">
        <v>115</v>
      </c>
      <c r="C791" t="s">
        <v>45</v>
      </c>
      <c r="D791">
        <v>5</v>
      </c>
      <c r="E791" s="4" t="s">
        <v>16</v>
      </c>
      <c r="F791" t="s">
        <v>25</v>
      </c>
      <c r="G791" s="7">
        <v>4</v>
      </c>
      <c r="H791" t="s">
        <v>19</v>
      </c>
      <c r="I791" t="s">
        <v>20</v>
      </c>
      <c r="J791" s="4">
        <v>1200</v>
      </c>
      <c r="K791" t="s">
        <v>21</v>
      </c>
      <c r="L791">
        <v>350000</v>
      </c>
      <c r="M791">
        <v>41.040798337494998</v>
      </c>
      <c r="N791">
        <v>29.176848828764999</v>
      </c>
      <c r="O791" t="s">
        <v>109</v>
      </c>
      <c r="P791" t="s">
        <v>110</v>
      </c>
      <c r="Q791">
        <v>16</v>
      </c>
      <c r="R791">
        <v>83</v>
      </c>
    </row>
    <row r="792" spans="1:18" x14ac:dyDescent="0.3">
      <c r="A792">
        <v>130</v>
      </c>
      <c r="B792">
        <v>110</v>
      </c>
      <c r="C792" t="s">
        <v>45</v>
      </c>
      <c r="D792">
        <v>5</v>
      </c>
      <c r="E792" s="4" t="s">
        <v>25</v>
      </c>
      <c r="F792" t="s">
        <v>25</v>
      </c>
      <c r="G792" s="7">
        <v>8</v>
      </c>
      <c r="H792" t="s">
        <v>19</v>
      </c>
      <c r="I792" t="s">
        <v>20</v>
      </c>
      <c r="J792" s="4">
        <f>(B792*15)</f>
        <v>1650</v>
      </c>
      <c r="K792" t="s">
        <v>21</v>
      </c>
      <c r="L792">
        <v>345000</v>
      </c>
      <c r="M792">
        <v>41.019841413911998</v>
      </c>
      <c r="N792">
        <v>29.231770634650999</v>
      </c>
      <c r="O792" t="s">
        <v>154</v>
      </c>
      <c r="P792" t="s">
        <v>110</v>
      </c>
      <c r="Q792">
        <v>16</v>
      </c>
      <c r="R792">
        <v>0</v>
      </c>
    </row>
    <row r="793" spans="1:18" x14ac:dyDescent="0.3">
      <c r="A793">
        <v>65</v>
      </c>
      <c r="B793">
        <v>60</v>
      </c>
      <c r="C793" t="s">
        <v>15</v>
      </c>
      <c r="D793">
        <v>2</v>
      </c>
      <c r="E793" s="4" t="s">
        <v>16</v>
      </c>
      <c r="F793" t="s">
        <v>25</v>
      </c>
      <c r="G793" s="7">
        <v>18</v>
      </c>
      <c r="H793" t="s">
        <v>19</v>
      </c>
      <c r="I793" t="s">
        <v>118</v>
      </c>
      <c r="J793" s="4">
        <v>1000</v>
      </c>
      <c r="K793" t="s">
        <v>21</v>
      </c>
      <c r="L793">
        <v>240000</v>
      </c>
      <c r="M793">
        <v>41.042151222328002</v>
      </c>
      <c r="N793">
        <v>28.863230575035001</v>
      </c>
      <c r="O793" t="s">
        <v>194</v>
      </c>
      <c r="P793" t="s">
        <v>179</v>
      </c>
      <c r="Q793">
        <v>17</v>
      </c>
      <c r="R793">
        <v>0</v>
      </c>
    </row>
    <row r="794" spans="1:18" x14ac:dyDescent="0.3">
      <c r="A794">
        <v>119</v>
      </c>
      <c r="B794">
        <v>109</v>
      </c>
      <c r="C794" t="s">
        <v>30</v>
      </c>
      <c r="D794">
        <v>3</v>
      </c>
      <c r="E794" s="4" t="s">
        <v>16</v>
      </c>
      <c r="F794" t="s">
        <v>25</v>
      </c>
      <c r="G794" s="7">
        <v>18</v>
      </c>
      <c r="H794" t="s">
        <v>19</v>
      </c>
      <c r="I794" t="s">
        <v>20</v>
      </c>
      <c r="J794" s="4">
        <v>1200</v>
      </c>
      <c r="K794" t="s">
        <v>21</v>
      </c>
      <c r="L794">
        <v>180000</v>
      </c>
      <c r="M794">
        <v>41.045712458331998</v>
      </c>
      <c r="N794">
        <v>28.880121254782999</v>
      </c>
      <c r="O794" t="s">
        <v>167</v>
      </c>
      <c r="P794" t="s">
        <v>179</v>
      </c>
      <c r="Q794">
        <v>17</v>
      </c>
      <c r="R794">
        <v>25</v>
      </c>
    </row>
    <row r="795" spans="1:18" x14ac:dyDescent="0.3">
      <c r="A795">
        <v>105</v>
      </c>
      <c r="B795">
        <v>100</v>
      </c>
      <c r="C795" t="s">
        <v>30</v>
      </c>
      <c r="D795">
        <v>3</v>
      </c>
      <c r="E795" s="4" t="s">
        <v>16</v>
      </c>
      <c r="F795" t="s">
        <v>25</v>
      </c>
      <c r="G795" s="7">
        <v>13</v>
      </c>
      <c r="H795" t="s">
        <v>19</v>
      </c>
      <c r="I795" t="s">
        <v>20</v>
      </c>
      <c r="J795" s="4">
        <f>(B795*16)</f>
        <v>1600</v>
      </c>
      <c r="K795" t="s">
        <v>21</v>
      </c>
      <c r="L795">
        <v>360000</v>
      </c>
      <c r="M795">
        <v>41.031621554673997</v>
      </c>
      <c r="N795">
        <v>28.893598868369999</v>
      </c>
      <c r="O795" t="s">
        <v>207</v>
      </c>
      <c r="P795" t="s">
        <v>179</v>
      </c>
      <c r="Q795">
        <v>17</v>
      </c>
      <c r="R795">
        <v>0</v>
      </c>
    </row>
    <row r="796" spans="1:18" x14ac:dyDescent="0.3">
      <c r="A796">
        <v>100</v>
      </c>
      <c r="B796">
        <v>95</v>
      </c>
      <c r="C796" t="s">
        <v>30</v>
      </c>
      <c r="D796">
        <v>3</v>
      </c>
      <c r="E796" s="4" t="s">
        <v>16</v>
      </c>
      <c r="F796" t="s">
        <v>25</v>
      </c>
      <c r="G796" s="7">
        <v>8</v>
      </c>
      <c r="H796" t="s">
        <v>19</v>
      </c>
      <c r="I796" t="s">
        <v>20</v>
      </c>
      <c r="J796" s="4">
        <f>(B796*16)</f>
        <v>1520</v>
      </c>
      <c r="K796" t="s">
        <v>21</v>
      </c>
      <c r="L796">
        <v>389000</v>
      </c>
      <c r="M796">
        <v>41.029556775848</v>
      </c>
      <c r="N796">
        <v>28.893977025573999</v>
      </c>
      <c r="O796" t="s">
        <v>207</v>
      </c>
      <c r="P796" t="s">
        <v>179</v>
      </c>
      <c r="Q796">
        <v>17</v>
      </c>
      <c r="R796">
        <v>30</v>
      </c>
    </row>
    <row r="797" spans="1:18" x14ac:dyDescent="0.3">
      <c r="A797">
        <v>95</v>
      </c>
      <c r="B797">
        <v>90</v>
      </c>
      <c r="C797" t="s">
        <v>30</v>
      </c>
      <c r="D797">
        <v>3</v>
      </c>
      <c r="E797" s="4" t="s">
        <v>16</v>
      </c>
      <c r="F797" t="s">
        <v>25</v>
      </c>
      <c r="G797" s="7">
        <v>3</v>
      </c>
      <c r="H797" t="s">
        <v>19</v>
      </c>
      <c r="I797" t="s">
        <v>20</v>
      </c>
      <c r="J797" s="4">
        <v>1100</v>
      </c>
      <c r="K797" t="s">
        <v>21</v>
      </c>
      <c r="L797">
        <v>350000</v>
      </c>
      <c r="M797">
        <v>41.034130420529998</v>
      </c>
      <c r="N797">
        <v>28.879880179033002</v>
      </c>
      <c r="O797" t="s">
        <v>199</v>
      </c>
      <c r="P797" t="s">
        <v>179</v>
      </c>
      <c r="Q797">
        <v>17</v>
      </c>
      <c r="R797">
        <v>83</v>
      </c>
    </row>
    <row r="798" spans="1:18" x14ac:dyDescent="0.3">
      <c r="A798">
        <v>90</v>
      </c>
      <c r="B798">
        <v>85</v>
      </c>
      <c r="C798" t="s">
        <v>30</v>
      </c>
      <c r="D798">
        <v>3</v>
      </c>
      <c r="E798" s="4" t="s">
        <v>16</v>
      </c>
      <c r="F798" t="s">
        <v>25</v>
      </c>
      <c r="G798" s="7">
        <v>3</v>
      </c>
      <c r="H798" t="s">
        <v>19</v>
      </c>
      <c r="I798" t="s">
        <v>20</v>
      </c>
      <c r="J798" s="4">
        <v>1300</v>
      </c>
      <c r="K798" t="s">
        <v>21</v>
      </c>
      <c r="L798">
        <v>218000</v>
      </c>
      <c r="M798">
        <v>41.043973920566003</v>
      </c>
      <c r="N798">
        <v>28.861496709287</v>
      </c>
      <c r="O798" t="s">
        <v>328</v>
      </c>
      <c r="P798" t="s">
        <v>179</v>
      </c>
      <c r="Q798">
        <v>17</v>
      </c>
      <c r="R798">
        <v>120</v>
      </c>
    </row>
    <row r="799" spans="1:18" x14ac:dyDescent="0.3">
      <c r="A799">
        <v>90</v>
      </c>
      <c r="B799">
        <v>85</v>
      </c>
      <c r="C799" t="s">
        <v>30</v>
      </c>
      <c r="D799">
        <v>3</v>
      </c>
      <c r="E799" s="4" t="s">
        <v>16</v>
      </c>
      <c r="F799" t="s">
        <v>25</v>
      </c>
      <c r="G799" s="7">
        <v>18</v>
      </c>
      <c r="H799" t="s">
        <v>19</v>
      </c>
      <c r="I799" t="s">
        <v>20</v>
      </c>
      <c r="J799" s="4">
        <v>1100</v>
      </c>
      <c r="K799" t="s">
        <v>56</v>
      </c>
      <c r="L799">
        <v>179000</v>
      </c>
      <c r="M799">
        <v>41.041717920932001</v>
      </c>
      <c r="N799">
        <v>28.866293657730001</v>
      </c>
      <c r="O799" t="s">
        <v>194</v>
      </c>
      <c r="P799" t="s">
        <v>179</v>
      </c>
      <c r="Q799">
        <v>17</v>
      </c>
      <c r="R799">
        <v>83</v>
      </c>
    </row>
    <row r="800" spans="1:18" x14ac:dyDescent="0.3">
      <c r="A800">
        <v>85</v>
      </c>
      <c r="B800">
        <v>84</v>
      </c>
      <c r="C800" t="s">
        <v>30</v>
      </c>
      <c r="D800">
        <v>3</v>
      </c>
      <c r="E800" s="4" t="s">
        <v>16</v>
      </c>
      <c r="F800" t="s">
        <v>25</v>
      </c>
      <c r="G800" s="7">
        <v>8</v>
      </c>
      <c r="H800" t="s">
        <v>19</v>
      </c>
      <c r="I800" t="s">
        <v>20</v>
      </c>
      <c r="J800" s="4">
        <v>1200</v>
      </c>
      <c r="K800" t="s">
        <v>21</v>
      </c>
      <c r="L800">
        <v>284000</v>
      </c>
      <c r="M800">
        <v>41.035195302719004</v>
      </c>
      <c r="N800">
        <v>28.883357048034998</v>
      </c>
      <c r="O800" t="s">
        <v>199</v>
      </c>
      <c r="P800" t="s">
        <v>179</v>
      </c>
      <c r="Q800">
        <v>17</v>
      </c>
      <c r="R800">
        <v>0</v>
      </c>
    </row>
    <row r="801" spans="1:18" x14ac:dyDescent="0.3">
      <c r="A801">
        <v>85</v>
      </c>
      <c r="B801">
        <v>80</v>
      </c>
      <c r="C801" t="s">
        <v>30</v>
      </c>
      <c r="D801">
        <v>3</v>
      </c>
      <c r="E801" s="4" t="s">
        <v>16</v>
      </c>
      <c r="F801" t="s">
        <v>25</v>
      </c>
      <c r="G801" s="7">
        <v>18</v>
      </c>
      <c r="H801" t="s">
        <v>19</v>
      </c>
      <c r="I801" t="s">
        <v>20</v>
      </c>
      <c r="J801" s="4">
        <v>1200</v>
      </c>
      <c r="K801" t="s">
        <v>21</v>
      </c>
      <c r="L801">
        <v>260000</v>
      </c>
      <c r="M801">
        <v>41.043596817628</v>
      </c>
      <c r="N801">
        <v>28.867442533525999</v>
      </c>
      <c r="O801" t="s">
        <v>194</v>
      </c>
      <c r="P801" t="s">
        <v>179</v>
      </c>
      <c r="Q801">
        <v>17</v>
      </c>
      <c r="R801">
        <v>1</v>
      </c>
    </row>
    <row r="802" spans="1:18" x14ac:dyDescent="0.3">
      <c r="A802">
        <v>90</v>
      </c>
      <c r="B802">
        <v>80</v>
      </c>
      <c r="C802" t="s">
        <v>30</v>
      </c>
      <c r="D802">
        <v>3</v>
      </c>
      <c r="E802" s="4" t="s">
        <v>16</v>
      </c>
      <c r="F802" t="s">
        <v>25</v>
      </c>
      <c r="G802" s="7">
        <v>18</v>
      </c>
      <c r="H802" t="s">
        <v>19</v>
      </c>
      <c r="I802" t="s">
        <v>20</v>
      </c>
      <c r="J802" s="4">
        <v>1200</v>
      </c>
      <c r="K802" t="s">
        <v>21</v>
      </c>
      <c r="L802">
        <v>330000</v>
      </c>
      <c r="M802">
        <v>41.050023122341003</v>
      </c>
      <c r="N802">
        <v>28.869790958806998</v>
      </c>
      <c r="O802" t="s">
        <v>397</v>
      </c>
      <c r="P802" t="s">
        <v>179</v>
      </c>
      <c r="Q802">
        <v>17</v>
      </c>
      <c r="R802">
        <v>83</v>
      </c>
    </row>
    <row r="803" spans="1:18" x14ac:dyDescent="0.3">
      <c r="A803">
        <v>93</v>
      </c>
      <c r="B803">
        <v>80</v>
      </c>
      <c r="C803" t="s">
        <v>30</v>
      </c>
      <c r="D803">
        <v>3</v>
      </c>
      <c r="E803" s="4" t="s">
        <v>16</v>
      </c>
      <c r="F803" t="s">
        <v>25</v>
      </c>
      <c r="G803" s="7">
        <v>18</v>
      </c>
      <c r="H803" t="s">
        <v>19</v>
      </c>
      <c r="I803" t="s">
        <v>20</v>
      </c>
      <c r="J803" s="4">
        <f>(B803*16)</f>
        <v>1280</v>
      </c>
      <c r="K803" t="s">
        <v>21</v>
      </c>
      <c r="L803">
        <v>390000</v>
      </c>
      <c r="M803">
        <v>41.033882413888001</v>
      </c>
      <c r="N803">
        <v>28.887223209346001</v>
      </c>
      <c r="O803" t="s">
        <v>203</v>
      </c>
      <c r="P803" t="s">
        <v>179</v>
      </c>
      <c r="Q803">
        <v>17</v>
      </c>
      <c r="R803">
        <v>0</v>
      </c>
    </row>
    <row r="804" spans="1:18" x14ac:dyDescent="0.3">
      <c r="A804">
        <v>85</v>
      </c>
      <c r="B804">
        <v>70</v>
      </c>
      <c r="C804" t="s">
        <v>30</v>
      </c>
      <c r="D804">
        <v>3</v>
      </c>
      <c r="E804" s="4" t="s">
        <v>16</v>
      </c>
      <c r="F804" t="s">
        <v>25</v>
      </c>
      <c r="G804" s="7">
        <v>0</v>
      </c>
      <c r="H804" t="s">
        <v>19</v>
      </c>
      <c r="I804" t="s">
        <v>20</v>
      </c>
      <c r="J804" s="4">
        <v>1000</v>
      </c>
      <c r="K804" t="s">
        <v>21</v>
      </c>
      <c r="L804">
        <v>330000</v>
      </c>
      <c r="M804">
        <v>41.043767652553001</v>
      </c>
      <c r="N804">
        <v>28.86972703963</v>
      </c>
      <c r="O804" t="s">
        <v>250</v>
      </c>
      <c r="P804" t="s">
        <v>179</v>
      </c>
      <c r="Q804">
        <v>17</v>
      </c>
      <c r="R804">
        <v>0</v>
      </c>
    </row>
    <row r="805" spans="1:18" x14ac:dyDescent="0.3">
      <c r="A805">
        <v>120</v>
      </c>
      <c r="B805">
        <v>119</v>
      </c>
      <c r="C805" t="s">
        <v>45</v>
      </c>
      <c r="D805">
        <v>5</v>
      </c>
      <c r="E805" s="4" t="s">
        <v>16</v>
      </c>
      <c r="F805" t="s">
        <v>25</v>
      </c>
      <c r="G805" s="7">
        <v>18</v>
      </c>
      <c r="H805" t="s">
        <v>19</v>
      </c>
      <c r="I805" t="s">
        <v>20</v>
      </c>
      <c r="J805" s="4">
        <f>(B805*16)</f>
        <v>1904</v>
      </c>
      <c r="K805" t="s">
        <v>21</v>
      </c>
      <c r="L805">
        <v>365000</v>
      </c>
      <c r="M805">
        <v>41.033787135219001</v>
      </c>
      <c r="N805">
        <v>28.889579772948998</v>
      </c>
      <c r="O805" t="s">
        <v>203</v>
      </c>
      <c r="P805" t="s">
        <v>179</v>
      </c>
      <c r="Q805">
        <v>17</v>
      </c>
      <c r="R805">
        <v>0</v>
      </c>
    </row>
    <row r="806" spans="1:18" x14ac:dyDescent="0.3">
      <c r="A806">
        <v>120</v>
      </c>
      <c r="B806">
        <v>100</v>
      </c>
      <c r="C806" t="s">
        <v>45</v>
      </c>
      <c r="D806">
        <v>5</v>
      </c>
      <c r="E806" s="4" t="s">
        <v>16</v>
      </c>
      <c r="F806" t="s">
        <v>25</v>
      </c>
      <c r="G806" s="7">
        <v>0</v>
      </c>
      <c r="H806" t="s">
        <v>19</v>
      </c>
      <c r="I806" t="s">
        <v>20</v>
      </c>
      <c r="J806" s="4">
        <v>1500</v>
      </c>
      <c r="K806" t="s">
        <v>56</v>
      </c>
      <c r="L806">
        <v>265000</v>
      </c>
      <c r="M806">
        <v>41.055975368974998</v>
      </c>
      <c r="N806">
        <v>28.865008828148</v>
      </c>
      <c r="O806" t="s">
        <v>275</v>
      </c>
      <c r="P806" t="s">
        <v>179</v>
      </c>
      <c r="Q806">
        <v>17</v>
      </c>
      <c r="R806">
        <v>0</v>
      </c>
    </row>
    <row r="807" spans="1:18" x14ac:dyDescent="0.3">
      <c r="A807">
        <v>115</v>
      </c>
      <c r="B807">
        <v>100</v>
      </c>
      <c r="C807" t="s">
        <v>45</v>
      </c>
      <c r="D807">
        <v>5</v>
      </c>
      <c r="E807" s="4" t="s">
        <v>16</v>
      </c>
      <c r="F807" t="s">
        <v>25</v>
      </c>
      <c r="G807" s="7">
        <v>18</v>
      </c>
      <c r="H807" t="s">
        <v>19</v>
      </c>
      <c r="I807" t="s">
        <v>20</v>
      </c>
      <c r="J807" s="4">
        <f>(B807*16)</f>
        <v>1600</v>
      </c>
      <c r="K807" t="s">
        <v>56</v>
      </c>
      <c r="L807">
        <v>329000</v>
      </c>
      <c r="M807">
        <v>41.034532741798998</v>
      </c>
      <c r="N807">
        <v>28.886747860313999</v>
      </c>
      <c r="O807" t="s">
        <v>314</v>
      </c>
      <c r="P807" t="s">
        <v>179</v>
      </c>
      <c r="Q807">
        <v>17</v>
      </c>
      <c r="R807">
        <v>40</v>
      </c>
    </row>
    <row r="808" spans="1:18" x14ac:dyDescent="0.3">
      <c r="A808">
        <v>90</v>
      </c>
      <c r="B808">
        <v>80</v>
      </c>
      <c r="C808" t="s">
        <v>15</v>
      </c>
      <c r="D808">
        <v>2</v>
      </c>
      <c r="E808" s="4" t="s">
        <v>16</v>
      </c>
      <c r="F808" t="s">
        <v>25</v>
      </c>
      <c r="G808" s="7">
        <v>0</v>
      </c>
      <c r="H808" t="s">
        <v>19</v>
      </c>
      <c r="I808" t="s">
        <v>20</v>
      </c>
      <c r="J808" s="4">
        <v>750</v>
      </c>
      <c r="K808" t="s">
        <v>21</v>
      </c>
      <c r="L808">
        <v>149999</v>
      </c>
      <c r="M808">
        <v>41.036380493082</v>
      </c>
      <c r="N808">
        <v>28.649055247351001</v>
      </c>
      <c r="O808" t="s">
        <v>279</v>
      </c>
      <c r="P808" t="s">
        <v>75</v>
      </c>
      <c r="Q808">
        <v>18</v>
      </c>
      <c r="R808">
        <v>83</v>
      </c>
    </row>
    <row r="809" spans="1:18" x14ac:dyDescent="0.3">
      <c r="A809">
        <v>69</v>
      </c>
      <c r="B809">
        <v>68</v>
      </c>
      <c r="C809" t="s">
        <v>15</v>
      </c>
      <c r="D809">
        <v>2</v>
      </c>
      <c r="E809" s="4" t="s">
        <v>16</v>
      </c>
      <c r="F809" t="s">
        <v>25</v>
      </c>
      <c r="G809" s="7">
        <v>5</v>
      </c>
      <c r="H809" t="s">
        <v>26</v>
      </c>
      <c r="I809" t="s">
        <v>47</v>
      </c>
      <c r="J809" s="4">
        <f>(B808*19)</f>
        <v>1520</v>
      </c>
      <c r="K809" t="s">
        <v>21</v>
      </c>
      <c r="L809">
        <v>371000</v>
      </c>
      <c r="M809">
        <v>41.012135866698998</v>
      </c>
      <c r="N809">
        <v>28.687128759667999</v>
      </c>
      <c r="O809" t="s">
        <v>135</v>
      </c>
      <c r="P809" t="s">
        <v>75</v>
      </c>
      <c r="Q809">
        <v>18</v>
      </c>
      <c r="R809">
        <v>83</v>
      </c>
    </row>
    <row r="810" spans="1:18" x14ac:dyDescent="0.3">
      <c r="A810">
        <v>90</v>
      </c>
      <c r="B810">
        <v>67</v>
      </c>
      <c r="C810" t="s">
        <v>15</v>
      </c>
      <c r="D810">
        <v>2</v>
      </c>
      <c r="E810" s="4" t="s">
        <v>16</v>
      </c>
      <c r="F810" t="s">
        <v>25</v>
      </c>
      <c r="G810" s="7">
        <v>0</v>
      </c>
      <c r="H810" t="s">
        <v>26</v>
      </c>
      <c r="I810" t="s">
        <v>27</v>
      </c>
      <c r="J810" s="4">
        <v>1600</v>
      </c>
      <c r="K810" t="s">
        <v>21</v>
      </c>
      <c r="L810">
        <v>280000</v>
      </c>
      <c r="M810">
        <v>41.014807541545999</v>
      </c>
      <c r="N810">
        <v>28.683472395224001</v>
      </c>
      <c r="O810" t="s">
        <v>135</v>
      </c>
      <c r="P810" t="s">
        <v>75</v>
      </c>
      <c r="Q810">
        <v>18</v>
      </c>
      <c r="R810">
        <v>83</v>
      </c>
    </row>
    <row r="811" spans="1:18" x14ac:dyDescent="0.3">
      <c r="A811">
        <v>110</v>
      </c>
      <c r="B811">
        <v>117</v>
      </c>
      <c r="C811" t="s">
        <v>30</v>
      </c>
      <c r="D811">
        <v>3</v>
      </c>
      <c r="E811" s="4" t="s">
        <v>16</v>
      </c>
      <c r="F811" t="s">
        <v>25</v>
      </c>
      <c r="G811" s="7">
        <v>0</v>
      </c>
      <c r="H811" t="s">
        <v>19</v>
      </c>
      <c r="I811" t="s">
        <v>20</v>
      </c>
      <c r="J811" s="4">
        <f>(B810*19)</f>
        <v>1273</v>
      </c>
      <c r="K811" t="s">
        <v>21</v>
      </c>
      <c r="L811">
        <v>115000</v>
      </c>
      <c r="M811">
        <v>41.037439150094002</v>
      </c>
      <c r="N811">
        <v>28.681578908765001</v>
      </c>
      <c r="O811" t="s">
        <v>192</v>
      </c>
      <c r="P811" t="s">
        <v>75</v>
      </c>
      <c r="Q811">
        <v>18</v>
      </c>
      <c r="R811">
        <v>40</v>
      </c>
    </row>
    <row r="812" spans="1:18" x14ac:dyDescent="0.3">
      <c r="A812">
        <v>120</v>
      </c>
      <c r="B812">
        <v>112</v>
      </c>
      <c r="C812" t="s">
        <v>30</v>
      </c>
      <c r="D812">
        <v>3</v>
      </c>
      <c r="E812" s="4" t="s">
        <v>25</v>
      </c>
      <c r="F812" t="s">
        <v>25</v>
      </c>
      <c r="G812" s="7">
        <v>0</v>
      </c>
      <c r="H812" t="s">
        <v>19</v>
      </c>
      <c r="I812" t="s">
        <v>20</v>
      </c>
      <c r="J812" s="4">
        <f>(B811*19)</f>
        <v>2223</v>
      </c>
      <c r="K812" t="s">
        <v>21</v>
      </c>
      <c r="L812">
        <v>190000</v>
      </c>
      <c r="M812">
        <v>41.039921937023998</v>
      </c>
      <c r="N812">
        <v>28.680867990082</v>
      </c>
      <c r="O812" t="s">
        <v>192</v>
      </c>
      <c r="P812" t="s">
        <v>75</v>
      </c>
      <c r="Q812">
        <v>18</v>
      </c>
      <c r="R812">
        <v>1</v>
      </c>
    </row>
    <row r="813" spans="1:18" x14ac:dyDescent="0.3">
      <c r="A813">
        <v>120</v>
      </c>
      <c r="B813">
        <v>110</v>
      </c>
      <c r="C813" t="s">
        <v>30</v>
      </c>
      <c r="D813">
        <v>3</v>
      </c>
      <c r="E813" s="4" t="s">
        <v>16</v>
      </c>
      <c r="F813" t="s">
        <v>25</v>
      </c>
      <c r="G813" s="7">
        <v>3</v>
      </c>
      <c r="H813" t="s">
        <v>19</v>
      </c>
      <c r="I813" t="s">
        <v>20</v>
      </c>
      <c r="J813" s="4">
        <v>900</v>
      </c>
      <c r="K813" t="s">
        <v>21</v>
      </c>
      <c r="L813">
        <v>90000</v>
      </c>
      <c r="M813">
        <v>41.038707497289003</v>
      </c>
      <c r="N813">
        <v>28.682963848113999</v>
      </c>
      <c r="O813" t="s">
        <v>192</v>
      </c>
      <c r="P813" t="s">
        <v>75</v>
      </c>
      <c r="Q813">
        <v>18</v>
      </c>
      <c r="R813">
        <v>0</v>
      </c>
    </row>
    <row r="814" spans="1:18" x14ac:dyDescent="0.3">
      <c r="A814">
        <v>125</v>
      </c>
      <c r="B814">
        <v>110</v>
      </c>
      <c r="C814" t="s">
        <v>30</v>
      </c>
      <c r="D814">
        <v>3</v>
      </c>
      <c r="E814" s="4" t="s">
        <v>16</v>
      </c>
      <c r="F814" t="s">
        <v>25</v>
      </c>
      <c r="G814" s="7">
        <v>5</v>
      </c>
      <c r="H814" t="s">
        <v>19</v>
      </c>
      <c r="I814" t="s">
        <v>20</v>
      </c>
      <c r="J814" s="4">
        <f>(B813*19)</f>
        <v>2090</v>
      </c>
      <c r="K814" t="s">
        <v>21</v>
      </c>
      <c r="L814">
        <v>95000</v>
      </c>
      <c r="M814">
        <v>41.045433699119002</v>
      </c>
      <c r="N814">
        <v>28.676031919324</v>
      </c>
      <c r="O814" t="s">
        <v>377</v>
      </c>
      <c r="P814" t="s">
        <v>75</v>
      </c>
      <c r="Q814">
        <v>18</v>
      </c>
      <c r="R814">
        <v>0</v>
      </c>
    </row>
    <row r="815" spans="1:18" x14ac:dyDescent="0.3">
      <c r="A815">
        <v>120</v>
      </c>
      <c r="B815">
        <v>110</v>
      </c>
      <c r="C815" t="s">
        <v>30</v>
      </c>
      <c r="D815">
        <v>3</v>
      </c>
      <c r="E815" s="4" t="s">
        <v>16</v>
      </c>
      <c r="F815" t="s">
        <v>25</v>
      </c>
      <c r="G815" s="7">
        <v>28</v>
      </c>
      <c r="H815" t="s">
        <v>19</v>
      </c>
      <c r="I815" t="s">
        <v>20</v>
      </c>
      <c r="J815" s="4">
        <f>(B814*19)</f>
        <v>2090</v>
      </c>
      <c r="K815" t="s">
        <v>21</v>
      </c>
      <c r="L815">
        <v>159999</v>
      </c>
      <c r="M815">
        <v>41.036273053275004</v>
      </c>
      <c r="N815">
        <v>28.680420194471001</v>
      </c>
      <c r="O815" t="s">
        <v>192</v>
      </c>
      <c r="P815" t="s">
        <v>75</v>
      </c>
      <c r="Q815">
        <v>18</v>
      </c>
      <c r="R815">
        <v>0</v>
      </c>
    </row>
    <row r="816" spans="1:18" x14ac:dyDescent="0.3">
      <c r="A816">
        <v>120</v>
      </c>
      <c r="B816">
        <v>105</v>
      </c>
      <c r="C816" t="s">
        <v>30</v>
      </c>
      <c r="D816">
        <v>3</v>
      </c>
      <c r="E816" s="4" t="s">
        <v>16</v>
      </c>
      <c r="F816" t="s">
        <v>25</v>
      </c>
      <c r="G816" s="7">
        <v>2</v>
      </c>
      <c r="H816" t="s">
        <v>19</v>
      </c>
      <c r="I816" t="s">
        <v>118</v>
      </c>
      <c r="J816" s="4">
        <v>900</v>
      </c>
      <c r="K816" t="s">
        <v>21</v>
      </c>
      <c r="L816">
        <v>185000</v>
      </c>
      <c r="M816">
        <v>41.026504997535</v>
      </c>
      <c r="N816">
        <v>28.686866674655001</v>
      </c>
      <c r="O816" t="s">
        <v>270</v>
      </c>
      <c r="P816" t="s">
        <v>75</v>
      </c>
      <c r="Q816">
        <v>18</v>
      </c>
      <c r="R816">
        <v>83</v>
      </c>
    </row>
    <row r="817" spans="1:18" x14ac:dyDescent="0.3">
      <c r="A817">
        <v>110</v>
      </c>
      <c r="B817">
        <v>100</v>
      </c>
      <c r="C817" t="s">
        <v>30</v>
      </c>
      <c r="D817">
        <v>3</v>
      </c>
      <c r="E817" s="4" t="s">
        <v>16</v>
      </c>
      <c r="F817" t="s">
        <v>25</v>
      </c>
      <c r="G817" s="7">
        <v>0</v>
      </c>
      <c r="H817" t="s">
        <v>19</v>
      </c>
      <c r="I817" t="s">
        <v>20</v>
      </c>
      <c r="J817" s="4">
        <v>1100</v>
      </c>
      <c r="K817" t="s">
        <v>21</v>
      </c>
      <c r="L817">
        <v>239000</v>
      </c>
      <c r="M817">
        <v>41.01680395791</v>
      </c>
      <c r="N817">
        <v>28.667110942133</v>
      </c>
      <c r="O817" t="s">
        <v>318</v>
      </c>
      <c r="P817" t="s">
        <v>75</v>
      </c>
      <c r="Q817">
        <v>18</v>
      </c>
      <c r="R817">
        <v>0</v>
      </c>
    </row>
    <row r="818" spans="1:18" x14ac:dyDescent="0.3">
      <c r="A818">
        <v>110</v>
      </c>
      <c r="B818">
        <v>100</v>
      </c>
      <c r="C818" t="s">
        <v>30</v>
      </c>
      <c r="D818">
        <v>3</v>
      </c>
      <c r="E818" s="4" t="s">
        <v>16</v>
      </c>
      <c r="F818" t="s">
        <v>25</v>
      </c>
      <c r="G818" s="7">
        <v>8</v>
      </c>
      <c r="H818" t="s">
        <v>19</v>
      </c>
      <c r="I818" t="s">
        <v>20</v>
      </c>
      <c r="J818" s="4">
        <v>900</v>
      </c>
      <c r="K818" t="s">
        <v>21</v>
      </c>
      <c r="L818">
        <v>189000</v>
      </c>
      <c r="M818">
        <v>41.010040293495997</v>
      </c>
      <c r="N818">
        <v>28.673070059878</v>
      </c>
      <c r="O818" t="s">
        <v>74</v>
      </c>
      <c r="P818" t="s">
        <v>75</v>
      </c>
      <c r="Q818">
        <v>18</v>
      </c>
      <c r="R818">
        <v>83</v>
      </c>
    </row>
    <row r="819" spans="1:18" x14ac:dyDescent="0.3">
      <c r="A819">
        <v>110</v>
      </c>
      <c r="B819">
        <v>100</v>
      </c>
      <c r="C819" t="s">
        <v>30</v>
      </c>
      <c r="D819">
        <v>3</v>
      </c>
      <c r="E819" s="4" t="s">
        <v>25</v>
      </c>
      <c r="F819" t="s">
        <v>25</v>
      </c>
      <c r="G819" s="7">
        <v>13</v>
      </c>
      <c r="H819" t="s">
        <v>19</v>
      </c>
      <c r="I819" t="s">
        <v>20</v>
      </c>
      <c r="J819" s="4">
        <f>(B818*19)</f>
        <v>1900</v>
      </c>
      <c r="K819" t="s">
        <v>21</v>
      </c>
      <c r="L819">
        <v>235000</v>
      </c>
      <c r="M819">
        <v>41.034958999658002</v>
      </c>
      <c r="N819">
        <v>28.662152656703</v>
      </c>
      <c r="O819" t="s">
        <v>206</v>
      </c>
      <c r="P819" t="s">
        <v>75</v>
      </c>
      <c r="Q819">
        <v>18</v>
      </c>
      <c r="R819">
        <v>0</v>
      </c>
    </row>
    <row r="820" spans="1:18" x14ac:dyDescent="0.3">
      <c r="A820">
        <v>100</v>
      </c>
      <c r="B820">
        <v>95</v>
      </c>
      <c r="C820" t="s">
        <v>30</v>
      </c>
      <c r="D820">
        <v>3</v>
      </c>
      <c r="E820" s="4" t="s">
        <v>16</v>
      </c>
      <c r="F820" t="s">
        <v>25</v>
      </c>
      <c r="G820" s="7">
        <v>0</v>
      </c>
      <c r="H820" t="s">
        <v>19</v>
      </c>
      <c r="I820" t="s">
        <v>20</v>
      </c>
      <c r="J820" s="4">
        <f>(B819*19)</f>
        <v>1900</v>
      </c>
      <c r="K820" t="s">
        <v>21</v>
      </c>
      <c r="L820">
        <v>230000</v>
      </c>
      <c r="M820">
        <v>41.011417559252997</v>
      </c>
      <c r="N820">
        <v>28.668036251613</v>
      </c>
      <c r="O820" t="s">
        <v>74</v>
      </c>
      <c r="P820" t="s">
        <v>75</v>
      </c>
      <c r="Q820">
        <v>18</v>
      </c>
      <c r="R820">
        <v>0</v>
      </c>
    </row>
    <row r="821" spans="1:18" x14ac:dyDescent="0.3">
      <c r="A821">
        <v>100</v>
      </c>
      <c r="B821">
        <v>95</v>
      </c>
      <c r="C821" t="s">
        <v>30</v>
      </c>
      <c r="D821">
        <v>3</v>
      </c>
      <c r="E821" s="4" t="s">
        <v>16</v>
      </c>
      <c r="F821" t="s">
        <v>25</v>
      </c>
      <c r="G821" s="7">
        <v>5</v>
      </c>
      <c r="H821" t="s">
        <v>19</v>
      </c>
      <c r="I821" t="s">
        <v>20</v>
      </c>
      <c r="J821" s="4">
        <f>(B820*19)</f>
        <v>1805</v>
      </c>
      <c r="K821" t="s">
        <v>21</v>
      </c>
      <c r="L821">
        <v>50000</v>
      </c>
      <c r="M821">
        <v>41.039207219129999</v>
      </c>
      <c r="N821">
        <v>28.679369232189</v>
      </c>
      <c r="O821" t="s">
        <v>192</v>
      </c>
      <c r="P821" t="s">
        <v>75</v>
      </c>
      <c r="Q821">
        <v>18</v>
      </c>
      <c r="R821">
        <v>0</v>
      </c>
    </row>
    <row r="822" spans="1:18" x14ac:dyDescent="0.3">
      <c r="A822">
        <v>100</v>
      </c>
      <c r="B822">
        <v>95</v>
      </c>
      <c r="C822" t="s">
        <v>30</v>
      </c>
      <c r="D822">
        <v>3</v>
      </c>
      <c r="E822" s="4" t="s">
        <v>16</v>
      </c>
      <c r="F822" t="s">
        <v>25</v>
      </c>
      <c r="G822" s="7">
        <v>8</v>
      </c>
      <c r="H822" t="s">
        <v>19</v>
      </c>
      <c r="I822" t="s">
        <v>20</v>
      </c>
      <c r="J822" s="4">
        <v>900</v>
      </c>
      <c r="K822" t="s">
        <v>21</v>
      </c>
      <c r="L822">
        <v>168000</v>
      </c>
      <c r="M822">
        <v>41.040027385007001</v>
      </c>
      <c r="N822">
        <v>28.681307625877999</v>
      </c>
      <c r="O822" t="s">
        <v>192</v>
      </c>
      <c r="P822" t="s">
        <v>75</v>
      </c>
      <c r="Q822">
        <v>18</v>
      </c>
      <c r="R822">
        <v>0</v>
      </c>
    </row>
    <row r="823" spans="1:18" x14ac:dyDescent="0.3">
      <c r="A823">
        <v>95</v>
      </c>
      <c r="B823">
        <v>90</v>
      </c>
      <c r="C823" t="s">
        <v>30</v>
      </c>
      <c r="D823">
        <v>3</v>
      </c>
      <c r="E823" s="4" t="s">
        <v>16</v>
      </c>
      <c r="F823" t="s">
        <v>25</v>
      </c>
      <c r="G823" s="7">
        <v>0</v>
      </c>
      <c r="H823" t="s">
        <v>19</v>
      </c>
      <c r="I823" t="s">
        <v>20</v>
      </c>
      <c r="J823" s="4">
        <f t="shared" ref="J823:J836" si="15">(B822*19)</f>
        <v>1805</v>
      </c>
      <c r="K823" t="s">
        <v>21</v>
      </c>
      <c r="L823">
        <v>215000</v>
      </c>
      <c r="M823">
        <v>41.011569327566001</v>
      </c>
      <c r="N823">
        <v>28.680124998374001</v>
      </c>
      <c r="O823" t="s">
        <v>135</v>
      </c>
      <c r="P823" t="s">
        <v>75</v>
      </c>
      <c r="Q823">
        <v>18</v>
      </c>
      <c r="R823">
        <v>365</v>
      </c>
    </row>
    <row r="824" spans="1:18" x14ac:dyDescent="0.3">
      <c r="A824">
        <v>95</v>
      </c>
      <c r="B824">
        <v>90</v>
      </c>
      <c r="C824" t="s">
        <v>30</v>
      </c>
      <c r="D824">
        <v>3</v>
      </c>
      <c r="E824" s="4" t="s">
        <v>16</v>
      </c>
      <c r="F824" t="s">
        <v>25</v>
      </c>
      <c r="G824" s="7">
        <v>0</v>
      </c>
      <c r="H824" t="s">
        <v>19</v>
      </c>
      <c r="I824" t="s">
        <v>20</v>
      </c>
      <c r="J824" s="4">
        <f t="shared" si="15"/>
        <v>1710</v>
      </c>
      <c r="K824" t="s">
        <v>21</v>
      </c>
      <c r="L824">
        <v>215000</v>
      </c>
      <c r="M824">
        <v>41.037653803326002</v>
      </c>
      <c r="N824">
        <v>28.668124519046</v>
      </c>
      <c r="O824" t="s">
        <v>142</v>
      </c>
      <c r="P824" t="s">
        <v>75</v>
      </c>
      <c r="Q824">
        <v>18</v>
      </c>
      <c r="R824">
        <v>83</v>
      </c>
    </row>
    <row r="825" spans="1:18" x14ac:dyDescent="0.3">
      <c r="A825">
        <v>95</v>
      </c>
      <c r="B825">
        <v>90</v>
      </c>
      <c r="C825" t="s">
        <v>30</v>
      </c>
      <c r="D825">
        <v>3</v>
      </c>
      <c r="E825" s="4" t="s">
        <v>16</v>
      </c>
      <c r="F825" t="s">
        <v>25</v>
      </c>
      <c r="G825" s="7">
        <v>8</v>
      </c>
      <c r="H825" t="s">
        <v>19</v>
      </c>
      <c r="I825" t="s">
        <v>20</v>
      </c>
      <c r="J825" s="4">
        <f t="shared" si="15"/>
        <v>1710</v>
      </c>
      <c r="K825" t="s">
        <v>21</v>
      </c>
      <c r="L825">
        <v>225000</v>
      </c>
      <c r="M825">
        <v>41.027430935405</v>
      </c>
      <c r="N825">
        <v>28.695334318200999</v>
      </c>
      <c r="O825" t="s">
        <v>48</v>
      </c>
      <c r="P825" t="s">
        <v>75</v>
      </c>
      <c r="Q825">
        <v>18</v>
      </c>
      <c r="R825">
        <v>83</v>
      </c>
    </row>
    <row r="826" spans="1:18" x14ac:dyDescent="0.3">
      <c r="A826">
        <v>90</v>
      </c>
      <c r="B826">
        <v>85</v>
      </c>
      <c r="C826" t="s">
        <v>30</v>
      </c>
      <c r="D826">
        <v>3</v>
      </c>
      <c r="E826" s="4" t="s">
        <v>16</v>
      </c>
      <c r="F826" t="s">
        <v>25</v>
      </c>
      <c r="G826" s="7">
        <v>0</v>
      </c>
      <c r="H826" t="s">
        <v>19</v>
      </c>
      <c r="I826" t="s">
        <v>20</v>
      </c>
      <c r="J826" s="4">
        <f t="shared" si="15"/>
        <v>1710</v>
      </c>
      <c r="K826" t="s">
        <v>21</v>
      </c>
      <c r="L826">
        <v>215000</v>
      </c>
      <c r="M826">
        <v>41.027831332251999</v>
      </c>
      <c r="N826">
        <v>28.696413869038</v>
      </c>
      <c r="O826" t="s">
        <v>48</v>
      </c>
      <c r="P826" t="s">
        <v>75</v>
      </c>
      <c r="Q826">
        <v>18</v>
      </c>
      <c r="R826">
        <v>25</v>
      </c>
    </row>
    <row r="827" spans="1:18" x14ac:dyDescent="0.3">
      <c r="A827">
        <v>90</v>
      </c>
      <c r="B827">
        <v>85</v>
      </c>
      <c r="C827" t="s">
        <v>30</v>
      </c>
      <c r="D827">
        <v>3</v>
      </c>
      <c r="E827" s="4" t="s">
        <v>16</v>
      </c>
      <c r="F827" t="s">
        <v>25</v>
      </c>
      <c r="G827" s="7">
        <v>0</v>
      </c>
      <c r="H827" t="s">
        <v>19</v>
      </c>
      <c r="I827" t="s">
        <v>20</v>
      </c>
      <c r="J827" s="4">
        <f t="shared" si="15"/>
        <v>1615</v>
      </c>
      <c r="K827" t="s">
        <v>21</v>
      </c>
      <c r="L827">
        <v>205000</v>
      </c>
      <c r="M827">
        <v>41.049544267343002</v>
      </c>
      <c r="N827">
        <v>28.679400918917999</v>
      </c>
      <c r="O827" t="s">
        <v>377</v>
      </c>
      <c r="P827" t="s">
        <v>75</v>
      </c>
      <c r="Q827">
        <v>18</v>
      </c>
      <c r="R827">
        <v>30</v>
      </c>
    </row>
    <row r="828" spans="1:18" x14ac:dyDescent="0.3">
      <c r="A828">
        <v>100</v>
      </c>
      <c r="B828">
        <v>85</v>
      </c>
      <c r="C828" t="s">
        <v>30</v>
      </c>
      <c r="D828">
        <v>3</v>
      </c>
      <c r="E828" s="4" t="s">
        <v>16</v>
      </c>
      <c r="F828" t="s">
        <v>25</v>
      </c>
      <c r="G828" s="7">
        <v>3</v>
      </c>
      <c r="H828" t="s">
        <v>19</v>
      </c>
      <c r="I828" t="s">
        <v>20</v>
      </c>
      <c r="J828" s="4">
        <f t="shared" si="15"/>
        <v>1615</v>
      </c>
      <c r="K828" t="s">
        <v>21</v>
      </c>
      <c r="L828">
        <v>185000</v>
      </c>
      <c r="M828">
        <v>41.042461195412002</v>
      </c>
      <c r="N828">
        <v>28.661848234749002</v>
      </c>
      <c r="O828" t="s">
        <v>142</v>
      </c>
      <c r="P828" t="s">
        <v>75</v>
      </c>
      <c r="Q828">
        <v>18</v>
      </c>
      <c r="R828">
        <v>0</v>
      </c>
    </row>
    <row r="829" spans="1:18" x14ac:dyDescent="0.3">
      <c r="A829">
        <v>90</v>
      </c>
      <c r="B829">
        <v>85</v>
      </c>
      <c r="C829" t="s">
        <v>30</v>
      </c>
      <c r="D829">
        <v>3</v>
      </c>
      <c r="E829" s="4" t="s">
        <v>16</v>
      </c>
      <c r="F829" t="s">
        <v>25</v>
      </c>
      <c r="G829" s="7">
        <v>33</v>
      </c>
      <c r="H829" t="s">
        <v>19</v>
      </c>
      <c r="I829" t="s">
        <v>20</v>
      </c>
      <c r="J829" s="4">
        <f t="shared" si="15"/>
        <v>1615</v>
      </c>
      <c r="K829" t="s">
        <v>21</v>
      </c>
      <c r="L829">
        <v>180000</v>
      </c>
      <c r="M829">
        <v>41.051549023062002</v>
      </c>
      <c r="N829">
        <v>28.683027265505999</v>
      </c>
      <c r="O829" t="s">
        <v>377</v>
      </c>
      <c r="P829" t="s">
        <v>75</v>
      </c>
      <c r="Q829">
        <v>18</v>
      </c>
      <c r="R829">
        <v>160</v>
      </c>
    </row>
    <row r="830" spans="1:18" x14ac:dyDescent="0.3">
      <c r="A830">
        <v>85</v>
      </c>
      <c r="B830">
        <v>80</v>
      </c>
      <c r="C830" t="s">
        <v>30</v>
      </c>
      <c r="D830">
        <v>3</v>
      </c>
      <c r="E830" s="4" t="s">
        <v>16</v>
      </c>
      <c r="F830" t="s">
        <v>25</v>
      </c>
      <c r="G830" s="7">
        <v>0</v>
      </c>
      <c r="H830" t="s">
        <v>19</v>
      </c>
      <c r="I830" t="s">
        <v>20</v>
      </c>
      <c r="J830" s="4">
        <f t="shared" si="15"/>
        <v>1615</v>
      </c>
      <c r="K830" t="s">
        <v>21</v>
      </c>
      <c r="L830">
        <v>225000</v>
      </c>
      <c r="M830">
        <v>41.019663836113999</v>
      </c>
      <c r="N830">
        <v>28.663242604442001</v>
      </c>
      <c r="O830" t="s">
        <v>226</v>
      </c>
      <c r="P830" t="s">
        <v>75</v>
      </c>
      <c r="Q830">
        <v>18</v>
      </c>
      <c r="R830">
        <v>0</v>
      </c>
    </row>
    <row r="831" spans="1:18" x14ac:dyDescent="0.3">
      <c r="A831">
        <v>85</v>
      </c>
      <c r="B831">
        <v>80</v>
      </c>
      <c r="C831" t="s">
        <v>30</v>
      </c>
      <c r="D831">
        <v>3</v>
      </c>
      <c r="E831" s="4" t="s">
        <v>16</v>
      </c>
      <c r="F831" t="s">
        <v>25</v>
      </c>
      <c r="G831" s="7">
        <v>0</v>
      </c>
      <c r="H831" t="s">
        <v>19</v>
      </c>
      <c r="I831" t="s">
        <v>20</v>
      </c>
      <c r="J831" s="4">
        <f t="shared" si="15"/>
        <v>1520</v>
      </c>
      <c r="K831" t="s">
        <v>21</v>
      </c>
      <c r="L831">
        <v>265000</v>
      </c>
      <c r="M831">
        <v>41.02</v>
      </c>
      <c r="N831">
        <v>28.66</v>
      </c>
      <c r="O831" t="s">
        <v>226</v>
      </c>
      <c r="P831" t="s">
        <v>75</v>
      </c>
      <c r="Q831">
        <v>18</v>
      </c>
      <c r="R831">
        <v>0</v>
      </c>
    </row>
    <row r="832" spans="1:18" x14ac:dyDescent="0.3">
      <c r="A832">
        <v>75</v>
      </c>
      <c r="B832">
        <v>70</v>
      </c>
      <c r="C832" t="s">
        <v>30</v>
      </c>
      <c r="D832">
        <v>3</v>
      </c>
      <c r="E832" s="4" t="s">
        <v>16</v>
      </c>
      <c r="F832" t="s">
        <v>25</v>
      </c>
      <c r="G832" s="7">
        <v>18</v>
      </c>
      <c r="H832" t="s">
        <v>19</v>
      </c>
      <c r="I832" t="s">
        <v>20</v>
      </c>
      <c r="J832" s="4">
        <f t="shared" si="15"/>
        <v>1520</v>
      </c>
      <c r="K832" t="s">
        <v>21</v>
      </c>
      <c r="L832">
        <v>170000</v>
      </c>
      <c r="M832">
        <v>41.028748267958001</v>
      </c>
      <c r="N832">
        <v>28.674759074813</v>
      </c>
      <c r="O832" t="s">
        <v>194</v>
      </c>
      <c r="P832" t="s">
        <v>75</v>
      </c>
      <c r="Q832">
        <v>18</v>
      </c>
      <c r="R832">
        <v>0</v>
      </c>
    </row>
    <row r="833" spans="1:18" x14ac:dyDescent="0.3">
      <c r="A833">
        <v>140</v>
      </c>
      <c r="B833">
        <v>135</v>
      </c>
      <c r="C833" t="s">
        <v>45</v>
      </c>
      <c r="D833">
        <v>5</v>
      </c>
      <c r="E833" s="4" t="s">
        <v>16</v>
      </c>
      <c r="F833" t="s">
        <v>25</v>
      </c>
      <c r="G833" s="7">
        <v>38</v>
      </c>
      <c r="H833" t="s">
        <v>19</v>
      </c>
      <c r="I833" t="s">
        <v>20</v>
      </c>
      <c r="J833" s="4">
        <f t="shared" si="15"/>
        <v>1330</v>
      </c>
      <c r="K833" t="s">
        <v>21</v>
      </c>
      <c r="L833">
        <v>270000</v>
      </c>
      <c r="M833">
        <v>41.037305391830003</v>
      </c>
      <c r="N833">
        <v>28.680399497355999</v>
      </c>
      <c r="O833" t="s">
        <v>192</v>
      </c>
      <c r="P833" t="s">
        <v>75</v>
      </c>
      <c r="Q833">
        <v>18</v>
      </c>
      <c r="R833">
        <v>83</v>
      </c>
    </row>
    <row r="834" spans="1:18" x14ac:dyDescent="0.3">
      <c r="A834">
        <v>135</v>
      </c>
      <c r="B834">
        <v>130</v>
      </c>
      <c r="C834" t="s">
        <v>45</v>
      </c>
      <c r="D834">
        <v>5</v>
      </c>
      <c r="E834" s="4" t="s">
        <v>16</v>
      </c>
      <c r="F834" t="s">
        <v>25</v>
      </c>
      <c r="G834" s="7">
        <v>0</v>
      </c>
      <c r="H834" t="s">
        <v>19</v>
      </c>
      <c r="I834" t="s">
        <v>20</v>
      </c>
      <c r="J834" s="4">
        <f t="shared" si="15"/>
        <v>2565</v>
      </c>
      <c r="K834" t="s">
        <v>21</v>
      </c>
      <c r="L834">
        <v>275000</v>
      </c>
      <c r="M834">
        <v>41.026837006283003</v>
      </c>
      <c r="N834">
        <v>28.688556336661001</v>
      </c>
      <c r="O834" t="s">
        <v>270</v>
      </c>
      <c r="P834" t="s">
        <v>75</v>
      </c>
      <c r="Q834">
        <v>18</v>
      </c>
      <c r="R834">
        <v>167</v>
      </c>
    </row>
    <row r="835" spans="1:18" x14ac:dyDescent="0.3">
      <c r="A835">
        <v>145</v>
      </c>
      <c r="B835">
        <v>130</v>
      </c>
      <c r="C835" t="s">
        <v>45</v>
      </c>
      <c r="D835">
        <v>5</v>
      </c>
      <c r="E835" s="4" t="s">
        <v>25</v>
      </c>
      <c r="F835" t="s">
        <v>25</v>
      </c>
      <c r="G835" s="7">
        <v>0</v>
      </c>
      <c r="H835" t="s">
        <v>19</v>
      </c>
      <c r="I835" t="s">
        <v>20</v>
      </c>
      <c r="J835" s="4">
        <f t="shared" si="15"/>
        <v>2470</v>
      </c>
      <c r="K835" t="s">
        <v>21</v>
      </c>
      <c r="L835">
        <v>355000</v>
      </c>
      <c r="M835">
        <v>41.009099999999997</v>
      </c>
      <c r="N835">
        <v>28.697099999999999</v>
      </c>
      <c r="O835" t="s">
        <v>261</v>
      </c>
      <c r="P835" t="s">
        <v>75</v>
      </c>
      <c r="Q835">
        <v>18</v>
      </c>
      <c r="R835">
        <v>50</v>
      </c>
    </row>
    <row r="836" spans="1:18" x14ac:dyDescent="0.3">
      <c r="A836">
        <v>135</v>
      </c>
      <c r="B836">
        <v>130</v>
      </c>
      <c r="C836" t="s">
        <v>45</v>
      </c>
      <c r="D836">
        <v>5</v>
      </c>
      <c r="E836" s="4" t="s">
        <v>25</v>
      </c>
      <c r="F836" t="s">
        <v>25</v>
      </c>
      <c r="G836" s="7">
        <v>3</v>
      </c>
      <c r="H836" t="s">
        <v>19</v>
      </c>
      <c r="I836" t="s">
        <v>20</v>
      </c>
      <c r="J836" s="4">
        <f t="shared" si="15"/>
        <v>2470</v>
      </c>
      <c r="K836" t="s">
        <v>21</v>
      </c>
      <c r="L836">
        <v>260000</v>
      </c>
      <c r="M836">
        <v>41.021332554875002</v>
      </c>
      <c r="N836">
        <v>28.692461839025999</v>
      </c>
      <c r="O836" t="s">
        <v>335</v>
      </c>
      <c r="P836" t="s">
        <v>75</v>
      </c>
      <c r="Q836">
        <v>18</v>
      </c>
      <c r="R836">
        <v>150</v>
      </c>
    </row>
    <row r="837" spans="1:18" x14ac:dyDescent="0.3">
      <c r="A837">
        <v>135</v>
      </c>
      <c r="B837">
        <v>128</v>
      </c>
      <c r="C837" t="s">
        <v>45</v>
      </c>
      <c r="D837">
        <v>5</v>
      </c>
      <c r="E837" s="4" t="s">
        <v>25</v>
      </c>
      <c r="F837" t="s">
        <v>25</v>
      </c>
      <c r="G837" s="7">
        <v>8</v>
      </c>
      <c r="H837" t="s">
        <v>26</v>
      </c>
      <c r="I837" t="s">
        <v>20</v>
      </c>
      <c r="J837" s="4">
        <v>1350</v>
      </c>
      <c r="K837" t="s">
        <v>21</v>
      </c>
      <c r="L837">
        <v>440000</v>
      </c>
      <c r="M837">
        <v>41.017916461845999</v>
      </c>
      <c r="N837">
        <v>28.651485443115</v>
      </c>
      <c r="O837" t="s">
        <v>59</v>
      </c>
      <c r="P837" t="s">
        <v>75</v>
      </c>
      <c r="Q837">
        <v>18</v>
      </c>
      <c r="R837">
        <v>0</v>
      </c>
    </row>
    <row r="838" spans="1:18" x14ac:dyDescent="0.3">
      <c r="A838">
        <v>135</v>
      </c>
      <c r="B838">
        <v>125</v>
      </c>
      <c r="C838" t="s">
        <v>45</v>
      </c>
      <c r="D838">
        <v>5</v>
      </c>
      <c r="E838" s="4" t="s">
        <v>25</v>
      </c>
      <c r="F838" t="s">
        <v>25</v>
      </c>
      <c r="G838" s="7">
        <v>0</v>
      </c>
      <c r="H838" t="s">
        <v>19</v>
      </c>
      <c r="I838" t="s">
        <v>20</v>
      </c>
      <c r="J838" s="4">
        <f>(B837*19)</f>
        <v>2432</v>
      </c>
      <c r="K838" t="s">
        <v>21</v>
      </c>
      <c r="L838">
        <v>365000</v>
      </c>
      <c r="M838">
        <v>41.001323600193999</v>
      </c>
      <c r="N838">
        <v>28.694457344025</v>
      </c>
      <c r="O838" t="s">
        <v>229</v>
      </c>
      <c r="P838" t="s">
        <v>75</v>
      </c>
      <c r="Q838">
        <v>18</v>
      </c>
      <c r="R838">
        <v>0</v>
      </c>
    </row>
    <row r="839" spans="1:18" x14ac:dyDescent="0.3">
      <c r="A839">
        <v>120</v>
      </c>
      <c r="B839">
        <v>110</v>
      </c>
      <c r="C839" t="s">
        <v>45</v>
      </c>
      <c r="D839">
        <v>5</v>
      </c>
      <c r="E839" s="4" t="s">
        <v>16</v>
      </c>
      <c r="F839" t="s">
        <v>25</v>
      </c>
      <c r="G839" s="7">
        <v>13</v>
      </c>
      <c r="H839" t="s">
        <v>19</v>
      </c>
      <c r="I839" t="s">
        <v>20</v>
      </c>
      <c r="J839" s="4">
        <f>(B838*19)</f>
        <v>2375</v>
      </c>
      <c r="K839" t="s">
        <v>21</v>
      </c>
      <c r="L839">
        <v>280000</v>
      </c>
      <c r="M839">
        <v>41.042029681290003</v>
      </c>
      <c r="N839">
        <v>28.668278083204999</v>
      </c>
      <c r="O839" t="s">
        <v>142</v>
      </c>
      <c r="P839" t="s">
        <v>75</v>
      </c>
      <c r="Q839">
        <v>18</v>
      </c>
      <c r="R839">
        <v>0</v>
      </c>
    </row>
    <row r="840" spans="1:18" x14ac:dyDescent="0.3">
      <c r="A840">
        <v>110</v>
      </c>
      <c r="B840">
        <v>100</v>
      </c>
      <c r="C840" t="s">
        <v>45</v>
      </c>
      <c r="D840">
        <v>5</v>
      </c>
      <c r="E840" s="4" t="s">
        <v>16</v>
      </c>
      <c r="F840" t="s">
        <v>25</v>
      </c>
      <c r="G840" s="7">
        <v>8</v>
      </c>
      <c r="H840" t="s">
        <v>19</v>
      </c>
      <c r="I840" t="s">
        <v>20</v>
      </c>
      <c r="J840" s="4">
        <v>900</v>
      </c>
      <c r="K840" t="s">
        <v>21</v>
      </c>
      <c r="L840">
        <v>197000</v>
      </c>
      <c r="M840">
        <v>41.024195523895003</v>
      </c>
      <c r="N840">
        <v>28.671434358125001</v>
      </c>
      <c r="O840" t="s">
        <v>266</v>
      </c>
      <c r="P840" t="s">
        <v>75</v>
      </c>
      <c r="Q840">
        <v>18</v>
      </c>
      <c r="R840">
        <v>365</v>
      </c>
    </row>
    <row r="841" spans="1:18" x14ac:dyDescent="0.3">
      <c r="A841">
        <v>100</v>
      </c>
      <c r="B841">
        <v>95</v>
      </c>
      <c r="C841" t="s">
        <v>45</v>
      </c>
      <c r="D841">
        <v>5</v>
      </c>
      <c r="E841" s="4" t="s">
        <v>25</v>
      </c>
      <c r="F841" t="s">
        <v>25</v>
      </c>
      <c r="G841" s="7">
        <v>0</v>
      </c>
      <c r="H841" t="s">
        <v>19</v>
      </c>
      <c r="I841" t="s">
        <v>20</v>
      </c>
      <c r="J841" s="4">
        <f>(B840*19)</f>
        <v>1900</v>
      </c>
      <c r="K841" t="s">
        <v>21</v>
      </c>
      <c r="L841">
        <v>345000</v>
      </c>
      <c r="M841">
        <v>41.008552707653003</v>
      </c>
      <c r="N841">
        <v>28.697401592443001</v>
      </c>
      <c r="O841" t="s">
        <v>261</v>
      </c>
      <c r="P841" t="s">
        <v>75</v>
      </c>
      <c r="Q841">
        <v>18</v>
      </c>
      <c r="R841">
        <v>165</v>
      </c>
    </row>
    <row r="842" spans="1:18" x14ac:dyDescent="0.3">
      <c r="A842">
        <v>130</v>
      </c>
      <c r="B842">
        <v>120</v>
      </c>
      <c r="C842" t="s">
        <v>30</v>
      </c>
      <c r="D842">
        <v>3</v>
      </c>
      <c r="E842" s="4" t="s">
        <v>16</v>
      </c>
      <c r="F842" t="s">
        <v>25</v>
      </c>
      <c r="G842" s="7">
        <v>1</v>
      </c>
      <c r="H842" t="s">
        <v>46</v>
      </c>
      <c r="I842" t="s">
        <v>20</v>
      </c>
      <c r="J842" s="4">
        <f t="shared" ref="J842:J848" si="16">(B841*24)</f>
        <v>2280</v>
      </c>
      <c r="K842" t="s">
        <v>21</v>
      </c>
      <c r="L842">
        <v>830000</v>
      </c>
      <c r="M842">
        <v>41.183886770731</v>
      </c>
      <c r="N842">
        <v>28.891460619701</v>
      </c>
      <c r="O842" t="s">
        <v>139</v>
      </c>
      <c r="P842" t="s">
        <v>38</v>
      </c>
      <c r="Q842">
        <v>19</v>
      </c>
      <c r="R842">
        <v>25</v>
      </c>
    </row>
    <row r="843" spans="1:18" x14ac:dyDescent="0.3">
      <c r="A843">
        <v>140</v>
      </c>
      <c r="B843">
        <v>120</v>
      </c>
      <c r="C843" t="s">
        <v>30</v>
      </c>
      <c r="D843">
        <v>3</v>
      </c>
      <c r="E843" s="4" t="s">
        <v>16</v>
      </c>
      <c r="F843" t="s">
        <v>25</v>
      </c>
      <c r="G843" s="7">
        <v>8</v>
      </c>
      <c r="H843" t="s">
        <v>175</v>
      </c>
      <c r="I843" t="s">
        <v>27</v>
      </c>
      <c r="J843" s="4">
        <f t="shared" si="16"/>
        <v>2880</v>
      </c>
      <c r="K843" t="s">
        <v>21</v>
      </c>
      <c r="L843">
        <v>1180000</v>
      </c>
      <c r="M843">
        <v>41.178919849731003</v>
      </c>
      <c r="N843">
        <v>28.889184677246</v>
      </c>
      <c r="O843" t="s">
        <v>139</v>
      </c>
      <c r="P843" t="s">
        <v>38</v>
      </c>
      <c r="Q843">
        <v>19</v>
      </c>
      <c r="R843">
        <v>0</v>
      </c>
    </row>
    <row r="844" spans="1:18" x14ac:dyDescent="0.3">
      <c r="A844">
        <v>144</v>
      </c>
      <c r="B844">
        <v>110</v>
      </c>
      <c r="C844" t="s">
        <v>30</v>
      </c>
      <c r="D844">
        <v>3</v>
      </c>
      <c r="E844" s="4" t="s">
        <v>25</v>
      </c>
      <c r="F844" t="s">
        <v>25</v>
      </c>
      <c r="G844" s="7">
        <v>1</v>
      </c>
      <c r="H844" t="s">
        <v>124</v>
      </c>
      <c r="I844" t="s">
        <v>20</v>
      </c>
      <c r="J844" s="4">
        <f t="shared" si="16"/>
        <v>2880</v>
      </c>
      <c r="K844" t="s">
        <v>21</v>
      </c>
      <c r="L844">
        <v>2250000</v>
      </c>
      <c r="M844">
        <v>41.179655995478001</v>
      </c>
      <c r="N844">
        <v>28.884767038945999</v>
      </c>
      <c r="O844" t="s">
        <v>139</v>
      </c>
      <c r="P844" t="s">
        <v>38</v>
      </c>
      <c r="Q844">
        <v>19</v>
      </c>
      <c r="R844">
        <v>83</v>
      </c>
    </row>
    <row r="845" spans="1:18" x14ac:dyDescent="0.3">
      <c r="A845">
        <v>105</v>
      </c>
      <c r="B845">
        <v>95</v>
      </c>
      <c r="C845" t="s">
        <v>30</v>
      </c>
      <c r="D845">
        <v>3</v>
      </c>
      <c r="E845" s="4" t="s">
        <v>16</v>
      </c>
      <c r="F845" t="s">
        <v>25</v>
      </c>
      <c r="G845" s="7">
        <v>8</v>
      </c>
      <c r="H845" t="s">
        <v>19</v>
      </c>
      <c r="I845" t="s">
        <v>20</v>
      </c>
      <c r="J845" s="4">
        <f t="shared" si="16"/>
        <v>2640</v>
      </c>
      <c r="K845" t="s">
        <v>21</v>
      </c>
      <c r="L845">
        <v>310000</v>
      </c>
      <c r="M845">
        <v>41.069313845765002</v>
      </c>
      <c r="N845">
        <v>28.937694181721</v>
      </c>
      <c r="O845" t="s">
        <v>232</v>
      </c>
      <c r="P845" t="s">
        <v>38</v>
      </c>
      <c r="Q845">
        <v>19</v>
      </c>
      <c r="R845">
        <v>0</v>
      </c>
    </row>
    <row r="846" spans="1:18" x14ac:dyDescent="0.3">
      <c r="A846">
        <v>90</v>
      </c>
      <c r="B846">
        <v>89</v>
      </c>
      <c r="C846" t="s">
        <v>30</v>
      </c>
      <c r="D846">
        <v>3</v>
      </c>
      <c r="E846" s="4" t="s">
        <v>16</v>
      </c>
      <c r="F846" t="s">
        <v>25</v>
      </c>
      <c r="G846" s="7">
        <v>18</v>
      </c>
      <c r="H846" t="s">
        <v>19</v>
      </c>
      <c r="I846" t="s">
        <v>20</v>
      </c>
      <c r="J846" s="4">
        <f t="shared" si="16"/>
        <v>2280</v>
      </c>
      <c r="K846" t="s">
        <v>21</v>
      </c>
      <c r="L846">
        <v>380000</v>
      </c>
      <c r="M846">
        <v>41.053231749410003</v>
      </c>
      <c r="N846">
        <v>28.922452926636002</v>
      </c>
      <c r="O846" t="s">
        <v>228</v>
      </c>
      <c r="P846" t="s">
        <v>38</v>
      </c>
      <c r="Q846">
        <v>19</v>
      </c>
      <c r="R846">
        <v>0</v>
      </c>
    </row>
    <row r="847" spans="1:18" x14ac:dyDescent="0.3">
      <c r="A847">
        <v>90</v>
      </c>
      <c r="B847">
        <v>85</v>
      </c>
      <c r="C847" t="s">
        <v>30</v>
      </c>
      <c r="D847">
        <v>3</v>
      </c>
      <c r="E847" s="4" t="s">
        <v>25</v>
      </c>
      <c r="F847" t="s">
        <v>25</v>
      </c>
      <c r="G847" s="7">
        <v>0</v>
      </c>
      <c r="H847" t="s">
        <v>19</v>
      </c>
      <c r="I847" t="s">
        <v>47</v>
      </c>
      <c r="J847" s="4">
        <f t="shared" si="16"/>
        <v>2136</v>
      </c>
      <c r="K847" t="s">
        <v>21</v>
      </c>
      <c r="L847">
        <v>630000</v>
      </c>
      <c r="M847">
        <v>41.178589370951997</v>
      </c>
      <c r="N847">
        <v>28.889794349670002</v>
      </c>
      <c r="O847" t="s">
        <v>139</v>
      </c>
      <c r="P847" t="s">
        <v>38</v>
      </c>
      <c r="Q847">
        <v>19</v>
      </c>
      <c r="R847">
        <v>0</v>
      </c>
    </row>
    <row r="848" spans="1:18" x14ac:dyDescent="0.3">
      <c r="A848">
        <v>85</v>
      </c>
      <c r="B848">
        <v>80</v>
      </c>
      <c r="C848" t="s">
        <v>30</v>
      </c>
      <c r="D848">
        <v>3</v>
      </c>
      <c r="E848" s="4" t="s">
        <v>16</v>
      </c>
      <c r="F848" t="s">
        <v>25</v>
      </c>
      <c r="G848" s="7">
        <v>0</v>
      </c>
      <c r="H848" t="s">
        <v>19</v>
      </c>
      <c r="I848" t="s">
        <v>20</v>
      </c>
      <c r="J848" s="4">
        <f t="shared" si="16"/>
        <v>2040</v>
      </c>
      <c r="K848" t="s">
        <v>21</v>
      </c>
      <c r="L848">
        <v>269000</v>
      </c>
      <c r="M848">
        <v>41.079239221930003</v>
      </c>
      <c r="N848">
        <v>28.955343108680001</v>
      </c>
      <c r="O848" t="s">
        <v>418</v>
      </c>
      <c r="P848" t="s">
        <v>38</v>
      </c>
      <c r="Q848">
        <v>19</v>
      </c>
      <c r="R848">
        <v>0</v>
      </c>
    </row>
    <row r="849" spans="1:18" x14ac:dyDescent="0.3">
      <c r="A849">
        <v>90</v>
      </c>
      <c r="B849">
        <v>80</v>
      </c>
      <c r="C849" t="s">
        <v>30</v>
      </c>
      <c r="D849">
        <v>3</v>
      </c>
      <c r="E849" s="4" t="s">
        <v>16</v>
      </c>
      <c r="F849" t="s">
        <v>25</v>
      </c>
      <c r="G849" s="7">
        <v>0</v>
      </c>
      <c r="H849" t="s">
        <v>19</v>
      </c>
      <c r="I849" t="s">
        <v>20</v>
      </c>
      <c r="J849" s="4">
        <v>1200</v>
      </c>
      <c r="K849" t="s">
        <v>21</v>
      </c>
      <c r="L849">
        <v>300000</v>
      </c>
      <c r="M849">
        <v>41.067813434480001</v>
      </c>
      <c r="N849">
        <v>28.939798674454</v>
      </c>
      <c r="O849" t="s">
        <v>232</v>
      </c>
      <c r="P849" t="s">
        <v>38</v>
      </c>
      <c r="Q849">
        <v>19</v>
      </c>
      <c r="R849">
        <v>83</v>
      </c>
    </row>
    <row r="850" spans="1:18" x14ac:dyDescent="0.3">
      <c r="A850">
        <v>95</v>
      </c>
      <c r="B850">
        <v>80</v>
      </c>
      <c r="C850" t="s">
        <v>30</v>
      </c>
      <c r="D850">
        <v>3</v>
      </c>
      <c r="E850" s="4" t="s">
        <v>16</v>
      </c>
      <c r="F850" t="s">
        <v>25</v>
      </c>
      <c r="G850" s="7">
        <v>0</v>
      </c>
      <c r="H850" t="s">
        <v>19</v>
      </c>
      <c r="I850" t="s">
        <v>20</v>
      </c>
      <c r="J850" s="4">
        <f>(B849*24)</f>
        <v>1920</v>
      </c>
      <c r="K850" t="s">
        <v>21</v>
      </c>
      <c r="L850">
        <v>282000</v>
      </c>
      <c r="M850">
        <v>41.069982544273998</v>
      </c>
      <c r="N850">
        <v>28.93613050634</v>
      </c>
      <c r="O850" t="s">
        <v>232</v>
      </c>
      <c r="P850" t="s">
        <v>38</v>
      </c>
      <c r="Q850">
        <v>19</v>
      </c>
      <c r="R850">
        <v>83</v>
      </c>
    </row>
    <row r="851" spans="1:18" x14ac:dyDescent="0.3">
      <c r="A851">
        <v>85</v>
      </c>
      <c r="B851">
        <v>80</v>
      </c>
      <c r="C851" t="s">
        <v>30</v>
      </c>
      <c r="D851">
        <v>3</v>
      </c>
      <c r="E851" s="4" t="s">
        <v>16</v>
      </c>
      <c r="F851" t="s">
        <v>25</v>
      </c>
      <c r="G851" s="7">
        <v>18</v>
      </c>
      <c r="H851" t="s">
        <v>19</v>
      </c>
      <c r="I851" t="s">
        <v>20</v>
      </c>
      <c r="J851" s="4">
        <f>(B850*24)</f>
        <v>1920</v>
      </c>
      <c r="K851" t="s">
        <v>21</v>
      </c>
      <c r="L851">
        <v>300000</v>
      </c>
      <c r="M851">
        <v>41.071289708640002</v>
      </c>
      <c r="N851">
        <v>28.949781032383001</v>
      </c>
      <c r="O851" t="s">
        <v>389</v>
      </c>
      <c r="P851" t="s">
        <v>38</v>
      </c>
      <c r="Q851">
        <v>19</v>
      </c>
      <c r="R851">
        <v>30</v>
      </c>
    </row>
    <row r="852" spans="1:18" x14ac:dyDescent="0.3">
      <c r="A852">
        <v>85</v>
      </c>
      <c r="B852">
        <v>80</v>
      </c>
      <c r="C852" t="s">
        <v>30</v>
      </c>
      <c r="D852">
        <v>3</v>
      </c>
      <c r="E852" s="4" t="s">
        <v>16</v>
      </c>
      <c r="F852" t="s">
        <v>25</v>
      </c>
      <c r="G852" s="7">
        <v>28</v>
      </c>
      <c r="H852" t="s">
        <v>19</v>
      </c>
      <c r="I852" t="s">
        <v>20</v>
      </c>
      <c r="J852" s="4">
        <f>(B851*24)</f>
        <v>1920</v>
      </c>
      <c r="K852" t="s">
        <v>21</v>
      </c>
      <c r="L852">
        <v>300000</v>
      </c>
      <c r="M852">
        <v>41.068377823327999</v>
      </c>
      <c r="N852">
        <v>28.947721095858999</v>
      </c>
      <c r="O852" t="s">
        <v>389</v>
      </c>
      <c r="P852" t="s">
        <v>38</v>
      </c>
      <c r="Q852">
        <v>19</v>
      </c>
      <c r="R852">
        <v>30</v>
      </c>
    </row>
    <row r="853" spans="1:18" x14ac:dyDescent="0.3">
      <c r="A853">
        <v>160</v>
      </c>
      <c r="B853">
        <v>150</v>
      </c>
      <c r="C853" t="s">
        <v>45</v>
      </c>
      <c r="D853">
        <v>5</v>
      </c>
      <c r="E853" s="4" t="s">
        <v>25</v>
      </c>
      <c r="F853" t="s">
        <v>25</v>
      </c>
      <c r="G853" s="7">
        <v>0</v>
      </c>
      <c r="H853" t="s">
        <v>19</v>
      </c>
      <c r="I853" t="s">
        <v>20</v>
      </c>
      <c r="J853" s="4">
        <v>2000</v>
      </c>
      <c r="K853" t="s">
        <v>21</v>
      </c>
      <c r="L853">
        <v>350000</v>
      </c>
      <c r="M853">
        <v>41.052883852157997</v>
      </c>
      <c r="N853">
        <v>28.921519517899</v>
      </c>
      <c r="O853" t="s">
        <v>218</v>
      </c>
      <c r="P853" t="s">
        <v>38</v>
      </c>
      <c r="Q853">
        <v>19</v>
      </c>
      <c r="R853">
        <v>0</v>
      </c>
    </row>
    <row r="854" spans="1:18" x14ac:dyDescent="0.3">
      <c r="A854">
        <v>140</v>
      </c>
      <c r="B854">
        <v>140</v>
      </c>
      <c r="C854" t="s">
        <v>45</v>
      </c>
      <c r="D854">
        <v>5</v>
      </c>
      <c r="E854" s="4" t="s">
        <v>16</v>
      </c>
      <c r="F854" t="s">
        <v>25</v>
      </c>
      <c r="G854" s="7">
        <v>33</v>
      </c>
      <c r="H854" t="s">
        <v>26</v>
      </c>
      <c r="I854" t="s">
        <v>20</v>
      </c>
      <c r="J854" s="4">
        <f t="shared" ref="J854:J859" si="17">(B853*24)</f>
        <v>3600</v>
      </c>
      <c r="K854" t="s">
        <v>56</v>
      </c>
      <c r="L854">
        <v>550000</v>
      </c>
      <c r="M854">
        <v>41.176338843050999</v>
      </c>
      <c r="N854">
        <v>28.888787799071999</v>
      </c>
      <c r="O854" t="s">
        <v>139</v>
      </c>
      <c r="P854" t="s">
        <v>38</v>
      </c>
      <c r="Q854">
        <v>19</v>
      </c>
      <c r="R854">
        <v>83</v>
      </c>
    </row>
    <row r="855" spans="1:18" x14ac:dyDescent="0.3">
      <c r="A855">
        <v>120</v>
      </c>
      <c r="B855">
        <v>119</v>
      </c>
      <c r="C855" t="s">
        <v>45</v>
      </c>
      <c r="D855">
        <v>5</v>
      </c>
      <c r="E855" s="4" t="s">
        <v>25</v>
      </c>
      <c r="F855" t="s">
        <v>25</v>
      </c>
      <c r="G855" s="7">
        <v>8</v>
      </c>
      <c r="H855" t="s">
        <v>19</v>
      </c>
      <c r="I855" t="s">
        <v>20</v>
      </c>
      <c r="J855" s="4">
        <f t="shared" si="17"/>
        <v>3360</v>
      </c>
      <c r="K855" t="s">
        <v>21</v>
      </c>
      <c r="L855">
        <v>365000</v>
      </c>
      <c r="M855">
        <v>41.069394206193998</v>
      </c>
      <c r="N855">
        <v>28.936568356403001</v>
      </c>
      <c r="O855" t="s">
        <v>232</v>
      </c>
      <c r="P855" t="s">
        <v>38</v>
      </c>
      <c r="Q855">
        <v>19</v>
      </c>
      <c r="R855">
        <v>83</v>
      </c>
    </row>
    <row r="856" spans="1:18" x14ac:dyDescent="0.3">
      <c r="A856">
        <v>270</v>
      </c>
      <c r="B856">
        <v>269</v>
      </c>
      <c r="C856" t="s">
        <v>76</v>
      </c>
      <c r="D856">
        <v>7</v>
      </c>
      <c r="E856" s="4" t="s">
        <v>31</v>
      </c>
      <c r="F856" t="s">
        <v>25</v>
      </c>
      <c r="G856" s="7">
        <v>4</v>
      </c>
      <c r="H856" t="s">
        <v>46</v>
      </c>
      <c r="I856" t="s">
        <v>47</v>
      </c>
      <c r="J856" s="4">
        <f t="shared" si="17"/>
        <v>2856</v>
      </c>
      <c r="K856" t="s">
        <v>21</v>
      </c>
      <c r="L856">
        <v>1400000</v>
      </c>
      <c r="M856">
        <v>41.180571980370999</v>
      </c>
      <c r="N856">
        <v>28.886213774512001</v>
      </c>
      <c r="O856" t="s">
        <v>139</v>
      </c>
      <c r="P856" t="s">
        <v>38</v>
      </c>
      <c r="Q856">
        <v>19</v>
      </c>
      <c r="R856">
        <v>83</v>
      </c>
    </row>
    <row r="857" spans="1:18" x14ac:dyDescent="0.3">
      <c r="A857">
        <v>160</v>
      </c>
      <c r="B857">
        <v>150</v>
      </c>
      <c r="C857" t="s">
        <v>76</v>
      </c>
      <c r="D857">
        <v>7</v>
      </c>
      <c r="E857" s="4" t="s">
        <v>25</v>
      </c>
      <c r="F857" t="s">
        <v>25</v>
      </c>
      <c r="G857" s="7">
        <v>3</v>
      </c>
      <c r="H857" t="s">
        <v>19</v>
      </c>
      <c r="I857" t="s">
        <v>20</v>
      </c>
      <c r="J857" s="4">
        <f t="shared" si="17"/>
        <v>6456</v>
      </c>
      <c r="K857" t="s">
        <v>21</v>
      </c>
      <c r="L857">
        <v>700000</v>
      </c>
      <c r="M857">
        <v>41.057919586986003</v>
      </c>
      <c r="N857">
        <v>28.941964427197</v>
      </c>
      <c r="O857" t="s">
        <v>109</v>
      </c>
      <c r="P857" t="s">
        <v>38</v>
      </c>
      <c r="Q857">
        <v>19</v>
      </c>
      <c r="R857">
        <v>83</v>
      </c>
    </row>
    <row r="858" spans="1:18" x14ac:dyDescent="0.3">
      <c r="A858">
        <v>210</v>
      </c>
      <c r="B858">
        <v>200</v>
      </c>
      <c r="C858" t="s">
        <v>107</v>
      </c>
      <c r="D858">
        <v>8</v>
      </c>
      <c r="E858" s="4" t="s">
        <v>25</v>
      </c>
      <c r="F858" t="s">
        <v>25</v>
      </c>
      <c r="G858" s="7">
        <v>0</v>
      </c>
      <c r="H858" t="s">
        <v>19</v>
      </c>
      <c r="I858" t="s">
        <v>20</v>
      </c>
      <c r="J858" s="4">
        <f t="shared" si="17"/>
        <v>3600</v>
      </c>
      <c r="K858" t="s">
        <v>21</v>
      </c>
      <c r="L858">
        <v>600000</v>
      </c>
      <c r="M858">
        <v>41.057919586986003</v>
      </c>
      <c r="N858">
        <v>28.941792765820001</v>
      </c>
      <c r="O858" t="s">
        <v>109</v>
      </c>
      <c r="P858" t="s">
        <v>38</v>
      </c>
      <c r="Q858">
        <v>19</v>
      </c>
      <c r="R858">
        <v>83</v>
      </c>
    </row>
    <row r="859" spans="1:18" x14ac:dyDescent="0.3">
      <c r="A859">
        <v>200</v>
      </c>
      <c r="B859">
        <v>180</v>
      </c>
      <c r="C859" t="s">
        <v>107</v>
      </c>
      <c r="D859">
        <v>8</v>
      </c>
      <c r="E859" s="4" t="s">
        <v>25</v>
      </c>
      <c r="F859" t="s">
        <v>25</v>
      </c>
      <c r="G859" s="7">
        <v>0</v>
      </c>
      <c r="H859" t="s">
        <v>19</v>
      </c>
      <c r="I859" t="s">
        <v>20</v>
      </c>
      <c r="J859" s="4">
        <f t="shared" si="17"/>
        <v>4800</v>
      </c>
      <c r="K859" t="s">
        <v>21</v>
      </c>
      <c r="L859">
        <v>650000</v>
      </c>
      <c r="M859">
        <v>41.057984307241</v>
      </c>
      <c r="N859">
        <v>28.942136088573999</v>
      </c>
      <c r="O859" t="s">
        <v>109</v>
      </c>
      <c r="P859" t="s">
        <v>38</v>
      </c>
      <c r="Q859">
        <v>19</v>
      </c>
      <c r="R859">
        <v>0</v>
      </c>
    </row>
    <row r="860" spans="1:18" x14ac:dyDescent="0.3">
      <c r="A860">
        <v>160</v>
      </c>
      <c r="B860">
        <v>140</v>
      </c>
      <c r="C860" t="s">
        <v>107</v>
      </c>
      <c r="D860">
        <v>8</v>
      </c>
      <c r="E860" s="4" t="s">
        <v>25</v>
      </c>
      <c r="F860" t="s">
        <v>25</v>
      </c>
      <c r="G860" s="7">
        <v>8</v>
      </c>
      <c r="H860" t="s">
        <v>19</v>
      </c>
      <c r="I860" t="s">
        <v>20</v>
      </c>
      <c r="J860" s="4">
        <v>1500</v>
      </c>
      <c r="K860" t="s">
        <v>21</v>
      </c>
      <c r="L860">
        <v>470000</v>
      </c>
      <c r="M860">
        <v>41.051840149363002</v>
      </c>
      <c r="N860">
        <v>28.914320468903</v>
      </c>
      <c r="O860" t="s">
        <v>218</v>
      </c>
      <c r="P860" t="s">
        <v>38</v>
      </c>
      <c r="Q860">
        <v>19</v>
      </c>
      <c r="R860">
        <v>15</v>
      </c>
    </row>
    <row r="861" spans="1:18" x14ac:dyDescent="0.3">
      <c r="A861">
        <v>280</v>
      </c>
      <c r="B861">
        <v>279</v>
      </c>
      <c r="C861" t="s">
        <v>41</v>
      </c>
      <c r="D861">
        <v>12</v>
      </c>
      <c r="E861" s="4" t="s">
        <v>31</v>
      </c>
      <c r="F861" t="s">
        <v>25</v>
      </c>
      <c r="G861" s="7">
        <v>13</v>
      </c>
      <c r="H861" t="s">
        <v>19</v>
      </c>
      <c r="I861" t="s">
        <v>47</v>
      </c>
      <c r="J861" s="4">
        <f>(B860*24)</f>
        <v>3360</v>
      </c>
      <c r="K861" t="s">
        <v>21</v>
      </c>
      <c r="L861">
        <v>5415000</v>
      </c>
      <c r="M861">
        <v>41.178007955665002</v>
      </c>
      <c r="N861">
        <v>28.890180587768999</v>
      </c>
      <c r="O861" t="s">
        <v>139</v>
      </c>
      <c r="P861" t="s">
        <v>38</v>
      </c>
      <c r="Q861">
        <v>19</v>
      </c>
      <c r="R861">
        <v>83</v>
      </c>
    </row>
    <row r="862" spans="1:18" x14ac:dyDescent="0.3">
      <c r="A862">
        <v>60</v>
      </c>
      <c r="B862">
        <v>55</v>
      </c>
      <c r="C862" t="s">
        <v>15</v>
      </c>
      <c r="D862">
        <v>2</v>
      </c>
      <c r="E862" s="4" t="s">
        <v>16</v>
      </c>
      <c r="F862" t="s">
        <v>25</v>
      </c>
      <c r="G862" s="7">
        <v>18</v>
      </c>
      <c r="H862" t="s">
        <v>19</v>
      </c>
      <c r="I862" t="s">
        <v>20</v>
      </c>
      <c r="J862" s="4">
        <f>(B862*24)</f>
        <v>1320</v>
      </c>
      <c r="K862" t="s">
        <v>21</v>
      </c>
      <c r="L862">
        <v>225000</v>
      </c>
      <c r="M862">
        <v>41.001933407700001</v>
      </c>
      <c r="N862">
        <v>28.926528585082998</v>
      </c>
      <c r="O862" t="s">
        <v>402</v>
      </c>
      <c r="P862" t="s">
        <v>194</v>
      </c>
      <c r="Q862">
        <v>20</v>
      </c>
      <c r="R862">
        <v>0</v>
      </c>
    </row>
    <row r="863" spans="1:18" x14ac:dyDescent="0.3">
      <c r="A863">
        <v>100</v>
      </c>
      <c r="B863">
        <v>95</v>
      </c>
      <c r="C863" t="s">
        <v>30</v>
      </c>
      <c r="D863">
        <v>3</v>
      </c>
      <c r="E863" s="4" t="s">
        <v>16</v>
      </c>
      <c r="F863" t="s">
        <v>25</v>
      </c>
      <c r="G863" s="7">
        <v>5</v>
      </c>
      <c r="H863" t="s">
        <v>19</v>
      </c>
      <c r="I863" t="s">
        <v>20</v>
      </c>
      <c r="J863" s="4">
        <v>4000</v>
      </c>
      <c r="K863" t="s">
        <v>21</v>
      </c>
      <c r="L863">
        <v>1050000</v>
      </c>
      <c r="M863">
        <v>41.018899131478001</v>
      </c>
      <c r="N863">
        <v>28.943212553858999</v>
      </c>
      <c r="O863" t="s">
        <v>193</v>
      </c>
      <c r="P863" t="s">
        <v>194</v>
      </c>
      <c r="Q863">
        <v>20</v>
      </c>
      <c r="R863">
        <v>0</v>
      </c>
    </row>
    <row r="864" spans="1:18" x14ac:dyDescent="0.3">
      <c r="A864">
        <v>95</v>
      </c>
      <c r="B864">
        <v>85</v>
      </c>
      <c r="C864" t="s">
        <v>30</v>
      </c>
      <c r="D864">
        <v>3</v>
      </c>
      <c r="E864" s="4" t="s">
        <v>16</v>
      </c>
      <c r="F864" t="s">
        <v>25</v>
      </c>
      <c r="G864" s="7">
        <v>0</v>
      </c>
      <c r="H864" t="s">
        <v>19</v>
      </c>
      <c r="I864" t="s">
        <v>20</v>
      </c>
      <c r="J864" s="4">
        <v>1600</v>
      </c>
      <c r="K864" t="s">
        <v>21</v>
      </c>
      <c r="L864">
        <v>335000</v>
      </c>
      <c r="M864">
        <v>41.009254516455002</v>
      </c>
      <c r="N864">
        <v>28.934126945523001</v>
      </c>
      <c r="O864" t="s">
        <v>260</v>
      </c>
      <c r="P864" t="s">
        <v>194</v>
      </c>
      <c r="Q864">
        <v>20</v>
      </c>
      <c r="R864">
        <v>0</v>
      </c>
    </row>
    <row r="865" spans="1:18" x14ac:dyDescent="0.3">
      <c r="A865">
        <v>85</v>
      </c>
      <c r="B865">
        <v>80</v>
      </c>
      <c r="C865" t="s">
        <v>30</v>
      </c>
      <c r="D865">
        <v>3</v>
      </c>
      <c r="E865" s="4" t="s">
        <v>16</v>
      </c>
      <c r="F865" t="s">
        <v>25</v>
      </c>
      <c r="G865" s="7">
        <v>8</v>
      </c>
      <c r="H865" t="s">
        <v>19</v>
      </c>
      <c r="I865" t="s">
        <v>20</v>
      </c>
      <c r="J865" s="4">
        <f>(B865*24)</f>
        <v>1920</v>
      </c>
      <c r="K865" t="s">
        <v>21</v>
      </c>
      <c r="L865">
        <v>310000</v>
      </c>
      <c r="M865">
        <v>41.004556434150999</v>
      </c>
      <c r="N865">
        <v>28.928351036839999</v>
      </c>
      <c r="O865" t="s">
        <v>272</v>
      </c>
      <c r="P865" t="s">
        <v>194</v>
      </c>
      <c r="Q865">
        <v>20</v>
      </c>
      <c r="R865">
        <v>0</v>
      </c>
    </row>
    <row r="866" spans="1:18" x14ac:dyDescent="0.3">
      <c r="A866">
        <v>85</v>
      </c>
      <c r="B866">
        <v>75</v>
      </c>
      <c r="C866" t="s">
        <v>30</v>
      </c>
      <c r="D866">
        <v>3</v>
      </c>
      <c r="E866" s="4" t="s">
        <v>16</v>
      </c>
      <c r="F866" t="s">
        <v>25</v>
      </c>
      <c r="G866" s="7">
        <v>28</v>
      </c>
      <c r="H866" t="s">
        <v>19</v>
      </c>
      <c r="I866" t="s">
        <v>20</v>
      </c>
      <c r="J866" s="4">
        <f>(B866*24)</f>
        <v>1800</v>
      </c>
      <c r="K866" t="s">
        <v>21</v>
      </c>
      <c r="L866">
        <v>455000</v>
      </c>
      <c r="M866">
        <v>41.014152296261003</v>
      </c>
      <c r="N866">
        <v>28.930727061904001</v>
      </c>
      <c r="O866" t="s">
        <v>481</v>
      </c>
      <c r="P866" t="s">
        <v>194</v>
      </c>
      <c r="Q866">
        <v>20</v>
      </c>
      <c r="R866">
        <v>25</v>
      </c>
    </row>
    <row r="867" spans="1:18" x14ac:dyDescent="0.3">
      <c r="A867">
        <v>75</v>
      </c>
      <c r="B867">
        <v>60</v>
      </c>
      <c r="C867" t="s">
        <v>30</v>
      </c>
      <c r="D867">
        <v>3</v>
      </c>
      <c r="E867" s="4" t="s">
        <v>16</v>
      </c>
      <c r="F867" t="s">
        <v>25</v>
      </c>
      <c r="G867" s="7">
        <v>0</v>
      </c>
      <c r="H867" t="s">
        <v>19</v>
      </c>
      <c r="I867" t="s">
        <v>20</v>
      </c>
      <c r="J867" s="4">
        <v>1400</v>
      </c>
      <c r="K867" t="s">
        <v>21</v>
      </c>
      <c r="L867">
        <v>300000</v>
      </c>
      <c r="M867">
        <v>41.001366000600001</v>
      </c>
      <c r="N867">
        <v>28.922517770127001</v>
      </c>
      <c r="O867" t="s">
        <v>402</v>
      </c>
      <c r="P867" t="s">
        <v>194</v>
      </c>
      <c r="Q867">
        <v>20</v>
      </c>
      <c r="R867">
        <v>0</v>
      </c>
    </row>
    <row r="868" spans="1:18" x14ac:dyDescent="0.3">
      <c r="A868">
        <v>155</v>
      </c>
      <c r="B868">
        <v>150</v>
      </c>
      <c r="C868" t="s">
        <v>45</v>
      </c>
      <c r="D868">
        <v>5</v>
      </c>
      <c r="E868" s="4" t="s">
        <v>16</v>
      </c>
      <c r="F868" t="s">
        <v>25</v>
      </c>
      <c r="G868" s="7">
        <v>28</v>
      </c>
      <c r="H868" t="s">
        <v>19</v>
      </c>
      <c r="I868" t="s">
        <v>118</v>
      </c>
      <c r="J868" s="4">
        <v>2000</v>
      </c>
      <c r="K868" t="s">
        <v>21</v>
      </c>
      <c r="L868">
        <v>650000</v>
      </c>
      <c r="M868">
        <v>41.005523000186002</v>
      </c>
      <c r="N868">
        <v>28.926865733901</v>
      </c>
      <c r="O868" t="s">
        <v>272</v>
      </c>
      <c r="P868" t="s">
        <v>194</v>
      </c>
      <c r="Q868">
        <v>20</v>
      </c>
      <c r="R868">
        <v>83</v>
      </c>
    </row>
    <row r="869" spans="1:18" x14ac:dyDescent="0.3">
      <c r="A869">
        <v>135</v>
      </c>
      <c r="B869">
        <v>130</v>
      </c>
      <c r="C869" t="s">
        <v>45</v>
      </c>
      <c r="D869">
        <v>5</v>
      </c>
      <c r="E869" s="4" t="s">
        <v>16</v>
      </c>
      <c r="F869" t="s">
        <v>25</v>
      </c>
      <c r="G869" s="7">
        <v>5</v>
      </c>
      <c r="H869" t="s">
        <v>19</v>
      </c>
      <c r="I869" t="s">
        <v>20</v>
      </c>
      <c r="J869" s="4">
        <v>4000</v>
      </c>
      <c r="K869" t="s">
        <v>21</v>
      </c>
      <c r="L869">
        <v>1850000</v>
      </c>
      <c r="M869">
        <v>41.018104938804001</v>
      </c>
      <c r="N869">
        <v>28.944356091138999</v>
      </c>
      <c r="O869" t="s">
        <v>193</v>
      </c>
      <c r="P869" t="s">
        <v>194</v>
      </c>
      <c r="Q869">
        <v>20</v>
      </c>
      <c r="R869">
        <v>83</v>
      </c>
    </row>
    <row r="870" spans="1:18" x14ac:dyDescent="0.3">
      <c r="A870">
        <v>130</v>
      </c>
      <c r="B870">
        <v>128</v>
      </c>
      <c r="C870" t="s">
        <v>45</v>
      </c>
      <c r="D870">
        <v>5</v>
      </c>
      <c r="E870" s="4" t="s">
        <v>16</v>
      </c>
      <c r="F870" t="s">
        <v>25</v>
      </c>
      <c r="G870" s="7">
        <v>28</v>
      </c>
      <c r="H870" t="s">
        <v>19</v>
      </c>
      <c r="I870" t="s">
        <v>20</v>
      </c>
      <c r="J870" s="4">
        <f>(B870*24)</f>
        <v>3072</v>
      </c>
      <c r="K870" t="s">
        <v>56</v>
      </c>
      <c r="L870">
        <v>900000</v>
      </c>
      <c r="M870">
        <v>41.019175337288999</v>
      </c>
      <c r="N870">
        <v>28.945761568662999</v>
      </c>
      <c r="O870" t="s">
        <v>193</v>
      </c>
      <c r="P870" t="s">
        <v>194</v>
      </c>
      <c r="Q870">
        <v>20</v>
      </c>
      <c r="R870">
        <v>83</v>
      </c>
    </row>
    <row r="871" spans="1:18" x14ac:dyDescent="0.3">
      <c r="A871">
        <v>135</v>
      </c>
      <c r="B871">
        <v>120</v>
      </c>
      <c r="C871" t="s">
        <v>45</v>
      </c>
      <c r="D871">
        <v>5</v>
      </c>
      <c r="E871" s="4" t="s">
        <v>16</v>
      </c>
      <c r="F871" t="s">
        <v>25</v>
      </c>
      <c r="G871" s="7">
        <v>3</v>
      </c>
      <c r="H871" t="s">
        <v>19</v>
      </c>
      <c r="I871" t="s">
        <v>20</v>
      </c>
      <c r="J871" s="4">
        <v>1500</v>
      </c>
      <c r="K871" t="s">
        <v>21</v>
      </c>
      <c r="L871">
        <v>360000</v>
      </c>
      <c r="M871">
        <v>41.004710269287997</v>
      </c>
      <c r="N871">
        <v>28.926199905210002</v>
      </c>
      <c r="O871" t="s">
        <v>272</v>
      </c>
      <c r="P871" t="s">
        <v>194</v>
      </c>
      <c r="Q871">
        <v>20</v>
      </c>
      <c r="R871">
        <v>0</v>
      </c>
    </row>
    <row r="872" spans="1:18" x14ac:dyDescent="0.3">
      <c r="A872">
        <v>105</v>
      </c>
      <c r="B872">
        <v>104</v>
      </c>
      <c r="C872" t="s">
        <v>30</v>
      </c>
      <c r="D872">
        <v>3</v>
      </c>
      <c r="E872" s="4" t="s">
        <v>16</v>
      </c>
      <c r="F872" t="s">
        <v>25</v>
      </c>
      <c r="G872" s="7">
        <v>1</v>
      </c>
      <c r="H872" t="s">
        <v>19</v>
      </c>
      <c r="I872" t="s">
        <v>20</v>
      </c>
      <c r="J872" s="4">
        <f>(B872*17)</f>
        <v>1768</v>
      </c>
      <c r="K872" t="s">
        <v>21</v>
      </c>
      <c r="L872">
        <v>455000</v>
      </c>
      <c r="M872">
        <v>41.074414112218001</v>
      </c>
      <c r="N872">
        <v>28.889901638030999</v>
      </c>
      <c r="O872" t="s">
        <v>523</v>
      </c>
      <c r="P872" t="s">
        <v>157</v>
      </c>
      <c r="Q872">
        <v>21</v>
      </c>
      <c r="R872">
        <v>50</v>
      </c>
    </row>
    <row r="873" spans="1:18" x14ac:dyDescent="0.3">
      <c r="A873">
        <v>140</v>
      </c>
      <c r="B873">
        <v>100</v>
      </c>
      <c r="C873" t="s">
        <v>30</v>
      </c>
      <c r="D873">
        <v>3</v>
      </c>
      <c r="E873" s="4" t="s">
        <v>25</v>
      </c>
      <c r="F873" t="s">
        <v>25</v>
      </c>
      <c r="G873" s="7">
        <v>0</v>
      </c>
      <c r="H873" t="s">
        <v>46</v>
      </c>
      <c r="I873" t="s">
        <v>47</v>
      </c>
      <c r="J873" s="4">
        <v>2700</v>
      </c>
      <c r="K873" t="s">
        <v>21</v>
      </c>
      <c r="L873">
        <v>640000</v>
      </c>
      <c r="M873">
        <v>41.080113695312001</v>
      </c>
      <c r="N873">
        <v>28.876415276025</v>
      </c>
      <c r="O873" t="s">
        <v>355</v>
      </c>
      <c r="P873" t="s">
        <v>157</v>
      </c>
      <c r="Q873">
        <v>21</v>
      </c>
      <c r="R873">
        <v>0</v>
      </c>
    </row>
    <row r="874" spans="1:18" x14ac:dyDescent="0.3">
      <c r="A874">
        <v>117</v>
      </c>
      <c r="B874">
        <v>97</v>
      </c>
      <c r="C874" t="s">
        <v>30</v>
      </c>
      <c r="D874">
        <v>3</v>
      </c>
      <c r="E874" s="4" t="s">
        <v>16</v>
      </c>
      <c r="F874" t="s">
        <v>25</v>
      </c>
      <c r="G874" s="7">
        <v>2</v>
      </c>
      <c r="H874" t="s">
        <v>19</v>
      </c>
      <c r="I874" t="s">
        <v>20</v>
      </c>
      <c r="J874" s="4">
        <v>1400</v>
      </c>
      <c r="K874" t="s">
        <v>21</v>
      </c>
      <c r="L874">
        <v>365000</v>
      </c>
      <c r="M874">
        <v>41.059011726668999</v>
      </c>
      <c r="N874">
        <v>28.915319416709</v>
      </c>
      <c r="O874" t="s">
        <v>156</v>
      </c>
      <c r="P874" t="s">
        <v>157</v>
      </c>
      <c r="Q874">
        <v>21</v>
      </c>
      <c r="R874">
        <v>20</v>
      </c>
    </row>
    <row r="875" spans="1:18" x14ac:dyDescent="0.3">
      <c r="A875">
        <v>100</v>
      </c>
      <c r="B875">
        <v>95</v>
      </c>
      <c r="C875" t="s">
        <v>30</v>
      </c>
      <c r="D875">
        <v>3</v>
      </c>
      <c r="E875" s="4" t="s">
        <v>16</v>
      </c>
      <c r="F875" t="s">
        <v>25</v>
      </c>
      <c r="G875" s="7">
        <v>4</v>
      </c>
      <c r="H875" t="s">
        <v>19</v>
      </c>
      <c r="I875" t="s">
        <v>20</v>
      </c>
      <c r="J875" s="4">
        <f>(B875*17)</f>
        <v>1615</v>
      </c>
      <c r="K875" t="s">
        <v>21</v>
      </c>
      <c r="L875">
        <v>350000</v>
      </c>
      <c r="M875">
        <v>41.067332466300002</v>
      </c>
      <c r="N875">
        <v>28.913043591697001</v>
      </c>
      <c r="O875" t="s">
        <v>196</v>
      </c>
      <c r="P875" t="s">
        <v>157</v>
      </c>
      <c r="Q875">
        <v>21</v>
      </c>
      <c r="R875">
        <v>0</v>
      </c>
    </row>
    <row r="876" spans="1:18" x14ac:dyDescent="0.3">
      <c r="A876">
        <v>100</v>
      </c>
      <c r="B876">
        <v>95</v>
      </c>
      <c r="C876" t="s">
        <v>30</v>
      </c>
      <c r="D876">
        <v>3</v>
      </c>
      <c r="E876" s="4" t="s">
        <v>16</v>
      </c>
      <c r="F876" t="s">
        <v>25</v>
      </c>
      <c r="G876" s="7">
        <v>8</v>
      </c>
      <c r="H876" t="s">
        <v>19</v>
      </c>
      <c r="I876" t="s">
        <v>20</v>
      </c>
      <c r="J876" s="4">
        <v>1400</v>
      </c>
      <c r="K876" t="s">
        <v>56</v>
      </c>
      <c r="L876">
        <v>265000</v>
      </c>
      <c r="M876">
        <v>41.062549305855001</v>
      </c>
      <c r="N876">
        <v>28.914253084178</v>
      </c>
      <c r="O876" t="s">
        <v>196</v>
      </c>
      <c r="P876" t="s">
        <v>157</v>
      </c>
      <c r="Q876">
        <v>21</v>
      </c>
      <c r="R876">
        <v>0</v>
      </c>
    </row>
    <row r="877" spans="1:18" x14ac:dyDescent="0.3">
      <c r="A877">
        <v>95</v>
      </c>
      <c r="B877">
        <v>85</v>
      </c>
      <c r="C877" t="s">
        <v>30</v>
      </c>
      <c r="D877">
        <v>3</v>
      </c>
      <c r="E877" s="4" t="s">
        <v>16</v>
      </c>
      <c r="F877" t="s">
        <v>25</v>
      </c>
      <c r="G877" s="7">
        <v>1</v>
      </c>
      <c r="H877" t="s">
        <v>19</v>
      </c>
      <c r="I877" t="s">
        <v>47</v>
      </c>
      <c r="J877" s="4">
        <f>(B877*17)</f>
        <v>1445</v>
      </c>
      <c r="K877" t="s">
        <v>21</v>
      </c>
      <c r="L877">
        <v>360000</v>
      </c>
      <c r="M877">
        <v>41.059164934689001</v>
      </c>
      <c r="N877">
        <v>28.914933688939001</v>
      </c>
      <c r="O877" t="s">
        <v>156</v>
      </c>
      <c r="P877" t="s">
        <v>157</v>
      </c>
      <c r="Q877">
        <v>21</v>
      </c>
      <c r="R877">
        <v>0</v>
      </c>
    </row>
    <row r="878" spans="1:18" x14ac:dyDescent="0.3">
      <c r="A878">
        <v>130</v>
      </c>
      <c r="B878">
        <v>120</v>
      </c>
      <c r="C878" t="s">
        <v>45</v>
      </c>
      <c r="D878">
        <v>5</v>
      </c>
      <c r="E878" s="4" t="s">
        <v>16</v>
      </c>
      <c r="F878" t="s">
        <v>25</v>
      </c>
      <c r="G878" s="7">
        <v>1</v>
      </c>
      <c r="H878" t="s">
        <v>19</v>
      </c>
      <c r="I878" t="s">
        <v>20</v>
      </c>
      <c r="J878" s="4">
        <f>(B878*17)</f>
        <v>2040</v>
      </c>
      <c r="K878" t="s">
        <v>21</v>
      </c>
      <c r="L878">
        <v>435000</v>
      </c>
      <c r="M878">
        <v>41.075092847477002</v>
      </c>
      <c r="N878">
        <v>28.902454328453999</v>
      </c>
      <c r="O878" t="s">
        <v>365</v>
      </c>
      <c r="P878" t="s">
        <v>157</v>
      </c>
      <c r="Q878">
        <v>21</v>
      </c>
      <c r="R878">
        <v>0</v>
      </c>
    </row>
    <row r="879" spans="1:18" x14ac:dyDescent="0.3">
      <c r="A879">
        <v>122</v>
      </c>
      <c r="B879">
        <v>115</v>
      </c>
      <c r="C879" t="s">
        <v>45</v>
      </c>
      <c r="D879">
        <v>5</v>
      </c>
      <c r="E879" s="4" t="s">
        <v>16</v>
      </c>
      <c r="F879" t="s">
        <v>25</v>
      </c>
      <c r="G879" s="7">
        <v>3</v>
      </c>
      <c r="H879" t="s">
        <v>19</v>
      </c>
      <c r="I879" t="s">
        <v>20</v>
      </c>
      <c r="J879" s="4">
        <v>1500</v>
      </c>
      <c r="K879" t="s">
        <v>21</v>
      </c>
      <c r="L879">
        <v>350000</v>
      </c>
      <c r="M879">
        <v>41.062653669511</v>
      </c>
      <c r="N879">
        <v>28.913180977848999</v>
      </c>
      <c r="O879" t="s">
        <v>196</v>
      </c>
      <c r="P879" t="s">
        <v>157</v>
      </c>
      <c r="Q879">
        <v>21</v>
      </c>
      <c r="R879">
        <v>83</v>
      </c>
    </row>
    <row r="880" spans="1:18" x14ac:dyDescent="0.3">
      <c r="A880">
        <v>100</v>
      </c>
      <c r="B880">
        <v>90</v>
      </c>
      <c r="C880" t="s">
        <v>30</v>
      </c>
      <c r="D880">
        <v>3</v>
      </c>
      <c r="E880" s="4" t="s">
        <v>16</v>
      </c>
      <c r="F880" t="s">
        <v>25</v>
      </c>
      <c r="G880" s="7">
        <v>0</v>
      </c>
      <c r="H880" t="s">
        <v>19</v>
      </c>
      <c r="I880" t="s">
        <v>20</v>
      </c>
      <c r="J880" s="4">
        <v>1200</v>
      </c>
      <c r="K880" t="s">
        <v>21</v>
      </c>
      <c r="L880">
        <v>285000</v>
      </c>
      <c r="M880">
        <v>41.019897533068999</v>
      </c>
      <c r="N880">
        <v>28.867939459574</v>
      </c>
      <c r="O880" t="s">
        <v>324</v>
      </c>
      <c r="P880" t="s">
        <v>101</v>
      </c>
      <c r="Q880">
        <v>22</v>
      </c>
      <c r="R880">
        <v>0</v>
      </c>
    </row>
    <row r="881" spans="1:18" x14ac:dyDescent="0.3">
      <c r="A881">
        <v>150</v>
      </c>
      <c r="B881">
        <v>135</v>
      </c>
      <c r="C881" t="s">
        <v>45</v>
      </c>
      <c r="D881">
        <v>5</v>
      </c>
      <c r="E881" s="4" t="s">
        <v>16</v>
      </c>
      <c r="F881" t="s">
        <v>25</v>
      </c>
      <c r="G881" s="7">
        <v>0</v>
      </c>
      <c r="H881" t="s">
        <v>19</v>
      </c>
      <c r="I881" t="s">
        <v>20</v>
      </c>
      <c r="J881" s="4">
        <f>(B881*18.5)</f>
        <v>2497.5</v>
      </c>
      <c r="K881" t="s">
        <v>56</v>
      </c>
      <c r="L881">
        <v>675000</v>
      </c>
      <c r="M881">
        <v>41.029281679211998</v>
      </c>
      <c r="N881">
        <v>28.864580305621001</v>
      </c>
      <c r="O881" t="s">
        <v>493</v>
      </c>
      <c r="P881" t="s">
        <v>101</v>
      </c>
      <c r="Q881">
        <v>22</v>
      </c>
      <c r="R881">
        <v>25</v>
      </c>
    </row>
    <row r="882" spans="1:18" x14ac:dyDescent="0.3">
      <c r="A882">
        <v>135</v>
      </c>
      <c r="B882">
        <v>125</v>
      </c>
      <c r="C882" t="s">
        <v>45</v>
      </c>
      <c r="D882">
        <v>5</v>
      </c>
      <c r="E882" s="4" t="s">
        <v>25</v>
      </c>
      <c r="F882" t="s">
        <v>25</v>
      </c>
      <c r="G882" s="7">
        <v>18</v>
      </c>
      <c r="H882" t="s">
        <v>19</v>
      </c>
      <c r="I882" t="s">
        <v>20</v>
      </c>
      <c r="J882" s="4">
        <f>(B882*18.5)</f>
        <v>2312.5</v>
      </c>
      <c r="K882" t="s">
        <v>21</v>
      </c>
      <c r="L882">
        <v>345000</v>
      </c>
      <c r="M882">
        <v>41.018462630117</v>
      </c>
      <c r="N882">
        <v>28.876716093553998</v>
      </c>
      <c r="O882" t="s">
        <v>423</v>
      </c>
      <c r="P882" t="s">
        <v>101</v>
      </c>
      <c r="Q882">
        <v>22</v>
      </c>
      <c r="R882">
        <v>70</v>
      </c>
    </row>
    <row r="883" spans="1:18" x14ac:dyDescent="0.3">
      <c r="A883">
        <v>120</v>
      </c>
      <c r="B883">
        <v>110</v>
      </c>
      <c r="C883" t="s">
        <v>45</v>
      </c>
      <c r="D883">
        <v>5</v>
      </c>
      <c r="E883" s="4" t="s">
        <v>25</v>
      </c>
      <c r="F883" t="s">
        <v>25</v>
      </c>
      <c r="G883" s="7">
        <v>0</v>
      </c>
      <c r="H883" t="s">
        <v>124</v>
      </c>
      <c r="I883" t="s">
        <v>20</v>
      </c>
      <c r="J883" s="4">
        <f>(B883*18.5)</f>
        <v>2035</v>
      </c>
      <c r="K883" t="s">
        <v>21</v>
      </c>
      <c r="L883">
        <v>510000</v>
      </c>
      <c r="M883">
        <v>41.007587769022003</v>
      </c>
      <c r="N883">
        <v>28.892966024804998</v>
      </c>
      <c r="O883" t="s">
        <v>126</v>
      </c>
      <c r="P883" t="s">
        <v>101</v>
      </c>
      <c r="Q883">
        <v>22</v>
      </c>
      <c r="R883">
        <v>83</v>
      </c>
    </row>
    <row r="884" spans="1:18" x14ac:dyDescent="0.3">
      <c r="A884">
        <v>120</v>
      </c>
      <c r="B884">
        <v>110</v>
      </c>
      <c r="C884" t="s">
        <v>45</v>
      </c>
      <c r="D884">
        <v>5</v>
      </c>
      <c r="E884" s="4" t="s">
        <v>16</v>
      </c>
      <c r="F884" t="s">
        <v>25</v>
      </c>
      <c r="G884" s="7">
        <v>5</v>
      </c>
      <c r="H884" t="s">
        <v>19</v>
      </c>
      <c r="I884" t="s">
        <v>20</v>
      </c>
      <c r="J884" s="4">
        <f>(B884*18.5)</f>
        <v>2035</v>
      </c>
      <c r="K884" t="s">
        <v>21</v>
      </c>
      <c r="L884">
        <v>650000</v>
      </c>
      <c r="M884">
        <v>41.009759120711998</v>
      </c>
      <c r="N884">
        <v>28.892371772983999</v>
      </c>
      <c r="O884" t="s">
        <v>126</v>
      </c>
      <c r="P884" t="s">
        <v>101</v>
      </c>
      <c r="Q884">
        <v>22</v>
      </c>
      <c r="R884">
        <v>20</v>
      </c>
    </row>
    <row r="885" spans="1:18" x14ac:dyDescent="0.3">
      <c r="A885">
        <v>75</v>
      </c>
      <c r="B885">
        <v>65</v>
      </c>
      <c r="C885" t="s">
        <v>15</v>
      </c>
      <c r="D885">
        <v>2</v>
      </c>
      <c r="E885" s="4" t="s">
        <v>16</v>
      </c>
      <c r="F885" t="s">
        <v>25</v>
      </c>
      <c r="G885" s="7">
        <v>1</v>
      </c>
      <c r="H885" t="s">
        <v>19</v>
      </c>
      <c r="I885" t="s">
        <v>20</v>
      </c>
      <c r="J885" s="4">
        <v>1800</v>
      </c>
      <c r="K885" t="s">
        <v>21</v>
      </c>
      <c r="L885">
        <v>365000</v>
      </c>
      <c r="M885">
        <v>40.998742980064002</v>
      </c>
      <c r="N885">
        <v>29.048252990761</v>
      </c>
      <c r="O885" t="s">
        <v>346</v>
      </c>
      <c r="P885" t="s">
        <v>44</v>
      </c>
      <c r="Q885">
        <v>23</v>
      </c>
      <c r="R885">
        <v>83</v>
      </c>
    </row>
    <row r="886" spans="1:18" x14ac:dyDescent="0.3">
      <c r="A886">
        <v>110</v>
      </c>
      <c r="B886">
        <v>109</v>
      </c>
      <c r="C886" t="s">
        <v>30</v>
      </c>
      <c r="D886">
        <v>3</v>
      </c>
      <c r="E886" s="4" t="s">
        <v>16</v>
      </c>
      <c r="F886" t="s">
        <v>25</v>
      </c>
      <c r="G886" s="7">
        <v>0</v>
      </c>
      <c r="H886" t="s">
        <v>46</v>
      </c>
      <c r="I886" t="s">
        <v>20</v>
      </c>
      <c r="J886" s="4">
        <f>(B885*30)</f>
        <v>1950</v>
      </c>
      <c r="K886" t="s">
        <v>21</v>
      </c>
      <c r="L886">
        <v>475000</v>
      </c>
      <c r="M886">
        <v>40.956268854496003</v>
      </c>
      <c r="N886">
        <v>29.099714756011998</v>
      </c>
      <c r="O886" t="s">
        <v>216</v>
      </c>
      <c r="P886" t="s">
        <v>44</v>
      </c>
      <c r="Q886">
        <v>23</v>
      </c>
      <c r="R886">
        <v>83</v>
      </c>
    </row>
    <row r="887" spans="1:18" x14ac:dyDescent="0.3">
      <c r="A887">
        <v>115</v>
      </c>
      <c r="B887">
        <v>85</v>
      </c>
      <c r="C887" t="s">
        <v>30</v>
      </c>
      <c r="D887">
        <v>3</v>
      </c>
      <c r="E887" s="4" t="s">
        <v>16</v>
      </c>
      <c r="F887" t="s">
        <v>25</v>
      </c>
      <c r="G887" s="7">
        <v>18</v>
      </c>
      <c r="H887" t="s">
        <v>19</v>
      </c>
      <c r="I887" t="s">
        <v>20</v>
      </c>
      <c r="J887" s="4">
        <v>2500</v>
      </c>
      <c r="K887" t="s">
        <v>21</v>
      </c>
      <c r="L887">
        <v>550000</v>
      </c>
      <c r="M887">
        <v>40.988058695607997</v>
      </c>
      <c r="N887">
        <v>29.023951068521001</v>
      </c>
      <c r="O887" t="s">
        <v>276</v>
      </c>
      <c r="P887" t="s">
        <v>44</v>
      </c>
      <c r="Q887">
        <v>23</v>
      </c>
      <c r="R887">
        <v>0</v>
      </c>
    </row>
    <row r="888" spans="1:18" x14ac:dyDescent="0.3">
      <c r="A888">
        <v>80</v>
      </c>
      <c r="B888">
        <v>79</v>
      </c>
      <c r="C888" t="s">
        <v>30</v>
      </c>
      <c r="D888">
        <v>3</v>
      </c>
      <c r="E888" s="4" t="s">
        <v>16</v>
      </c>
      <c r="F888" t="s">
        <v>25</v>
      </c>
      <c r="G888" s="7">
        <v>0</v>
      </c>
      <c r="H888" t="s">
        <v>19</v>
      </c>
      <c r="I888" t="s">
        <v>20</v>
      </c>
      <c r="J888" s="4">
        <f t="shared" ref="J888:J898" si="18">(B887*30)</f>
        <v>2550</v>
      </c>
      <c r="K888" t="s">
        <v>21</v>
      </c>
      <c r="L888">
        <v>510000</v>
      </c>
      <c r="M888">
        <v>40.961720008356998</v>
      </c>
      <c r="N888">
        <v>29.099575281143</v>
      </c>
      <c r="O888" t="s">
        <v>216</v>
      </c>
      <c r="P888" t="s">
        <v>44</v>
      </c>
      <c r="Q888">
        <v>23</v>
      </c>
      <c r="R888">
        <v>350</v>
      </c>
    </row>
    <row r="889" spans="1:18" x14ac:dyDescent="0.3">
      <c r="A889">
        <v>85</v>
      </c>
      <c r="B889">
        <v>70</v>
      </c>
      <c r="C889" t="s">
        <v>30</v>
      </c>
      <c r="D889">
        <v>3</v>
      </c>
      <c r="E889" s="4" t="s">
        <v>16</v>
      </c>
      <c r="F889" t="s">
        <v>25</v>
      </c>
      <c r="G889" s="7">
        <v>0</v>
      </c>
      <c r="H889" t="s">
        <v>46</v>
      </c>
      <c r="I889" t="s">
        <v>20</v>
      </c>
      <c r="J889" s="4">
        <f t="shared" si="18"/>
        <v>2370</v>
      </c>
      <c r="K889" t="s">
        <v>21</v>
      </c>
      <c r="L889">
        <v>660000</v>
      </c>
      <c r="M889">
        <v>40.965468680515002</v>
      </c>
      <c r="N889">
        <v>29.086526100103999</v>
      </c>
      <c r="O889" t="s">
        <v>120</v>
      </c>
      <c r="P889" t="s">
        <v>44</v>
      </c>
      <c r="Q889">
        <v>23</v>
      </c>
      <c r="R889">
        <v>35</v>
      </c>
    </row>
    <row r="890" spans="1:18" x14ac:dyDescent="0.3">
      <c r="A890">
        <v>85</v>
      </c>
      <c r="B890">
        <v>70</v>
      </c>
      <c r="C890" t="s">
        <v>30</v>
      </c>
      <c r="D890">
        <v>3</v>
      </c>
      <c r="E890" s="4" t="s">
        <v>16</v>
      </c>
      <c r="F890" t="s">
        <v>25</v>
      </c>
      <c r="G890" s="7">
        <v>0</v>
      </c>
      <c r="H890" t="s">
        <v>19</v>
      </c>
      <c r="I890" t="s">
        <v>20</v>
      </c>
      <c r="J890" s="4">
        <f t="shared" si="18"/>
        <v>2100</v>
      </c>
      <c r="K890" t="s">
        <v>56</v>
      </c>
      <c r="L890">
        <v>440000</v>
      </c>
      <c r="M890">
        <v>40.988311136375003</v>
      </c>
      <c r="N890">
        <v>29.049764097579001</v>
      </c>
      <c r="O890" t="s">
        <v>177</v>
      </c>
      <c r="P890" t="s">
        <v>44</v>
      </c>
      <c r="Q890">
        <v>23</v>
      </c>
      <c r="R890">
        <v>83</v>
      </c>
    </row>
    <row r="891" spans="1:18" x14ac:dyDescent="0.3">
      <c r="A891">
        <v>140</v>
      </c>
      <c r="B891">
        <v>120</v>
      </c>
      <c r="C891" t="s">
        <v>45</v>
      </c>
      <c r="D891">
        <v>5</v>
      </c>
      <c r="E891" s="4" t="s">
        <v>25</v>
      </c>
      <c r="F891" t="s">
        <v>25</v>
      </c>
      <c r="G891" s="7">
        <v>28</v>
      </c>
      <c r="H891" t="s">
        <v>19</v>
      </c>
      <c r="I891" t="s">
        <v>20</v>
      </c>
      <c r="J891" s="4">
        <f t="shared" si="18"/>
        <v>2100</v>
      </c>
      <c r="K891" t="s">
        <v>21</v>
      </c>
      <c r="L891">
        <v>650000</v>
      </c>
      <c r="M891">
        <v>40.986306303779003</v>
      </c>
      <c r="N891">
        <v>29.026616984907001</v>
      </c>
      <c r="O891" t="s">
        <v>276</v>
      </c>
      <c r="P891" t="s">
        <v>44</v>
      </c>
      <c r="Q891">
        <v>23</v>
      </c>
      <c r="R891">
        <v>83</v>
      </c>
    </row>
    <row r="892" spans="1:18" x14ac:dyDescent="0.3">
      <c r="A892">
        <v>130</v>
      </c>
      <c r="B892">
        <v>107</v>
      </c>
      <c r="C892" t="s">
        <v>45</v>
      </c>
      <c r="D892">
        <v>5</v>
      </c>
      <c r="E892" s="4" t="s">
        <v>25</v>
      </c>
      <c r="F892" t="s">
        <v>25</v>
      </c>
      <c r="G892" s="7">
        <v>33</v>
      </c>
      <c r="H892" t="s">
        <v>46</v>
      </c>
      <c r="I892" t="s">
        <v>20</v>
      </c>
      <c r="J892" s="4">
        <f t="shared" si="18"/>
        <v>3600</v>
      </c>
      <c r="K892" t="s">
        <v>21</v>
      </c>
      <c r="L892">
        <v>1200000</v>
      </c>
      <c r="M892">
        <v>40.978069199140002</v>
      </c>
      <c r="N892">
        <v>29.068018062210001</v>
      </c>
      <c r="O892" t="s">
        <v>62</v>
      </c>
      <c r="P892" t="s">
        <v>44</v>
      </c>
      <c r="Q892">
        <v>23</v>
      </c>
      <c r="R892">
        <v>83</v>
      </c>
    </row>
    <row r="893" spans="1:18" x14ac:dyDescent="0.3">
      <c r="A893">
        <v>135</v>
      </c>
      <c r="B893">
        <v>105</v>
      </c>
      <c r="C893" t="s">
        <v>45</v>
      </c>
      <c r="D893">
        <v>5</v>
      </c>
      <c r="E893" s="4" t="s">
        <v>25</v>
      </c>
      <c r="F893" t="s">
        <v>25</v>
      </c>
      <c r="G893" s="7">
        <v>0</v>
      </c>
      <c r="H893" t="s">
        <v>19</v>
      </c>
      <c r="I893" t="s">
        <v>20</v>
      </c>
      <c r="J893" s="4">
        <f t="shared" si="18"/>
        <v>3210</v>
      </c>
      <c r="K893" t="s">
        <v>21</v>
      </c>
      <c r="L893">
        <v>800000</v>
      </c>
      <c r="M893">
        <v>40.975642734198999</v>
      </c>
      <c r="N893">
        <v>29.091065511519002</v>
      </c>
      <c r="O893" t="s">
        <v>164</v>
      </c>
      <c r="P893" t="s">
        <v>44</v>
      </c>
      <c r="Q893">
        <v>23</v>
      </c>
      <c r="R893">
        <v>83</v>
      </c>
    </row>
    <row r="894" spans="1:18" x14ac:dyDescent="0.3">
      <c r="A894">
        <v>130</v>
      </c>
      <c r="B894">
        <v>105</v>
      </c>
      <c r="C894" t="s">
        <v>45</v>
      </c>
      <c r="D894">
        <v>5</v>
      </c>
      <c r="E894" s="4" t="s">
        <v>16</v>
      </c>
      <c r="F894" t="s">
        <v>25</v>
      </c>
      <c r="G894" s="7">
        <v>18</v>
      </c>
      <c r="H894" t="s">
        <v>19</v>
      </c>
      <c r="I894" t="s">
        <v>20</v>
      </c>
      <c r="J894" s="4">
        <f t="shared" si="18"/>
        <v>3150</v>
      </c>
      <c r="K894" t="s">
        <v>21</v>
      </c>
      <c r="L894">
        <v>745000</v>
      </c>
      <c r="M894">
        <v>40.954182794571999</v>
      </c>
      <c r="N894">
        <v>29.092733217647002</v>
      </c>
      <c r="O894" t="s">
        <v>216</v>
      </c>
      <c r="P894" t="s">
        <v>44</v>
      </c>
      <c r="Q894">
        <v>23</v>
      </c>
      <c r="R894">
        <v>50</v>
      </c>
    </row>
    <row r="895" spans="1:18" x14ac:dyDescent="0.3">
      <c r="A895">
        <v>115</v>
      </c>
      <c r="B895">
        <v>100</v>
      </c>
      <c r="C895" t="s">
        <v>45</v>
      </c>
      <c r="D895">
        <v>5</v>
      </c>
      <c r="E895" s="4" t="s">
        <v>16</v>
      </c>
      <c r="F895" t="s">
        <v>25</v>
      </c>
      <c r="G895" s="7">
        <v>0</v>
      </c>
      <c r="H895" t="s">
        <v>19</v>
      </c>
      <c r="I895" t="s">
        <v>20</v>
      </c>
      <c r="J895" s="4">
        <f t="shared" si="18"/>
        <v>3150</v>
      </c>
      <c r="K895" t="s">
        <v>21</v>
      </c>
      <c r="L895">
        <v>570000</v>
      </c>
      <c r="M895">
        <v>40.981863148164997</v>
      </c>
      <c r="N895">
        <v>29.068939067458999</v>
      </c>
      <c r="O895" t="s">
        <v>221</v>
      </c>
      <c r="P895" t="s">
        <v>44</v>
      </c>
      <c r="Q895">
        <v>23</v>
      </c>
      <c r="R895">
        <v>83</v>
      </c>
    </row>
    <row r="896" spans="1:18" x14ac:dyDescent="0.3">
      <c r="A896">
        <v>138</v>
      </c>
      <c r="B896">
        <v>98</v>
      </c>
      <c r="C896" t="s">
        <v>45</v>
      </c>
      <c r="D896">
        <v>5</v>
      </c>
      <c r="E896" s="4" t="s">
        <v>25</v>
      </c>
      <c r="F896" t="s">
        <v>25</v>
      </c>
      <c r="G896" s="7">
        <v>0</v>
      </c>
      <c r="H896" t="s">
        <v>26</v>
      </c>
      <c r="I896" t="s">
        <v>20</v>
      </c>
      <c r="J896" s="4">
        <f t="shared" si="18"/>
        <v>3000</v>
      </c>
      <c r="K896" t="s">
        <v>21</v>
      </c>
      <c r="L896">
        <v>945000</v>
      </c>
      <c r="M896">
        <v>40.966760572040002</v>
      </c>
      <c r="N896">
        <v>29.082879010925001</v>
      </c>
      <c r="O896" t="s">
        <v>120</v>
      </c>
      <c r="P896" t="s">
        <v>44</v>
      </c>
      <c r="Q896">
        <v>23</v>
      </c>
      <c r="R896">
        <v>20</v>
      </c>
    </row>
    <row r="897" spans="1:18" x14ac:dyDescent="0.3">
      <c r="A897">
        <v>120</v>
      </c>
      <c r="B897">
        <v>95</v>
      </c>
      <c r="C897" t="s">
        <v>45</v>
      </c>
      <c r="D897">
        <v>5</v>
      </c>
      <c r="E897" s="4" t="s">
        <v>25</v>
      </c>
      <c r="F897" t="s">
        <v>25</v>
      </c>
      <c r="G897" s="7">
        <v>0</v>
      </c>
      <c r="H897" t="s">
        <v>19</v>
      </c>
      <c r="I897" t="s">
        <v>20</v>
      </c>
      <c r="J897" s="4">
        <f t="shared" si="18"/>
        <v>2940</v>
      </c>
      <c r="K897" t="s">
        <v>21</v>
      </c>
      <c r="L897">
        <v>740000</v>
      </c>
      <c r="M897">
        <v>40.982188266656003</v>
      </c>
      <c r="N897">
        <v>29.063619987778999</v>
      </c>
      <c r="O897" t="s">
        <v>62</v>
      </c>
      <c r="P897" t="s">
        <v>44</v>
      </c>
      <c r="Q897">
        <v>23</v>
      </c>
      <c r="R897">
        <v>40</v>
      </c>
    </row>
    <row r="898" spans="1:18" x14ac:dyDescent="0.3">
      <c r="A898">
        <v>125</v>
      </c>
      <c r="B898">
        <v>95</v>
      </c>
      <c r="C898" t="s">
        <v>45</v>
      </c>
      <c r="D898">
        <v>5</v>
      </c>
      <c r="E898" s="4" t="s">
        <v>25</v>
      </c>
      <c r="F898" t="s">
        <v>25</v>
      </c>
      <c r="G898" s="7">
        <v>1</v>
      </c>
      <c r="H898" t="s">
        <v>26</v>
      </c>
      <c r="I898" t="s">
        <v>20</v>
      </c>
      <c r="J898" s="4">
        <f t="shared" si="18"/>
        <v>2850</v>
      </c>
      <c r="K898" t="s">
        <v>21</v>
      </c>
      <c r="L898">
        <v>970000</v>
      </c>
      <c r="M898">
        <v>40.965282433600002</v>
      </c>
      <c r="N898">
        <v>29.086707792504001</v>
      </c>
      <c r="O898" t="s">
        <v>120</v>
      </c>
      <c r="P898" t="s">
        <v>44</v>
      </c>
      <c r="Q898">
        <v>23</v>
      </c>
      <c r="R898">
        <v>0</v>
      </c>
    </row>
    <row r="899" spans="1:18" x14ac:dyDescent="0.3">
      <c r="A899">
        <v>100</v>
      </c>
      <c r="B899">
        <v>85</v>
      </c>
      <c r="C899" t="s">
        <v>45</v>
      </c>
      <c r="D899">
        <v>5</v>
      </c>
      <c r="E899" s="4" t="s">
        <v>16</v>
      </c>
      <c r="F899" t="s">
        <v>25</v>
      </c>
      <c r="G899" s="7">
        <v>28</v>
      </c>
      <c r="H899" t="s">
        <v>19</v>
      </c>
      <c r="I899" t="s">
        <v>20</v>
      </c>
      <c r="J899" s="4">
        <v>2600</v>
      </c>
      <c r="K899" t="s">
        <v>21</v>
      </c>
      <c r="L899">
        <v>680000</v>
      </c>
      <c r="M899">
        <v>40.962348727894003</v>
      </c>
      <c r="N899">
        <v>29.104785400200001</v>
      </c>
      <c r="O899" t="s">
        <v>216</v>
      </c>
      <c r="P899" t="s">
        <v>44</v>
      </c>
      <c r="Q899">
        <v>23</v>
      </c>
      <c r="R899">
        <v>83</v>
      </c>
    </row>
    <row r="900" spans="1:18" x14ac:dyDescent="0.3">
      <c r="A900">
        <v>180</v>
      </c>
      <c r="B900">
        <v>179</v>
      </c>
      <c r="C900" t="s">
        <v>76</v>
      </c>
      <c r="D900">
        <v>7</v>
      </c>
      <c r="E900" s="4" t="s">
        <v>25</v>
      </c>
      <c r="F900" t="s">
        <v>25</v>
      </c>
      <c r="G900" s="7">
        <v>2</v>
      </c>
      <c r="H900" t="s">
        <v>19</v>
      </c>
      <c r="I900" t="s">
        <v>20</v>
      </c>
      <c r="J900" s="4">
        <f>(B899*30)</f>
        <v>2550</v>
      </c>
      <c r="K900" t="s">
        <v>21</v>
      </c>
      <c r="L900">
        <v>925000</v>
      </c>
      <c r="M900">
        <v>40.966062460427999</v>
      </c>
      <c r="N900">
        <v>29.096463918685998</v>
      </c>
      <c r="O900" t="s">
        <v>159</v>
      </c>
      <c r="P900" t="s">
        <v>44</v>
      </c>
      <c r="Q900">
        <v>23</v>
      </c>
      <c r="R900">
        <v>40</v>
      </c>
    </row>
    <row r="901" spans="1:18" x14ac:dyDescent="0.3">
      <c r="A901">
        <v>70</v>
      </c>
      <c r="B901">
        <v>65</v>
      </c>
      <c r="C901" t="s">
        <v>15</v>
      </c>
      <c r="D901">
        <v>2</v>
      </c>
      <c r="E901" s="4" t="s">
        <v>16</v>
      </c>
      <c r="F901" t="s">
        <v>25</v>
      </c>
      <c r="G901" s="7">
        <v>2</v>
      </c>
      <c r="H901" t="s">
        <v>19</v>
      </c>
      <c r="I901" t="s">
        <v>20</v>
      </c>
      <c r="J901" s="4">
        <f>(B901*21)</f>
        <v>1365</v>
      </c>
      <c r="K901" t="s">
        <v>21</v>
      </c>
      <c r="L901">
        <v>215000</v>
      </c>
      <c r="M901">
        <v>41.079978470770001</v>
      </c>
      <c r="N901">
        <v>28.993230799132998</v>
      </c>
      <c r="O901" t="s">
        <v>311</v>
      </c>
      <c r="P901" t="s">
        <v>23</v>
      </c>
      <c r="Q901">
        <v>24</v>
      </c>
      <c r="R901">
        <v>40</v>
      </c>
    </row>
    <row r="902" spans="1:18" x14ac:dyDescent="0.3">
      <c r="A902">
        <v>125</v>
      </c>
      <c r="B902">
        <v>120</v>
      </c>
      <c r="C902" t="s">
        <v>30</v>
      </c>
      <c r="D902">
        <v>3</v>
      </c>
      <c r="E902" s="4" t="s">
        <v>16</v>
      </c>
      <c r="F902" t="s">
        <v>25</v>
      </c>
      <c r="G902" s="7">
        <v>18</v>
      </c>
      <c r="H902" t="s">
        <v>19</v>
      </c>
      <c r="I902" t="s">
        <v>20</v>
      </c>
      <c r="J902" s="4">
        <f>(B902*21)</f>
        <v>2520</v>
      </c>
      <c r="K902" t="s">
        <v>56</v>
      </c>
      <c r="L902">
        <v>355000</v>
      </c>
      <c r="M902">
        <v>41.078734449945003</v>
      </c>
      <c r="N902">
        <v>29.000921606934</v>
      </c>
      <c r="O902" t="s">
        <v>302</v>
      </c>
      <c r="P902" t="s">
        <v>23</v>
      </c>
      <c r="Q902">
        <v>24</v>
      </c>
      <c r="R902">
        <v>25</v>
      </c>
    </row>
    <row r="903" spans="1:18" x14ac:dyDescent="0.3">
      <c r="A903">
        <v>110</v>
      </c>
      <c r="B903">
        <v>100</v>
      </c>
      <c r="C903" t="s">
        <v>30</v>
      </c>
      <c r="D903">
        <v>3</v>
      </c>
      <c r="E903" s="4" t="s">
        <v>16</v>
      </c>
      <c r="F903" t="s">
        <v>25</v>
      </c>
      <c r="G903" s="7">
        <v>0</v>
      </c>
      <c r="H903" t="s">
        <v>19</v>
      </c>
      <c r="I903" t="s">
        <v>20</v>
      </c>
      <c r="J903" s="4">
        <v>3000</v>
      </c>
      <c r="K903" t="s">
        <v>21</v>
      </c>
      <c r="L903">
        <v>580000</v>
      </c>
      <c r="M903">
        <v>41.076888264216997</v>
      </c>
      <c r="N903">
        <v>29.005325964186</v>
      </c>
      <c r="O903" t="s">
        <v>302</v>
      </c>
      <c r="P903" t="s">
        <v>23</v>
      </c>
      <c r="Q903">
        <v>24</v>
      </c>
      <c r="R903">
        <v>83</v>
      </c>
    </row>
    <row r="904" spans="1:18" x14ac:dyDescent="0.3">
      <c r="A904">
        <v>95</v>
      </c>
      <c r="B904">
        <v>90</v>
      </c>
      <c r="C904" t="s">
        <v>30</v>
      </c>
      <c r="D904">
        <v>3</v>
      </c>
      <c r="E904" s="4" t="s">
        <v>16</v>
      </c>
      <c r="F904" t="s">
        <v>25</v>
      </c>
      <c r="G904" s="7">
        <v>0</v>
      </c>
      <c r="H904" t="s">
        <v>19</v>
      </c>
      <c r="I904" t="s">
        <v>20</v>
      </c>
      <c r="J904" s="4">
        <f>(B904*21)</f>
        <v>1890</v>
      </c>
      <c r="K904" t="s">
        <v>21</v>
      </c>
      <c r="L904">
        <v>460000</v>
      </c>
      <c r="M904">
        <v>41.082677766560998</v>
      </c>
      <c r="N904">
        <v>28.964559585446999</v>
      </c>
      <c r="O904" t="s">
        <v>109</v>
      </c>
      <c r="P904" t="s">
        <v>23</v>
      </c>
      <c r="Q904">
        <v>24</v>
      </c>
      <c r="R904">
        <v>0</v>
      </c>
    </row>
    <row r="905" spans="1:18" x14ac:dyDescent="0.3">
      <c r="A905">
        <v>80</v>
      </c>
      <c r="B905">
        <v>76</v>
      </c>
      <c r="C905" t="s">
        <v>30</v>
      </c>
      <c r="D905">
        <v>3</v>
      </c>
      <c r="E905" s="4" t="s">
        <v>16</v>
      </c>
      <c r="F905" t="s">
        <v>25</v>
      </c>
      <c r="G905" s="7">
        <v>18</v>
      </c>
      <c r="H905" t="s">
        <v>19</v>
      </c>
      <c r="I905" t="s">
        <v>20</v>
      </c>
      <c r="J905" s="4">
        <f>(B905*21)</f>
        <v>1596</v>
      </c>
      <c r="K905" t="s">
        <v>21</v>
      </c>
      <c r="L905">
        <v>370000</v>
      </c>
      <c r="M905">
        <v>41.075686444475998</v>
      </c>
      <c r="N905">
        <v>28.982148170471</v>
      </c>
      <c r="O905" t="s">
        <v>380</v>
      </c>
      <c r="P905" t="s">
        <v>23</v>
      </c>
      <c r="Q905">
        <v>24</v>
      </c>
      <c r="R905">
        <v>0</v>
      </c>
    </row>
    <row r="906" spans="1:18" x14ac:dyDescent="0.3">
      <c r="A906">
        <v>75</v>
      </c>
      <c r="B906">
        <v>70</v>
      </c>
      <c r="C906" t="s">
        <v>30</v>
      </c>
      <c r="D906">
        <v>3</v>
      </c>
      <c r="E906" s="4" t="s">
        <v>16</v>
      </c>
      <c r="F906" t="s">
        <v>25</v>
      </c>
      <c r="G906" s="7">
        <v>40</v>
      </c>
      <c r="H906" t="s">
        <v>19</v>
      </c>
      <c r="I906" t="s">
        <v>20</v>
      </c>
      <c r="J906" s="4">
        <f>(B906*21)</f>
        <v>1470</v>
      </c>
      <c r="K906" t="s">
        <v>21</v>
      </c>
      <c r="L906">
        <v>295000</v>
      </c>
      <c r="M906">
        <v>41.072458889540002</v>
      </c>
      <c r="N906">
        <v>28.972146837834998</v>
      </c>
      <c r="O906" t="s">
        <v>213</v>
      </c>
      <c r="P906" t="s">
        <v>23</v>
      </c>
      <c r="Q906">
        <v>24</v>
      </c>
      <c r="R906">
        <v>50</v>
      </c>
    </row>
    <row r="907" spans="1:18" x14ac:dyDescent="0.3">
      <c r="A907">
        <v>70</v>
      </c>
      <c r="B907">
        <v>63</v>
      </c>
      <c r="C907" t="s">
        <v>30</v>
      </c>
      <c r="D907">
        <v>3</v>
      </c>
      <c r="E907" s="4" t="s">
        <v>16</v>
      </c>
      <c r="F907" t="s">
        <v>25</v>
      </c>
      <c r="G907" s="7">
        <v>4</v>
      </c>
      <c r="H907" t="s">
        <v>19</v>
      </c>
      <c r="I907" t="s">
        <v>20</v>
      </c>
      <c r="J907" s="4">
        <v>1600</v>
      </c>
      <c r="K907" t="s">
        <v>21</v>
      </c>
      <c r="L907">
        <v>365000</v>
      </c>
      <c r="M907">
        <v>41.087631043289001</v>
      </c>
      <c r="N907">
        <v>29.001338625325999</v>
      </c>
      <c r="O907" t="s">
        <v>378</v>
      </c>
      <c r="P907" t="s">
        <v>23</v>
      </c>
      <c r="Q907">
        <v>24</v>
      </c>
      <c r="R907">
        <v>0</v>
      </c>
    </row>
    <row r="908" spans="1:18" x14ac:dyDescent="0.3">
      <c r="A908">
        <v>120</v>
      </c>
      <c r="B908">
        <v>110</v>
      </c>
      <c r="C908" t="s">
        <v>45</v>
      </c>
      <c r="D908">
        <v>5</v>
      </c>
      <c r="E908" s="4" t="s">
        <v>16</v>
      </c>
      <c r="F908" t="s">
        <v>25</v>
      </c>
      <c r="G908" s="7">
        <v>8</v>
      </c>
      <c r="H908" t="s">
        <v>175</v>
      </c>
      <c r="I908" t="s">
        <v>20</v>
      </c>
      <c r="J908" s="4">
        <f>(B908*21)</f>
        <v>2310</v>
      </c>
      <c r="K908" t="s">
        <v>56</v>
      </c>
      <c r="L908">
        <v>335000</v>
      </c>
      <c r="M908">
        <v>41.079711593016</v>
      </c>
      <c r="N908">
        <v>28.994346333582001</v>
      </c>
      <c r="O908" t="s">
        <v>311</v>
      </c>
      <c r="P908" t="s">
        <v>23</v>
      </c>
      <c r="Q908">
        <v>24</v>
      </c>
      <c r="R908">
        <v>83</v>
      </c>
    </row>
    <row r="909" spans="1:18" x14ac:dyDescent="0.3">
      <c r="A909">
        <v>60</v>
      </c>
      <c r="B909">
        <v>50</v>
      </c>
      <c r="C909" t="s">
        <v>15</v>
      </c>
      <c r="D909">
        <v>2</v>
      </c>
      <c r="E909" s="4" t="s">
        <v>16</v>
      </c>
      <c r="F909" t="s">
        <v>25</v>
      </c>
      <c r="G909" s="7">
        <v>0</v>
      </c>
      <c r="H909" t="s">
        <v>19</v>
      </c>
      <c r="I909" t="s">
        <v>27</v>
      </c>
      <c r="J909" s="4">
        <f>(B909*26)</f>
        <v>1300</v>
      </c>
      <c r="K909" t="s">
        <v>21</v>
      </c>
      <c r="L909">
        <v>255000</v>
      </c>
      <c r="M909">
        <v>40.890480580077998</v>
      </c>
      <c r="N909">
        <v>29.216792510830999</v>
      </c>
      <c r="O909" t="s">
        <v>456</v>
      </c>
      <c r="P909" t="s">
        <v>55</v>
      </c>
      <c r="Q909">
        <v>25</v>
      </c>
      <c r="R909">
        <v>83</v>
      </c>
    </row>
    <row r="910" spans="1:18" x14ac:dyDescent="0.3">
      <c r="A910">
        <v>137</v>
      </c>
      <c r="B910">
        <v>100</v>
      </c>
      <c r="C910" t="s">
        <v>30</v>
      </c>
      <c r="D910">
        <v>3</v>
      </c>
      <c r="E910" s="4" t="s">
        <v>16</v>
      </c>
      <c r="F910" t="s">
        <v>25</v>
      </c>
      <c r="G910" s="7">
        <v>0</v>
      </c>
      <c r="H910" t="s">
        <v>19</v>
      </c>
      <c r="I910" t="s">
        <v>20</v>
      </c>
      <c r="J910" s="4">
        <f>(B910*26)</f>
        <v>2600</v>
      </c>
      <c r="K910" t="s">
        <v>21</v>
      </c>
      <c r="L910">
        <v>900000</v>
      </c>
      <c r="M910">
        <v>40.883882529809</v>
      </c>
      <c r="N910">
        <v>29.203359368720001</v>
      </c>
      <c r="O910" t="s">
        <v>273</v>
      </c>
      <c r="P910" t="s">
        <v>55</v>
      </c>
      <c r="Q910">
        <v>25</v>
      </c>
      <c r="R910">
        <v>0</v>
      </c>
    </row>
    <row r="911" spans="1:18" x14ac:dyDescent="0.3">
      <c r="A911">
        <v>100</v>
      </c>
      <c r="B911">
        <v>85</v>
      </c>
      <c r="C911" t="s">
        <v>30</v>
      </c>
      <c r="D911">
        <v>3</v>
      </c>
      <c r="E911" s="4" t="s">
        <v>25</v>
      </c>
      <c r="F911" t="s">
        <v>25</v>
      </c>
      <c r="G911" s="7">
        <v>0</v>
      </c>
      <c r="H911" t="s">
        <v>19</v>
      </c>
      <c r="I911" t="s">
        <v>20</v>
      </c>
      <c r="J911" s="4">
        <f>(B911*26)</f>
        <v>2210</v>
      </c>
      <c r="K911" t="s">
        <v>21</v>
      </c>
      <c r="L911">
        <v>399000</v>
      </c>
      <c r="M911">
        <v>40.906194682142001</v>
      </c>
      <c r="N911">
        <v>29.222626089613001</v>
      </c>
      <c r="O911" t="s">
        <v>59</v>
      </c>
      <c r="P911" t="s">
        <v>55</v>
      </c>
      <c r="Q911">
        <v>25</v>
      </c>
      <c r="R911">
        <v>0</v>
      </c>
    </row>
    <row r="912" spans="1:18" x14ac:dyDescent="0.3">
      <c r="A912">
        <v>110</v>
      </c>
      <c r="B912">
        <v>85</v>
      </c>
      <c r="C912" t="s">
        <v>30</v>
      </c>
      <c r="D912">
        <v>3</v>
      </c>
      <c r="E912" s="4" t="s">
        <v>16</v>
      </c>
      <c r="F912" t="s">
        <v>25</v>
      </c>
      <c r="G912" s="7">
        <v>0</v>
      </c>
      <c r="H912" t="s">
        <v>19</v>
      </c>
      <c r="I912" t="s">
        <v>20</v>
      </c>
      <c r="J912" s="4">
        <f>(B912*26)</f>
        <v>2210</v>
      </c>
      <c r="K912" t="s">
        <v>21</v>
      </c>
      <c r="L912">
        <v>450000</v>
      </c>
      <c r="M912">
        <v>40.896732076699003</v>
      </c>
      <c r="N912">
        <v>29.179055535315999</v>
      </c>
      <c r="O912" t="s">
        <v>117</v>
      </c>
      <c r="P912" t="s">
        <v>55</v>
      </c>
      <c r="Q912">
        <v>25</v>
      </c>
      <c r="R912">
        <v>0</v>
      </c>
    </row>
    <row r="913" spans="1:18" x14ac:dyDescent="0.3">
      <c r="A913">
        <v>85</v>
      </c>
      <c r="B913">
        <v>75</v>
      </c>
      <c r="C913" t="s">
        <v>30</v>
      </c>
      <c r="D913">
        <v>3</v>
      </c>
      <c r="E913" s="4" t="s">
        <v>16</v>
      </c>
      <c r="F913" t="s">
        <v>25</v>
      </c>
      <c r="G913" s="7">
        <v>4</v>
      </c>
      <c r="H913" t="s">
        <v>19</v>
      </c>
      <c r="I913" t="s">
        <v>20</v>
      </c>
      <c r="J913" s="4">
        <v>1400</v>
      </c>
      <c r="K913" t="s">
        <v>21</v>
      </c>
      <c r="L913">
        <v>325000</v>
      </c>
      <c r="M913">
        <v>40.917069833931002</v>
      </c>
      <c r="N913">
        <v>29.166758414749001</v>
      </c>
      <c r="O913" t="s">
        <v>151</v>
      </c>
      <c r="P913" t="s">
        <v>55</v>
      </c>
      <c r="Q913">
        <v>25</v>
      </c>
      <c r="R913">
        <v>83</v>
      </c>
    </row>
    <row r="914" spans="1:18" x14ac:dyDescent="0.3">
      <c r="A914">
        <v>135</v>
      </c>
      <c r="B914">
        <v>134</v>
      </c>
      <c r="C914" t="s">
        <v>45</v>
      </c>
      <c r="D914">
        <v>5</v>
      </c>
      <c r="E914" s="4" t="s">
        <v>16</v>
      </c>
      <c r="F914" t="s">
        <v>25</v>
      </c>
      <c r="G914" s="7">
        <v>0</v>
      </c>
      <c r="H914" t="s">
        <v>19</v>
      </c>
      <c r="I914" t="s">
        <v>20</v>
      </c>
      <c r="J914" s="4">
        <f>(B914*26)</f>
        <v>3484</v>
      </c>
      <c r="K914" t="s">
        <v>21</v>
      </c>
      <c r="L914">
        <v>234000</v>
      </c>
      <c r="M914">
        <v>40.890417611869999</v>
      </c>
      <c r="N914">
        <v>29.211316108704001</v>
      </c>
      <c r="O914" t="s">
        <v>223</v>
      </c>
      <c r="P914" t="s">
        <v>55</v>
      </c>
      <c r="Q914">
        <v>25</v>
      </c>
      <c r="R914">
        <v>0</v>
      </c>
    </row>
    <row r="915" spans="1:18" x14ac:dyDescent="0.3">
      <c r="A915">
        <v>130</v>
      </c>
      <c r="B915">
        <v>120</v>
      </c>
      <c r="C915" t="s">
        <v>45</v>
      </c>
      <c r="D915">
        <v>5</v>
      </c>
      <c r="E915" s="4" t="s">
        <v>16</v>
      </c>
      <c r="F915" t="s">
        <v>25</v>
      </c>
      <c r="G915" s="7">
        <v>8</v>
      </c>
      <c r="H915" t="s">
        <v>19</v>
      </c>
      <c r="I915" t="s">
        <v>20</v>
      </c>
      <c r="J915" s="4">
        <v>1300</v>
      </c>
      <c r="K915" t="s">
        <v>21</v>
      </c>
      <c r="L915">
        <v>330000</v>
      </c>
      <c r="M915">
        <v>40.921214509944001</v>
      </c>
      <c r="N915">
        <v>29.206080436707001</v>
      </c>
      <c r="O915" t="s">
        <v>309</v>
      </c>
      <c r="P915" t="s">
        <v>55</v>
      </c>
      <c r="Q915">
        <v>25</v>
      </c>
      <c r="R915">
        <v>83</v>
      </c>
    </row>
    <row r="916" spans="1:18" x14ac:dyDescent="0.3">
      <c r="A916">
        <v>120</v>
      </c>
      <c r="B916">
        <v>119</v>
      </c>
      <c r="C916" t="s">
        <v>45</v>
      </c>
      <c r="D916">
        <v>5</v>
      </c>
      <c r="E916" s="4" t="s">
        <v>16</v>
      </c>
      <c r="F916" t="s">
        <v>25</v>
      </c>
      <c r="G916" s="7">
        <v>18</v>
      </c>
      <c r="H916" t="s">
        <v>19</v>
      </c>
      <c r="I916" t="s">
        <v>118</v>
      </c>
      <c r="J916" s="4">
        <v>1500</v>
      </c>
      <c r="K916" t="s">
        <v>21</v>
      </c>
      <c r="L916">
        <v>450000</v>
      </c>
      <c r="M916">
        <v>40.89</v>
      </c>
      <c r="N916">
        <v>29.19</v>
      </c>
      <c r="O916" t="s">
        <v>332</v>
      </c>
      <c r="P916" t="s">
        <v>55</v>
      </c>
      <c r="Q916">
        <v>25</v>
      </c>
      <c r="R916">
        <v>83</v>
      </c>
    </row>
    <row r="917" spans="1:18" x14ac:dyDescent="0.3">
      <c r="A917">
        <v>120</v>
      </c>
      <c r="B917">
        <v>119</v>
      </c>
      <c r="C917" t="s">
        <v>45</v>
      </c>
      <c r="D917">
        <v>5</v>
      </c>
      <c r="E917" s="4" t="s">
        <v>25</v>
      </c>
      <c r="F917" t="s">
        <v>25</v>
      </c>
      <c r="G917" s="7">
        <v>18</v>
      </c>
      <c r="H917" t="s">
        <v>19</v>
      </c>
      <c r="I917" t="s">
        <v>20</v>
      </c>
      <c r="J917" s="4">
        <f>(B917*26)</f>
        <v>3094</v>
      </c>
      <c r="K917" t="s">
        <v>21</v>
      </c>
      <c r="L917">
        <v>380000</v>
      </c>
      <c r="M917">
        <v>40.906380663356003</v>
      </c>
      <c r="N917">
        <v>29.232695295132</v>
      </c>
      <c r="O917" t="s">
        <v>186</v>
      </c>
      <c r="P917" t="s">
        <v>55</v>
      </c>
      <c r="Q917">
        <v>25</v>
      </c>
      <c r="R917">
        <v>83</v>
      </c>
    </row>
    <row r="918" spans="1:18" x14ac:dyDescent="0.3">
      <c r="A918">
        <v>115</v>
      </c>
      <c r="B918">
        <v>110</v>
      </c>
      <c r="C918" t="s">
        <v>45</v>
      </c>
      <c r="D918">
        <v>5</v>
      </c>
      <c r="E918" s="4" t="s">
        <v>16</v>
      </c>
      <c r="F918" t="s">
        <v>25</v>
      </c>
      <c r="G918" s="7">
        <v>0</v>
      </c>
      <c r="H918" t="s">
        <v>19</v>
      </c>
      <c r="I918" t="s">
        <v>118</v>
      </c>
      <c r="J918" s="4">
        <v>1000</v>
      </c>
      <c r="K918" t="s">
        <v>21</v>
      </c>
      <c r="L918">
        <v>200000</v>
      </c>
      <c r="M918">
        <v>40.903626690636003</v>
      </c>
      <c r="N918">
        <v>29.234213456511</v>
      </c>
      <c r="O918" t="s">
        <v>186</v>
      </c>
      <c r="P918" t="s">
        <v>55</v>
      </c>
      <c r="Q918">
        <v>25</v>
      </c>
      <c r="R918">
        <v>75</v>
      </c>
    </row>
    <row r="919" spans="1:18" x14ac:dyDescent="0.3">
      <c r="A919">
        <v>135</v>
      </c>
      <c r="B919">
        <v>110</v>
      </c>
      <c r="C919" t="s">
        <v>45</v>
      </c>
      <c r="D919">
        <v>5</v>
      </c>
      <c r="E919" s="4" t="s">
        <v>25</v>
      </c>
      <c r="F919" t="s">
        <v>25</v>
      </c>
      <c r="G919" s="7">
        <v>4</v>
      </c>
      <c r="H919" t="s">
        <v>19</v>
      </c>
      <c r="I919" t="s">
        <v>20</v>
      </c>
      <c r="J919" s="4">
        <v>1450</v>
      </c>
      <c r="K919" t="s">
        <v>21</v>
      </c>
      <c r="L919">
        <v>415000</v>
      </c>
      <c r="M919">
        <v>40.911243575220013</v>
      </c>
      <c r="N919">
        <v>29.227254187774999</v>
      </c>
      <c r="O919" t="s">
        <v>186</v>
      </c>
      <c r="P919" t="s">
        <v>55</v>
      </c>
      <c r="Q919">
        <v>25</v>
      </c>
      <c r="R919">
        <v>0</v>
      </c>
    </row>
    <row r="920" spans="1:18" x14ac:dyDescent="0.3">
      <c r="A920">
        <v>130</v>
      </c>
      <c r="B920">
        <v>105</v>
      </c>
      <c r="C920" t="s">
        <v>45</v>
      </c>
      <c r="D920">
        <v>5</v>
      </c>
      <c r="E920" s="4" t="s">
        <v>16</v>
      </c>
      <c r="F920" t="s">
        <v>25</v>
      </c>
      <c r="G920" s="7">
        <v>0</v>
      </c>
      <c r="H920" t="s">
        <v>46</v>
      </c>
      <c r="I920" t="s">
        <v>27</v>
      </c>
      <c r="J920" s="4">
        <f t="shared" ref="J920:J926" si="19">(B920*26)</f>
        <v>2730</v>
      </c>
      <c r="K920" t="s">
        <v>21</v>
      </c>
      <c r="L920">
        <v>238888</v>
      </c>
      <c r="M920">
        <v>40.906167145874001</v>
      </c>
      <c r="N920">
        <v>29.222894467054999</v>
      </c>
      <c r="O920" t="s">
        <v>59</v>
      </c>
      <c r="P920" t="s">
        <v>55</v>
      </c>
      <c r="Q920">
        <v>25</v>
      </c>
      <c r="R920">
        <v>50</v>
      </c>
    </row>
    <row r="921" spans="1:18" x14ac:dyDescent="0.3">
      <c r="A921">
        <v>130</v>
      </c>
      <c r="B921">
        <v>100</v>
      </c>
      <c r="C921" t="s">
        <v>45</v>
      </c>
      <c r="D921">
        <v>5</v>
      </c>
      <c r="E921" s="4" t="s">
        <v>25</v>
      </c>
      <c r="F921" t="s">
        <v>25</v>
      </c>
      <c r="G921" s="7">
        <v>0</v>
      </c>
      <c r="H921" t="s">
        <v>46</v>
      </c>
      <c r="I921" t="s">
        <v>20</v>
      </c>
      <c r="J921" s="4">
        <f t="shared" si="19"/>
        <v>2600</v>
      </c>
      <c r="K921" t="s">
        <v>21</v>
      </c>
      <c r="L921">
        <v>350000</v>
      </c>
      <c r="M921">
        <v>40.909473406716998</v>
      </c>
      <c r="N921">
        <v>29.234726225862001</v>
      </c>
      <c r="O921" t="s">
        <v>186</v>
      </c>
      <c r="P921" t="s">
        <v>55</v>
      </c>
      <c r="Q921">
        <v>25</v>
      </c>
      <c r="R921">
        <v>90</v>
      </c>
    </row>
    <row r="922" spans="1:18" x14ac:dyDescent="0.3">
      <c r="A922">
        <v>110</v>
      </c>
      <c r="B922">
        <v>95</v>
      </c>
      <c r="C922" t="s">
        <v>45</v>
      </c>
      <c r="D922">
        <v>5</v>
      </c>
      <c r="E922" s="4" t="s">
        <v>16</v>
      </c>
      <c r="F922" t="s">
        <v>25</v>
      </c>
      <c r="G922" s="7">
        <v>0</v>
      </c>
      <c r="H922" t="s">
        <v>19</v>
      </c>
      <c r="I922" t="s">
        <v>20</v>
      </c>
      <c r="J922" s="4">
        <f t="shared" si="19"/>
        <v>2470</v>
      </c>
      <c r="K922" t="s">
        <v>21</v>
      </c>
      <c r="L922">
        <v>470000</v>
      </c>
      <c r="M922">
        <v>40.902622216845998</v>
      </c>
      <c r="N922">
        <v>29.164411100708001</v>
      </c>
      <c r="O922" t="s">
        <v>273</v>
      </c>
      <c r="P922" t="s">
        <v>55</v>
      </c>
      <c r="Q922">
        <v>25</v>
      </c>
      <c r="R922">
        <v>50</v>
      </c>
    </row>
    <row r="923" spans="1:18" x14ac:dyDescent="0.3">
      <c r="A923">
        <v>50</v>
      </c>
      <c r="B923">
        <v>50</v>
      </c>
      <c r="C923" t="s">
        <v>15</v>
      </c>
      <c r="D923">
        <v>2</v>
      </c>
      <c r="E923" s="4" t="s">
        <v>16</v>
      </c>
      <c r="F923" t="s">
        <v>25</v>
      </c>
      <c r="G923" s="7">
        <v>18</v>
      </c>
      <c r="H923" t="s">
        <v>26</v>
      </c>
      <c r="I923" t="s">
        <v>20</v>
      </c>
      <c r="J923" s="4">
        <f t="shared" si="19"/>
        <v>1300</v>
      </c>
      <c r="K923" t="s">
        <v>56</v>
      </c>
      <c r="L923">
        <v>240000</v>
      </c>
      <c r="M923">
        <v>41.03237</v>
      </c>
      <c r="N923">
        <v>28.769643800000001</v>
      </c>
      <c r="O923" t="s">
        <v>85</v>
      </c>
      <c r="P923" t="s">
        <v>60</v>
      </c>
      <c r="Q923">
        <v>26</v>
      </c>
      <c r="R923">
        <v>83</v>
      </c>
    </row>
    <row r="924" spans="1:18" x14ac:dyDescent="0.3">
      <c r="A924">
        <v>95</v>
      </c>
      <c r="B924">
        <v>94</v>
      </c>
      <c r="C924" t="s">
        <v>30</v>
      </c>
      <c r="D924">
        <v>3</v>
      </c>
      <c r="E924" s="4" t="s">
        <v>16</v>
      </c>
      <c r="F924" t="s">
        <v>25</v>
      </c>
      <c r="G924" s="7">
        <v>0</v>
      </c>
      <c r="H924" t="s">
        <v>19</v>
      </c>
      <c r="I924" t="s">
        <v>20</v>
      </c>
      <c r="J924" s="4">
        <f t="shared" si="19"/>
        <v>2444</v>
      </c>
      <c r="K924" t="s">
        <v>56</v>
      </c>
      <c r="L924">
        <v>320000</v>
      </c>
      <c r="M924">
        <v>40.991836139081997</v>
      </c>
      <c r="N924">
        <v>28.780549317597998</v>
      </c>
      <c r="O924" t="s">
        <v>81</v>
      </c>
      <c r="P924" t="s">
        <v>60</v>
      </c>
      <c r="Q924">
        <v>26</v>
      </c>
      <c r="R924">
        <v>83</v>
      </c>
    </row>
    <row r="925" spans="1:18" x14ac:dyDescent="0.3">
      <c r="A925">
        <v>90</v>
      </c>
      <c r="B925">
        <v>89</v>
      </c>
      <c r="C925" t="s">
        <v>30</v>
      </c>
      <c r="D925">
        <v>3</v>
      </c>
      <c r="E925" s="4" t="s">
        <v>16</v>
      </c>
      <c r="F925" t="s">
        <v>25</v>
      </c>
      <c r="G925" s="7">
        <v>0</v>
      </c>
      <c r="H925" t="s">
        <v>19</v>
      </c>
      <c r="I925" t="s">
        <v>20</v>
      </c>
      <c r="J925" s="4">
        <f t="shared" si="19"/>
        <v>2314</v>
      </c>
      <c r="K925" t="s">
        <v>56</v>
      </c>
      <c r="L925">
        <v>350000</v>
      </c>
      <c r="M925">
        <v>40.995750499571002</v>
      </c>
      <c r="N925">
        <v>28.78676228018</v>
      </c>
      <c r="O925" t="s">
        <v>146</v>
      </c>
      <c r="P925" t="s">
        <v>60</v>
      </c>
      <c r="Q925">
        <v>26</v>
      </c>
      <c r="R925">
        <v>140</v>
      </c>
    </row>
    <row r="926" spans="1:18" x14ac:dyDescent="0.3">
      <c r="A926">
        <v>98</v>
      </c>
      <c r="B926">
        <v>83</v>
      </c>
      <c r="C926" t="s">
        <v>30</v>
      </c>
      <c r="D926">
        <v>3</v>
      </c>
      <c r="E926" s="4" t="s">
        <v>16</v>
      </c>
      <c r="F926" t="s">
        <v>25</v>
      </c>
      <c r="G926" s="7">
        <v>0</v>
      </c>
      <c r="H926" t="s">
        <v>19</v>
      </c>
      <c r="I926" t="s">
        <v>20</v>
      </c>
      <c r="J926" s="4">
        <f t="shared" si="19"/>
        <v>2158</v>
      </c>
      <c r="K926" t="s">
        <v>21</v>
      </c>
      <c r="L926">
        <v>274000</v>
      </c>
      <c r="M926">
        <v>41.022721782668</v>
      </c>
      <c r="N926">
        <v>28.774549007668998</v>
      </c>
      <c r="O926" t="s">
        <v>85</v>
      </c>
      <c r="P926" t="s">
        <v>60</v>
      </c>
      <c r="Q926">
        <v>26</v>
      </c>
      <c r="R926">
        <v>0</v>
      </c>
    </row>
    <row r="927" spans="1:18" x14ac:dyDescent="0.3">
      <c r="A927">
        <v>82</v>
      </c>
      <c r="B927">
        <v>81</v>
      </c>
      <c r="C927" t="s">
        <v>174</v>
      </c>
      <c r="D927">
        <v>4</v>
      </c>
      <c r="E927" s="4" t="s">
        <v>25</v>
      </c>
      <c r="F927" t="s">
        <v>25</v>
      </c>
      <c r="G927" s="7">
        <v>0</v>
      </c>
      <c r="H927" t="s">
        <v>19</v>
      </c>
      <c r="I927" t="s">
        <v>20</v>
      </c>
      <c r="J927" s="4">
        <v>1800</v>
      </c>
      <c r="K927" t="s">
        <v>21</v>
      </c>
      <c r="L927">
        <v>390000</v>
      </c>
      <c r="M927">
        <v>40.990287320465001</v>
      </c>
      <c r="N927">
        <v>28.779491171040998</v>
      </c>
      <c r="O927" t="s">
        <v>81</v>
      </c>
      <c r="P927" t="s">
        <v>60</v>
      </c>
      <c r="Q927">
        <v>26</v>
      </c>
      <c r="R927">
        <v>0</v>
      </c>
    </row>
    <row r="928" spans="1:18" x14ac:dyDescent="0.3">
      <c r="A928">
        <v>130</v>
      </c>
      <c r="B928">
        <v>130</v>
      </c>
      <c r="C928" t="s">
        <v>45</v>
      </c>
      <c r="D928">
        <v>5</v>
      </c>
      <c r="E928" s="4" t="s">
        <v>16</v>
      </c>
      <c r="F928" t="s">
        <v>25</v>
      </c>
      <c r="G928" s="7">
        <v>0</v>
      </c>
      <c r="H928" t="s">
        <v>19</v>
      </c>
      <c r="I928" t="s">
        <v>20</v>
      </c>
      <c r="J928" s="4">
        <v>2500</v>
      </c>
      <c r="K928" t="s">
        <v>21</v>
      </c>
      <c r="L928">
        <v>725000</v>
      </c>
      <c r="M928">
        <v>40.988672096370003</v>
      </c>
      <c r="N928">
        <v>28.787058511230999</v>
      </c>
      <c r="O928" t="s">
        <v>146</v>
      </c>
      <c r="P928" t="s">
        <v>60</v>
      </c>
      <c r="Q928">
        <v>26</v>
      </c>
      <c r="R928">
        <v>0</v>
      </c>
    </row>
    <row r="929" spans="1:18" x14ac:dyDescent="0.3">
      <c r="A929">
        <v>135</v>
      </c>
      <c r="B929">
        <v>130</v>
      </c>
      <c r="C929" t="s">
        <v>45</v>
      </c>
      <c r="D929">
        <v>5</v>
      </c>
      <c r="E929" s="4" t="s">
        <v>16</v>
      </c>
      <c r="F929" t="s">
        <v>25</v>
      </c>
      <c r="G929" s="7">
        <v>2</v>
      </c>
      <c r="H929" t="s">
        <v>19</v>
      </c>
      <c r="I929" t="s">
        <v>20</v>
      </c>
      <c r="J929" s="4">
        <f>(B929*26)</f>
        <v>3380</v>
      </c>
      <c r="K929" t="s">
        <v>21</v>
      </c>
      <c r="L929">
        <v>265000</v>
      </c>
      <c r="M929">
        <v>41.034459964261998</v>
      </c>
      <c r="N929">
        <v>28.799010760519</v>
      </c>
      <c r="O929" t="s">
        <v>111</v>
      </c>
      <c r="P929" t="s">
        <v>60</v>
      </c>
      <c r="Q929">
        <v>26</v>
      </c>
      <c r="R929">
        <v>0</v>
      </c>
    </row>
    <row r="930" spans="1:18" x14ac:dyDescent="0.3">
      <c r="A930">
        <v>120</v>
      </c>
      <c r="B930">
        <v>110</v>
      </c>
      <c r="C930" t="s">
        <v>45</v>
      </c>
      <c r="D930">
        <v>5</v>
      </c>
      <c r="E930" s="4" t="s">
        <v>25</v>
      </c>
      <c r="F930" t="s">
        <v>25</v>
      </c>
      <c r="G930" s="7">
        <v>4</v>
      </c>
      <c r="H930" t="s">
        <v>19</v>
      </c>
      <c r="I930" t="s">
        <v>20</v>
      </c>
      <c r="J930" s="4">
        <f>(B930*26)</f>
        <v>2860</v>
      </c>
      <c r="K930" t="s">
        <v>21</v>
      </c>
      <c r="L930">
        <v>425000</v>
      </c>
      <c r="M930">
        <v>41.020447215140003</v>
      </c>
      <c r="N930">
        <v>28.771054160616998</v>
      </c>
      <c r="O930" t="s">
        <v>85</v>
      </c>
      <c r="P930" t="s">
        <v>60</v>
      </c>
      <c r="Q930">
        <v>26</v>
      </c>
      <c r="R930">
        <v>0</v>
      </c>
    </row>
    <row r="931" spans="1:18" x14ac:dyDescent="0.3">
      <c r="A931">
        <v>125</v>
      </c>
      <c r="B931">
        <v>108</v>
      </c>
      <c r="C931" t="s">
        <v>45</v>
      </c>
      <c r="D931">
        <v>5</v>
      </c>
      <c r="E931" s="4" t="s">
        <v>16</v>
      </c>
      <c r="F931" t="s">
        <v>25</v>
      </c>
      <c r="G931" s="7">
        <v>8</v>
      </c>
      <c r="H931" t="s">
        <v>304</v>
      </c>
      <c r="I931" t="s">
        <v>20</v>
      </c>
      <c r="J931" s="4">
        <f>(B931*26)</f>
        <v>2808</v>
      </c>
      <c r="K931" t="s">
        <v>21</v>
      </c>
      <c r="L931">
        <v>410000</v>
      </c>
      <c r="M931">
        <v>41.000850343162</v>
      </c>
      <c r="N931">
        <v>28.777907009846</v>
      </c>
      <c r="O931" t="s">
        <v>59</v>
      </c>
      <c r="P931" t="s">
        <v>60</v>
      </c>
      <c r="Q931">
        <v>26</v>
      </c>
      <c r="R931">
        <v>83</v>
      </c>
    </row>
    <row r="932" spans="1:18" x14ac:dyDescent="0.3">
      <c r="A932">
        <v>210</v>
      </c>
      <c r="B932">
        <v>180</v>
      </c>
      <c r="C932" t="s">
        <v>76</v>
      </c>
      <c r="D932">
        <v>7</v>
      </c>
      <c r="E932" s="4" t="s">
        <v>31</v>
      </c>
      <c r="F932" t="s">
        <v>25</v>
      </c>
      <c r="G932" s="7">
        <v>0</v>
      </c>
      <c r="H932" t="s">
        <v>46</v>
      </c>
      <c r="I932" t="s">
        <v>47</v>
      </c>
      <c r="J932" s="4">
        <f>(B932*26)</f>
        <v>4680</v>
      </c>
      <c r="K932" t="s">
        <v>21</v>
      </c>
      <c r="L932">
        <v>1150000</v>
      </c>
      <c r="M932">
        <v>41.047776056738002</v>
      </c>
      <c r="N932">
        <v>28.760379382617</v>
      </c>
      <c r="O932" t="s">
        <v>125</v>
      </c>
      <c r="P932" t="s">
        <v>60</v>
      </c>
      <c r="Q932">
        <v>26</v>
      </c>
      <c r="R932">
        <v>83</v>
      </c>
    </row>
    <row r="933" spans="1:18" x14ac:dyDescent="0.3">
      <c r="A933">
        <v>155</v>
      </c>
      <c r="B933">
        <v>154</v>
      </c>
      <c r="C933" t="s">
        <v>107</v>
      </c>
      <c r="D933">
        <v>8</v>
      </c>
      <c r="E933" s="4" t="s">
        <v>25</v>
      </c>
      <c r="F933" t="s">
        <v>25</v>
      </c>
      <c r="G933" s="7">
        <v>1</v>
      </c>
      <c r="H933" t="s">
        <v>19</v>
      </c>
      <c r="I933" t="s">
        <v>20</v>
      </c>
      <c r="J933" s="4">
        <v>1500</v>
      </c>
      <c r="K933" t="s">
        <v>21</v>
      </c>
      <c r="L933">
        <v>430000</v>
      </c>
      <c r="M933">
        <v>41.041434213910001</v>
      </c>
      <c r="N933">
        <v>28.785777194424998</v>
      </c>
      <c r="O933" t="s">
        <v>111</v>
      </c>
      <c r="P933" t="s">
        <v>60</v>
      </c>
      <c r="Q933">
        <v>26</v>
      </c>
      <c r="R933">
        <v>50</v>
      </c>
    </row>
    <row r="934" spans="1:18" x14ac:dyDescent="0.3">
      <c r="A934">
        <v>125</v>
      </c>
      <c r="B934">
        <v>108</v>
      </c>
      <c r="C934" t="s">
        <v>30</v>
      </c>
      <c r="D934">
        <v>3</v>
      </c>
      <c r="E934" s="4" t="s">
        <v>16</v>
      </c>
      <c r="F934" t="s">
        <v>25</v>
      </c>
      <c r="G934" s="7">
        <v>2</v>
      </c>
      <c r="H934" t="s">
        <v>19</v>
      </c>
      <c r="I934" t="s">
        <v>20</v>
      </c>
      <c r="J934" s="4">
        <f>(B934*19)</f>
        <v>2052</v>
      </c>
      <c r="K934" t="s">
        <v>21</v>
      </c>
      <c r="L934">
        <v>490000</v>
      </c>
      <c r="M934">
        <v>40.933033630049003</v>
      </c>
      <c r="N934">
        <v>29.120918696404001</v>
      </c>
      <c r="O934" t="s">
        <v>238</v>
      </c>
      <c r="P934" t="s">
        <v>72</v>
      </c>
      <c r="Q934">
        <v>27</v>
      </c>
      <c r="R934">
        <v>0</v>
      </c>
    </row>
    <row r="935" spans="1:18" x14ac:dyDescent="0.3">
      <c r="A935">
        <v>110</v>
      </c>
      <c r="B935">
        <v>95</v>
      </c>
      <c r="C935" t="s">
        <v>30</v>
      </c>
      <c r="D935">
        <v>3</v>
      </c>
      <c r="E935" s="4" t="s">
        <v>16</v>
      </c>
      <c r="F935" t="s">
        <v>25</v>
      </c>
      <c r="G935" s="7">
        <v>0</v>
      </c>
      <c r="H935" t="s">
        <v>19</v>
      </c>
      <c r="I935" t="s">
        <v>20</v>
      </c>
      <c r="J935" s="4">
        <f>(B935*19)</f>
        <v>1805</v>
      </c>
      <c r="K935" t="s">
        <v>21</v>
      </c>
      <c r="L935">
        <v>295000</v>
      </c>
      <c r="M935">
        <v>40.947148157168002</v>
      </c>
      <c r="N935">
        <v>29.128129990767999</v>
      </c>
      <c r="O935" t="s">
        <v>308</v>
      </c>
      <c r="P935" t="s">
        <v>72</v>
      </c>
      <c r="Q935">
        <v>27</v>
      </c>
      <c r="R935">
        <v>20</v>
      </c>
    </row>
    <row r="936" spans="1:18" x14ac:dyDescent="0.3">
      <c r="A936">
        <v>100</v>
      </c>
      <c r="B936">
        <v>90</v>
      </c>
      <c r="C936" t="s">
        <v>30</v>
      </c>
      <c r="D936">
        <v>3</v>
      </c>
      <c r="E936" s="4" t="s">
        <v>16</v>
      </c>
      <c r="F936" t="s">
        <v>25</v>
      </c>
      <c r="G936" s="7">
        <v>18</v>
      </c>
      <c r="H936" t="s">
        <v>19</v>
      </c>
      <c r="I936" t="s">
        <v>20</v>
      </c>
      <c r="J936" s="4">
        <f>(B936*19)</f>
        <v>1710</v>
      </c>
      <c r="K936" t="s">
        <v>21</v>
      </c>
      <c r="L936">
        <v>420000</v>
      </c>
      <c r="M936">
        <v>40.942352565613</v>
      </c>
      <c r="N936">
        <v>29.114641234198999</v>
      </c>
      <c r="O936" t="s">
        <v>142</v>
      </c>
      <c r="P936" t="s">
        <v>72</v>
      </c>
      <c r="Q936">
        <v>27</v>
      </c>
      <c r="R936">
        <v>0</v>
      </c>
    </row>
    <row r="937" spans="1:18" x14ac:dyDescent="0.3">
      <c r="A937">
        <v>90</v>
      </c>
      <c r="B937">
        <v>85</v>
      </c>
      <c r="C937" t="s">
        <v>30</v>
      </c>
      <c r="D937">
        <v>3</v>
      </c>
      <c r="E937" s="4" t="s">
        <v>16</v>
      </c>
      <c r="F937" t="s">
        <v>25</v>
      </c>
      <c r="G937" s="7">
        <v>8</v>
      </c>
      <c r="H937" t="s">
        <v>26</v>
      </c>
      <c r="I937" t="s">
        <v>20</v>
      </c>
      <c r="J937" s="4">
        <f>(B937*19)</f>
        <v>1615</v>
      </c>
      <c r="K937" t="s">
        <v>56</v>
      </c>
      <c r="L937">
        <v>495000</v>
      </c>
      <c r="M937">
        <v>40.931191461975999</v>
      </c>
      <c r="N937">
        <v>29.121820233436999</v>
      </c>
      <c r="O937" t="s">
        <v>238</v>
      </c>
      <c r="P937" t="s">
        <v>72</v>
      </c>
      <c r="Q937">
        <v>27</v>
      </c>
      <c r="R937">
        <v>0</v>
      </c>
    </row>
    <row r="938" spans="1:18" x14ac:dyDescent="0.3">
      <c r="A938">
        <v>85</v>
      </c>
      <c r="B938">
        <v>80</v>
      </c>
      <c r="C938" t="s">
        <v>30</v>
      </c>
      <c r="D938">
        <v>3</v>
      </c>
      <c r="E938" s="4" t="s">
        <v>25</v>
      </c>
      <c r="F938" t="s">
        <v>25</v>
      </c>
      <c r="G938" s="7">
        <v>0</v>
      </c>
      <c r="H938" t="s">
        <v>26</v>
      </c>
      <c r="I938" t="s">
        <v>118</v>
      </c>
      <c r="J938" s="4">
        <v>1500</v>
      </c>
      <c r="K938" t="s">
        <v>21</v>
      </c>
      <c r="L938">
        <v>340000</v>
      </c>
      <c r="M938">
        <v>40.942659918955002</v>
      </c>
      <c r="N938">
        <v>29.143308028579</v>
      </c>
      <c r="O938" t="s">
        <v>341</v>
      </c>
      <c r="P938" t="s">
        <v>72</v>
      </c>
      <c r="Q938">
        <v>27</v>
      </c>
      <c r="R938">
        <v>15</v>
      </c>
    </row>
    <row r="939" spans="1:18" x14ac:dyDescent="0.3">
      <c r="A939">
        <v>110</v>
      </c>
      <c r="B939">
        <v>80</v>
      </c>
      <c r="C939" t="s">
        <v>30</v>
      </c>
      <c r="D939">
        <v>3</v>
      </c>
      <c r="E939" s="4" t="s">
        <v>25</v>
      </c>
      <c r="F939" t="s">
        <v>25</v>
      </c>
      <c r="G939" s="7">
        <v>0</v>
      </c>
      <c r="H939" t="s">
        <v>19</v>
      </c>
      <c r="I939" t="s">
        <v>20</v>
      </c>
      <c r="J939" s="4">
        <f>(B939*19)</f>
        <v>1520</v>
      </c>
      <c r="K939" t="s">
        <v>21</v>
      </c>
      <c r="L939">
        <v>399000</v>
      </c>
      <c r="M939">
        <v>40.920129668652002</v>
      </c>
      <c r="N939">
        <v>29.144298297559001</v>
      </c>
      <c r="O939" t="s">
        <v>151</v>
      </c>
      <c r="P939" t="s">
        <v>72</v>
      </c>
      <c r="Q939">
        <v>27</v>
      </c>
      <c r="R939">
        <v>83</v>
      </c>
    </row>
    <row r="940" spans="1:18" x14ac:dyDescent="0.3">
      <c r="A940">
        <v>85</v>
      </c>
      <c r="B940">
        <v>80</v>
      </c>
      <c r="C940" t="s">
        <v>30</v>
      </c>
      <c r="D940">
        <v>3</v>
      </c>
      <c r="E940" s="4" t="s">
        <v>16</v>
      </c>
      <c r="F940" t="s">
        <v>25</v>
      </c>
      <c r="G940" s="7">
        <v>33</v>
      </c>
      <c r="H940" t="s">
        <v>19</v>
      </c>
      <c r="I940" t="s">
        <v>20</v>
      </c>
      <c r="J940" s="4">
        <f>(B940*19)</f>
        <v>1520</v>
      </c>
      <c r="K940" t="s">
        <v>21</v>
      </c>
      <c r="L940">
        <v>400000</v>
      </c>
      <c r="M940">
        <v>40.928808473779</v>
      </c>
      <c r="N940">
        <v>29.141838580632001</v>
      </c>
      <c r="O940" t="s">
        <v>196</v>
      </c>
      <c r="P940" t="s">
        <v>72</v>
      </c>
      <c r="Q940">
        <v>27</v>
      </c>
      <c r="R940">
        <v>83</v>
      </c>
    </row>
    <row r="941" spans="1:18" x14ac:dyDescent="0.3">
      <c r="A941">
        <v>77</v>
      </c>
      <c r="B941">
        <v>76</v>
      </c>
      <c r="C941" t="s">
        <v>30</v>
      </c>
      <c r="D941">
        <v>3</v>
      </c>
      <c r="E941" s="4" t="s">
        <v>16</v>
      </c>
      <c r="F941" t="s">
        <v>25</v>
      </c>
      <c r="G941" s="7">
        <v>1</v>
      </c>
      <c r="H941" t="s">
        <v>19</v>
      </c>
      <c r="I941" t="s">
        <v>20</v>
      </c>
      <c r="J941" s="4">
        <v>1500</v>
      </c>
      <c r="K941" t="s">
        <v>21</v>
      </c>
      <c r="L941">
        <v>380000</v>
      </c>
      <c r="M941">
        <v>40.926974665788002</v>
      </c>
      <c r="N941">
        <v>29.158163443208</v>
      </c>
      <c r="O941" t="s">
        <v>448</v>
      </c>
      <c r="P941" t="s">
        <v>72</v>
      </c>
      <c r="Q941">
        <v>27</v>
      </c>
      <c r="R941">
        <v>0</v>
      </c>
    </row>
    <row r="942" spans="1:18" x14ac:dyDescent="0.3">
      <c r="A942">
        <v>85</v>
      </c>
      <c r="B942">
        <v>75</v>
      </c>
      <c r="C942" t="s">
        <v>30</v>
      </c>
      <c r="D942">
        <v>3</v>
      </c>
      <c r="E942" s="4" t="s">
        <v>16</v>
      </c>
      <c r="F942" t="s">
        <v>25</v>
      </c>
      <c r="G942" s="7">
        <v>1</v>
      </c>
      <c r="H942" t="s">
        <v>19</v>
      </c>
      <c r="I942" t="s">
        <v>20</v>
      </c>
      <c r="J942" s="4">
        <f>(B942*19)</f>
        <v>1425</v>
      </c>
      <c r="K942" t="s">
        <v>21</v>
      </c>
      <c r="L942">
        <v>315000</v>
      </c>
      <c r="M942">
        <v>40.928980257615002</v>
      </c>
      <c r="N942">
        <v>29.125042224390999</v>
      </c>
      <c r="O942" t="s">
        <v>238</v>
      </c>
      <c r="P942" t="s">
        <v>72</v>
      </c>
      <c r="Q942">
        <v>27</v>
      </c>
      <c r="R942">
        <v>83</v>
      </c>
    </row>
    <row r="943" spans="1:18" x14ac:dyDescent="0.3">
      <c r="A943">
        <v>170</v>
      </c>
      <c r="B943">
        <v>140</v>
      </c>
      <c r="C943" t="s">
        <v>45</v>
      </c>
      <c r="D943">
        <v>5</v>
      </c>
      <c r="E943" s="4" t="s">
        <v>25</v>
      </c>
      <c r="F943" t="s">
        <v>25</v>
      </c>
      <c r="G943" s="7">
        <v>13</v>
      </c>
      <c r="H943" t="s">
        <v>19</v>
      </c>
      <c r="I943" t="s">
        <v>20</v>
      </c>
      <c r="J943" s="4">
        <v>2000</v>
      </c>
      <c r="K943" t="s">
        <v>56</v>
      </c>
      <c r="L943">
        <v>500000</v>
      </c>
      <c r="M943">
        <v>40.926490070031001</v>
      </c>
      <c r="N943">
        <v>29.139494262635999</v>
      </c>
      <c r="O943" t="s">
        <v>196</v>
      </c>
      <c r="P943" t="s">
        <v>72</v>
      </c>
      <c r="Q943">
        <v>27</v>
      </c>
      <c r="R943">
        <v>0</v>
      </c>
    </row>
    <row r="944" spans="1:18" x14ac:dyDescent="0.3">
      <c r="A944">
        <v>135</v>
      </c>
      <c r="B944">
        <v>134</v>
      </c>
      <c r="C944" t="s">
        <v>45</v>
      </c>
      <c r="D944">
        <v>5</v>
      </c>
      <c r="E944" s="4" t="s">
        <v>25</v>
      </c>
      <c r="F944" t="s">
        <v>25</v>
      </c>
      <c r="G944" s="7">
        <v>1</v>
      </c>
      <c r="H944" t="s">
        <v>19</v>
      </c>
      <c r="I944" t="s">
        <v>20</v>
      </c>
      <c r="J944" s="4">
        <f>(B944*19)</f>
        <v>2546</v>
      </c>
      <c r="K944" t="s">
        <v>21</v>
      </c>
      <c r="L944">
        <v>505000</v>
      </c>
      <c r="M944">
        <v>40.947765897948997</v>
      </c>
      <c r="N944">
        <v>29.107613861560999</v>
      </c>
      <c r="O944" t="s">
        <v>106</v>
      </c>
      <c r="P944" t="s">
        <v>72</v>
      </c>
      <c r="Q944">
        <v>27</v>
      </c>
      <c r="R944">
        <v>325</v>
      </c>
    </row>
    <row r="945" spans="1:18" x14ac:dyDescent="0.3">
      <c r="A945">
        <v>145</v>
      </c>
      <c r="B945">
        <v>130</v>
      </c>
      <c r="C945" t="s">
        <v>45</v>
      </c>
      <c r="D945">
        <v>5</v>
      </c>
      <c r="E945" s="4" t="s">
        <v>25</v>
      </c>
      <c r="F945" t="s">
        <v>25</v>
      </c>
      <c r="G945" s="7">
        <v>0</v>
      </c>
      <c r="H945" t="s">
        <v>19</v>
      </c>
      <c r="I945" t="s">
        <v>20</v>
      </c>
      <c r="J945" s="4">
        <v>2200</v>
      </c>
      <c r="K945" t="s">
        <v>21</v>
      </c>
      <c r="L945">
        <v>510000</v>
      </c>
      <c r="M945">
        <v>40.927896584113</v>
      </c>
      <c r="N945">
        <v>29.126436228206</v>
      </c>
      <c r="O945" t="s">
        <v>238</v>
      </c>
      <c r="P945" t="s">
        <v>72</v>
      </c>
      <c r="Q945">
        <v>27</v>
      </c>
      <c r="R945">
        <v>83</v>
      </c>
    </row>
    <row r="946" spans="1:18" x14ac:dyDescent="0.3">
      <c r="A946">
        <v>130</v>
      </c>
      <c r="B946">
        <v>110</v>
      </c>
      <c r="C946" t="s">
        <v>45</v>
      </c>
      <c r="D946">
        <v>5</v>
      </c>
      <c r="E946" s="4" t="s">
        <v>16</v>
      </c>
      <c r="F946" t="s">
        <v>25</v>
      </c>
      <c r="G946" s="7">
        <v>0</v>
      </c>
      <c r="H946" t="s">
        <v>19</v>
      </c>
      <c r="I946" t="s">
        <v>20</v>
      </c>
      <c r="J946" s="4">
        <f>(B946*19)</f>
        <v>2090</v>
      </c>
      <c r="K946" t="s">
        <v>21</v>
      </c>
      <c r="L946">
        <v>499000</v>
      </c>
      <c r="M946">
        <v>40.923160119654</v>
      </c>
      <c r="N946">
        <v>29.126746058464001</v>
      </c>
      <c r="O946" t="s">
        <v>282</v>
      </c>
      <c r="P946" t="s">
        <v>72</v>
      </c>
      <c r="Q946">
        <v>27</v>
      </c>
      <c r="R946">
        <v>83</v>
      </c>
    </row>
    <row r="947" spans="1:18" x14ac:dyDescent="0.3">
      <c r="A947">
        <v>130</v>
      </c>
      <c r="B947">
        <v>108</v>
      </c>
      <c r="C947" t="s">
        <v>45</v>
      </c>
      <c r="D947">
        <v>5</v>
      </c>
      <c r="E947" s="4" t="s">
        <v>25</v>
      </c>
      <c r="F947" t="s">
        <v>25</v>
      </c>
      <c r="G947" s="7">
        <v>18</v>
      </c>
      <c r="H947" t="s">
        <v>19</v>
      </c>
      <c r="I947" t="s">
        <v>20</v>
      </c>
      <c r="J947" s="4">
        <f>(B947*19)</f>
        <v>2052</v>
      </c>
      <c r="K947" t="s">
        <v>21</v>
      </c>
      <c r="L947">
        <v>870000</v>
      </c>
      <c r="M947">
        <v>40.952162893192003</v>
      </c>
      <c r="N947">
        <v>29.098740199443</v>
      </c>
      <c r="O947" t="s">
        <v>71</v>
      </c>
      <c r="P947" t="s">
        <v>72</v>
      </c>
      <c r="Q947">
        <v>27</v>
      </c>
      <c r="R947">
        <v>83</v>
      </c>
    </row>
    <row r="948" spans="1:18" x14ac:dyDescent="0.3">
      <c r="A948">
        <v>125</v>
      </c>
      <c r="B948">
        <v>105</v>
      </c>
      <c r="C948" t="s">
        <v>45</v>
      </c>
      <c r="D948">
        <v>5</v>
      </c>
      <c r="E948" s="4" t="s">
        <v>16</v>
      </c>
      <c r="F948" t="s">
        <v>25</v>
      </c>
      <c r="G948" s="7">
        <v>1</v>
      </c>
      <c r="H948" t="s">
        <v>19</v>
      </c>
      <c r="I948" t="s">
        <v>20</v>
      </c>
      <c r="J948" s="4">
        <f>(B948*19)</f>
        <v>1995</v>
      </c>
      <c r="K948" t="s">
        <v>21</v>
      </c>
      <c r="L948">
        <v>545000</v>
      </c>
      <c r="M948">
        <v>40.951369481446001</v>
      </c>
      <c r="N948">
        <v>29.114068306836</v>
      </c>
      <c r="O948" t="s">
        <v>106</v>
      </c>
      <c r="P948" t="s">
        <v>72</v>
      </c>
      <c r="Q948">
        <v>27</v>
      </c>
      <c r="R948">
        <v>0</v>
      </c>
    </row>
    <row r="949" spans="1:18" x14ac:dyDescent="0.3">
      <c r="A949">
        <v>125</v>
      </c>
      <c r="B949">
        <v>100</v>
      </c>
      <c r="C949" t="s">
        <v>45</v>
      </c>
      <c r="D949">
        <v>5</v>
      </c>
      <c r="E949" s="4" t="s">
        <v>16</v>
      </c>
      <c r="F949" t="s">
        <v>25</v>
      </c>
      <c r="G949" s="7">
        <v>18</v>
      </c>
      <c r="H949" t="s">
        <v>124</v>
      </c>
      <c r="I949" t="s">
        <v>20</v>
      </c>
      <c r="J949" s="4">
        <f>(B949*19)</f>
        <v>1900</v>
      </c>
      <c r="K949" t="s">
        <v>21</v>
      </c>
      <c r="L949">
        <v>510000</v>
      </c>
      <c r="M949">
        <v>40.949214154560003</v>
      </c>
      <c r="N949">
        <v>29.112946989440999</v>
      </c>
      <c r="O949" t="s">
        <v>106</v>
      </c>
      <c r="P949" t="s">
        <v>72</v>
      </c>
      <c r="Q949">
        <v>27</v>
      </c>
      <c r="R949">
        <v>0</v>
      </c>
    </row>
    <row r="950" spans="1:18" x14ac:dyDescent="0.3">
      <c r="A950">
        <v>80</v>
      </c>
      <c r="B950">
        <v>79</v>
      </c>
      <c r="C950" t="s">
        <v>15</v>
      </c>
      <c r="D950">
        <v>2</v>
      </c>
      <c r="E950" s="4" t="s">
        <v>16</v>
      </c>
      <c r="F950" t="s">
        <v>25</v>
      </c>
      <c r="G950" s="7">
        <v>8</v>
      </c>
      <c r="H950" t="s">
        <v>26</v>
      </c>
      <c r="I950" t="s">
        <v>20</v>
      </c>
      <c r="J950" s="4">
        <f>(B950*13)</f>
        <v>1027</v>
      </c>
      <c r="K950" t="s">
        <v>21</v>
      </c>
      <c r="L950">
        <v>230000</v>
      </c>
      <c r="M950">
        <v>40.917378486620997</v>
      </c>
      <c r="N950">
        <v>29.289578591479</v>
      </c>
      <c r="O950" t="s">
        <v>300</v>
      </c>
      <c r="P950" t="s">
        <v>29</v>
      </c>
      <c r="Q950">
        <v>28</v>
      </c>
      <c r="R950">
        <v>20</v>
      </c>
    </row>
    <row r="951" spans="1:18" x14ac:dyDescent="0.3">
      <c r="A951">
        <v>75</v>
      </c>
      <c r="B951">
        <v>74</v>
      </c>
      <c r="C951" t="s">
        <v>15</v>
      </c>
      <c r="D951">
        <v>2</v>
      </c>
      <c r="E951" s="4" t="s">
        <v>16</v>
      </c>
      <c r="F951" t="s">
        <v>25</v>
      </c>
      <c r="G951" s="7">
        <v>0</v>
      </c>
      <c r="H951" t="s">
        <v>26</v>
      </c>
      <c r="I951" t="s">
        <v>20</v>
      </c>
      <c r="J951" s="4">
        <f>(B951*13)</f>
        <v>962</v>
      </c>
      <c r="K951" t="s">
        <v>21</v>
      </c>
      <c r="L951">
        <v>170000</v>
      </c>
      <c r="M951">
        <v>40.909125896436002</v>
      </c>
      <c r="N951">
        <v>29.280792136327999</v>
      </c>
      <c r="O951" t="s">
        <v>437</v>
      </c>
      <c r="P951" t="s">
        <v>29</v>
      </c>
      <c r="Q951">
        <v>28</v>
      </c>
      <c r="R951">
        <v>83</v>
      </c>
    </row>
    <row r="952" spans="1:18" x14ac:dyDescent="0.3">
      <c r="A952">
        <v>105</v>
      </c>
      <c r="B952">
        <v>104</v>
      </c>
      <c r="C952" t="s">
        <v>30</v>
      </c>
      <c r="D952">
        <v>3</v>
      </c>
      <c r="E952" s="4" t="s">
        <v>16</v>
      </c>
      <c r="F952" t="s">
        <v>25</v>
      </c>
      <c r="G952" s="7">
        <v>8</v>
      </c>
      <c r="H952" t="s">
        <v>19</v>
      </c>
      <c r="I952" t="s">
        <v>20</v>
      </c>
      <c r="J952" s="4">
        <v>1000</v>
      </c>
      <c r="K952" t="s">
        <v>21</v>
      </c>
      <c r="L952">
        <v>315000</v>
      </c>
      <c r="M952">
        <v>40.907695839013002</v>
      </c>
      <c r="N952">
        <v>29.258572273028001</v>
      </c>
      <c r="O952" t="s">
        <v>297</v>
      </c>
      <c r="P952" t="s">
        <v>29</v>
      </c>
      <c r="Q952">
        <v>28</v>
      </c>
      <c r="R952">
        <v>20</v>
      </c>
    </row>
    <row r="953" spans="1:18" x14ac:dyDescent="0.3">
      <c r="A953">
        <v>95</v>
      </c>
      <c r="B953">
        <v>82</v>
      </c>
      <c r="C953" t="s">
        <v>30</v>
      </c>
      <c r="D953">
        <v>3</v>
      </c>
      <c r="E953" s="4" t="s">
        <v>16</v>
      </c>
      <c r="F953" t="s">
        <v>25</v>
      </c>
      <c r="G953" s="7">
        <v>0</v>
      </c>
      <c r="H953" t="s">
        <v>19</v>
      </c>
      <c r="I953" t="s">
        <v>20</v>
      </c>
      <c r="J953" s="4">
        <f>(B953*13)</f>
        <v>1066</v>
      </c>
      <c r="K953" t="s">
        <v>21</v>
      </c>
      <c r="L953">
        <v>310000</v>
      </c>
      <c r="M953">
        <v>40.874530435959002</v>
      </c>
      <c r="N953">
        <v>29.276783284614002</v>
      </c>
      <c r="O953" t="s">
        <v>468</v>
      </c>
      <c r="P953" t="s">
        <v>29</v>
      </c>
      <c r="Q953">
        <v>28</v>
      </c>
      <c r="R953">
        <v>35</v>
      </c>
    </row>
    <row r="954" spans="1:18" x14ac:dyDescent="0.3">
      <c r="A954">
        <v>90</v>
      </c>
      <c r="B954">
        <v>75</v>
      </c>
      <c r="C954" t="s">
        <v>30</v>
      </c>
      <c r="D954">
        <v>3</v>
      </c>
      <c r="E954" s="4" t="s">
        <v>16</v>
      </c>
      <c r="F954" t="s">
        <v>25</v>
      </c>
      <c r="G954" s="7">
        <v>1</v>
      </c>
      <c r="H954" t="s">
        <v>19</v>
      </c>
      <c r="I954" t="s">
        <v>20</v>
      </c>
      <c r="J954" s="4">
        <v>1200</v>
      </c>
      <c r="K954" t="s">
        <v>21</v>
      </c>
      <c r="L954">
        <v>265000</v>
      </c>
      <c r="M954">
        <v>40.888241400005001</v>
      </c>
      <c r="N954">
        <v>29.252342171967001</v>
      </c>
      <c r="O954" t="s">
        <v>102</v>
      </c>
      <c r="P954" t="s">
        <v>29</v>
      </c>
      <c r="Q954">
        <v>28</v>
      </c>
      <c r="R954">
        <v>83</v>
      </c>
    </row>
    <row r="955" spans="1:18" x14ac:dyDescent="0.3">
      <c r="A955">
        <v>120</v>
      </c>
      <c r="B955">
        <v>110</v>
      </c>
      <c r="C955" t="s">
        <v>45</v>
      </c>
      <c r="D955">
        <v>5</v>
      </c>
      <c r="E955" s="4" t="s">
        <v>16</v>
      </c>
      <c r="F955" t="s">
        <v>25</v>
      </c>
      <c r="G955" s="7">
        <v>28</v>
      </c>
      <c r="H955" t="s">
        <v>19</v>
      </c>
      <c r="I955" t="s">
        <v>20</v>
      </c>
      <c r="J955" s="4">
        <v>1250</v>
      </c>
      <c r="K955" t="s">
        <v>21</v>
      </c>
      <c r="L955">
        <v>320000</v>
      </c>
      <c r="M955">
        <v>40.888340045099</v>
      </c>
      <c r="N955">
        <v>29.271740601704</v>
      </c>
      <c r="O955" t="s">
        <v>179</v>
      </c>
      <c r="P955" t="s">
        <v>29</v>
      </c>
      <c r="Q955">
        <v>28</v>
      </c>
      <c r="R955">
        <v>0</v>
      </c>
    </row>
    <row r="956" spans="1:18" x14ac:dyDescent="0.3">
      <c r="A956">
        <v>120</v>
      </c>
      <c r="B956">
        <v>107</v>
      </c>
      <c r="C956" t="s">
        <v>45</v>
      </c>
      <c r="D956">
        <v>5</v>
      </c>
      <c r="E956" s="4" t="s">
        <v>25</v>
      </c>
      <c r="F956" t="s">
        <v>25</v>
      </c>
      <c r="G956" s="7">
        <v>0</v>
      </c>
      <c r="H956" t="s">
        <v>19</v>
      </c>
      <c r="I956" t="s">
        <v>20</v>
      </c>
      <c r="J956" s="4">
        <f>(B956*13)</f>
        <v>1391</v>
      </c>
      <c r="K956" t="s">
        <v>21</v>
      </c>
      <c r="L956">
        <v>670000</v>
      </c>
      <c r="M956">
        <v>40.868770455407997</v>
      </c>
      <c r="N956">
        <v>29.262250814819001</v>
      </c>
      <c r="O956" t="s">
        <v>307</v>
      </c>
      <c r="P956" t="s">
        <v>29</v>
      </c>
      <c r="Q956">
        <v>28</v>
      </c>
      <c r="R956">
        <v>0</v>
      </c>
    </row>
    <row r="957" spans="1:18" x14ac:dyDescent="0.3">
      <c r="A957">
        <v>110</v>
      </c>
      <c r="B957">
        <v>90</v>
      </c>
      <c r="C957" t="s">
        <v>45</v>
      </c>
      <c r="D957">
        <v>5</v>
      </c>
      <c r="E957" s="4" t="s">
        <v>16</v>
      </c>
      <c r="F957" t="s">
        <v>25</v>
      </c>
      <c r="G957" s="7">
        <v>8</v>
      </c>
      <c r="H957" t="s">
        <v>19</v>
      </c>
      <c r="I957" t="s">
        <v>20</v>
      </c>
      <c r="J957" s="4">
        <f>(B957*13)</f>
        <v>1170</v>
      </c>
      <c r="K957" t="s">
        <v>21</v>
      </c>
      <c r="L957">
        <v>349000</v>
      </c>
      <c r="M957">
        <v>40.917944900454003</v>
      </c>
      <c r="N957">
        <v>29.296596526862999</v>
      </c>
      <c r="O957" t="s">
        <v>300</v>
      </c>
      <c r="P957" t="s">
        <v>29</v>
      </c>
      <c r="Q957">
        <v>28</v>
      </c>
      <c r="R957">
        <v>250</v>
      </c>
    </row>
    <row r="958" spans="1:18" x14ac:dyDescent="0.3">
      <c r="A958">
        <v>115</v>
      </c>
      <c r="B958">
        <v>114</v>
      </c>
      <c r="C958" t="s">
        <v>30</v>
      </c>
      <c r="D958">
        <v>3</v>
      </c>
      <c r="E958" s="4" t="s">
        <v>25</v>
      </c>
      <c r="F958" t="s">
        <v>25</v>
      </c>
      <c r="G958" s="7">
        <v>2</v>
      </c>
      <c r="H958" t="s">
        <v>19</v>
      </c>
      <c r="I958" t="s">
        <v>20</v>
      </c>
      <c r="J958" s="4">
        <f>(B958*11)</f>
        <v>1254</v>
      </c>
      <c r="K958" t="s">
        <v>21</v>
      </c>
      <c r="L958">
        <v>210000</v>
      </c>
      <c r="M958">
        <v>41.015167000207001</v>
      </c>
      <c r="N958">
        <v>29.239174506718001</v>
      </c>
      <c r="O958" t="s">
        <v>82</v>
      </c>
      <c r="P958" t="s">
        <v>64</v>
      </c>
      <c r="Q958">
        <v>29</v>
      </c>
      <c r="R958">
        <v>30</v>
      </c>
    </row>
    <row r="959" spans="1:18" x14ac:dyDescent="0.3">
      <c r="A959">
        <v>127</v>
      </c>
      <c r="B959">
        <v>96</v>
      </c>
      <c r="C959" t="s">
        <v>30</v>
      </c>
      <c r="D959">
        <v>3</v>
      </c>
      <c r="E959" s="4" t="s">
        <v>25</v>
      </c>
      <c r="F959" t="s">
        <v>25</v>
      </c>
      <c r="G959" s="7">
        <v>13</v>
      </c>
      <c r="H959" t="s">
        <v>46</v>
      </c>
      <c r="I959" t="s">
        <v>47</v>
      </c>
      <c r="J959" s="4">
        <f>(B959*11)</f>
        <v>1056</v>
      </c>
      <c r="K959" t="s">
        <v>21</v>
      </c>
      <c r="L959">
        <v>540000</v>
      </c>
      <c r="M959">
        <v>40.969176723372001</v>
      </c>
      <c r="N959">
        <v>29.242105292116001</v>
      </c>
      <c r="O959" t="s">
        <v>366</v>
      </c>
      <c r="P959" t="s">
        <v>64</v>
      </c>
      <c r="Q959">
        <v>29</v>
      </c>
      <c r="R959">
        <v>25</v>
      </c>
    </row>
    <row r="960" spans="1:18" x14ac:dyDescent="0.3">
      <c r="A960">
        <v>100</v>
      </c>
      <c r="B960">
        <v>93</v>
      </c>
      <c r="C960" t="s">
        <v>30</v>
      </c>
      <c r="D960">
        <v>3</v>
      </c>
      <c r="E960" s="4" t="s">
        <v>25</v>
      </c>
      <c r="F960" t="s">
        <v>25</v>
      </c>
      <c r="G960" s="7">
        <v>0</v>
      </c>
      <c r="H960" t="s">
        <v>19</v>
      </c>
      <c r="I960" t="s">
        <v>20</v>
      </c>
      <c r="J960" s="4">
        <f>(B960*11)</f>
        <v>1023</v>
      </c>
      <c r="K960" t="s">
        <v>21</v>
      </c>
      <c r="L960">
        <v>277000</v>
      </c>
      <c r="M960">
        <v>40.989738377037</v>
      </c>
      <c r="N960">
        <v>29.230613098012</v>
      </c>
      <c r="O960" t="s">
        <v>263</v>
      </c>
      <c r="P960" t="s">
        <v>64</v>
      </c>
      <c r="Q960">
        <v>29</v>
      </c>
      <c r="R960">
        <v>40</v>
      </c>
    </row>
    <row r="961" spans="1:18" x14ac:dyDescent="0.3">
      <c r="A961">
        <v>100</v>
      </c>
      <c r="B961">
        <v>93</v>
      </c>
      <c r="C961" t="s">
        <v>30</v>
      </c>
      <c r="D961">
        <v>3</v>
      </c>
      <c r="E961" s="4" t="s">
        <v>25</v>
      </c>
      <c r="F961" t="s">
        <v>25</v>
      </c>
      <c r="G961" s="7">
        <v>8</v>
      </c>
      <c r="H961" t="s">
        <v>19</v>
      </c>
      <c r="I961" t="s">
        <v>20</v>
      </c>
      <c r="J961" s="4">
        <f>(B961*11)</f>
        <v>1023</v>
      </c>
      <c r="K961" t="s">
        <v>21</v>
      </c>
      <c r="L961">
        <v>277000</v>
      </c>
      <c r="M961">
        <v>40.989738377037</v>
      </c>
      <c r="N961">
        <v>29.230613098012</v>
      </c>
      <c r="O961" t="s">
        <v>263</v>
      </c>
      <c r="P961" t="s">
        <v>64</v>
      </c>
      <c r="Q961">
        <v>29</v>
      </c>
      <c r="R961">
        <v>45</v>
      </c>
    </row>
    <row r="962" spans="1:18" x14ac:dyDescent="0.3">
      <c r="A962">
        <v>98</v>
      </c>
      <c r="B962">
        <v>90</v>
      </c>
      <c r="C962" t="s">
        <v>30</v>
      </c>
      <c r="D962">
        <v>3</v>
      </c>
      <c r="E962" s="4" t="s">
        <v>16</v>
      </c>
      <c r="F962" t="s">
        <v>25</v>
      </c>
      <c r="G962" s="7">
        <v>0</v>
      </c>
      <c r="H962" t="s">
        <v>19</v>
      </c>
      <c r="I962" t="s">
        <v>20</v>
      </c>
      <c r="J962" s="4">
        <v>900</v>
      </c>
      <c r="K962" t="s">
        <v>21</v>
      </c>
      <c r="L962">
        <v>238000</v>
      </c>
      <c r="M962">
        <v>41.010359632106997</v>
      </c>
      <c r="N962">
        <v>29.259636853667999</v>
      </c>
      <c r="O962" t="s">
        <v>257</v>
      </c>
      <c r="P962" t="s">
        <v>64</v>
      </c>
      <c r="Q962">
        <v>29</v>
      </c>
      <c r="R962">
        <v>0</v>
      </c>
    </row>
    <row r="963" spans="1:18" x14ac:dyDescent="0.3">
      <c r="A963">
        <v>90</v>
      </c>
      <c r="B963">
        <v>89</v>
      </c>
      <c r="C963" t="s">
        <v>30</v>
      </c>
      <c r="D963">
        <v>3</v>
      </c>
      <c r="E963" s="4" t="s">
        <v>16</v>
      </c>
      <c r="F963" t="s">
        <v>25</v>
      </c>
      <c r="G963" s="7">
        <v>1</v>
      </c>
      <c r="H963" t="s">
        <v>19</v>
      </c>
      <c r="I963" t="s">
        <v>20</v>
      </c>
      <c r="J963" s="4">
        <f>(B963*11)</f>
        <v>979</v>
      </c>
      <c r="K963" t="s">
        <v>21</v>
      </c>
      <c r="L963">
        <v>195000</v>
      </c>
      <c r="M963">
        <v>41.007049575240998</v>
      </c>
      <c r="N963">
        <v>29.245811210871999</v>
      </c>
      <c r="O963" t="s">
        <v>349</v>
      </c>
      <c r="P963" t="s">
        <v>64</v>
      </c>
      <c r="Q963">
        <v>29</v>
      </c>
      <c r="R963">
        <v>1</v>
      </c>
    </row>
    <row r="964" spans="1:18" x14ac:dyDescent="0.3">
      <c r="A964">
        <v>90</v>
      </c>
      <c r="B964">
        <v>89</v>
      </c>
      <c r="C964" t="s">
        <v>30</v>
      </c>
      <c r="D964">
        <v>3</v>
      </c>
      <c r="E964" s="4" t="s">
        <v>16</v>
      </c>
      <c r="F964" t="s">
        <v>25</v>
      </c>
      <c r="G964" s="7">
        <v>8</v>
      </c>
      <c r="H964" t="s">
        <v>19</v>
      </c>
      <c r="I964" t="s">
        <v>20</v>
      </c>
      <c r="J964" s="4">
        <f>(B964*11)</f>
        <v>979</v>
      </c>
      <c r="K964" t="s">
        <v>21</v>
      </c>
      <c r="L964">
        <v>199000</v>
      </c>
      <c r="M964">
        <v>41.009830000000001</v>
      </c>
      <c r="N964">
        <v>29.24221</v>
      </c>
      <c r="O964" t="s">
        <v>82</v>
      </c>
      <c r="P964" t="s">
        <v>64</v>
      </c>
      <c r="Q964">
        <v>29</v>
      </c>
      <c r="R964">
        <v>0</v>
      </c>
    </row>
    <row r="965" spans="1:18" x14ac:dyDescent="0.3">
      <c r="A965">
        <v>90</v>
      </c>
      <c r="B965">
        <v>89</v>
      </c>
      <c r="C965" t="s">
        <v>30</v>
      </c>
      <c r="D965">
        <v>3</v>
      </c>
      <c r="E965" s="4" t="s">
        <v>16</v>
      </c>
      <c r="F965" t="s">
        <v>25</v>
      </c>
      <c r="G965" s="7">
        <v>28</v>
      </c>
      <c r="H965" t="s">
        <v>19</v>
      </c>
      <c r="I965" t="s">
        <v>20</v>
      </c>
      <c r="J965" s="4">
        <v>1000</v>
      </c>
      <c r="K965" t="s">
        <v>21</v>
      </c>
      <c r="L965">
        <v>209000</v>
      </c>
      <c r="M965">
        <v>40.998563593215998</v>
      </c>
      <c r="N965">
        <v>29.253558777915</v>
      </c>
      <c r="O965" t="s">
        <v>263</v>
      </c>
      <c r="P965" t="s">
        <v>64</v>
      </c>
      <c r="Q965">
        <v>29</v>
      </c>
      <c r="R965">
        <v>83</v>
      </c>
    </row>
    <row r="966" spans="1:18" x14ac:dyDescent="0.3">
      <c r="A966">
        <v>90</v>
      </c>
      <c r="B966">
        <v>86</v>
      </c>
      <c r="C966" t="s">
        <v>30</v>
      </c>
      <c r="D966">
        <v>3</v>
      </c>
      <c r="E966" s="4" t="s">
        <v>16</v>
      </c>
      <c r="F966" t="s">
        <v>25</v>
      </c>
      <c r="G966" s="7">
        <v>1</v>
      </c>
      <c r="H966" t="s">
        <v>19</v>
      </c>
      <c r="I966" t="s">
        <v>20</v>
      </c>
      <c r="J966" s="4">
        <v>850</v>
      </c>
      <c r="K966" t="s">
        <v>21</v>
      </c>
      <c r="L966">
        <v>245000</v>
      </c>
      <c r="M966">
        <v>40.958201104638</v>
      </c>
      <c r="N966">
        <v>29.215225376635001</v>
      </c>
      <c r="O966" t="s">
        <v>194</v>
      </c>
      <c r="P966" t="s">
        <v>64</v>
      </c>
      <c r="Q966">
        <v>29</v>
      </c>
      <c r="R966">
        <v>0</v>
      </c>
    </row>
    <row r="967" spans="1:18" x14ac:dyDescent="0.3">
      <c r="A967">
        <v>93</v>
      </c>
      <c r="B967">
        <v>85</v>
      </c>
      <c r="C967" t="s">
        <v>30</v>
      </c>
      <c r="D967">
        <v>3</v>
      </c>
      <c r="E967" s="4" t="s">
        <v>16</v>
      </c>
      <c r="F967" t="s">
        <v>25</v>
      </c>
      <c r="G967" s="7">
        <v>18</v>
      </c>
      <c r="H967" t="s">
        <v>19</v>
      </c>
      <c r="I967" t="s">
        <v>20</v>
      </c>
      <c r="J967" s="4">
        <f>(B967*11)</f>
        <v>935</v>
      </c>
      <c r="K967" t="s">
        <v>21</v>
      </c>
      <c r="L967">
        <v>228000</v>
      </c>
      <c r="M967">
        <v>41.009240000000013</v>
      </c>
      <c r="N967">
        <v>29.241320000000002</v>
      </c>
      <c r="O967" t="s">
        <v>82</v>
      </c>
      <c r="P967" t="s">
        <v>64</v>
      </c>
      <c r="Q967">
        <v>29</v>
      </c>
      <c r="R967">
        <v>25</v>
      </c>
    </row>
    <row r="968" spans="1:18" x14ac:dyDescent="0.3">
      <c r="A968">
        <v>95</v>
      </c>
      <c r="B968">
        <v>85</v>
      </c>
      <c r="C968" t="s">
        <v>30</v>
      </c>
      <c r="D968">
        <v>3</v>
      </c>
      <c r="E968" s="4" t="s">
        <v>25</v>
      </c>
      <c r="F968" t="s">
        <v>25</v>
      </c>
      <c r="G968" s="7">
        <v>18</v>
      </c>
      <c r="H968" t="s">
        <v>19</v>
      </c>
      <c r="I968" t="s">
        <v>118</v>
      </c>
      <c r="J968" s="4">
        <v>950</v>
      </c>
      <c r="K968" t="s">
        <v>21</v>
      </c>
      <c r="L968">
        <v>230000</v>
      </c>
      <c r="M968">
        <v>40.997076653882999</v>
      </c>
      <c r="N968">
        <v>29.250763021409998</v>
      </c>
      <c r="O968" t="s">
        <v>263</v>
      </c>
      <c r="P968" t="s">
        <v>64</v>
      </c>
      <c r="Q968">
        <v>29</v>
      </c>
      <c r="R968">
        <v>40</v>
      </c>
    </row>
    <row r="969" spans="1:18" x14ac:dyDescent="0.3">
      <c r="A969">
        <v>98</v>
      </c>
      <c r="B969">
        <v>85</v>
      </c>
      <c r="C969" t="s">
        <v>30</v>
      </c>
      <c r="D969">
        <v>3</v>
      </c>
      <c r="E969" s="4" t="s">
        <v>25</v>
      </c>
      <c r="F969" t="s">
        <v>25</v>
      </c>
      <c r="G969" s="7">
        <v>28</v>
      </c>
      <c r="H969" t="s">
        <v>19</v>
      </c>
      <c r="I969" t="s">
        <v>118</v>
      </c>
      <c r="J969" s="4">
        <f>(B969*11)</f>
        <v>935</v>
      </c>
      <c r="K969" t="s">
        <v>21</v>
      </c>
      <c r="L969">
        <v>213000</v>
      </c>
      <c r="M969">
        <v>40.992082572923003</v>
      </c>
      <c r="N969">
        <v>29.253596551632999</v>
      </c>
      <c r="O969" t="s">
        <v>224</v>
      </c>
      <c r="P969" t="s">
        <v>64</v>
      </c>
      <c r="Q969">
        <v>29</v>
      </c>
      <c r="R969">
        <v>83</v>
      </c>
    </row>
    <row r="970" spans="1:18" x14ac:dyDescent="0.3">
      <c r="A970">
        <v>85</v>
      </c>
      <c r="B970">
        <v>84</v>
      </c>
      <c r="C970" t="s">
        <v>30</v>
      </c>
      <c r="D970">
        <v>3</v>
      </c>
      <c r="E970" s="4" t="s">
        <v>16</v>
      </c>
      <c r="F970" t="s">
        <v>25</v>
      </c>
      <c r="G970" s="7">
        <v>0</v>
      </c>
      <c r="H970" t="s">
        <v>19</v>
      </c>
      <c r="I970" t="s">
        <v>20</v>
      </c>
      <c r="J970" s="4">
        <f>(B970*11)</f>
        <v>924</v>
      </c>
      <c r="K970" t="s">
        <v>56</v>
      </c>
      <c r="L970">
        <v>220000</v>
      </c>
      <c r="M970">
        <v>41.017853167801</v>
      </c>
      <c r="N970">
        <v>29.256309837884999</v>
      </c>
      <c r="O970" t="s">
        <v>48</v>
      </c>
      <c r="P970" t="s">
        <v>64</v>
      </c>
      <c r="Q970">
        <v>29</v>
      </c>
      <c r="R970">
        <v>83</v>
      </c>
    </row>
    <row r="971" spans="1:18" x14ac:dyDescent="0.3">
      <c r="A971">
        <v>85</v>
      </c>
      <c r="B971">
        <v>84</v>
      </c>
      <c r="C971" t="s">
        <v>30</v>
      </c>
      <c r="D971">
        <v>3</v>
      </c>
      <c r="E971" s="4" t="s">
        <v>16</v>
      </c>
      <c r="F971" t="s">
        <v>25</v>
      </c>
      <c r="G971" s="7">
        <v>2</v>
      </c>
      <c r="H971" t="s">
        <v>19</v>
      </c>
      <c r="I971" t="s">
        <v>20</v>
      </c>
      <c r="J971" s="4">
        <f>(B971*11)</f>
        <v>924</v>
      </c>
      <c r="K971" t="s">
        <v>21</v>
      </c>
      <c r="L971">
        <v>245000</v>
      </c>
      <c r="M971">
        <v>40.981168939062997</v>
      </c>
      <c r="N971">
        <v>29.218739792705001</v>
      </c>
      <c r="O971" t="s">
        <v>267</v>
      </c>
      <c r="P971" t="s">
        <v>64</v>
      </c>
      <c r="Q971">
        <v>29</v>
      </c>
      <c r="R971">
        <v>83</v>
      </c>
    </row>
    <row r="972" spans="1:18" x14ac:dyDescent="0.3">
      <c r="A972">
        <v>85</v>
      </c>
      <c r="B972">
        <v>81</v>
      </c>
      <c r="C972" t="s">
        <v>30</v>
      </c>
      <c r="D972">
        <v>3</v>
      </c>
      <c r="E972" s="4" t="s">
        <v>16</v>
      </c>
      <c r="F972" t="s">
        <v>25</v>
      </c>
      <c r="G972" s="7">
        <v>1</v>
      </c>
      <c r="H972" t="s">
        <v>19</v>
      </c>
      <c r="I972" t="s">
        <v>20</v>
      </c>
      <c r="J972" s="4">
        <v>900</v>
      </c>
      <c r="K972" t="s">
        <v>21</v>
      </c>
      <c r="L972">
        <v>235000</v>
      </c>
      <c r="M972">
        <v>40.958146048658001</v>
      </c>
      <c r="N972">
        <v>29.215211703691001</v>
      </c>
      <c r="O972" t="s">
        <v>194</v>
      </c>
      <c r="P972" t="s">
        <v>64</v>
      </c>
      <c r="Q972">
        <v>29</v>
      </c>
      <c r="R972">
        <v>83</v>
      </c>
    </row>
    <row r="973" spans="1:18" x14ac:dyDescent="0.3">
      <c r="A973">
        <v>85</v>
      </c>
      <c r="B973">
        <v>80</v>
      </c>
      <c r="C973" t="s">
        <v>30</v>
      </c>
      <c r="D973">
        <v>3</v>
      </c>
      <c r="E973" s="4" t="s">
        <v>16</v>
      </c>
      <c r="F973" t="s">
        <v>25</v>
      </c>
      <c r="G973" s="7">
        <v>0</v>
      </c>
      <c r="H973" t="s">
        <v>19</v>
      </c>
      <c r="I973" t="s">
        <v>20</v>
      </c>
      <c r="J973" s="4">
        <f>(B973*11)</f>
        <v>880</v>
      </c>
      <c r="K973" t="s">
        <v>21</v>
      </c>
      <c r="L973">
        <v>208000</v>
      </c>
      <c r="M973">
        <v>41.013315511304</v>
      </c>
      <c r="N973">
        <v>29.238059549561001</v>
      </c>
      <c r="O973" t="s">
        <v>82</v>
      </c>
      <c r="P973" t="s">
        <v>64</v>
      </c>
      <c r="Q973">
        <v>29</v>
      </c>
      <c r="R973">
        <v>83</v>
      </c>
    </row>
    <row r="974" spans="1:18" x14ac:dyDescent="0.3">
      <c r="A974">
        <v>85</v>
      </c>
      <c r="B974">
        <v>75</v>
      </c>
      <c r="C974" t="s">
        <v>30</v>
      </c>
      <c r="D974">
        <v>3</v>
      </c>
      <c r="E974" s="4" t="s">
        <v>16</v>
      </c>
      <c r="F974" t="s">
        <v>25</v>
      </c>
      <c r="G974" s="7">
        <v>0</v>
      </c>
      <c r="H974" t="s">
        <v>19</v>
      </c>
      <c r="I974" t="s">
        <v>20</v>
      </c>
      <c r="J974" s="4">
        <f>(B974*11)</f>
        <v>825</v>
      </c>
      <c r="K974" t="s">
        <v>21</v>
      </c>
      <c r="L974">
        <v>235000</v>
      </c>
      <c r="M974">
        <v>40.989627023231002</v>
      </c>
      <c r="N974">
        <v>29.232799547576999</v>
      </c>
      <c r="O974" t="s">
        <v>263</v>
      </c>
      <c r="P974" t="s">
        <v>64</v>
      </c>
      <c r="Q974">
        <v>29</v>
      </c>
      <c r="R974">
        <v>83</v>
      </c>
    </row>
    <row r="975" spans="1:18" x14ac:dyDescent="0.3">
      <c r="A975">
        <v>85</v>
      </c>
      <c r="B975">
        <v>75</v>
      </c>
      <c r="C975" t="s">
        <v>30</v>
      </c>
      <c r="D975">
        <v>3</v>
      </c>
      <c r="E975" s="4" t="s">
        <v>25</v>
      </c>
      <c r="F975" t="s">
        <v>25</v>
      </c>
      <c r="G975" s="7">
        <v>1</v>
      </c>
      <c r="H975" t="s">
        <v>19</v>
      </c>
      <c r="I975" t="s">
        <v>20</v>
      </c>
      <c r="J975" s="4">
        <f>(B975*11)</f>
        <v>825</v>
      </c>
      <c r="K975" t="s">
        <v>21</v>
      </c>
      <c r="L975">
        <v>235000</v>
      </c>
      <c r="M975">
        <v>40.987048822448003</v>
      </c>
      <c r="N975">
        <v>29.248880152083998</v>
      </c>
      <c r="O975" t="s">
        <v>224</v>
      </c>
      <c r="P975" t="s">
        <v>64</v>
      </c>
      <c r="Q975">
        <v>29</v>
      </c>
      <c r="R975">
        <v>100</v>
      </c>
    </row>
    <row r="976" spans="1:18" x14ac:dyDescent="0.3">
      <c r="A976">
        <v>85</v>
      </c>
      <c r="B976">
        <v>75</v>
      </c>
      <c r="C976" t="s">
        <v>30</v>
      </c>
      <c r="D976">
        <v>3</v>
      </c>
      <c r="E976" s="4" t="s">
        <v>16</v>
      </c>
      <c r="F976" t="s">
        <v>25</v>
      </c>
      <c r="G976" s="7">
        <v>4</v>
      </c>
      <c r="H976" t="s">
        <v>19</v>
      </c>
      <c r="I976" t="s">
        <v>20</v>
      </c>
      <c r="J976" s="4">
        <v>1000</v>
      </c>
      <c r="K976" t="s">
        <v>21</v>
      </c>
      <c r="L976">
        <v>230000</v>
      </c>
      <c r="M976">
        <v>41.019572417980001</v>
      </c>
      <c r="N976">
        <v>29.246946584899</v>
      </c>
      <c r="O976" t="s">
        <v>467</v>
      </c>
      <c r="P976" t="s">
        <v>64</v>
      </c>
      <c r="Q976">
        <v>29</v>
      </c>
      <c r="R976">
        <v>0</v>
      </c>
    </row>
    <row r="977" spans="1:18" x14ac:dyDescent="0.3">
      <c r="A977">
        <v>94</v>
      </c>
      <c r="B977">
        <v>75</v>
      </c>
      <c r="C977" t="s">
        <v>30</v>
      </c>
      <c r="D977">
        <v>3</v>
      </c>
      <c r="E977" s="4" t="s">
        <v>25</v>
      </c>
      <c r="F977" t="s">
        <v>25</v>
      </c>
      <c r="G977" s="7">
        <v>4</v>
      </c>
      <c r="H977" t="s">
        <v>19</v>
      </c>
      <c r="I977" t="s">
        <v>20</v>
      </c>
      <c r="J977" s="4">
        <f>(B977*11)</f>
        <v>825</v>
      </c>
      <c r="K977" t="s">
        <v>21</v>
      </c>
      <c r="L977">
        <v>239000</v>
      </c>
      <c r="M977">
        <v>40.983925195978003</v>
      </c>
      <c r="N977">
        <v>29.248901041031001</v>
      </c>
      <c r="O977" t="s">
        <v>224</v>
      </c>
      <c r="P977" t="s">
        <v>64</v>
      </c>
      <c r="Q977">
        <v>29</v>
      </c>
      <c r="R977">
        <v>83</v>
      </c>
    </row>
    <row r="978" spans="1:18" x14ac:dyDescent="0.3">
      <c r="A978">
        <v>165</v>
      </c>
      <c r="B978">
        <v>145</v>
      </c>
      <c r="C978" t="s">
        <v>45</v>
      </c>
      <c r="D978">
        <v>5</v>
      </c>
      <c r="E978" s="4" t="s">
        <v>25</v>
      </c>
      <c r="F978" t="s">
        <v>25</v>
      </c>
      <c r="G978" s="7">
        <v>0</v>
      </c>
      <c r="H978" t="s">
        <v>19</v>
      </c>
      <c r="I978" t="s">
        <v>20</v>
      </c>
      <c r="J978" s="4">
        <v>1500</v>
      </c>
      <c r="K978" t="s">
        <v>21</v>
      </c>
      <c r="L978">
        <v>550000</v>
      </c>
      <c r="M978">
        <v>41.010785407836998</v>
      </c>
      <c r="N978">
        <v>29.194073368569001</v>
      </c>
      <c r="O978" t="s">
        <v>70</v>
      </c>
      <c r="P978" t="s">
        <v>64</v>
      </c>
      <c r="Q978">
        <v>29</v>
      </c>
      <c r="R978">
        <v>83</v>
      </c>
    </row>
    <row r="979" spans="1:18" x14ac:dyDescent="0.3">
      <c r="A979">
        <v>140</v>
      </c>
      <c r="B979">
        <v>139</v>
      </c>
      <c r="C979" t="s">
        <v>45</v>
      </c>
      <c r="D979">
        <v>5</v>
      </c>
      <c r="E979" s="4" t="s">
        <v>16</v>
      </c>
      <c r="F979" t="s">
        <v>25</v>
      </c>
      <c r="G979" s="7">
        <v>0</v>
      </c>
      <c r="H979" t="s">
        <v>19</v>
      </c>
      <c r="I979" t="s">
        <v>20</v>
      </c>
      <c r="J979" s="4">
        <f>(B979*11)</f>
        <v>1529</v>
      </c>
      <c r="K979" t="s">
        <v>21</v>
      </c>
      <c r="L979">
        <v>320000</v>
      </c>
      <c r="M979">
        <v>41.004106000042</v>
      </c>
      <c r="N979">
        <v>29.221469435180001</v>
      </c>
      <c r="O979" t="s">
        <v>166</v>
      </c>
      <c r="P979" t="s">
        <v>64</v>
      </c>
      <c r="Q979">
        <v>29</v>
      </c>
      <c r="R979">
        <v>40</v>
      </c>
    </row>
    <row r="980" spans="1:18" x14ac:dyDescent="0.3">
      <c r="A980">
        <v>135</v>
      </c>
      <c r="B980">
        <v>134</v>
      </c>
      <c r="C980" t="s">
        <v>45</v>
      </c>
      <c r="D980">
        <v>5</v>
      </c>
      <c r="E980" s="4" t="s">
        <v>16</v>
      </c>
      <c r="F980" t="s">
        <v>25</v>
      </c>
      <c r="G980" s="7">
        <v>4</v>
      </c>
      <c r="H980" t="s">
        <v>19</v>
      </c>
      <c r="I980" t="s">
        <v>20</v>
      </c>
      <c r="J980" s="4">
        <f>(B980*11)</f>
        <v>1474</v>
      </c>
      <c r="K980" t="s">
        <v>21</v>
      </c>
      <c r="L980">
        <v>257000</v>
      </c>
      <c r="M980">
        <v>41.017349610041002</v>
      </c>
      <c r="N980">
        <v>29.251363965606998</v>
      </c>
      <c r="O980" t="s">
        <v>48</v>
      </c>
      <c r="P980" t="s">
        <v>64</v>
      </c>
      <c r="Q980">
        <v>29</v>
      </c>
      <c r="R980">
        <v>83</v>
      </c>
    </row>
    <row r="981" spans="1:18" x14ac:dyDescent="0.3">
      <c r="A981">
        <v>130</v>
      </c>
      <c r="B981">
        <v>129</v>
      </c>
      <c r="C981" t="s">
        <v>45</v>
      </c>
      <c r="D981">
        <v>5</v>
      </c>
      <c r="E981" s="4" t="s">
        <v>16</v>
      </c>
      <c r="F981" t="s">
        <v>25</v>
      </c>
      <c r="G981" s="7">
        <v>28</v>
      </c>
      <c r="H981" t="s">
        <v>19</v>
      </c>
      <c r="I981" t="s">
        <v>20</v>
      </c>
      <c r="J981" s="4">
        <v>1000</v>
      </c>
      <c r="K981" t="s">
        <v>21</v>
      </c>
      <c r="L981">
        <v>240000</v>
      </c>
      <c r="M981">
        <v>41.01278142612</v>
      </c>
      <c r="N981">
        <v>29.244157544014001</v>
      </c>
      <c r="O981" t="s">
        <v>82</v>
      </c>
      <c r="P981" t="s">
        <v>64</v>
      </c>
      <c r="Q981">
        <v>29</v>
      </c>
      <c r="R981">
        <v>0</v>
      </c>
    </row>
    <row r="982" spans="1:18" x14ac:dyDescent="0.3">
      <c r="A982">
        <v>135</v>
      </c>
      <c r="B982">
        <v>125</v>
      </c>
      <c r="C982" t="s">
        <v>45</v>
      </c>
      <c r="D982">
        <v>5</v>
      </c>
      <c r="E982" s="4" t="s">
        <v>16</v>
      </c>
      <c r="F982" t="s">
        <v>25</v>
      </c>
      <c r="G982" s="7">
        <v>8</v>
      </c>
      <c r="H982" t="s">
        <v>19</v>
      </c>
      <c r="I982" t="s">
        <v>20</v>
      </c>
      <c r="J982" s="4">
        <f>(B982*11)</f>
        <v>1375</v>
      </c>
      <c r="K982" t="s">
        <v>21</v>
      </c>
      <c r="L982">
        <v>255000</v>
      </c>
      <c r="M982">
        <v>41.012809999999988</v>
      </c>
      <c r="N982">
        <v>29.24419</v>
      </c>
      <c r="O982" t="s">
        <v>82</v>
      </c>
      <c r="P982" t="s">
        <v>64</v>
      </c>
      <c r="Q982">
        <v>29</v>
      </c>
      <c r="R982">
        <v>0</v>
      </c>
    </row>
    <row r="983" spans="1:18" x14ac:dyDescent="0.3">
      <c r="A983">
        <v>130</v>
      </c>
      <c r="B983">
        <v>124</v>
      </c>
      <c r="C983" t="s">
        <v>45</v>
      </c>
      <c r="D983">
        <v>5</v>
      </c>
      <c r="E983" s="4" t="s">
        <v>25</v>
      </c>
      <c r="F983" t="s">
        <v>25</v>
      </c>
      <c r="G983" s="7">
        <v>0</v>
      </c>
      <c r="H983" t="s">
        <v>19</v>
      </c>
      <c r="I983" t="s">
        <v>20</v>
      </c>
      <c r="J983" s="4">
        <v>1200</v>
      </c>
      <c r="K983" t="s">
        <v>21</v>
      </c>
      <c r="L983">
        <v>310000</v>
      </c>
      <c r="M983">
        <v>40.994838839304997</v>
      </c>
      <c r="N983">
        <v>29.232266840699999</v>
      </c>
      <c r="O983" t="s">
        <v>263</v>
      </c>
      <c r="P983" t="s">
        <v>64</v>
      </c>
      <c r="Q983">
        <v>29</v>
      </c>
      <c r="R983">
        <v>83</v>
      </c>
    </row>
    <row r="984" spans="1:18" x14ac:dyDescent="0.3">
      <c r="A984">
        <v>125</v>
      </c>
      <c r="B984">
        <v>124</v>
      </c>
      <c r="C984" t="s">
        <v>45</v>
      </c>
      <c r="D984">
        <v>5</v>
      </c>
      <c r="E984" s="4" t="s">
        <v>16</v>
      </c>
      <c r="F984" t="s">
        <v>25</v>
      </c>
      <c r="G984" s="7">
        <v>5</v>
      </c>
      <c r="H984" t="s">
        <v>19</v>
      </c>
      <c r="I984" t="s">
        <v>20</v>
      </c>
      <c r="J984" s="4">
        <f>(B984*11)</f>
        <v>1364</v>
      </c>
      <c r="K984" t="s">
        <v>21</v>
      </c>
      <c r="L984">
        <v>310000</v>
      </c>
      <c r="M984">
        <v>41.016009683219998</v>
      </c>
      <c r="N984">
        <v>29.251189149127001</v>
      </c>
      <c r="O984" t="s">
        <v>48</v>
      </c>
      <c r="P984" t="s">
        <v>64</v>
      </c>
      <c r="Q984">
        <v>29</v>
      </c>
      <c r="R984">
        <v>0</v>
      </c>
    </row>
    <row r="985" spans="1:18" x14ac:dyDescent="0.3">
      <c r="A985">
        <v>135</v>
      </c>
      <c r="B985">
        <v>120</v>
      </c>
      <c r="C985" t="s">
        <v>45</v>
      </c>
      <c r="D985">
        <v>5</v>
      </c>
      <c r="E985" s="4" t="s">
        <v>25</v>
      </c>
      <c r="F985" t="s">
        <v>25</v>
      </c>
      <c r="G985" s="7">
        <v>0</v>
      </c>
      <c r="H985" t="s">
        <v>19</v>
      </c>
      <c r="I985" t="s">
        <v>118</v>
      </c>
      <c r="J985" s="4">
        <v>1100</v>
      </c>
      <c r="K985" t="s">
        <v>21</v>
      </c>
      <c r="L985">
        <v>250000</v>
      </c>
      <c r="M985">
        <v>40.985929482849002</v>
      </c>
      <c r="N985">
        <v>29.242282882333001</v>
      </c>
      <c r="O985" t="s">
        <v>224</v>
      </c>
      <c r="P985" t="s">
        <v>64</v>
      </c>
      <c r="Q985">
        <v>29</v>
      </c>
      <c r="R985">
        <v>0</v>
      </c>
    </row>
    <row r="986" spans="1:18" x14ac:dyDescent="0.3">
      <c r="A986">
        <v>130</v>
      </c>
      <c r="B986">
        <v>120</v>
      </c>
      <c r="C986" t="s">
        <v>45</v>
      </c>
      <c r="D986">
        <v>5</v>
      </c>
      <c r="E986" s="4" t="s">
        <v>25</v>
      </c>
      <c r="F986" t="s">
        <v>25</v>
      </c>
      <c r="G986" s="7">
        <v>1</v>
      </c>
      <c r="H986" t="s">
        <v>19</v>
      </c>
      <c r="I986" t="s">
        <v>20</v>
      </c>
      <c r="J986" s="4">
        <f>(B986*11)</f>
        <v>1320</v>
      </c>
      <c r="K986" t="s">
        <v>21</v>
      </c>
      <c r="L986">
        <v>288000</v>
      </c>
      <c r="M986">
        <v>40.995141063934</v>
      </c>
      <c r="N986">
        <v>29.247830646895999</v>
      </c>
      <c r="O986" t="s">
        <v>263</v>
      </c>
      <c r="P986" t="s">
        <v>64</v>
      </c>
      <c r="Q986">
        <v>29</v>
      </c>
      <c r="R986">
        <v>20</v>
      </c>
    </row>
    <row r="987" spans="1:18" x14ac:dyDescent="0.3">
      <c r="A987">
        <v>120</v>
      </c>
      <c r="B987">
        <v>115</v>
      </c>
      <c r="C987" t="s">
        <v>45</v>
      </c>
      <c r="D987">
        <v>5</v>
      </c>
      <c r="E987" s="4" t="s">
        <v>16</v>
      </c>
      <c r="F987" t="s">
        <v>25</v>
      </c>
      <c r="G987" s="7">
        <v>0</v>
      </c>
      <c r="H987" t="s">
        <v>19</v>
      </c>
      <c r="I987" t="s">
        <v>20</v>
      </c>
      <c r="J987" s="4">
        <f>(B987*11)</f>
        <v>1265</v>
      </c>
      <c r="K987" t="s">
        <v>21</v>
      </c>
      <c r="L987">
        <v>305000</v>
      </c>
      <c r="M987">
        <v>41.006621265672997</v>
      </c>
      <c r="N987">
        <v>29.208032145735999</v>
      </c>
      <c r="O987" t="s">
        <v>63</v>
      </c>
      <c r="P987" t="s">
        <v>64</v>
      </c>
      <c r="Q987">
        <v>29</v>
      </c>
      <c r="R987">
        <v>0</v>
      </c>
    </row>
    <row r="988" spans="1:18" x14ac:dyDescent="0.3">
      <c r="A988">
        <v>120</v>
      </c>
      <c r="B988">
        <v>110</v>
      </c>
      <c r="C988" t="s">
        <v>45</v>
      </c>
      <c r="D988">
        <v>5</v>
      </c>
      <c r="E988" s="4" t="s">
        <v>25</v>
      </c>
      <c r="F988" t="s">
        <v>25</v>
      </c>
      <c r="G988" s="7">
        <v>0</v>
      </c>
      <c r="H988" t="s">
        <v>19</v>
      </c>
      <c r="I988" t="s">
        <v>20</v>
      </c>
      <c r="J988" s="4">
        <f>(B988*11)</f>
        <v>1210</v>
      </c>
      <c r="K988" t="s">
        <v>21</v>
      </c>
      <c r="L988">
        <v>249000</v>
      </c>
      <c r="M988">
        <v>40.985920677983998</v>
      </c>
      <c r="N988">
        <v>29.249993103428999</v>
      </c>
      <c r="O988" t="s">
        <v>224</v>
      </c>
      <c r="P988" t="s">
        <v>64</v>
      </c>
      <c r="Q988">
        <v>29</v>
      </c>
      <c r="R988">
        <v>0</v>
      </c>
    </row>
    <row r="989" spans="1:18" x14ac:dyDescent="0.3">
      <c r="A989">
        <v>120</v>
      </c>
      <c r="B989">
        <v>110</v>
      </c>
      <c r="C989" t="s">
        <v>45</v>
      </c>
      <c r="D989">
        <v>5</v>
      </c>
      <c r="E989" s="4" t="s">
        <v>16</v>
      </c>
      <c r="F989" t="s">
        <v>25</v>
      </c>
      <c r="G989" s="7">
        <v>0</v>
      </c>
      <c r="H989" t="s">
        <v>26</v>
      </c>
      <c r="I989" t="s">
        <v>20</v>
      </c>
      <c r="J989" s="4">
        <v>1100</v>
      </c>
      <c r="K989" t="s">
        <v>21</v>
      </c>
      <c r="L989">
        <v>329000</v>
      </c>
      <c r="M989">
        <v>41.014592244794002</v>
      </c>
      <c r="N989">
        <v>29.245666832514001</v>
      </c>
      <c r="O989" t="s">
        <v>48</v>
      </c>
      <c r="P989" t="s">
        <v>64</v>
      </c>
      <c r="Q989">
        <v>29</v>
      </c>
      <c r="R989">
        <v>0</v>
      </c>
    </row>
    <row r="990" spans="1:18" x14ac:dyDescent="0.3">
      <c r="A990">
        <v>125</v>
      </c>
      <c r="B990">
        <v>110</v>
      </c>
      <c r="C990" t="s">
        <v>45</v>
      </c>
      <c r="D990">
        <v>5</v>
      </c>
      <c r="E990" s="4" t="s">
        <v>25</v>
      </c>
      <c r="F990" t="s">
        <v>25</v>
      </c>
      <c r="G990" s="7">
        <v>0</v>
      </c>
      <c r="H990" t="s">
        <v>19</v>
      </c>
      <c r="I990" t="s">
        <v>20</v>
      </c>
      <c r="J990" s="4">
        <f>(B990*11)</f>
        <v>1210</v>
      </c>
      <c r="K990" t="s">
        <v>21</v>
      </c>
      <c r="L990">
        <v>339000</v>
      </c>
      <c r="M990">
        <v>41.002423496303003</v>
      </c>
      <c r="N990">
        <v>29.199252236941</v>
      </c>
      <c r="O990" t="s">
        <v>424</v>
      </c>
      <c r="P990" t="s">
        <v>64</v>
      </c>
      <c r="Q990">
        <v>29</v>
      </c>
      <c r="R990">
        <v>20</v>
      </c>
    </row>
    <row r="991" spans="1:18" x14ac:dyDescent="0.3">
      <c r="A991">
        <v>120</v>
      </c>
      <c r="B991">
        <v>110</v>
      </c>
      <c r="C991" t="s">
        <v>45</v>
      </c>
      <c r="D991">
        <v>5</v>
      </c>
      <c r="E991" s="4" t="s">
        <v>25</v>
      </c>
      <c r="F991" t="s">
        <v>25</v>
      </c>
      <c r="G991" s="7">
        <v>1</v>
      </c>
      <c r="H991" t="s">
        <v>19</v>
      </c>
      <c r="I991" t="s">
        <v>20</v>
      </c>
      <c r="J991" s="4">
        <v>900</v>
      </c>
      <c r="K991" t="s">
        <v>21</v>
      </c>
      <c r="L991">
        <v>325000</v>
      </c>
      <c r="M991">
        <v>40.959699472835013</v>
      </c>
      <c r="N991">
        <v>29.214806151708999</v>
      </c>
      <c r="O991" t="s">
        <v>194</v>
      </c>
      <c r="P991" t="s">
        <v>64</v>
      </c>
      <c r="Q991">
        <v>29</v>
      </c>
      <c r="R991">
        <v>0</v>
      </c>
    </row>
    <row r="992" spans="1:18" x14ac:dyDescent="0.3">
      <c r="A992">
        <v>125</v>
      </c>
      <c r="B992">
        <v>100</v>
      </c>
      <c r="C992" t="s">
        <v>45</v>
      </c>
      <c r="D992">
        <v>5</v>
      </c>
      <c r="E992" s="4" t="s">
        <v>25</v>
      </c>
      <c r="F992" t="s">
        <v>25</v>
      </c>
      <c r="G992" s="7">
        <v>38</v>
      </c>
      <c r="H992" t="s">
        <v>19</v>
      </c>
      <c r="I992" t="s">
        <v>118</v>
      </c>
      <c r="J992" s="4">
        <v>1250</v>
      </c>
      <c r="K992" t="s">
        <v>21</v>
      </c>
      <c r="L992">
        <v>260000</v>
      </c>
      <c r="M992">
        <v>40.952448015823002</v>
      </c>
      <c r="N992">
        <v>29.215327562907</v>
      </c>
      <c r="O992" t="s">
        <v>194</v>
      </c>
      <c r="P992" t="s">
        <v>64</v>
      </c>
      <c r="Q992">
        <v>29</v>
      </c>
      <c r="R992">
        <v>20</v>
      </c>
    </row>
    <row r="993" spans="1:18" x14ac:dyDescent="0.3">
      <c r="A993">
        <v>110</v>
      </c>
      <c r="B993">
        <v>85</v>
      </c>
      <c r="C993" t="s">
        <v>45</v>
      </c>
      <c r="D993">
        <v>5</v>
      </c>
      <c r="E993" s="4" t="s">
        <v>25</v>
      </c>
      <c r="F993" t="s">
        <v>25</v>
      </c>
      <c r="G993" s="7">
        <v>2</v>
      </c>
      <c r="H993" t="s">
        <v>19</v>
      </c>
      <c r="I993" t="s">
        <v>20</v>
      </c>
      <c r="J993" s="4">
        <v>1100</v>
      </c>
      <c r="K993" t="s">
        <v>21</v>
      </c>
      <c r="L993">
        <v>275000</v>
      </c>
      <c r="M993">
        <v>40.960038970343</v>
      </c>
      <c r="N993">
        <v>29.217497991157</v>
      </c>
      <c r="O993" t="s">
        <v>194</v>
      </c>
      <c r="P993" t="s">
        <v>64</v>
      </c>
      <c r="Q993">
        <v>29</v>
      </c>
      <c r="R993">
        <v>15</v>
      </c>
    </row>
    <row r="994" spans="1:18" x14ac:dyDescent="0.3">
      <c r="A994">
        <v>170</v>
      </c>
      <c r="B994">
        <v>169</v>
      </c>
      <c r="C994" t="s">
        <v>94</v>
      </c>
      <c r="D994">
        <v>11</v>
      </c>
      <c r="E994" s="4" t="s">
        <v>25</v>
      </c>
      <c r="F994" t="s">
        <v>25</v>
      </c>
      <c r="G994" s="7">
        <v>3</v>
      </c>
      <c r="H994" t="s">
        <v>19</v>
      </c>
      <c r="I994" t="s">
        <v>20</v>
      </c>
      <c r="J994" s="4">
        <f>(B994*11)</f>
        <v>1859</v>
      </c>
      <c r="K994" t="s">
        <v>21</v>
      </c>
      <c r="L994">
        <v>305000</v>
      </c>
      <c r="M994">
        <v>41.010950000000001</v>
      </c>
      <c r="N994">
        <v>29.243289999999998</v>
      </c>
      <c r="O994" t="s">
        <v>82</v>
      </c>
      <c r="P994" t="s">
        <v>64</v>
      </c>
      <c r="Q994">
        <v>29</v>
      </c>
      <c r="R994">
        <v>0</v>
      </c>
    </row>
    <row r="995" spans="1:18" x14ac:dyDescent="0.3">
      <c r="A995">
        <v>165</v>
      </c>
      <c r="B995">
        <v>164</v>
      </c>
      <c r="C995" t="s">
        <v>30</v>
      </c>
      <c r="D995">
        <v>3</v>
      </c>
      <c r="E995" s="4" t="s">
        <v>25</v>
      </c>
      <c r="F995" t="s">
        <v>25</v>
      </c>
      <c r="G995" s="7">
        <v>0</v>
      </c>
      <c r="H995" t="s">
        <v>46</v>
      </c>
      <c r="I995" t="s">
        <v>47</v>
      </c>
      <c r="J995" s="4">
        <f>(B995*53)</f>
        <v>8692</v>
      </c>
      <c r="K995" t="s">
        <v>21</v>
      </c>
      <c r="L995">
        <v>6500000</v>
      </c>
      <c r="M995">
        <v>41.113855948827997</v>
      </c>
      <c r="N995">
        <v>29.045943826978</v>
      </c>
      <c r="O995" t="s">
        <v>452</v>
      </c>
      <c r="P995" t="s">
        <v>334</v>
      </c>
      <c r="Q995">
        <v>30</v>
      </c>
      <c r="R995">
        <v>0</v>
      </c>
    </row>
    <row r="996" spans="1:18" x14ac:dyDescent="0.3">
      <c r="A996">
        <v>180</v>
      </c>
      <c r="B996">
        <v>150</v>
      </c>
      <c r="C996" t="s">
        <v>45</v>
      </c>
      <c r="D996">
        <v>5</v>
      </c>
      <c r="E996" s="4" t="s">
        <v>16</v>
      </c>
      <c r="F996" t="s">
        <v>25</v>
      </c>
      <c r="G996" s="7">
        <v>18</v>
      </c>
      <c r="H996" t="s">
        <v>19</v>
      </c>
      <c r="I996" t="s">
        <v>20</v>
      </c>
      <c r="J996" s="4">
        <v>3000</v>
      </c>
      <c r="K996" t="s">
        <v>21</v>
      </c>
      <c r="L996">
        <v>1300000</v>
      </c>
      <c r="M996">
        <v>41.120954100439</v>
      </c>
      <c r="N996">
        <v>29.035339901147001</v>
      </c>
      <c r="O996" t="s">
        <v>360</v>
      </c>
      <c r="P996" t="s">
        <v>334</v>
      </c>
      <c r="Q996">
        <v>30</v>
      </c>
      <c r="R996">
        <v>50</v>
      </c>
    </row>
    <row r="997" spans="1:18" x14ac:dyDescent="0.3">
      <c r="A997">
        <v>145</v>
      </c>
      <c r="B997">
        <v>135</v>
      </c>
      <c r="C997" t="s">
        <v>45</v>
      </c>
      <c r="D997">
        <v>5</v>
      </c>
      <c r="E997" s="4" t="s">
        <v>25</v>
      </c>
      <c r="F997" t="s">
        <v>25</v>
      </c>
      <c r="G997" s="7">
        <v>8</v>
      </c>
      <c r="H997" t="s">
        <v>19</v>
      </c>
      <c r="I997" t="s">
        <v>20</v>
      </c>
      <c r="J997" s="4">
        <f>(B997*11)</f>
        <v>1485</v>
      </c>
      <c r="K997" t="s">
        <v>21</v>
      </c>
      <c r="L997">
        <v>335000</v>
      </c>
      <c r="M997">
        <v>41.07912442069</v>
      </c>
      <c r="N997">
        <v>28.245316098528999</v>
      </c>
      <c r="O997" t="s">
        <v>39</v>
      </c>
      <c r="P997" t="s">
        <v>40</v>
      </c>
      <c r="Q997">
        <v>31</v>
      </c>
      <c r="R997">
        <v>0</v>
      </c>
    </row>
    <row r="998" spans="1:18" x14ac:dyDescent="0.3">
      <c r="A998">
        <v>150</v>
      </c>
      <c r="B998">
        <v>130</v>
      </c>
      <c r="C998" t="s">
        <v>45</v>
      </c>
      <c r="D998">
        <v>5</v>
      </c>
      <c r="E998" s="4" t="s">
        <v>16</v>
      </c>
      <c r="F998" t="s">
        <v>25</v>
      </c>
      <c r="G998" s="7">
        <v>0</v>
      </c>
      <c r="H998" t="s">
        <v>19</v>
      </c>
      <c r="I998" t="s">
        <v>20</v>
      </c>
      <c r="J998" s="4">
        <v>1000</v>
      </c>
      <c r="K998" t="s">
        <v>21</v>
      </c>
      <c r="L998">
        <v>235000</v>
      </c>
      <c r="M998">
        <v>41.072244746172998</v>
      </c>
      <c r="N998">
        <v>28.248539815185001</v>
      </c>
      <c r="O998" t="s">
        <v>357</v>
      </c>
      <c r="P998" t="s">
        <v>40</v>
      </c>
      <c r="Q998">
        <v>31</v>
      </c>
      <c r="R998">
        <v>0</v>
      </c>
    </row>
    <row r="999" spans="1:18" x14ac:dyDescent="0.3">
      <c r="A999">
        <v>171</v>
      </c>
      <c r="B999">
        <v>130</v>
      </c>
      <c r="C999" t="s">
        <v>45</v>
      </c>
      <c r="D999">
        <v>5</v>
      </c>
      <c r="E999" s="4" t="s">
        <v>25</v>
      </c>
      <c r="F999" t="s">
        <v>25</v>
      </c>
      <c r="G999" s="7">
        <v>0</v>
      </c>
      <c r="H999" t="s">
        <v>26</v>
      </c>
      <c r="I999" t="s">
        <v>20</v>
      </c>
      <c r="J999" s="4">
        <v>1500</v>
      </c>
      <c r="K999" t="s">
        <v>21</v>
      </c>
      <c r="L999">
        <v>400000</v>
      </c>
      <c r="M999">
        <v>41.084494813197999</v>
      </c>
      <c r="N999">
        <v>28.254732733745001</v>
      </c>
      <c r="O999" t="s">
        <v>39</v>
      </c>
      <c r="P999" t="s">
        <v>40</v>
      </c>
      <c r="Q999">
        <v>31</v>
      </c>
      <c r="R999">
        <v>0</v>
      </c>
    </row>
    <row r="1000" spans="1:18" x14ac:dyDescent="0.3">
      <c r="A1000">
        <v>90</v>
      </c>
      <c r="B1000">
        <v>80</v>
      </c>
      <c r="C1000" t="s">
        <v>30</v>
      </c>
      <c r="D1000">
        <v>3</v>
      </c>
      <c r="E1000" s="4" t="s">
        <v>16</v>
      </c>
      <c r="F1000" t="s">
        <v>25</v>
      </c>
      <c r="G1000" s="7">
        <v>18</v>
      </c>
      <c r="H1000" t="s">
        <v>19</v>
      </c>
      <c r="I1000" t="s">
        <v>20</v>
      </c>
      <c r="J1000" s="4">
        <f>(B1000*12)</f>
        <v>960</v>
      </c>
      <c r="K1000" t="s">
        <v>56</v>
      </c>
      <c r="L1000">
        <v>182000</v>
      </c>
      <c r="M1000">
        <v>40.975414119969003</v>
      </c>
      <c r="N1000">
        <v>29.263936581437999</v>
      </c>
      <c r="O1000" t="s">
        <v>33</v>
      </c>
      <c r="P1000" t="s">
        <v>34</v>
      </c>
      <c r="Q1000">
        <v>32</v>
      </c>
      <c r="R1000">
        <v>83</v>
      </c>
    </row>
    <row r="1001" spans="1:18" x14ac:dyDescent="0.3">
      <c r="A1001">
        <v>95</v>
      </c>
      <c r="B1001">
        <v>80</v>
      </c>
      <c r="C1001" t="s">
        <v>30</v>
      </c>
      <c r="D1001">
        <v>3</v>
      </c>
      <c r="E1001" s="4" t="s">
        <v>25</v>
      </c>
      <c r="F1001" t="s">
        <v>25</v>
      </c>
      <c r="G1001" s="7">
        <v>18</v>
      </c>
      <c r="H1001" t="s">
        <v>19</v>
      </c>
      <c r="I1001" t="s">
        <v>20</v>
      </c>
      <c r="J1001" s="4">
        <f>(B1001*12)</f>
        <v>960</v>
      </c>
      <c r="K1001" t="s">
        <v>21</v>
      </c>
      <c r="L1001">
        <v>320000</v>
      </c>
      <c r="M1001">
        <v>40.977113762891001</v>
      </c>
      <c r="N1001">
        <v>29.258488579289001</v>
      </c>
      <c r="O1001" t="s">
        <v>33</v>
      </c>
      <c r="P1001" t="s">
        <v>34</v>
      </c>
      <c r="Q1001">
        <v>32</v>
      </c>
      <c r="R1001">
        <v>130</v>
      </c>
    </row>
    <row r="1002" spans="1:18" x14ac:dyDescent="0.3">
      <c r="A1002">
        <v>130</v>
      </c>
      <c r="B1002">
        <v>118</v>
      </c>
      <c r="C1002" t="s">
        <v>45</v>
      </c>
      <c r="D1002">
        <v>5</v>
      </c>
      <c r="E1002" s="4" t="s">
        <v>25</v>
      </c>
      <c r="F1002" t="s">
        <v>25</v>
      </c>
      <c r="G1002" s="7">
        <v>2</v>
      </c>
      <c r="H1002" t="s">
        <v>19</v>
      </c>
      <c r="I1002" t="s">
        <v>118</v>
      </c>
      <c r="J1002" s="4">
        <v>1100</v>
      </c>
      <c r="K1002" t="s">
        <v>21</v>
      </c>
      <c r="L1002">
        <v>320000</v>
      </c>
      <c r="M1002">
        <v>40.976189602978003</v>
      </c>
      <c r="N1002">
        <v>29.261102266609999</v>
      </c>
      <c r="O1002" t="s">
        <v>33</v>
      </c>
      <c r="P1002" t="s">
        <v>34</v>
      </c>
      <c r="Q1002">
        <v>32</v>
      </c>
      <c r="R1002">
        <v>0</v>
      </c>
    </row>
    <row r="1003" spans="1:18" x14ac:dyDescent="0.3">
      <c r="A1003">
        <v>120</v>
      </c>
      <c r="B1003">
        <v>105</v>
      </c>
      <c r="C1003" t="s">
        <v>45</v>
      </c>
      <c r="D1003">
        <v>5</v>
      </c>
      <c r="E1003" s="4" t="s">
        <v>25</v>
      </c>
      <c r="F1003" t="s">
        <v>25</v>
      </c>
      <c r="G1003" s="7">
        <v>8</v>
      </c>
      <c r="H1003" t="s">
        <v>19</v>
      </c>
      <c r="I1003" t="s">
        <v>20</v>
      </c>
      <c r="J1003" s="4">
        <v>1000</v>
      </c>
      <c r="K1003" t="s">
        <v>21</v>
      </c>
      <c r="L1003">
        <v>277000</v>
      </c>
      <c r="M1003">
        <v>40.989847145753998</v>
      </c>
      <c r="N1003">
        <v>29.263051052493001</v>
      </c>
      <c r="O1003" t="s">
        <v>314</v>
      </c>
      <c r="P1003" t="s">
        <v>34</v>
      </c>
      <c r="Q1003">
        <v>32</v>
      </c>
      <c r="R1003">
        <v>133</v>
      </c>
    </row>
    <row r="1004" spans="1:18" x14ac:dyDescent="0.3">
      <c r="A1004">
        <v>115</v>
      </c>
      <c r="B1004">
        <v>100</v>
      </c>
      <c r="C1004" t="s">
        <v>45</v>
      </c>
      <c r="D1004">
        <v>5</v>
      </c>
      <c r="E1004" s="4" t="s">
        <v>16</v>
      </c>
      <c r="F1004" t="s">
        <v>25</v>
      </c>
      <c r="G1004" s="7">
        <v>1</v>
      </c>
      <c r="H1004" t="s">
        <v>19</v>
      </c>
      <c r="I1004" t="s">
        <v>20</v>
      </c>
      <c r="J1004" s="4">
        <v>1200</v>
      </c>
      <c r="K1004" t="s">
        <v>21</v>
      </c>
      <c r="L1004">
        <v>312000</v>
      </c>
      <c r="M1004">
        <v>40.974535245563999</v>
      </c>
      <c r="N1004">
        <v>29.257018728748999</v>
      </c>
      <c r="O1004" t="s">
        <v>33</v>
      </c>
      <c r="P1004" t="s">
        <v>34</v>
      </c>
      <c r="Q1004">
        <v>32</v>
      </c>
      <c r="R1004">
        <v>138</v>
      </c>
    </row>
    <row r="1005" spans="1:18" x14ac:dyDescent="0.3">
      <c r="A1005">
        <v>125</v>
      </c>
      <c r="B1005">
        <v>120</v>
      </c>
      <c r="C1005" t="s">
        <v>30</v>
      </c>
      <c r="D1005">
        <v>3</v>
      </c>
      <c r="E1005" s="4" t="s">
        <v>16</v>
      </c>
      <c r="F1005" t="s">
        <v>25</v>
      </c>
      <c r="G1005" s="7">
        <v>8</v>
      </c>
      <c r="H1005" t="s">
        <v>19</v>
      </c>
      <c r="I1005" t="s">
        <v>20</v>
      </c>
      <c r="J1005" s="4">
        <f>(B1005*14)</f>
        <v>1680</v>
      </c>
      <c r="K1005" t="s">
        <v>21</v>
      </c>
      <c r="L1005">
        <v>340000</v>
      </c>
      <c r="M1005">
        <v>41.107020777715</v>
      </c>
      <c r="N1005">
        <v>28.853148006171999</v>
      </c>
      <c r="O1005" t="s">
        <v>69</v>
      </c>
      <c r="P1005" t="s">
        <v>49</v>
      </c>
      <c r="Q1005">
        <v>33</v>
      </c>
      <c r="R1005">
        <v>1</v>
      </c>
    </row>
    <row r="1006" spans="1:18" x14ac:dyDescent="0.3">
      <c r="A1006">
        <v>110</v>
      </c>
      <c r="B1006">
        <v>105</v>
      </c>
      <c r="C1006" t="s">
        <v>30</v>
      </c>
      <c r="D1006">
        <v>3</v>
      </c>
      <c r="E1006" s="4" t="s">
        <v>25</v>
      </c>
      <c r="F1006" t="s">
        <v>25</v>
      </c>
      <c r="G1006" s="7">
        <v>0</v>
      </c>
      <c r="H1006" t="s">
        <v>19</v>
      </c>
      <c r="I1006" t="s">
        <v>20</v>
      </c>
      <c r="J1006" s="4">
        <v>1500</v>
      </c>
      <c r="K1006" t="s">
        <v>21</v>
      </c>
      <c r="L1006">
        <v>415000</v>
      </c>
      <c r="M1006">
        <v>41.101944630353003</v>
      </c>
      <c r="N1006">
        <v>28.881274885088999</v>
      </c>
      <c r="O1006" t="s">
        <v>232</v>
      </c>
      <c r="P1006" t="s">
        <v>49</v>
      </c>
      <c r="Q1006">
        <v>33</v>
      </c>
      <c r="R1006">
        <v>40</v>
      </c>
    </row>
    <row r="1007" spans="1:18" x14ac:dyDescent="0.3">
      <c r="A1007">
        <v>110</v>
      </c>
      <c r="B1007">
        <v>100</v>
      </c>
      <c r="C1007" t="s">
        <v>30</v>
      </c>
      <c r="D1007">
        <v>3</v>
      </c>
      <c r="E1007" s="4" t="s">
        <v>16</v>
      </c>
      <c r="F1007" t="s">
        <v>25</v>
      </c>
      <c r="G1007" s="7">
        <v>0</v>
      </c>
      <c r="H1007" t="s">
        <v>19</v>
      </c>
      <c r="I1007" t="s">
        <v>20</v>
      </c>
      <c r="J1007" s="4">
        <f>(B1007*14)</f>
        <v>1400</v>
      </c>
      <c r="K1007" t="s">
        <v>21</v>
      </c>
      <c r="L1007">
        <v>325000</v>
      </c>
      <c r="M1007">
        <v>41.091009112485999</v>
      </c>
      <c r="N1007">
        <v>28.879289478063999</v>
      </c>
      <c r="O1007" t="s">
        <v>222</v>
      </c>
      <c r="P1007" t="s">
        <v>49</v>
      </c>
      <c r="Q1007">
        <v>33</v>
      </c>
      <c r="R1007">
        <v>50</v>
      </c>
    </row>
    <row r="1008" spans="1:18" x14ac:dyDescent="0.3">
      <c r="A1008">
        <v>110</v>
      </c>
      <c r="B1008">
        <v>100</v>
      </c>
      <c r="C1008" t="s">
        <v>30</v>
      </c>
      <c r="D1008">
        <v>3</v>
      </c>
      <c r="E1008" s="4" t="s">
        <v>16</v>
      </c>
      <c r="F1008" t="s">
        <v>25</v>
      </c>
      <c r="G1008" s="7">
        <v>0</v>
      </c>
      <c r="H1008" t="s">
        <v>19</v>
      </c>
      <c r="I1008" t="s">
        <v>20</v>
      </c>
      <c r="J1008" s="4">
        <v>1000</v>
      </c>
      <c r="K1008" t="s">
        <v>21</v>
      </c>
      <c r="L1008">
        <v>330000</v>
      </c>
      <c r="M1008">
        <v>41.094480604513997</v>
      </c>
      <c r="N1008">
        <v>28.895364684680001</v>
      </c>
      <c r="O1008" t="s">
        <v>48</v>
      </c>
      <c r="P1008" t="s">
        <v>49</v>
      </c>
      <c r="Q1008">
        <v>33</v>
      </c>
      <c r="R1008">
        <v>100</v>
      </c>
    </row>
    <row r="1009" spans="1:18" x14ac:dyDescent="0.3">
      <c r="A1009">
        <v>110</v>
      </c>
      <c r="B1009">
        <v>100</v>
      </c>
      <c r="C1009" t="s">
        <v>30</v>
      </c>
      <c r="D1009">
        <v>3</v>
      </c>
      <c r="E1009" s="4" t="s">
        <v>16</v>
      </c>
      <c r="F1009" t="s">
        <v>25</v>
      </c>
      <c r="G1009" s="7">
        <v>0</v>
      </c>
      <c r="H1009" t="s">
        <v>19</v>
      </c>
      <c r="I1009" t="s">
        <v>20</v>
      </c>
      <c r="J1009" s="4">
        <v>1200</v>
      </c>
      <c r="K1009" t="s">
        <v>21</v>
      </c>
      <c r="L1009">
        <v>315000</v>
      </c>
      <c r="M1009">
        <v>41.106740301031998</v>
      </c>
      <c r="N1009">
        <v>28.85366370098</v>
      </c>
      <c r="O1009" t="s">
        <v>69</v>
      </c>
      <c r="P1009" t="s">
        <v>49</v>
      </c>
      <c r="Q1009">
        <v>33</v>
      </c>
      <c r="R1009">
        <v>0</v>
      </c>
    </row>
    <row r="1010" spans="1:18" x14ac:dyDescent="0.3">
      <c r="A1010">
        <v>110</v>
      </c>
      <c r="B1010">
        <v>100</v>
      </c>
      <c r="C1010" t="s">
        <v>30</v>
      </c>
      <c r="D1010">
        <v>3</v>
      </c>
      <c r="E1010" s="4" t="s">
        <v>16</v>
      </c>
      <c r="F1010" t="s">
        <v>25</v>
      </c>
      <c r="G1010" s="7">
        <v>3</v>
      </c>
      <c r="H1010" t="s">
        <v>19</v>
      </c>
      <c r="I1010" t="s">
        <v>20</v>
      </c>
      <c r="J1010" s="4">
        <f t="shared" ref="J1010:J1016" si="20">(B1010*14)</f>
        <v>1400</v>
      </c>
      <c r="K1010" t="s">
        <v>21</v>
      </c>
      <c r="L1010">
        <v>325000</v>
      </c>
      <c r="M1010">
        <v>41.092812886981001</v>
      </c>
      <c r="N1010">
        <v>28.868027176774</v>
      </c>
      <c r="O1010" t="s">
        <v>222</v>
      </c>
      <c r="P1010" t="s">
        <v>49</v>
      </c>
      <c r="Q1010">
        <v>33</v>
      </c>
      <c r="R1010">
        <v>0</v>
      </c>
    </row>
    <row r="1011" spans="1:18" x14ac:dyDescent="0.3">
      <c r="A1011">
        <v>100</v>
      </c>
      <c r="B1011">
        <v>95</v>
      </c>
      <c r="C1011" t="s">
        <v>30</v>
      </c>
      <c r="D1011">
        <v>3</v>
      </c>
      <c r="E1011" s="4" t="s">
        <v>16</v>
      </c>
      <c r="F1011" t="s">
        <v>25</v>
      </c>
      <c r="G1011" s="7">
        <v>3</v>
      </c>
      <c r="H1011" t="s">
        <v>19</v>
      </c>
      <c r="I1011" t="s">
        <v>20</v>
      </c>
      <c r="J1011" s="4">
        <f t="shared" si="20"/>
        <v>1330</v>
      </c>
      <c r="K1011" t="s">
        <v>21</v>
      </c>
      <c r="L1011">
        <v>299000</v>
      </c>
      <c r="M1011">
        <v>41.113966208112998</v>
      </c>
      <c r="N1011">
        <v>28.846797351837001</v>
      </c>
      <c r="O1011" t="s">
        <v>248</v>
      </c>
      <c r="P1011" t="s">
        <v>49</v>
      </c>
      <c r="Q1011">
        <v>33</v>
      </c>
      <c r="R1011">
        <v>0</v>
      </c>
    </row>
    <row r="1012" spans="1:18" x14ac:dyDescent="0.3">
      <c r="A1012">
        <v>100</v>
      </c>
      <c r="B1012">
        <v>95</v>
      </c>
      <c r="C1012" t="s">
        <v>30</v>
      </c>
      <c r="D1012">
        <v>3</v>
      </c>
      <c r="E1012" s="4" t="s">
        <v>16</v>
      </c>
      <c r="F1012" t="s">
        <v>25</v>
      </c>
      <c r="G1012" s="7">
        <v>8</v>
      </c>
      <c r="H1012" t="s">
        <v>19</v>
      </c>
      <c r="I1012" t="s">
        <v>20</v>
      </c>
      <c r="J1012" s="4">
        <f t="shared" si="20"/>
        <v>1330</v>
      </c>
      <c r="K1012" t="s">
        <v>21</v>
      </c>
      <c r="L1012">
        <v>267000</v>
      </c>
      <c r="M1012">
        <v>41.093462333154001</v>
      </c>
      <c r="N1012">
        <v>28.871565010465002</v>
      </c>
      <c r="O1012" t="s">
        <v>222</v>
      </c>
      <c r="P1012" t="s">
        <v>49</v>
      </c>
      <c r="Q1012">
        <v>33</v>
      </c>
      <c r="R1012">
        <v>0</v>
      </c>
    </row>
    <row r="1013" spans="1:18" x14ac:dyDescent="0.3">
      <c r="A1013">
        <v>95</v>
      </c>
      <c r="B1013">
        <v>90</v>
      </c>
      <c r="C1013" t="s">
        <v>30</v>
      </c>
      <c r="D1013">
        <v>3</v>
      </c>
      <c r="E1013" s="4" t="s">
        <v>16</v>
      </c>
      <c r="F1013" t="s">
        <v>25</v>
      </c>
      <c r="G1013" s="7">
        <v>0</v>
      </c>
      <c r="H1013" t="s">
        <v>19</v>
      </c>
      <c r="I1013" t="s">
        <v>20</v>
      </c>
      <c r="J1013" s="4">
        <f t="shared" si="20"/>
        <v>1260</v>
      </c>
      <c r="K1013" t="s">
        <v>21</v>
      </c>
      <c r="L1013">
        <v>315000</v>
      </c>
      <c r="M1013">
        <v>41.098606157524003</v>
      </c>
      <c r="N1013">
        <v>28.861280181647</v>
      </c>
      <c r="O1013" t="s">
        <v>168</v>
      </c>
      <c r="P1013" t="s">
        <v>49</v>
      </c>
      <c r="Q1013">
        <v>33</v>
      </c>
      <c r="R1013">
        <v>50</v>
      </c>
    </row>
    <row r="1014" spans="1:18" x14ac:dyDescent="0.3">
      <c r="A1014">
        <v>95</v>
      </c>
      <c r="B1014">
        <v>90</v>
      </c>
      <c r="C1014" t="s">
        <v>30</v>
      </c>
      <c r="D1014">
        <v>3</v>
      </c>
      <c r="E1014" s="4" t="s">
        <v>16</v>
      </c>
      <c r="F1014" t="s">
        <v>25</v>
      </c>
      <c r="G1014" s="7">
        <v>0</v>
      </c>
      <c r="H1014" t="s">
        <v>19</v>
      </c>
      <c r="I1014" t="s">
        <v>20</v>
      </c>
      <c r="J1014" s="4">
        <f t="shared" si="20"/>
        <v>1260</v>
      </c>
      <c r="K1014" t="s">
        <v>21</v>
      </c>
      <c r="L1014">
        <v>320000</v>
      </c>
      <c r="M1014">
        <v>41.099573218595999</v>
      </c>
      <c r="N1014">
        <v>28.905355651709002</v>
      </c>
      <c r="O1014" t="s">
        <v>163</v>
      </c>
      <c r="P1014" t="s">
        <v>49</v>
      </c>
      <c r="Q1014">
        <v>33</v>
      </c>
      <c r="R1014">
        <v>50</v>
      </c>
    </row>
    <row r="1015" spans="1:18" x14ac:dyDescent="0.3">
      <c r="A1015">
        <v>95</v>
      </c>
      <c r="B1015">
        <v>90</v>
      </c>
      <c r="C1015" t="s">
        <v>30</v>
      </c>
      <c r="D1015">
        <v>3</v>
      </c>
      <c r="E1015" s="4" t="s">
        <v>16</v>
      </c>
      <c r="F1015" t="s">
        <v>25</v>
      </c>
      <c r="G1015" s="7">
        <v>0</v>
      </c>
      <c r="H1015" t="s">
        <v>19</v>
      </c>
      <c r="I1015" t="s">
        <v>20</v>
      </c>
      <c r="J1015" s="4">
        <f t="shared" si="20"/>
        <v>1260</v>
      </c>
      <c r="K1015" t="s">
        <v>21</v>
      </c>
      <c r="L1015">
        <v>365000</v>
      </c>
      <c r="M1015">
        <v>41.099801036555</v>
      </c>
      <c r="N1015">
        <v>28.901949828924</v>
      </c>
      <c r="O1015" t="s">
        <v>80</v>
      </c>
      <c r="P1015" t="s">
        <v>49</v>
      </c>
      <c r="Q1015">
        <v>33</v>
      </c>
      <c r="R1015">
        <v>25</v>
      </c>
    </row>
    <row r="1016" spans="1:18" x14ac:dyDescent="0.3">
      <c r="A1016">
        <v>100</v>
      </c>
      <c r="B1016">
        <v>90</v>
      </c>
      <c r="C1016" t="s">
        <v>30</v>
      </c>
      <c r="D1016">
        <v>3</v>
      </c>
      <c r="E1016" s="4" t="s">
        <v>16</v>
      </c>
      <c r="F1016" t="s">
        <v>25</v>
      </c>
      <c r="G1016" s="7">
        <v>0</v>
      </c>
      <c r="H1016" t="s">
        <v>19</v>
      </c>
      <c r="I1016" t="s">
        <v>20</v>
      </c>
      <c r="J1016" s="4">
        <f t="shared" si="20"/>
        <v>1260</v>
      </c>
      <c r="K1016" t="s">
        <v>21</v>
      </c>
      <c r="L1016">
        <v>364000</v>
      </c>
      <c r="M1016">
        <v>41.100294998099997</v>
      </c>
      <c r="N1016">
        <v>28.868376344101002</v>
      </c>
      <c r="O1016" t="s">
        <v>136</v>
      </c>
      <c r="P1016" t="s">
        <v>49</v>
      </c>
      <c r="Q1016">
        <v>33</v>
      </c>
      <c r="R1016">
        <v>0</v>
      </c>
    </row>
    <row r="1017" spans="1:18" x14ac:dyDescent="0.3">
      <c r="A1017">
        <v>100</v>
      </c>
      <c r="B1017">
        <v>90</v>
      </c>
      <c r="C1017" t="s">
        <v>30</v>
      </c>
      <c r="D1017">
        <v>3</v>
      </c>
      <c r="E1017" s="4" t="s">
        <v>16</v>
      </c>
      <c r="F1017" t="s">
        <v>25</v>
      </c>
      <c r="G1017" s="7">
        <v>0</v>
      </c>
      <c r="H1017" t="s">
        <v>19</v>
      </c>
      <c r="I1017" t="s">
        <v>20</v>
      </c>
      <c r="J1017" s="4">
        <v>1250</v>
      </c>
      <c r="K1017" t="s">
        <v>21</v>
      </c>
      <c r="L1017">
        <v>315000</v>
      </c>
      <c r="M1017">
        <v>41.101420094566002</v>
      </c>
      <c r="N1017">
        <v>28.898566030169</v>
      </c>
      <c r="O1017" t="s">
        <v>201</v>
      </c>
      <c r="P1017" t="s">
        <v>49</v>
      </c>
      <c r="Q1017">
        <v>33</v>
      </c>
      <c r="R1017">
        <v>83</v>
      </c>
    </row>
    <row r="1018" spans="1:18" x14ac:dyDescent="0.3">
      <c r="A1018">
        <v>100</v>
      </c>
      <c r="B1018">
        <v>90</v>
      </c>
      <c r="C1018" t="s">
        <v>30</v>
      </c>
      <c r="D1018">
        <v>3</v>
      </c>
      <c r="E1018" s="4" t="s">
        <v>16</v>
      </c>
      <c r="F1018" t="s">
        <v>25</v>
      </c>
      <c r="G1018" s="7">
        <v>2</v>
      </c>
      <c r="H1018" t="s">
        <v>19</v>
      </c>
      <c r="I1018" t="s">
        <v>20</v>
      </c>
      <c r="J1018" s="4">
        <v>1000</v>
      </c>
      <c r="K1018" t="s">
        <v>21</v>
      </c>
      <c r="L1018">
        <v>225000</v>
      </c>
      <c r="M1018">
        <v>41.092237409585003</v>
      </c>
      <c r="N1018">
        <v>28.878608196974</v>
      </c>
      <c r="O1018" t="s">
        <v>222</v>
      </c>
      <c r="P1018" t="s">
        <v>49</v>
      </c>
      <c r="Q1018">
        <v>33</v>
      </c>
      <c r="R1018">
        <v>83</v>
      </c>
    </row>
    <row r="1019" spans="1:18" x14ac:dyDescent="0.3">
      <c r="A1019">
        <v>95</v>
      </c>
      <c r="B1019">
        <v>90</v>
      </c>
      <c r="C1019" t="s">
        <v>30</v>
      </c>
      <c r="D1019">
        <v>3</v>
      </c>
      <c r="E1019" s="4" t="s">
        <v>16</v>
      </c>
      <c r="F1019" t="s">
        <v>25</v>
      </c>
      <c r="G1019" s="7">
        <v>13</v>
      </c>
      <c r="H1019" t="s">
        <v>19</v>
      </c>
      <c r="I1019" t="s">
        <v>20</v>
      </c>
      <c r="J1019" s="4">
        <f>(B1019*14)</f>
        <v>1260</v>
      </c>
      <c r="K1019" t="s">
        <v>56</v>
      </c>
      <c r="L1019">
        <v>215000</v>
      </c>
      <c r="M1019">
        <v>41.109413596282003</v>
      </c>
      <c r="N1019">
        <v>28.852804683418</v>
      </c>
      <c r="O1019" t="s">
        <v>69</v>
      </c>
      <c r="P1019" t="s">
        <v>49</v>
      </c>
      <c r="Q1019">
        <v>33</v>
      </c>
      <c r="R1019">
        <v>83</v>
      </c>
    </row>
    <row r="1020" spans="1:18" x14ac:dyDescent="0.3">
      <c r="A1020">
        <v>95</v>
      </c>
      <c r="B1020">
        <v>90</v>
      </c>
      <c r="C1020" t="s">
        <v>30</v>
      </c>
      <c r="D1020">
        <v>3</v>
      </c>
      <c r="E1020" s="4" t="s">
        <v>25</v>
      </c>
      <c r="F1020" t="s">
        <v>25</v>
      </c>
      <c r="G1020" s="7">
        <v>18</v>
      </c>
      <c r="H1020" t="s">
        <v>19</v>
      </c>
      <c r="I1020" t="s">
        <v>20</v>
      </c>
      <c r="J1020" s="4">
        <f>(B1020*14)</f>
        <v>1260</v>
      </c>
      <c r="K1020" t="s">
        <v>56</v>
      </c>
      <c r="L1020">
        <v>225000</v>
      </c>
      <c r="M1020">
        <v>41.114548191517002</v>
      </c>
      <c r="N1020">
        <v>28.846454029082999</v>
      </c>
      <c r="O1020" t="s">
        <v>248</v>
      </c>
      <c r="P1020" t="s">
        <v>49</v>
      </c>
      <c r="Q1020">
        <v>33</v>
      </c>
      <c r="R1020">
        <v>0</v>
      </c>
    </row>
    <row r="1021" spans="1:18" x14ac:dyDescent="0.3">
      <c r="A1021">
        <v>90</v>
      </c>
      <c r="B1021">
        <v>88</v>
      </c>
      <c r="C1021" t="s">
        <v>30</v>
      </c>
      <c r="D1021">
        <v>3</v>
      </c>
      <c r="E1021" s="4" t="s">
        <v>16</v>
      </c>
      <c r="F1021" t="s">
        <v>25</v>
      </c>
      <c r="G1021" s="7">
        <v>18</v>
      </c>
      <c r="H1021" t="s">
        <v>19</v>
      </c>
      <c r="I1021" t="s">
        <v>20</v>
      </c>
      <c r="J1021" s="4">
        <f>(B1021*14)</f>
        <v>1232</v>
      </c>
      <c r="K1021" t="s">
        <v>56</v>
      </c>
      <c r="L1021">
        <v>185000</v>
      </c>
      <c r="M1021">
        <v>41.109348926655997</v>
      </c>
      <c r="N1021">
        <v>28.854349635809999</v>
      </c>
      <c r="O1021" t="s">
        <v>69</v>
      </c>
      <c r="P1021" t="s">
        <v>49</v>
      </c>
      <c r="Q1021">
        <v>33</v>
      </c>
      <c r="R1021">
        <v>0</v>
      </c>
    </row>
    <row r="1022" spans="1:18" x14ac:dyDescent="0.3">
      <c r="A1022">
        <v>97</v>
      </c>
      <c r="B1022">
        <v>87</v>
      </c>
      <c r="C1022" t="s">
        <v>30</v>
      </c>
      <c r="D1022">
        <v>3</v>
      </c>
      <c r="E1022" s="4" t="s">
        <v>16</v>
      </c>
      <c r="F1022" t="s">
        <v>25</v>
      </c>
      <c r="G1022" s="7">
        <v>0</v>
      </c>
      <c r="H1022" t="s">
        <v>19</v>
      </c>
      <c r="I1022" t="s">
        <v>27</v>
      </c>
      <c r="J1022" s="4">
        <f>(B1022*14)</f>
        <v>1218</v>
      </c>
      <c r="K1022" t="s">
        <v>21</v>
      </c>
      <c r="L1022">
        <v>345000</v>
      </c>
      <c r="M1022">
        <v>41.090745119090002</v>
      </c>
      <c r="N1022">
        <v>28.873374343586001</v>
      </c>
      <c r="O1022" t="s">
        <v>222</v>
      </c>
      <c r="P1022" t="s">
        <v>49</v>
      </c>
      <c r="Q1022">
        <v>33</v>
      </c>
      <c r="R1022">
        <v>0</v>
      </c>
    </row>
    <row r="1023" spans="1:18" x14ac:dyDescent="0.3">
      <c r="A1023">
        <v>90</v>
      </c>
      <c r="B1023">
        <v>80</v>
      </c>
      <c r="C1023" t="s">
        <v>30</v>
      </c>
      <c r="D1023">
        <v>3</v>
      </c>
      <c r="E1023" s="4" t="s">
        <v>16</v>
      </c>
      <c r="F1023" t="s">
        <v>25</v>
      </c>
      <c r="G1023" s="7">
        <v>8</v>
      </c>
      <c r="H1023" t="s">
        <v>19</v>
      </c>
      <c r="I1023" t="s">
        <v>20</v>
      </c>
      <c r="J1023" s="4">
        <v>1150</v>
      </c>
      <c r="K1023" t="s">
        <v>21</v>
      </c>
      <c r="L1023">
        <v>249000</v>
      </c>
      <c r="M1023">
        <v>41.100748611496002</v>
      </c>
      <c r="N1023">
        <v>28.898414321290002</v>
      </c>
      <c r="O1023" t="s">
        <v>48</v>
      </c>
      <c r="P1023" t="s">
        <v>49</v>
      </c>
      <c r="Q1023">
        <v>33</v>
      </c>
      <c r="R1023">
        <v>83</v>
      </c>
    </row>
    <row r="1024" spans="1:18" x14ac:dyDescent="0.3">
      <c r="A1024">
        <v>130</v>
      </c>
      <c r="B1024">
        <v>125</v>
      </c>
      <c r="C1024" t="s">
        <v>45</v>
      </c>
      <c r="D1024">
        <v>5</v>
      </c>
      <c r="E1024" s="4" t="s">
        <v>16</v>
      </c>
      <c r="F1024" t="s">
        <v>25</v>
      </c>
      <c r="G1024" s="7">
        <v>18</v>
      </c>
      <c r="H1024" t="s">
        <v>19</v>
      </c>
      <c r="I1024" t="s">
        <v>20</v>
      </c>
      <c r="J1024" s="4">
        <f>(B1024*14)</f>
        <v>1750</v>
      </c>
      <c r="K1024" t="s">
        <v>56</v>
      </c>
      <c r="L1024">
        <v>260000</v>
      </c>
      <c r="M1024">
        <v>41.107867448900997</v>
      </c>
      <c r="N1024">
        <v>28.858931511641</v>
      </c>
      <c r="O1024" t="s">
        <v>69</v>
      </c>
      <c r="P1024" t="s">
        <v>49</v>
      </c>
      <c r="Q1024">
        <v>33</v>
      </c>
      <c r="R1024">
        <v>25</v>
      </c>
    </row>
    <row r="1025" spans="1:18" x14ac:dyDescent="0.3">
      <c r="A1025">
        <v>130</v>
      </c>
      <c r="B1025">
        <v>120</v>
      </c>
      <c r="C1025" t="s">
        <v>45</v>
      </c>
      <c r="D1025">
        <v>5</v>
      </c>
      <c r="E1025" s="4" t="s">
        <v>25</v>
      </c>
      <c r="F1025" t="s">
        <v>25</v>
      </c>
      <c r="G1025" s="7">
        <v>0</v>
      </c>
      <c r="H1025" t="s">
        <v>140</v>
      </c>
      <c r="I1025" t="s">
        <v>20</v>
      </c>
      <c r="J1025" s="4">
        <f>(B1025*14)</f>
        <v>1680</v>
      </c>
      <c r="K1025" t="s">
        <v>21</v>
      </c>
      <c r="L1025">
        <v>295000</v>
      </c>
      <c r="M1025">
        <v>41.097626130624</v>
      </c>
      <c r="N1025">
        <v>28.876597881317</v>
      </c>
      <c r="O1025" t="s">
        <v>232</v>
      </c>
      <c r="P1025" t="s">
        <v>49</v>
      </c>
      <c r="Q1025">
        <v>33</v>
      </c>
      <c r="R1025">
        <v>0</v>
      </c>
    </row>
    <row r="1026" spans="1:18" x14ac:dyDescent="0.3">
      <c r="A1026">
        <v>130</v>
      </c>
      <c r="B1026">
        <v>120</v>
      </c>
      <c r="C1026" t="s">
        <v>45</v>
      </c>
      <c r="D1026">
        <v>5</v>
      </c>
      <c r="E1026" s="4" t="s">
        <v>16</v>
      </c>
      <c r="F1026" t="s">
        <v>25</v>
      </c>
      <c r="G1026" s="7">
        <v>0</v>
      </c>
      <c r="H1026" t="s">
        <v>140</v>
      </c>
      <c r="I1026" t="s">
        <v>20</v>
      </c>
      <c r="J1026" s="4">
        <v>1500</v>
      </c>
      <c r="K1026" t="s">
        <v>21</v>
      </c>
      <c r="L1026">
        <v>325000</v>
      </c>
      <c r="M1026">
        <v>41.107197254858001</v>
      </c>
      <c r="N1026">
        <v>28.852774433859999</v>
      </c>
      <c r="O1026" t="s">
        <v>69</v>
      </c>
      <c r="P1026" t="s">
        <v>49</v>
      </c>
      <c r="Q1026">
        <v>33</v>
      </c>
      <c r="R1026">
        <v>83</v>
      </c>
    </row>
    <row r="1027" spans="1:18" x14ac:dyDescent="0.3">
      <c r="A1027">
        <v>130</v>
      </c>
      <c r="B1027">
        <v>120</v>
      </c>
      <c r="C1027" t="s">
        <v>45</v>
      </c>
      <c r="D1027">
        <v>5</v>
      </c>
      <c r="E1027" s="4" t="s">
        <v>16</v>
      </c>
      <c r="F1027" t="s">
        <v>25</v>
      </c>
      <c r="G1027" s="7">
        <v>2</v>
      </c>
      <c r="H1027" t="s">
        <v>19</v>
      </c>
      <c r="I1027" t="s">
        <v>47</v>
      </c>
      <c r="J1027" s="4">
        <f>(B1027*14)</f>
        <v>1680</v>
      </c>
      <c r="K1027" t="s">
        <v>21</v>
      </c>
      <c r="L1027">
        <v>389000</v>
      </c>
      <c r="M1027">
        <v>41.102394685737003</v>
      </c>
      <c r="N1027">
        <v>28.893166161345999</v>
      </c>
      <c r="O1027" t="s">
        <v>201</v>
      </c>
      <c r="P1027" t="s">
        <v>49</v>
      </c>
      <c r="Q1027">
        <v>33</v>
      </c>
      <c r="R1027">
        <v>83</v>
      </c>
    </row>
    <row r="1028" spans="1:18" x14ac:dyDescent="0.3">
      <c r="A1028">
        <v>120</v>
      </c>
      <c r="B1028">
        <v>119</v>
      </c>
      <c r="C1028" t="s">
        <v>45</v>
      </c>
      <c r="D1028">
        <v>5</v>
      </c>
      <c r="E1028" s="4" t="s">
        <v>16</v>
      </c>
      <c r="F1028" t="s">
        <v>25</v>
      </c>
      <c r="G1028" s="7">
        <v>0</v>
      </c>
      <c r="H1028" t="s">
        <v>19</v>
      </c>
      <c r="I1028" t="s">
        <v>20</v>
      </c>
      <c r="J1028" s="4">
        <f>(B1028*14)</f>
        <v>1666</v>
      </c>
      <c r="K1028" t="s">
        <v>21</v>
      </c>
      <c r="L1028">
        <v>425000</v>
      </c>
      <c r="M1028">
        <v>41.094744519899997</v>
      </c>
      <c r="N1028">
        <v>28.866197347379</v>
      </c>
      <c r="O1028" t="s">
        <v>222</v>
      </c>
      <c r="P1028" t="s">
        <v>49</v>
      </c>
      <c r="Q1028">
        <v>33</v>
      </c>
      <c r="R1028">
        <v>83</v>
      </c>
    </row>
    <row r="1029" spans="1:18" x14ac:dyDescent="0.3">
      <c r="A1029">
        <v>125</v>
      </c>
      <c r="B1029">
        <v>115</v>
      </c>
      <c r="C1029" t="s">
        <v>45</v>
      </c>
      <c r="D1029">
        <v>5</v>
      </c>
      <c r="E1029" s="4" t="s">
        <v>25</v>
      </c>
      <c r="F1029" t="s">
        <v>25</v>
      </c>
      <c r="G1029" s="7">
        <v>0</v>
      </c>
      <c r="H1029" t="s">
        <v>19</v>
      </c>
      <c r="I1029" t="s">
        <v>20</v>
      </c>
      <c r="J1029" s="4">
        <f>(B1029*14)</f>
        <v>1610</v>
      </c>
      <c r="K1029" t="s">
        <v>21</v>
      </c>
      <c r="L1029">
        <v>319000</v>
      </c>
      <c r="M1029">
        <v>41.112637330623997</v>
      </c>
      <c r="N1029">
        <v>28.854962317502</v>
      </c>
      <c r="O1029" t="s">
        <v>69</v>
      </c>
      <c r="P1029" t="s">
        <v>49</v>
      </c>
      <c r="Q1029">
        <v>33</v>
      </c>
      <c r="R1029">
        <v>83</v>
      </c>
    </row>
    <row r="1030" spans="1:18" x14ac:dyDescent="0.3">
      <c r="A1030">
        <v>100</v>
      </c>
      <c r="B1030">
        <v>99</v>
      </c>
      <c r="C1030" t="s">
        <v>30</v>
      </c>
      <c r="D1030">
        <v>3</v>
      </c>
      <c r="E1030" s="4" t="s">
        <v>16</v>
      </c>
      <c r="F1030" t="s">
        <v>25</v>
      </c>
      <c r="G1030" s="7">
        <v>8</v>
      </c>
      <c r="H1030" t="s">
        <v>19</v>
      </c>
      <c r="I1030" t="s">
        <v>20</v>
      </c>
      <c r="J1030" s="4">
        <f>(B1030*18)</f>
        <v>1782</v>
      </c>
      <c r="K1030" t="s">
        <v>21</v>
      </c>
      <c r="L1030">
        <v>325000</v>
      </c>
      <c r="M1030">
        <v>41.175753156161001</v>
      </c>
      <c r="N1030">
        <v>29.618765115738</v>
      </c>
      <c r="O1030" t="s">
        <v>476</v>
      </c>
      <c r="P1030" t="s">
        <v>284</v>
      </c>
      <c r="Q1030">
        <v>34</v>
      </c>
      <c r="R1030">
        <v>0</v>
      </c>
    </row>
    <row r="1031" spans="1:18" x14ac:dyDescent="0.3">
      <c r="A1031">
        <v>65</v>
      </c>
      <c r="B1031">
        <v>60</v>
      </c>
      <c r="C1031" t="s">
        <v>15</v>
      </c>
      <c r="D1031">
        <v>2</v>
      </c>
      <c r="E1031" s="4" t="s">
        <v>16</v>
      </c>
      <c r="F1031" t="s">
        <v>25</v>
      </c>
      <c r="G1031" s="7">
        <v>0</v>
      </c>
      <c r="H1031" t="s">
        <v>19</v>
      </c>
      <c r="I1031" t="s">
        <v>20</v>
      </c>
      <c r="J1031" s="4">
        <f>(B1031*29)</f>
        <v>1740</v>
      </c>
      <c r="K1031" t="s">
        <v>21</v>
      </c>
      <c r="L1031">
        <v>245000</v>
      </c>
      <c r="M1031">
        <v>41.070556029134003</v>
      </c>
      <c r="N1031">
        <v>28.992920185336001</v>
      </c>
      <c r="O1031" t="s">
        <v>415</v>
      </c>
      <c r="P1031" t="s">
        <v>165</v>
      </c>
      <c r="Q1031">
        <v>35</v>
      </c>
      <c r="R1031">
        <v>50</v>
      </c>
    </row>
    <row r="1032" spans="1:18" x14ac:dyDescent="0.3">
      <c r="A1032">
        <v>61</v>
      </c>
      <c r="B1032">
        <v>50</v>
      </c>
      <c r="C1032" t="s">
        <v>15</v>
      </c>
      <c r="D1032">
        <v>2</v>
      </c>
      <c r="E1032" s="4" t="s">
        <v>16</v>
      </c>
      <c r="F1032" t="s">
        <v>25</v>
      </c>
      <c r="G1032" s="7">
        <v>0</v>
      </c>
      <c r="H1032" t="s">
        <v>26</v>
      </c>
      <c r="I1032" t="s">
        <v>20</v>
      </c>
      <c r="J1032" s="4">
        <f>(B1032*29)</f>
        <v>1450</v>
      </c>
      <c r="K1032" t="s">
        <v>21</v>
      </c>
      <c r="L1032">
        <v>805000</v>
      </c>
      <c r="M1032">
        <v>41.067995594180999</v>
      </c>
      <c r="N1032">
        <v>28.990653601653001</v>
      </c>
      <c r="O1032" t="s">
        <v>242</v>
      </c>
      <c r="P1032" t="s">
        <v>165</v>
      </c>
      <c r="Q1032">
        <v>35</v>
      </c>
      <c r="R1032">
        <v>0</v>
      </c>
    </row>
    <row r="1033" spans="1:18" x14ac:dyDescent="0.3">
      <c r="A1033">
        <v>80</v>
      </c>
      <c r="B1033">
        <v>75</v>
      </c>
      <c r="C1033" t="s">
        <v>30</v>
      </c>
      <c r="D1033">
        <v>3</v>
      </c>
      <c r="E1033" s="4" t="s">
        <v>16</v>
      </c>
      <c r="F1033" t="s">
        <v>25</v>
      </c>
      <c r="G1033" s="7">
        <v>0</v>
      </c>
      <c r="H1033" t="s">
        <v>19</v>
      </c>
      <c r="I1033" t="s">
        <v>20</v>
      </c>
      <c r="J1033" s="4">
        <v>2000</v>
      </c>
      <c r="K1033" t="s">
        <v>21</v>
      </c>
      <c r="L1033">
        <v>550000</v>
      </c>
      <c r="M1033">
        <v>41.063119872043998</v>
      </c>
      <c r="N1033">
        <v>28.984940035345002</v>
      </c>
      <c r="O1033" t="s">
        <v>109</v>
      </c>
      <c r="P1033" t="s">
        <v>165</v>
      </c>
      <c r="Q1033">
        <v>35</v>
      </c>
      <c r="R1033">
        <v>0</v>
      </c>
    </row>
    <row r="1034" spans="1:18" x14ac:dyDescent="0.3">
      <c r="A1034">
        <v>140</v>
      </c>
      <c r="B1034">
        <v>130</v>
      </c>
      <c r="C1034" t="s">
        <v>45</v>
      </c>
      <c r="D1034">
        <v>5</v>
      </c>
      <c r="E1034" s="4" t="s">
        <v>25</v>
      </c>
      <c r="F1034" t="s">
        <v>25</v>
      </c>
      <c r="G1034" s="7">
        <v>1</v>
      </c>
      <c r="H1034" t="s">
        <v>19</v>
      </c>
      <c r="I1034" t="s">
        <v>20</v>
      </c>
      <c r="J1034" s="4">
        <f>(B1034*29)</f>
        <v>3770</v>
      </c>
      <c r="K1034" t="s">
        <v>21</v>
      </c>
      <c r="L1034">
        <v>1000000</v>
      </c>
      <c r="M1034">
        <v>41.055495322473988</v>
      </c>
      <c r="N1034">
        <v>28.982743594296998</v>
      </c>
      <c r="O1034" t="s">
        <v>59</v>
      </c>
      <c r="P1034" t="s">
        <v>165</v>
      </c>
      <c r="Q1034">
        <v>35</v>
      </c>
      <c r="R1034">
        <v>83</v>
      </c>
    </row>
    <row r="1035" spans="1:18" x14ac:dyDescent="0.3">
      <c r="A1035">
        <v>135</v>
      </c>
      <c r="B1035">
        <v>120</v>
      </c>
      <c r="C1035" t="s">
        <v>45</v>
      </c>
      <c r="D1035">
        <v>5</v>
      </c>
      <c r="E1035" s="4" t="s">
        <v>16</v>
      </c>
      <c r="F1035" t="s">
        <v>25</v>
      </c>
      <c r="G1035" s="7">
        <v>0</v>
      </c>
      <c r="H1035" t="s">
        <v>19</v>
      </c>
      <c r="I1035" t="s">
        <v>20</v>
      </c>
      <c r="J1035" s="4">
        <f>(B1035*29)</f>
        <v>3480</v>
      </c>
      <c r="K1035" t="s">
        <v>21</v>
      </c>
      <c r="L1035">
        <v>1000000</v>
      </c>
      <c r="M1035">
        <v>41.064118904887003</v>
      </c>
      <c r="N1035">
        <v>28.985609246494001</v>
      </c>
      <c r="O1035" t="s">
        <v>109</v>
      </c>
      <c r="P1035" t="s">
        <v>165</v>
      </c>
      <c r="Q1035">
        <v>35</v>
      </c>
      <c r="R1035">
        <v>35</v>
      </c>
    </row>
    <row r="1036" spans="1:18" x14ac:dyDescent="0.3">
      <c r="A1036">
        <v>90</v>
      </c>
      <c r="B1036">
        <v>75</v>
      </c>
      <c r="C1036" t="s">
        <v>30</v>
      </c>
      <c r="D1036">
        <v>3</v>
      </c>
      <c r="E1036" s="4" t="s">
        <v>16</v>
      </c>
      <c r="F1036" t="s">
        <v>25</v>
      </c>
      <c r="G1036" s="7">
        <v>3</v>
      </c>
      <c r="H1036" t="s">
        <v>19</v>
      </c>
      <c r="I1036" t="s">
        <v>20</v>
      </c>
      <c r="J1036" s="4">
        <f>(B1036*15)</f>
        <v>1125</v>
      </c>
      <c r="K1036" t="s">
        <v>21</v>
      </c>
      <c r="L1036">
        <v>239000</v>
      </c>
      <c r="M1036">
        <v>40.869248127200002</v>
      </c>
      <c r="N1036">
        <v>29.331664640222002</v>
      </c>
      <c r="O1036" t="s">
        <v>145</v>
      </c>
      <c r="P1036" t="s">
        <v>86</v>
      </c>
      <c r="Q1036">
        <v>36</v>
      </c>
      <c r="R1036">
        <v>30</v>
      </c>
    </row>
    <row r="1037" spans="1:18" x14ac:dyDescent="0.3">
      <c r="A1037">
        <v>155</v>
      </c>
      <c r="B1037">
        <v>135</v>
      </c>
      <c r="C1037" t="s">
        <v>45</v>
      </c>
      <c r="D1037">
        <v>5</v>
      </c>
      <c r="E1037" s="4" t="s">
        <v>25</v>
      </c>
      <c r="F1037" t="s">
        <v>25</v>
      </c>
      <c r="G1037" s="7">
        <v>1</v>
      </c>
      <c r="H1037" t="s">
        <v>19</v>
      </c>
      <c r="I1037" t="s">
        <v>20</v>
      </c>
      <c r="J1037" s="4">
        <f>(B1037*15)</f>
        <v>2025</v>
      </c>
      <c r="K1037" t="s">
        <v>21</v>
      </c>
      <c r="L1037">
        <v>670000</v>
      </c>
      <c r="M1037">
        <v>40.822473512153003</v>
      </c>
      <c r="N1037">
        <v>29.299813178592998</v>
      </c>
      <c r="O1037" t="s">
        <v>387</v>
      </c>
      <c r="P1037" t="s">
        <v>86</v>
      </c>
      <c r="Q1037">
        <v>36</v>
      </c>
      <c r="R1037">
        <v>150</v>
      </c>
    </row>
    <row r="1038" spans="1:18" x14ac:dyDescent="0.3">
      <c r="A1038">
        <v>130</v>
      </c>
      <c r="B1038">
        <v>120</v>
      </c>
      <c r="C1038" t="s">
        <v>45</v>
      </c>
      <c r="D1038">
        <v>5</v>
      </c>
      <c r="E1038" s="4" t="s">
        <v>25</v>
      </c>
      <c r="F1038" t="s">
        <v>25</v>
      </c>
      <c r="G1038" s="7">
        <v>8</v>
      </c>
      <c r="H1038" t="s">
        <v>19</v>
      </c>
      <c r="I1038" t="s">
        <v>20</v>
      </c>
      <c r="J1038" s="4">
        <v>1250</v>
      </c>
      <c r="K1038" t="s">
        <v>21</v>
      </c>
      <c r="L1038">
        <v>325000</v>
      </c>
      <c r="M1038">
        <v>40.838491222355998</v>
      </c>
      <c r="N1038">
        <v>29.365701442136999</v>
      </c>
      <c r="O1038" t="s">
        <v>314</v>
      </c>
      <c r="P1038" t="s">
        <v>86</v>
      </c>
      <c r="Q1038">
        <v>36</v>
      </c>
      <c r="R1038">
        <v>0</v>
      </c>
    </row>
    <row r="1039" spans="1:18" x14ac:dyDescent="0.3">
      <c r="A1039">
        <v>120</v>
      </c>
      <c r="B1039">
        <v>110</v>
      </c>
      <c r="C1039" t="s">
        <v>30</v>
      </c>
      <c r="D1039">
        <v>3</v>
      </c>
      <c r="E1039" s="4" t="s">
        <v>25</v>
      </c>
      <c r="F1039" t="s">
        <v>25</v>
      </c>
      <c r="G1039" s="7">
        <v>4</v>
      </c>
      <c r="H1039" t="s">
        <v>19</v>
      </c>
      <c r="I1039" t="s">
        <v>20</v>
      </c>
      <c r="J1039" s="4">
        <v>1200</v>
      </c>
      <c r="K1039" t="s">
        <v>56</v>
      </c>
      <c r="L1039">
        <v>240000</v>
      </c>
      <c r="M1039">
        <v>41.040007570439997</v>
      </c>
      <c r="N1039">
        <v>29.100594265424</v>
      </c>
      <c r="O1039" t="s">
        <v>250</v>
      </c>
      <c r="P1039" t="s">
        <v>66</v>
      </c>
      <c r="Q1039">
        <v>37</v>
      </c>
      <c r="R1039">
        <v>135</v>
      </c>
    </row>
    <row r="1040" spans="1:18" x14ac:dyDescent="0.3">
      <c r="A1040">
        <v>110</v>
      </c>
      <c r="B1040">
        <v>90</v>
      </c>
      <c r="C1040" t="s">
        <v>30</v>
      </c>
      <c r="D1040">
        <v>3</v>
      </c>
      <c r="E1040" s="4" t="s">
        <v>16</v>
      </c>
      <c r="F1040" t="s">
        <v>25</v>
      </c>
      <c r="G1040" s="7">
        <v>0</v>
      </c>
      <c r="H1040" t="s">
        <v>19</v>
      </c>
      <c r="I1040" t="s">
        <v>20</v>
      </c>
      <c r="J1040" s="4">
        <v>1500</v>
      </c>
      <c r="K1040" t="s">
        <v>21</v>
      </c>
      <c r="L1040">
        <v>460000</v>
      </c>
      <c r="M1040">
        <v>41.026851527017001</v>
      </c>
      <c r="N1040">
        <v>29.104528810062</v>
      </c>
      <c r="O1040" t="s">
        <v>170</v>
      </c>
      <c r="P1040" t="s">
        <v>66</v>
      </c>
      <c r="Q1040">
        <v>37</v>
      </c>
      <c r="R1040">
        <v>83</v>
      </c>
    </row>
    <row r="1041" spans="1:18" x14ac:dyDescent="0.3">
      <c r="A1041">
        <v>100</v>
      </c>
      <c r="B1041">
        <v>85</v>
      </c>
      <c r="C1041" t="s">
        <v>30</v>
      </c>
      <c r="D1041">
        <v>3</v>
      </c>
      <c r="E1041" s="4" t="s">
        <v>16</v>
      </c>
      <c r="F1041" t="s">
        <v>25</v>
      </c>
      <c r="G1041" s="7">
        <v>18</v>
      </c>
      <c r="H1041" t="s">
        <v>19</v>
      </c>
      <c r="I1041" t="s">
        <v>20</v>
      </c>
      <c r="J1041" s="4">
        <f>(B1041*17)</f>
        <v>1445</v>
      </c>
      <c r="K1041" t="s">
        <v>21</v>
      </c>
      <c r="L1041">
        <v>400000</v>
      </c>
      <c r="M1041">
        <v>41.018505100000013</v>
      </c>
      <c r="N1041">
        <v>29.176012</v>
      </c>
      <c r="O1041" t="s">
        <v>376</v>
      </c>
      <c r="P1041" t="s">
        <v>66</v>
      </c>
      <c r="Q1041">
        <v>37</v>
      </c>
      <c r="R1041">
        <v>25</v>
      </c>
    </row>
    <row r="1042" spans="1:18" x14ac:dyDescent="0.3">
      <c r="A1042">
        <v>85</v>
      </c>
      <c r="B1042">
        <v>84</v>
      </c>
      <c r="C1042" t="s">
        <v>30</v>
      </c>
      <c r="D1042">
        <v>3</v>
      </c>
      <c r="E1042" s="4" t="s">
        <v>16</v>
      </c>
      <c r="F1042" t="s">
        <v>25</v>
      </c>
      <c r="G1042" s="7">
        <v>8</v>
      </c>
      <c r="H1042" t="s">
        <v>19</v>
      </c>
      <c r="I1042" t="s">
        <v>20</v>
      </c>
      <c r="J1042" s="4">
        <v>900</v>
      </c>
      <c r="K1042" t="s">
        <v>21</v>
      </c>
      <c r="L1042">
        <v>305000</v>
      </c>
      <c r="M1042">
        <v>41.024800499743002</v>
      </c>
      <c r="N1042">
        <v>29.135790477979</v>
      </c>
      <c r="O1042" t="s">
        <v>169</v>
      </c>
      <c r="P1042" t="s">
        <v>66</v>
      </c>
      <c r="Q1042">
        <v>37</v>
      </c>
      <c r="R1042">
        <v>25</v>
      </c>
    </row>
    <row r="1043" spans="1:18" x14ac:dyDescent="0.3">
      <c r="A1043">
        <v>90</v>
      </c>
      <c r="B1043">
        <v>80</v>
      </c>
      <c r="C1043" t="s">
        <v>30</v>
      </c>
      <c r="D1043">
        <v>3</v>
      </c>
      <c r="E1043" s="4" t="s">
        <v>16</v>
      </c>
      <c r="F1043" t="s">
        <v>25</v>
      </c>
      <c r="G1043" s="7">
        <v>8</v>
      </c>
      <c r="H1043" t="s">
        <v>19</v>
      </c>
      <c r="I1043" t="s">
        <v>20</v>
      </c>
      <c r="J1043" s="4">
        <f>(B1043*17)</f>
        <v>1360</v>
      </c>
      <c r="K1043" t="s">
        <v>21</v>
      </c>
      <c r="L1043">
        <v>338000</v>
      </c>
      <c r="M1043">
        <v>41.011774690126998</v>
      </c>
      <c r="N1043">
        <v>29.184637299885999</v>
      </c>
      <c r="O1043" t="s">
        <v>329</v>
      </c>
      <c r="P1043" t="s">
        <v>66</v>
      </c>
      <c r="Q1043">
        <v>37</v>
      </c>
      <c r="R1043">
        <v>200</v>
      </c>
    </row>
    <row r="1044" spans="1:18" x14ac:dyDescent="0.3">
      <c r="A1044">
        <v>85</v>
      </c>
      <c r="B1044">
        <v>75</v>
      </c>
      <c r="C1044" t="s">
        <v>30</v>
      </c>
      <c r="D1044">
        <v>3</v>
      </c>
      <c r="E1044" s="4" t="s">
        <v>16</v>
      </c>
      <c r="F1044" t="s">
        <v>25</v>
      </c>
      <c r="G1044" s="7">
        <v>5</v>
      </c>
      <c r="H1044" t="s">
        <v>19</v>
      </c>
      <c r="I1044" t="s">
        <v>20</v>
      </c>
      <c r="J1044" s="4">
        <v>1600</v>
      </c>
      <c r="K1044" t="s">
        <v>21</v>
      </c>
      <c r="L1044">
        <v>360000</v>
      </c>
      <c r="M1044">
        <v>41.016640518465998</v>
      </c>
      <c r="N1044">
        <v>29.091494113496999</v>
      </c>
      <c r="O1044" t="s">
        <v>65</v>
      </c>
      <c r="P1044" t="s">
        <v>66</v>
      </c>
      <c r="Q1044">
        <v>37</v>
      </c>
      <c r="R1044">
        <v>20</v>
      </c>
    </row>
    <row r="1045" spans="1:18" x14ac:dyDescent="0.3">
      <c r="A1045">
        <v>80</v>
      </c>
      <c r="B1045">
        <v>70</v>
      </c>
      <c r="C1045" t="s">
        <v>30</v>
      </c>
      <c r="D1045">
        <v>3</v>
      </c>
      <c r="E1045" s="4" t="s">
        <v>16</v>
      </c>
      <c r="F1045" t="s">
        <v>25</v>
      </c>
      <c r="G1045" s="7">
        <v>0</v>
      </c>
      <c r="H1045" t="s">
        <v>19</v>
      </c>
      <c r="I1045" t="s">
        <v>20</v>
      </c>
      <c r="J1045" s="4">
        <f>(B1045*17)</f>
        <v>1190</v>
      </c>
      <c r="K1045" t="s">
        <v>21</v>
      </c>
      <c r="L1045">
        <v>259500</v>
      </c>
      <c r="M1045">
        <v>41.014464907447</v>
      </c>
      <c r="N1045">
        <v>29.142603680354</v>
      </c>
      <c r="O1045" t="s">
        <v>470</v>
      </c>
      <c r="P1045" t="s">
        <v>66</v>
      </c>
      <c r="Q1045">
        <v>37</v>
      </c>
      <c r="R1045">
        <v>0</v>
      </c>
    </row>
    <row r="1046" spans="1:18" x14ac:dyDescent="0.3">
      <c r="A1046">
        <v>70</v>
      </c>
      <c r="B1046">
        <v>69</v>
      </c>
      <c r="C1046" t="s">
        <v>30</v>
      </c>
      <c r="D1046">
        <v>3</v>
      </c>
      <c r="E1046" s="4" t="s">
        <v>25</v>
      </c>
      <c r="F1046" t="s">
        <v>25</v>
      </c>
      <c r="G1046" s="7">
        <v>0</v>
      </c>
      <c r="H1046" t="s">
        <v>19</v>
      </c>
      <c r="I1046" t="s">
        <v>20</v>
      </c>
      <c r="J1046" s="4">
        <v>1000</v>
      </c>
      <c r="K1046" t="s">
        <v>21</v>
      </c>
      <c r="L1046">
        <v>310000</v>
      </c>
      <c r="M1046">
        <v>41.022715428433003</v>
      </c>
      <c r="N1046">
        <v>29.097501336364001</v>
      </c>
      <c r="O1046" t="s">
        <v>279</v>
      </c>
      <c r="P1046" t="s">
        <v>66</v>
      </c>
      <c r="Q1046">
        <v>37</v>
      </c>
      <c r="R1046">
        <v>83</v>
      </c>
    </row>
    <row r="1047" spans="1:18" x14ac:dyDescent="0.3">
      <c r="A1047">
        <v>80</v>
      </c>
      <c r="B1047">
        <v>60</v>
      </c>
      <c r="C1047" t="s">
        <v>30</v>
      </c>
      <c r="D1047">
        <v>3</v>
      </c>
      <c r="E1047" s="4" t="s">
        <v>16</v>
      </c>
      <c r="F1047" t="s">
        <v>25</v>
      </c>
      <c r="G1047" s="7">
        <v>8</v>
      </c>
      <c r="H1047" t="s">
        <v>19</v>
      </c>
      <c r="I1047" t="s">
        <v>20</v>
      </c>
      <c r="J1047" s="4">
        <f>(B1047*17)</f>
        <v>1020</v>
      </c>
      <c r="K1047" t="s">
        <v>21</v>
      </c>
      <c r="L1047">
        <v>300000</v>
      </c>
      <c r="M1047">
        <v>41.021774299999997</v>
      </c>
      <c r="N1047">
        <v>29.1754818</v>
      </c>
      <c r="O1047" t="s">
        <v>376</v>
      </c>
      <c r="P1047" t="s">
        <v>66</v>
      </c>
      <c r="Q1047">
        <v>37</v>
      </c>
      <c r="R1047">
        <v>83</v>
      </c>
    </row>
    <row r="1048" spans="1:18" x14ac:dyDescent="0.3">
      <c r="A1048">
        <v>140</v>
      </c>
      <c r="B1048">
        <v>139</v>
      </c>
      <c r="C1048" t="s">
        <v>45</v>
      </c>
      <c r="D1048">
        <v>5</v>
      </c>
      <c r="E1048" s="4" t="s">
        <v>16</v>
      </c>
      <c r="F1048" t="s">
        <v>25</v>
      </c>
      <c r="G1048" s="7">
        <v>13</v>
      </c>
      <c r="H1048" t="s">
        <v>19</v>
      </c>
      <c r="I1048" t="s">
        <v>20</v>
      </c>
      <c r="J1048" s="4">
        <v>1250</v>
      </c>
      <c r="K1048" t="s">
        <v>21</v>
      </c>
      <c r="L1048">
        <v>550000</v>
      </c>
      <c r="M1048">
        <v>41.020666311037999</v>
      </c>
      <c r="N1048">
        <v>29.087788648903</v>
      </c>
      <c r="O1048" t="s">
        <v>207</v>
      </c>
      <c r="P1048" t="s">
        <v>66</v>
      </c>
      <c r="Q1048">
        <v>37</v>
      </c>
      <c r="R1048">
        <v>650</v>
      </c>
    </row>
    <row r="1049" spans="1:18" x14ac:dyDescent="0.3">
      <c r="A1049">
        <v>130</v>
      </c>
      <c r="B1049">
        <v>118</v>
      </c>
      <c r="C1049" t="s">
        <v>45</v>
      </c>
      <c r="D1049">
        <v>5</v>
      </c>
      <c r="E1049" s="4" t="s">
        <v>16</v>
      </c>
      <c r="F1049" t="s">
        <v>25</v>
      </c>
      <c r="G1049" s="7">
        <v>0</v>
      </c>
      <c r="H1049" t="s">
        <v>19</v>
      </c>
      <c r="I1049" t="s">
        <v>20</v>
      </c>
      <c r="J1049" s="4">
        <v>1750</v>
      </c>
      <c r="K1049" t="s">
        <v>21</v>
      </c>
      <c r="L1049">
        <v>590000</v>
      </c>
      <c r="M1049">
        <v>41.012164439815002</v>
      </c>
      <c r="N1049">
        <v>29.090677834432999</v>
      </c>
      <c r="O1049" t="s">
        <v>65</v>
      </c>
      <c r="P1049" t="s">
        <v>66</v>
      </c>
      <c r="Q1049">
        <v>37</v>
      </c>
      <c r="R1049">
        <v>0</v>
      </c>
    </row>
    <row r="1050" spans="1:18" x14ac:dyDescent="0.3">
      <c r="A1050">
        <v>135</v>
      </c>
      <c r="B1050">
        <v>115</v>
      </c>
      <c r="C1050" t="s">
        <v>45</v>
      </c>
      <c r="D1050">
        <v>5</v>
      </c>
      <c r="E1050" s="4" t="s">
        <v>25</v>
      </c>
      <c r="F1050" t="s">
        <v>25</v>
      </c>
      <c r="G1050" s="7">
        <v>0</v>
      </c>
      <c r="H1050" t="s">
        <v>19</v>
      </c>
      <c r="I1050" t="s">
        <v>20</v>
      </c>
      <c r="J1050" s="4">
        <f>(B1050*17)</f>
        <v>1955</v>
      </c>
      <c r="K1050" t="s">
        <v>21</v>
      </c>
      <c r="L1050">
        <v>740000</v>
      </c>
      <c r="M1050">
        <v>41.019731396679987</v>
      </c>
      <c r="N1050">
        <v>29.168538500269001</v>
      </c>
      <c r="O1050" t="s">
        <v>376</v>
      </c>
      <c r="P1050" t="s">
        <v>66</v>
      </c>
      <c r="Q1050">
        <v>37</v>
      </c>
      <c r="R1050">
        <v>83</v>
      </c>
    </row>
    <row r="1051" spans="1:18" x14ac:dyDescent="0.3">
      <c r="A1051">
        <v>110</v>
      </c>
      <c r="B1051">
        <v>95</v>
      </c>
      <c r="C1051" t="s">
        <v>45</v>
      </c>
      <c r="D1051">
        <v>5</v>
      </c>
      <c r="E1051" s="4" t="s">
        <v>16</v>
      </c>
      <c r="F1051" t="s">
        <v>25</v>
      </c>
      <c r="G1051" s="7">
        <v>0</v>
      </c>
      <c r="H1051" t="s">
        <v>19</v>
      </c>
      <c r="I1051" t="s">
        <v>20</v>
      </c>
      <c r="J1051" s="4">
        <f>(B1051*17)</f>
        <v>1615</v>
      </c>
      <c r="K1051" t="s">
        <v>21</v>
      </c>
      <c r="L1051">
        <v>395000</v>
      </c>
      <c r="M1051">
        <v>41.018444100000004</v>
      </c>
      <c r="N1051">
        <v>29.17568</v>
      </c>
      <c r="O1051" t="s">
        <v>376</v>
      </c>
      <c r="P1051" t="s">
        <v>66</v>
      </c>
      <c r="Q1051">
        <v>37</v>
      </c>
      <c r="R1051">
        <v>50</v>
      </c>
    </row>
    <row r="1052" spans="1:18" x14ac:dyDescent="0.3">
      <c r="A1052">
        <v>80</v>
      </c>
      <c r="B1052">
        <v>65</v>
      </c>
      <c r="C1052" t="s">
        <v>15</v>
      </c>
      <c r="D1052">
        <v>2</v>
      </c>
      <c r="E1052" s="4" t="s">
        <v>16</v>
      </c>
      <c r="F1052" t="s">
        <v>25</v>
      </c>
      <c r="G1052" s="7">
        <v>0</v>
      </c>
      <c r="H1052" t="s">
        <v>19</v>
      </c>
      <c r="I1052" t="s">
        <v>20</v>
      </c>
      <c r="J1052" s="4">
        <f>(B1052*20)</f>
        <v>1300</v>
      </c>
      <c r="K1052" t="s">
        <v>21</v>
      </c>
      <c r="L1052">
        <v>245000</v>
      </c>
      <c r="M1052">
        <v>41.019120038788003</v>
      </c>
      <c r="N1052">
        <v>29.076199674026</v>
      </c>
      <c r="O1052" t="s">
        <v>436</v>
      </c>
      <c r="P1052" t="s">
        <v>150</v>
      </c>
      <c r="Q1052">
        <v>38</v>
      </c>
      <c r="R1052">
        <v>83</v>
      </c>
    </row>
    <row r="1053" spans="1:18" x14ac:dyDescent="0.3">
      <c r="A1053">
        <v>105</v>
      </c>
      <c r="B1053">
        <v>95</v>
      </c>
      <c r="C1053" t="s">
        <v>30</v>
      </c>
      <c r="D1053">
        <v>3</v>
      </c>
      <c r="E1053" s="4" t="s">
        <v>16</v>
      </c>
      <c r="F1053" t="s">
        <v>25</v>
      </c>
      <c r="G1053" s="7">
        <v>3</v>
      </c>
      <c r="H1053" t="s">
        <v>19</v>
      </c>
      <c r="I1053" t="s">
        <v>20</v>
      </c>
      <c r="J1053" s="4">
        <v>2050</v>
      </c>
      <c r="K1053" t="s">
        <v>21</v>
      </c>
      <c r="L1053">
        <v>580000</v>
      </c>
      <c r="M1053">
        <v>41.028007718536998</v>
      </c>
      <c r="N1053">
        <v>29.029740616679</v>
      </c>
      <c r="O1053" t="s">
        <v>390</v>
      </c>
      <c r="P1053" t="s">
        <v>150</v>
      </c>
      <c r="Q1053">
        <v>38</v>
      </c>
      <c r="R1053">
        <v>0</v>
      </c>
    </row>
    <row r="1054" spans="1:18" x14ac:dyDescent="0.3">
      <c r="A1054">
        <v>95</v>
      </c>
      <c r="B1054">
        <v>88</v>
      </c>
      <c r="C1054" t="s">
        <v>30</v>
      </c>
      <c r="D1054">
        <v>3</v>
      </c>
      <c r="E1054" s="4" t="s">
        <v>16</v>
      </c>
      <c r="F1054" t="s">
        <v>25</v>
      </c>
      <c r="G1054" s="7">
        <v>8</v>
      </c>
      <c r="H1054" t="s">
        <v>19</v>
      </c>
      <c r="I1054" t="s">
        <v>20</v>
      </c>
      <c r="J1054" s="4">
        <f>(B1054*20)</f>
        <v>1760</v>
      </c>
      <c r="K1054" t="s">
        <v>21</v>
      </c>
      <c r="L1054">
        <v>450000</v>
      </c>
      <c r="M1054">
        <v>41.026380356125003</v>
      </c>
      <c r="N1054">
        <v>29.081870019436</v>
      </c>
      <c r="O1054" t="s">
        <v>253</v>
      </c>
      <c r="P1054" t="s">
        <v>150</v>
      </c>
      <c r="Q1054">
        <v>38</v>
      </c>
      <c r="R1054">
        <v>127</v>
      </c>
    </row>
    <row r="1055" spans="1:18" x14ac:dyDescent="0.3">
      <c r="A1055">
        <v>95</v>
      </c>
      <c r="B1055">
        <v>85</v>
      </c>
      <c r="C1055" t="s">
        <v>30</v>
      </c>
      <c r="D1055">
        <v>3</v>
      </c>
      <c r="E1055" s="4" t="s">
        <v>16</v>
      </c>
      <c r="F1055" t="s">
        <v>25</v>
      </c>
      <c r="G1055" s="7">
        <v>0</v>
      </c>
      <c r="H1055" t="s">
        <v>124</v>
      </c>
      <c r="I1055" t="s">
        <v>20</v>
      </c>
      <c r="J1055" s="4">
        <v>2200</v>
      </c>
      <c r="K1055" t="s">
        <v>21</v>
      </c>
      <c r="L1055">
        <v>570000</v>
      </c>
      <c r="M1055">
        <v>41.012486658204999</v>
      </c>
      <c r="N1055">
        <v>29.038639398539999</v>
      </c>
      <c r="O1055" t="s">
        <v>313</v>
      </c>
      <c r="P1055" t="s">
        <v>150</v>
      </c>
      <c r="Q1055">
        <v>38</v>
      </c>
      <c r="R1055">
        <v>0</v>
      </c>
    </row>
    <row r="1056" spans="1:18" x14ac:dyDescent="0.3">
      <c r="A1056">
        <v>85</v>
      </c>
      <c r="B1056">
        <v>84</v>
      </c>
      <c r="C1056" t="s">
        <v>30</v>
      </c>
      <c r="D1056">
        <v>3</v>
      </c>
      <c r="E1056" s="4" t="s">
        <v>16</v>
      </c>
      <c r="F1056" t="s">
        <v>25</v>
      </c>
      <c r="G1056" s="7">
        <v>8</v>
      </c>
      <c r="H1056" t="s">
        <v>19</v>
      </c>
      <c r="I1056" t="s">
        <v>20</v>
      </c>
      <c r="J1056" s="4">
        <f>(B1056*20)</f>
        <v>1680</v>
      </c>
      <c r="K1056" t="s">
        <v>21</v>
      </c>
      <c r="L1056">
        <v>455000</v>
      </c>
      <c r="M1056">
        <v>41.004178803625003</v>
      </c>
      <c r="N1056">
        <v>29.064971767366</v>
      </c>
      <c r="O1056" t="s">
        <v>486</v>
      </c>
      <c r="P1056" t="s">
        <v>150</v>
      </c>
      <c r="Q1056">
        <v>38</v>
      </c>
      <c r="R1056">
        <v>0</v>
      </c>
    </row>
    <row r="1057" spans="1:18" x14ac:dyDescent="0.3">
      <c r="A1057">
        <v>155</v>
      </c>
      <c r="B1057">
        <v>140</v>
      </c>
      <c r="C1057" t="s">
        <v>45</v>
      </c>
      <c r="D1057">
        <v>5</v>
      </c>
      <c r="E1057" s="4" t="s">
        <v>16</v>
      </c>
      <c r="F1057" t="s">
        <v>25</v>
      </c>
      <c r="G1057" s="7">
        <v>0</v>
      </c>
      <c r="H1057" t="s">
        <v>19</v>
      </c>
      <c r="I1057" t="s">
        <v>20</v>
      </c>
      <c r="J1057" s="4">
        <v>1800</v>
      </c>
      <c r="K1057" t="s">
        <v>21</v>
      </c>
      <c r="L1057">
        <v>599000</v>
      </c>
      <c r="M1057">
        <v>41.011336344183</v>
      </c>
      <c r="N1057">
        <v>29.083220997437</v>
      </c>
      <c r="O1057" t="s">
        <v>59</v>
      </c>
      <c r="P1057" t="s">
        <v>150</v>
      </c>
      <c r="Q1057">
        <v>38</v>
      </c>
      <c r="R1057">
        <v>0</v>
      </c>
    </row>
    <row r="1058" spans="1:18" x14ac:dyDescent="0.3">
      <c r="A1058">
        <v>135</v>
      </c>
      <c r="B1058">
        <v>134</v>
      </c>
      <c r="C1058" t="s">
        <v>45</v>
      </c>
      <c r="D1058">
        <v>5</v>
      </c>
      <c r="E1058" s="4" t="s">
        <v>16</v>
      </c>
      <c r="F1058" t="s">
        <v>25</v>
      </c>
      <c r="G1058" s="7">
        <v>5</v>
      </c>
      <c r="H1058" t="s">
        <v>19</v>
      </c>
      <c r="I1058" t="s">
        <v>20</v>
      </c>
      <c r="J1058" s="4">
        <f>(B1058*20)</f>
        <v>2680</v>
      </c>
      <c r="K1058" t="s">
        <v>56</v>
      </c>
      <c r="L1058">
        <v>350000</v>
      </c>
      <c r="M1058">
        <v>41.075548950877</v>
      </c>
      <c r="N1058">
        <v>29.067637547851</v>
      </c>
      <c r="O1058" t="s">
        <v>401</v>
      </c>
      <c r="P1058" t="s">
        <v>150</v>
      </c>
      <c r="Q1058">
        <v>38</v>
      </c>
      <c r="R1058">
        <v>50</v>
      </c>
    </row>
    <row r="1059" spans="1:18" x14ac:dyDescent="0.3">
      <c r="A1059">
        <v>120</v>
      </c>
      <c r="B1059">
        <v>100</v>
      </c>
      <c r="C1059" t="s">
        <v>30</v>
      </c>
      <c r="D1059">
        <v>3</v>
      </c>
      <c r="E1059" s="4" t="s">
        <v>16</v>
      </c>
      <c r="F1059" t="s">
        <v>25</v>
      </c>
      <c r="G1059" s="7">
        <v>18</v>
      </c>
      <c r="H1059" t="s">
        <v>19</v>
      </c>
      <c r="I1059" t="s">
        <v>20</v>
      </c>
      <c r="J1059" s="4">
        <v>1500</v>
      </c>
      <c r="K1059" t="s">
        <v>21</v>
      </c>
      <c r="L1059">
        <v>360000</v>
      </c>
      <c r="M1059">
        <v>40.985292701422999</v>
      </c>
      <c r="N1059">
        <v>28.900704313773002</v>
      </c>
      <c r="O1059" t="s">
        <v>274</v>
      </c>
      <c r="P1059" t="s">
        <v>93</v>
      </c>
      <c r="Q1059">
        <v>39</v>
      </c>
      <c r="R1059">
        <v>400</v>
      </c>
    </row>
    <row r="1060" spans="1:18" x14ac:dyDescent="0.3">
      <c r="A1060">
        <v>110</v>
      </c>
      <c r="B1060">
        <v>95</v>
      </c>
      <c r="C1060" t="s">
        <v>30</v>
      </c>
      <c r="D1060">
        <v>3</v>
      </c>
      <c r="E1060" s="4" t="s">
        <v>16</v>
      </c>
      <c r="F1060" t="s">
        <v>25</v>
      </c>
      <c r="G1060" s="7">
        <v>13</v>
      </c>
      <c r="H1060" t="s">
        <v>19</v>
      </c>
      <c r="I1060" t="s">
        <v>20</v>
      </c>
      <c r="J1060" s="4">
        <f>(B1060*22)</f>
        <v>2090</v>
      </c>
      <c r="K1060" t="s">
        <v>21</v>
      </c>
      <c r="L1060">
        <v>415000</v>
      </c>
      <c r="M1060">
        <v>40.992150144431001</v>
      </c>
      <c r="N1060">
        <v>28.903097100556</v>
      </c>
      <c r="O1060" t="s">
        <v>330</v>
      </c>
      <c r="P1060" t="s">
        <v>93</v>
      </c>
      <c r="Q1060">
        <v>39</v>
      </c>
      <c r="R1060">
        <v>83</v>
      </c>
    </row>
    <row r="1061" spans="1:18" x14ac:dyDescent="0.3">
      <c r="A1061">
        <v>95</v>
      </c>
      <c r="B1061">
        <v>90</v>
      </c>
      <c r="C1061" t="s">
        <v>30</v>
      </c>
      <c r="D1061">
        <v>3</v>
      </c>
      <c r="E1061" s="4" t="s">
        <v>16</v>
      </c>
      <c r="F1061" t="s">
        <v>25</v>
      </c>
      <c r="G1061" s="7">
        <v>0</v>
      </c>
      <c r="H1061" t="s">
        <v>19</v>
      </c>
      <c r="I1061" t="s">
        <v>20</v>
      </c>
      <c r="J1061" s="4">
        <v>1600</v>
      </c>
      <c r="K1061" t="s">
        <v>21</v>
      </c>
      <c r="L1061">
        <v>350000</v>
      </c>
      <c r="M1061">
        <v>40.983122906845999</v>
      </c>
      <c r="N1061">
        <v>28.894539177418</v>
      </c>
      <c r="O1061" t="s">
        <v>137</v>
      </c>
      <c r="P1061" t="s">
        <v>93</v>
      </c>
      <c r="Q1061">
        <v>39</v>
      </c>
      <c r="R1061">
        <v>220</v>
      </c>
    </row>
    <row r="1062" spans="1:18" x14ac:dyDescent="0.3">
      <c r="A1062">
        <v>100</v>
      </c>
      <c r="B1062">
        <v>90</v>
      </c>
      <c r="C1062" t="s">
        <v>30</v>
      </c>
      <c r="D1062">
        <v>3</v>
      </c>
      <c r="E1062" s="4" t="s">
        <v>16</v>
      </c>
      <c r="F1062" t="s">
        <v>25</v>
      </c>
      <c r="G1062" s="7">
        <v>33</v>
      </c>
      <c r="H1062" t="s">
        <v>19</v>
      </c>
      <c r="I1062" t="s">
        <v>20</v>
      </c>
      <c r="J1062" s="4">
        <f>(B1062*22)</f>
        <v>1980</v>
      </c>
      <c r="K1062" t="s">
        <v>21</v>
      </c>
      <c r="L1062">
        <v>550000</v>
      </c>
      <c r="M1062">
        <v>40.983503081331001</v>
      </c>
      <c r="N1062">
        <v>28.895128673742001</v>
      </c>
      <c r="O1062" t="s">
        <v>137</v>
      </c>
      <c r="P1062" t="s">
        <v>93</v>
      </c>
      <c r="Q1062">
        <v>39</v>
      </c>
      <c r="R1062">
        <v>0</v>
      </c>
    </row>
    <row r="1063" spans="1:18" x14ac:dyDescent="0.3">
      <c r="A1063">
        <v>90</v>
      </c>
      <c r="B1063">
        <v>89</v>
      </c>
      <c r="C1063" t="s">
        <v>30</v>
      </c>
      <c r="D1063">
        <v>3</v>
      </c>
      <c r="E1063" s="4" t="s">
        <v>16</v>
      </c>
      <c r="F1063" t="s">
        <v>25</v>
      </c>
      <c r="G1063" s="7">
        <v>18</v>
      </c>
      <c r="H1063" t="s">
        <v>19</v>
      </c>
      <c r="I1063" t="s">
        <v>20</v>
      </c>
      <c r="J1063" s="4">
        <f>(B1063*22)</f>
        <v>1958</v>
      </c>
      <c r="K1063" t="s">
        <v>21</v>
      </c>
      <c r="L1063">
        <v>450000</v>
      </c>
      <c r="M1063">
        <v>40.991301354802999</v>
      </c>
      <c r="N1063">
        <v>28.903698921204001</v>
      </c>
      <c r="O1063" t="s">
        <v>92</v>
      </c>
      <c r="P1063" t="s">
        <v>93</v>
      </c>
      <c r="Q1063">
        <v>39</v>
      </c>
      <c r="R1063">
        <v>83</v>
      </c>
    </row>
    <row r="1064" spans="1:18" x14ac:dyDescent="0.3">
      <c r="A1064">
        <v>90</v>
      </c>
      <c r="B1064">
        <v>85</v>
      </c>
      <c r="C1064" t="s">
        <v>30</v>
      </c>
      <c r="D1064">
        <v>3</v>
      </c>
      <c r="E1064" s="4" t="s">
        <v>16</v>
      </c>
      <c r="F1064" t="s">
        <v>25</v>
      </c>
      <c r="G1064" s="7">
        <v>0</v>
      </c>
      <c r="H1064" t="s">
        <v>19</v>
      </c>
      <c r="I1064" t="s">
        <v>20</v>
      </c>
      <c r="J1064" s="4">
        <f>(B1064*22)</f>
        <v>1870</v>
      </c>
      <c r="K1064" t="s">
        <v>21</v>
      </c>
      <c r="L1064">
        <v>445000</v>
      </c>
      <c r="M1064">
        <v>40.995891783810997</v>
      </c>
      <c r="N1064">
        <v>28.897049902266001</v>
      </c>
      <c r="O1064" t="s">
        <v>416</v>
      </c>
      <c r="P1064" t="s">
        <v>93</v>
      </c>
      <c r="Q1064">
        <v>39</v>
      </c>
      <c r="R1064">
        <v>0</v>
      </c>
    </row>
    <row r="1065" spans="1:18" x14ac:dyDescent="0.3">
      <c r="A1065">
        <v>80</v>
      </c>
      <c r="B1065">
        <v>70</v>
      </c>
      <c r="C1065" t="s">
        <v>30</v>
      </c>
      <c r="D1065">
        <v>3</v>
      </c>
      <c r="E1065" s="4" t="s">
        <v>16</v>
      </c>
      <c r="F1065" t="s">
        <v>25</v>
      </c>
      <c r="G1065" s="7">
        <v>18</v>
      </c>
      <c r="H1065" t="s">
        <v>19</v>
      </c>
      <c r="I1065" t="s">
        <v>20</v>
      </c>
      <c r="J1065" s="4">
        <f>(B1065*22)</f>
        <v>1540</v>
      </c>
      <c r="K1065" t="s">
        <v>21</v>
      </c>
      <c r="L1065">
        <v>330000</v>
      </c>
      <c r="M1065">
        <v>41.004325049057996</v>
      </c>
      <c r="N1065">
        <v>28.908694535494</v>
      </c>
      <c r="O1065" t="s">
        <v>281</v>
      </c>
      <c r="P1065" t="s">
        <v>93</v>
      </c>
      <c r="Q1065">
        <v>39</v>
      </c>
      <c r="R1065">
        <v>100</v>
      </c>
    </row>
    <row r="1066" spans="1:18" x14ac:dyDescent="0.3">
      <c r="A1066">
        <v>125</v>
      </c>
      <c r="B1066">
        <v>124</v>
      </c>
      <c r="C1066" t="s">
        <v>45</v>
      </c>
      <c r="D1066">
        <v>5</v>
      </c>
      <c r="E1066" s="4" t="s">
        <v>16</v>
      </c>
      <c r="F1066" t="s">
        <v>25</v>
      </c>
      <c r="G1066" s="7">
        <v>0</v>
      </c>
      <c r="H1066" t="s">
        <v>19</v>
      </c>
      <c r="I1066" t="s">
        <v>20</v>
      </c>
      <c r="J1066" s="4">
        <f>(B1066*22)</f>
        <v>2728</v>
      </c>
      <c r="K1066" t="s">
        <v>21</v>
      </c>
      <c r="L1066">
        <v>515000</v>
      </c>
      <c r="M1066">
        <v>40.993453827568999</v>
      </c>
      <c r="N1066">
        <v>28.903619527882</v>
      </c>
      <c r="O1066" t="s">
        <v>92</v>
      </c>
      <c r="P1066" t="s">
        <v>93</v>
      </c>
      <c r="Q1066">
        <v>39</v>
      </c>
      <c r="R1066">
        <v>0</v>
      </c>
    </row>
    <row r="1067" spans="1:18" x14ac:dyDescent="0.3">
      <c r="A1067">
        <v>142</v>
      </c>
      <c r="B1067">
        <v>118</v>
      </c>
      <c r="C1067" t="s">
        <v>30</v>
      </c>
      <c r="D1067">
        <v>3</v>
      </c>
      <c r="E1067" s="4" t="s">
        <v>16</v>
      </c>
      <c r="F1067" t="s">
        <v>73</v>
      </c>
      <c r="G1067" s="7">
        <v>0</v>
      </c>
      <c r="H1067" t="s">
        <v>26</v>
      </c>
      <c r="I1067" t="s">
        <v>20</v>
      </c>
      <c r="J1067" s="4">
        <f>B1067*12*2</f>
        <v>2832</v>
      </c>
      <c r="K1067" t="s">
        <v>56</v>
      </c>
      <c r="L1067">
        <v>720000</v>
      </c>
      <c r="M1067">
        <v>41.124336895703003</v>
      </c>
      <c r="N1067">
        <v>28.770131529370001</v>
      </c>
      <c r="O1067" t="s">
        <v>67</v>
      </c>
      <c r="P1067" t="s">
        <v>68</v>
      </c>
      <c r="Q1067">
        <v>8</v>
      </c>
      <c r="R1067">
        <v>500</v>
      </c>
    </row>
    <row r="1068" spans="1:18" x14ac:dyDescent="0.3">
      <c r="A1068">
        <v>136</v>
      </c>
      <c r="B1068">
        <v>94</v>
      </c>
      <c r="C1068" t="s">
        <v>30</v>
      </c>
      <c r="D1068">
        <v>3</v>
      </c>
      <c r="E1068" s="4" t="s">
        <v>25</v>
      </c>
      <c r="F1068" t="s">
        <v>73</v>
      </c>
      <c r="G1068" s="7">
        <v>1</v>
      </c>
      <c r="H1068" t="s">
        <v>46</v>
      </c>
      <c r="I1068" t="s">
        <v>27</v>
      </c>
      <c r="J1068" s="4">
        <v>2000</v>
      </c>
      <c r="K1068" t="s">
        <v>21</v>
      </c>
      <c r="L1068">
        <v>595000</v>
      </c>
      <c r="M1068">
        <v>41.119225960156001</v>
      </c>
      <c r="N1068">
        <v>28.766902708886999</v>
      </c>
      <c r="O1068" t="s">
        <v>67</v>
      </c>
      <c r="P1068" t="s">
        <v>68</v>
      </c>
      <c r="Q1068">
        <v>8</v>
      </c>
      <c r="R1068">
        <v>0</v>
      </c>
    </row>
    <row r="1069" spans="1:18" x14ac:dyDescent="0.3">
      <c r="A1069">
        <v>101</v>
      </c>
      <c r="B1069">
        <v>90</v>
      </c>
      <c r="C1069" t="s">
        <v>30</v>
      </c>
      <c r="D1069">
        <v>3</v>
      </c>
      <c r="E1069" s="4" t="s">
        <v>16</v>
      </c>
      <c r="F1069" t="s">
        <v>73</v>
      </c>
      <c r="G1069" s="7">
        <v>3</v>
      </c>
      <c r="H1069" t="s">
        <v>26</v>
      </c>
      <c r="I1069" t="s">
        <v>20</v>
      </c>
      <c r="J1069" s="4">
        <f>B1069*12*2</f>
        <v>2160</v>
      </c>
      <c r="K1069" t="s">
        <v>21</v>
      </c>
      <c r="L1069">
        <v>315000</v>
      </c>
      <c r="M1069">
        <v>41.125542607470997</v>
      </c>
      <c r="N1069">
        <v>28.776462401903999</v>
      </c>
      <c r="O1069" t="s">
        <v>67</v>
      </c>
      <c r="P1069" t="s">
        <v>68</v>
      </c>
      <c r="Q1069">
        <v>8</v>
      </c>
      <c r="R1069">
        <v>0</v>
      </c>
    </row>
    <row r="1070" spans="1:18" x14ac:dyDescent="0.3">
      <c r="A1070">
        <v>117</v>
      </c>
      <c r="B1070">
        <v>79</v>
      </c>
      <c r="C1070" t="s">
        <v>30</v>
      </c>
      <c r="D1070">
        <v>3</v>
      </c>
      <c r="E1070" s="4" t="s">
        <v>25</v>
      </c>
      <c r="F1070" t="s">
        <v>73</v>
      </c>
      <c r="G1070" s="7">
        <v>3</v>
      </c>
      <c r="H1070" t="s">
        <v>26</v>
      </c>
      <c r="I1070" t="s">
        <v>20</v>
      </c>
      <c r="J1070" s="4">
        <v>1250</v>
      </c>
      <c r="K1070" t="s">
        <v>56</v>
      </c>
      <c r="L1070">
        <v>190000</v>
      </c>
      <c r="M1070">
        <v>41.090642612519012</v>
      </c>
      <c r="N1070">
        <v>28.650892603806</v>
      </c>
      <c r="O1070" t="s">
        <v>152</v>
      </c>
      <c r="P1070" t="s">
        <v>68</v>
      </c>
      <c r="Q1070">
        <v>8</v>
      </c>
      <c r="R1070">
        <v>0</v>
      </c>
    </row>
    <row r="1071" spans="1:18" x14ac:dyDescent="0.3">
      <c r="A1071">
        <v>170</v>
      </c>
      <c r="B1071">
        <v>116</v>
      </c>
      <c r="C1071" t="s">
        <v>45</v>
      </c>
      <c r="D1071">
        <v>5</v>
      </c>
      <c r="E1071" s="4" t="s">
        <v>25</v>
      </c>
      <c r="F1071" t="s">
        <v>73</v>
      </c>
      <c r="G1071" s="7">
        <v>0</v>
      </c>
      <c r="H1071" t="s">
        <v>26</v>
      </c>
      <c r="I1071" t="s">
        <v>20</v>
      </c>
      <c r="J1071" s="4">
        <f>B1071*12*2</f>
        <v>2784</v>
      </c>
      <c r="K1071" t="s">
        <v>56</v>
      </c>
      <c r="L1071">
        <v>120000</v>
      </c>
      <c r="M1071">
        <v>41.068479118798997</v>
      </c>
      <c r="N1071">
        <v>28.774036367847</v>
      </c>
      <c r="O1071" t="s">
        <v>408</v>
      </c>
      <c r="P1071" t="s">
        <v>68</v>
      </c>
      <c r="Q1071">
        <v>8</v>
      </c>
      <c r="R1071">
        <v>83</v>
      </c>
    </row>
    <row r="1072" spans="1:18" x14ac:dyDescent="0.3">
      <c r="A1072">
        <v>216</v>
      </c>
      <c r="B1072">
        <v>162</v>
      </c>
      <c r="C1072" t="s">
        <v>76</v>
      </c>
      <c r="D1072">
        <v>7</v>
      </c>
      <c r="E1072" s="4" t="s">
        <v>31</v>
      </c>
      <c r="F1072" t="s">
        <v>73</v>
      </c>
      <c r="G1072" s="7">
        <v>0</v>
      </c>
      <c r="H1072" t="s">
        <v>175</v>
      </c>
      <c r="I1072" t="s">
        <v>20</v>
      </c>
      <c r="J1072" s="4">
        <f>B1072*12*2</f>
        <v>3888</v>
      </c>
      <c r="K1072" t="s">
        <v>21</v>
      </c>
      <c r="L1072">
        <v>1250000</v>
      </c>
      <c r="M1072">
        <v>41.118608320116998</v>
      </c>
      <c r="N1072">
        <v>28.766960908887</v>
      </c>
      <c r="O1072" t="s">
        <v>67</v>
      </c>
      <c r="P1072" t="s">
        <v>68</v>
      </c>
      <c r="Q1072">
        <v>8</v>
      </c>
      <c r="R1072">
        <v>20</v>
      </c>
    </row>
    <row r="1073" spans="1:18" x14ac:dyDescent="0.3">
      <c r="A1073">
        <v>246</v>
      </c>
      <c r="B1073">
        <v>200</v>
      </c>
      <c r="C1073" t="s">
        <v>127</v>
      </c>
      <c r="D1073">
        <v>10</v>
      </c>
      <c r="E1073" s="4" t="s">
        <v>25</v>
      </c>
      <c r="F1073" t="s">
        <v>73</v>
      </c>
      <c r="G1073" s="7">
        <v>0</v>
      </c>
      <c r="H1073" t="s">
        <v>26</v>
      </c>
      <c r="I1073" t="s">
        <v>27</v>
      </c>
      <c r="J1073" s="4">
        <f>B1073*12*2</f>
        <v>4800</v>
      </c>
      <c r="K1073" t="s">
        <v>21</v>
      </c>
      <c r="L1073">
        <v>1250000</v>
      </c>
      <c r="M1073">
        <v>41.095083806977001</v>
      </c>
      <c r="N1073">
        <v>28.772442340851001</v>
      </c>
      <c r="O1073" t="s">
        <v>68</v>
      </c>
      <c r="P1073" t="s">
        <v>68</v>
      </c>
      <c r="Q1073">
        <v>8</v>
      </c>
      <c r="R1073">
        <v>0</v>
      </c>
    </row>
    <row r="1074" spans="1:18" x14ac:dyDescent="0.3">
      <c r="A1074">
        <v>265</v>
      </c>
      <c r="B1074">
        <v>198</v>
      </c>
      <c r="C1074" t="s">
        <v>127</v>
      </c>
      <c r="D1074">
        <v>10</v>
      </c>
      <c r="E1074" s="4" t="s">
        <v>31</v>
      </c>
      <c r="F1074" t="s">
        <v>73</v>
      </c>
      <c r="G1074" s="7">
        <v>0</v>
      </c>
      <c r="H1074" t="s">
        <v>19</v>
      </c>
      <c r="I1074" t="s">
        <v>20</v>
      </c>
      <c r="J1074" s="4">
        <f>B1074*12*2</f>
        <v>4752</v>
      </c>
      <c r="K1074" t="s">
        <v>56</v>
      </c>
      <c r="L1074">
        <v>2150000</v>
      </c>
      <c r="M1074">
        <v>41.128037246569001</v>
      </c>
      <c r="N1074">
        <v>28.770222699567</v>
      </c>
      <c r="O1074" t="s">
        <v>67</v>
      </c>
      <c r="P1074" t="s">
        <v>68</v>
      </c>
      <c r="Q1074">
        <v>8</v>
      </c>
      <c r="R1074">
        <v>350</v>
      </c>
    </row>
    <row r="1075" spans="1:18" x14ac:dyDescent="0.3">
      <c r="A1075">
        <v>115</v>
      </c>
      <c r="B1075">
        <v>80</v>
      </c>
      <c r="C1075" t="s">
        <v>30</v>
      </c>
      <c r="D1075">
        <v>3</v>
      </c>
      <c r="E1075" s="4" t="s">
        <v>16</v>
      </c>
      <c r="F1075" t="s">
        <v>73</v>
      </c>
      <c r="G1075" s="7">
        <v>1</v>
      </c>
      <c r="H1075" t="s">
        <v>26</v>
      </c>
      <c r="I1075" t="s">
        <v>20</v>
      </c>
      <c r="J1075" s="4">
        <f>(B1074*19)</f>
        <v>3762</v>
      </c>
      <c r="K1075" t="s">
        <v>21</v>
      </c>
      <c r="L1075">
        <v>385000</v>
      </c>
      <c r="M1075">
        <v>41.008968012060997</v>
      </c>
      <c r="N1075">
        <v>28.68021010459</v>
      </c>
      <c r="O1075" t="s">
        <v>135</v>
      </c>
      <c r="P1075" t="s">
        <v>75</v>
      </c>
      <c r="Q1075">
        <v>18</v>
      </c>
      <c r="R1075">
        <v>83</v>
      </c>
    </row>
    <row r="1076" spans="1:18" x14ac:dyDescent="0.3">
      <c r="A1076">
        <v>240</v>
      </c>
      <c r="B1076">
        <v>185</v>
      </c>
      <c r="C1076" t="s">
        <v>76</v>
      </c>
      <c r="D1076">
        <v>7</v>
      </c>
      <c r="E1076" s="4" t="s">
        <v>31</v>
      </c>
      <c r="F1076" t="s">
        <v>73</v>
      </c>
      <c r="G1076" s="7">
        <v>0</v>
      </c>
      <c r="H1076" t="s">
        <v>26</v>
      </c>
      <c r="I1076" t="s">
        <v>118</v>
      </c>
      <c r="J1076" s="4">
        <f>(B1075*30)</f>
        <v>2400</v>
      </c>
      <c r="K1076" t="s">
        <v>21</v>
      </c>
      <c r="L1076">
        <v>1750000</v>
      </c>
      <c r="M1076">
        <v>40.972727274458997</v>
      </c>
      <c r="N1076">
        <v>29.082738755552</v>
      </c>
      <c r="O1076" t="s">
        <v>133</v>
      </c>
      <c r="P1076" t="s">
        <v>44</v>
      </c>
      <c r="Q1076">
        <v>23</v>
      </c>
      <c r="R1076">
        <v>0</v>
      </c>
    </row>
    <row r="1077" spans="1:18" x14ac:dyDescent="0.3">
      <c r="A1077">
        <v>50</v>
      </c>
      <c r="B1077">
        <v>40</v>
      </c>
      <c r="C1077" t="s">
        <v>298</v>
      </c>
      <c r="D1077">
        <v>1</v>
      </c>
      <c r="E1077" s="4" t="s">
        <v>16</v>
      </c>
      <c r="F1077" t="s">
        <v>73</v>
      </c>
      <c r="G1077" s="7">
        <v>0</v>
      </c>
      <c r="H1077" t="s">
        <v>26</v>
      </c>
      <c r="I1077" t="s">
        <v>20</v>
      </c>
      <c r="J1077" s="4">
        <f>(B1077*26)</f>
        <v>1040</v>
      </c>
      <c r="K1077" t="s">
        <v>21</v>
      </c>
      <c r="L1077">
        <v>600000</v>
      </c>
      <c r="M1077">
        <v>40.915066246445001</v>
      </c>
      <c r="N1077">
        <v>29.160666741646999</v>
      </c>
      <c r="O1077" t="s">
        <v>151</v>
      </c>
      <c r="P1077" t="s">
        <v>55</v>
      </c>
      <c r="Q1077">
        <v>25</v>
      </c>
      <c r="R1077">
        <v>0</v>
      </c>
    </row>
    <row r="1078" spans="1:18" x14ac:dyDescent="0.3">
      <c r="A1078">
        <v>142</v>
      </c>
      <c r="B1078">
        <v>141</v>
      </c>
      <c r="C1078" t="s">
        <v>30</v>
      </c>
      <c r="D1078">
        <v>3</v>
      </c>
      <c r="E1078" s="4" t="s">
        <v>25</v>
      </c>
      <c r="F1078" t="s">
        <v>73</v>
      </c>
      <c r="G1078" s="7">
        <v>5</v>
      </c>
      <c r="H1078" t="s">
        <v>26</v>
      </c>
      <c r="I1078" t="s">
        <v>20</v>
      </c>
      <c r="J1078" s="4">
        <f>(B1078*26)</f>
        <v>3666</v>
      </c>
      <c r="K1078" t="s">
        <v>21</v>
      </c>
      <c r="L1078">
        <v>965000</v>
      </c>
      <c r="M1078">
        <v>40.904631068359002</v>
      </c>
      <c r="N1078">
        <v>29.179735683716</v>
      </c>
      <c r="O1078" t="s">
        <v>232</v>
      </c>
      <c r="P1078" t="s">
        <v>55</v>
      </c>
      <c r="Q1078">
        <v>25</v>
      </c>
      <c r="R1078">
        <v>0</v>
      </c>
    </row>
    <row r="1079" spans="1:18" x14ac:dyDescent="0.3">
      <c r="A1079">
        <v>100</v>
      </c>
      <c r="B1079">
        <v>99</v>
      </c>
      <c r="C1079" t="s">
        <v>30</v>
      </c>
      <c r="D1079">
        <v>3</v>
      </c>
      <c r="E1079" s="4" t="s">
        <v>25</v>
      </c>
      <c r="F1079" t="s">
        <v>73</v>
      </c>
      <c r="G1079" s="7">
        <v>3</v>
      </c>
      <c r="H1079" t="s">
        <v>26</v>
      </c>
      <c r="I1079" t="s">
        <v>47</v>
      </c>
      <c r="J1079" s="4">
        <v>3000</v>
      </c>
      <c r="K1079" t="s">
        <v>21</v>
      </c>
      <c r="L1079">
        <v>780000</v>
      </c>
      <c r="M1079">
        <v>40.899247562391999</v>
      </c>
      <c r="N1079">
        <v>29.213922567164001</v>
      </c>
      <c r="O1079" t="s">
        <v>456</v>
      </c>
      <c r="P1079" t="s">
        <v>55</v>
      </c>
      <c r="Q1079">
        <v>25</v>
      </c>
      <c r="R1079">
        <v>100</v>
      </c>
    </row>
    <row r="1080" spans="1:18" x14ac:dyDescent="0.3">
      <c r="A1080">
        <v>79</v>
      </c>
      <c r="B1080">
        <v>75</v>
      </c>
      <c r="C1080" t="s">
        <v>15</v>
      </c>
      <c r="D1080">
        <v>2</v>
      </c>
      <c r="E1080" s="4" t="s">
        <v>16</v>
      </c>
      <c r="F1080" t="s">
        <v>73</v>
      </c>
      <c r="G1080" s="7">
        <v>0</v>
      </c>
      <c r="H1080" t="s">
        <v>46</v>
      </c>
      <c r="I1080" t="s">
        <v>47</v>
      </c>
      <c r="J1080" s="4">
        <f>(B1080*53)</f>
        <v>3975</v>
      </c>
      <c r="K1080" t="s">
        <v>21</v>
      </c>
      <c r="L1080">
        <v>810000</v>
      </c>
      <c r="M1080">
        <v>41.116410866309003</v>
      </c>
      <c r="N1080">
        <v>29.011435919604001</v>
      </c>
      <c r="O1080" t="s">
        <v>382</v>
      </c>
      <c r="P1080" t="s">
        <v>334</v>
      </c>
      <c r="Q1080">
        <v>30</v>
      </c>
      <c r="R1080">
        <v>0</v>
      </c>
    </row>
    <row r="1081" spans="1:18" x14ac:dyDescent="0.3">
      <c r="A1081">
        <v>73</v>
      </c>
      <c r="B1081">
        <v>58</v>
      </c>
      <c r="C1081" t="s">
        <v>15</v>
      </c>
      <c r="D1081">
        <v>2</v>
      </c>
      <c r="E1081" s="4" t="s">
        <v>16</v>
      </c>
      <c r="F1081" t="s">
        <v>73</v>
      </c>
      <c r="G1081" s="7">
        <v>18</v>
      </c>
      <c r="H1081" t="s">
        <v>26</v>
      </c>
      <c r="I1081" t="s">
        <v>20</v>
      </c>
      <c r="J1081" s="4">
        <f>(B1081*17)</f>
        <v>986</v>
      </c>
      <c r="K1081" t="s">
        <v>21</v>
      </c>
      <c r="L1081">
        <v>385000</v>
      </c>
      <c r="M1081">
        <v>41.002364744579999</v>
      </c>
      <c r="N1081">
        <v>29.132347723218</v>
      </c>
      <c r="O1081" t="s">
        <v>219</v>
      </c>
      <c r="P1081" t="s">
        <v>66</v>
      </c>
      <c r="Q1081">
        <v>37</v>
      </c>
      <c r="R1081">
        <v>20</v>
      </c>
    </row>
    <row r="1082" spans="1:18" x14ac:dyDescent="0.3">
      <c r="A1082">
        <v>150</v>
      </c>
      <c r="B1082">
        <v>135</v>
      </c>
      <c r="C1082" t="s">
        <v>76</v>
      </c>
      <c r="D1082">
        <v>7</v>
      </c>
      <c r="E1082" s="4" t="s">
        <v>25</v>
      </c>
      <c r="F1082" t="s">
        <v>31</v>
      </c>
      <c r="G1082" s="7">
        <v>8</v>
      </c>
      <c r="H1082" t="s">
        <v>140</v>
      </c>
      <c r="I1082" t="s">
        <v>20</v>
      </c>
      <c r="J1082" s="4">
        <f>(B1082*12)</f>
        <v>1620</v>
      </c>
      <c r="K1082" t="s">
        <v>21</v>
      </c>
      <c r="L1082">
        <v>182000</v>
      </c>
      <c r="M1082">
        <v>41.228464918870998</v>
      </c>
      <c r="N1082">
        <v>28.696292147741001</v>
      </c>
      <c r="O1082" t="s">
        <v>194</v>
      </c>
      <c r="P1082" t="s">
        <v>36</v>
      </c>
      <c r="Q1082">
        <v>2</v>
      </c>
      <c r="R1082">
        <v>83</v>
      </c>
    </row>
    <row r="1083" spans="1:18" x14ac:dyDescent="0.3">
      <c r="A1083">
        <v>110</v>
      </c>
      <c r="B1083">
        <v>90</v>
      </c>
      <c r="C1083" t="s">
        <v>30</v>
      </c>
      <c r="D1083">
        <v>3</v>
      </c>
      <c r="E1083" s="4" t="s">
        <v>16</v>
      </c>
      <c r="F1083" t="s">
        <v>31</v>
      </c>
      <c r="G1083" s="7">
        <v>0</v>
      </c>
      <c r="H1083" t="s">
        <v>140</v>
      </c>
      <c r="I1083" t="s">
        <v>20</v>
      </c>
      <c r="J1083" s="4">
        <f>(B1083*22)</f>
        <v>1980</v>
      </c>
      <c r="K1083" t="s">
        <v>21</v>
      </c>
      <c r="L1083">
        <v>665000</v>
      </c>
      <c r="M1083">
        <v>40.994300986991</v>
      </c>
      <c r="N1083">
        <v>29.129601204825001</v>
      </c>
      <c r="O1083" t="s">
        <v>209</v>
      </c>
      <c r="P1083" t="s">
        <v>99</v>
      </c>
      <c r="Q1083">
        <v>3</v>
      </c>
      <c r="R1083">
        <v>0</v>
      </c>
    </row>
    <row r="1084" spans="1:18" x14ac:dyDescent="0.3">
      <c r="A1084">
        <v>100</v>
      </c>
      <c r="B1084">
        <v>85</v>
      </c>
      <c r="C1084" t="s">
        <v>30</v>
      </c>
      <c r="D1084">
        <v>3</v>
      </c>
      <c r="E1084" s="4" t="s">
        <v>25</v>
      </c>
      <c r="F1084" t="s">
        <v>31</v>
      </c>
      <c r="G1084" s="7">
        <v>0</v>
      </c>
      <c r="H1084" t="s">
        <v>19</v>
      </c>
      <c r="I1084" t="s">
        <v>20</v>
      </c>
      <c r="J1084" s="4">
        <f>(B1084*22)</f>
        <v>1870</v>
      </c>
      <c r="K1084" t="s">
        <v>21</v>
      </c>
      <c r="L1084">
        <v>308000</v>
      </c>
      <c r="M1084">
        <v>41.005640243149998</v>
      </c>
      <c r="N1084">
        <v>29.086488865922</v>
      </c>
      <c r="O1084" t="s">
        <v>200</v>
      </c>
      <c r="P1084" t="s">
        <v>99</v>
      </c>
      <c r="Q1084">
        <v>3</v>
      </c>
      <c r="R1084">
        <v>0</v>
      </c>
    </row>
    <row r="1085" spans="1:18" x14ac:dyDescent="0.3">
      <c r="A1085">
        <v>90</v>
      </c>
      <c r="B1085">
        <v>80</v>
      </c>
      <c r="C1085" t="s">
        <v>30</v>
      </c>
      <c r="D1085">
        <v>3</v>
      </c>
      <c r="E1085" s="4" t="s">
        <v>16</v>
      </c>
      <c r="F1085" t="s">
        <v>31</v>
      </c>
      <c r="G1085" s="7">
        <v>0</v>
      </c>
      <c r="H1085" t="s">
        <v>19</v>
      </c>
      <c r="I1085" t="s">
        <v>20</v>
      </c>
      <c r="J1085" s="4">
        <f>(B1085*22)</f>
        <v>1760</v>
      </c>
      <c r="K1085" t="s">
        <v>21</v>
      </c>
      <c r="L1085">
        <v>375000</v>
      </c>
      <c r="M1085">
        <v>40.978359868154001</v>
      </c>
      <c r="N1085">
        <v>29.144751425934</v>
      </c>
      <c r="O1085" t="s">
        <v>112</v>
      </c>
      <c r="P1085" t="s">
        <v>99</v>
      </c>
      <c r="Q1085">
        <v>3</v>
      </c>
      <c r="R1085">
        <v>0</v>
      </c>
    </row>
    <row r="1086" spans="1:18" x14ac:dyDescent="0.3">
      <c r="A1086">
        <v>90</v>
      </c>
      <c r="B1086">
        <v>78</v>
      </c>
      <c r="C1086" t="s">
        <v>30</v>
      </c>
      <c r="D1086">
        <v>3</v>
      </c>
      <c r="E1086" s="4" t="s">
        <v>16</v>
      </c>
      <c r="F1086" t="s">
        <v>31</v>
      </c>
      <c r="G1086" s="7">
        <v>0</v>
      </c>
      <c r="H1086" t="s">
        <v>19</v>
      </c>
      <c r="I1086" t="s">
        <v>20</v>
      </c>
      <c r="J1086" s="4">
        <f>(B1086*22)</f>
        <v>1716</v>
      </c>
      <c r="K1086" t="s">
        <v>21</v>
      </c>
      <c r="L1086">
        <v>435000</v>
      </c>
      <c r="M1086">
        <v>41.000058170442998</v>
      </c>
      <c r="N1086">
        <v>29.078704684878002</v>
      </c>
      <c r="O1086" t="s">
        <v>98</v>
      </c>
      <c r="P1086" t="s">
        <v>99</v>
      </c>
      <c r="Q1086">
        <v>3</v>
      </c>
      <c r="R1086">
        <v>270</v>
      </c>
    </row>
    <row r="1087" spans="1:18" x14ac:dyDescent="0.3">
      <c r="A1087">
        <v>93</v>
      </c>
      <c r="B1087">
        <v>75</v>
      </c>
      <c r="C1087" t="s">
        <v>30</v>
      </c>
      <c r="D1087">
        <v>3</v>
      </c>
      <c r="E1087" s="4" t="s">
        <v>16</v>
      </c>
      <c r="F1087" t="s">
        <v>31</v>
      </c>
      <c r="G1087" s="7">
        <v>0</v>
      </c>
      <c r="H1087" t="s">
        <v>19</v>
      </c>
      <c r="I1087" t="s">
        <v>20</v>
      </c>
      <c r="J1087" s="4">
        <f>B1087*22</f>
        <v>1650</v>
      </c>
      <c r="K1087" t="s">
        <v>21</v>
      </c>
      <c r="L1087">
        <v>315000</v>
      </c>
      <c r="M1087">
        <v>40.973736054497003</v>
      </c>
      <c r="N1087">
        <v>29.127876837732</v>
      </c>
      <c r="O1087" t="s">
        <v>270</v>
      </c>
      <c r="P1087" t="s">
        <v>99</v>
      </c>
      <c r="Q1087">
        <v>3</v>
      </c>
      <c r="R1087">
        <v>0</v>
      </c>
    </row>
    <row r="1088" spans="1:18" x14ac:dyDescent="0.3">
      <c r="A1088">
        <v>135</v>
      </c>
      <c r="B1088">
        <v>120</v>
      </c>
      <c r="C1088" t="s">
        <v>45</v>
      </c>
      <c r="D1088">
        <v>5</v>
      </c>
      <c r="E1088" s="4" t="s">
        <v>25</v>
      </c>
      <c r="F1088" t="s">
        <v>31</v>
      </c>
      <c r="G1088" s="7">
        <v>0</v>
      </c>
      <c r="H1088" t="s">
        <v>19</v>
      </c>
      <c r="I1088" t="s">
        <v>118</v>
      </c>
      <c r="J1088" s="4">
        <v>2200</v>
      </c>
      <c r="K1088" t="s">
        <v>21</v>
      </c>
      <c r="L1088">
        <v>619500</v>
      </c>
      <c r="M1088">
        <v>40.982998768067013</v>
      </c>
      <c r="N1088">
        <v>29.110755777316001</v>
      </c>
      <c r="O1088" t="s">
        <v>353</v>
      </c>
      <c r="P1088" t="s">
        <v>99</v>
      </c>
      <c r="Q1088">
        <v>3</v>
      </c>
      <c r="R1088">
        <v>0</v>
      </c>
    </row>
    <row r="1089" spans="1:18" x14ac:dyDescent="0.3">
      <c r="A1089">
        <v>125</v>
      </c>
      <c r="B1089">
        <v>115</v>
      </c>
      <c r="C1089" t="s">
        <v>45</v>
      </c>
      <c r="D1089">
        <v>5</v>
      </c>
      <c r="E1089" s="4" t="s">
        <v>25</v>
      </c>
      <c r="F1089" t="s">
        <v>31</v>
      </c>
      <c r="G1089" s="7">
        <v>8</v>
      </c>
      <c r="H1089" t="s">
        <v>19</v>
      </c>
      <c r="I1089" t="s">
        <v>20</v>
      </c>
      <c r="J1089" s="4">
        <f>(B1089*22)</f>
        <v>2530</v>
      </c>
      <c r="K1089" t="s">
        <v>21</v>
      </c>
      <c r="L1089">
        <v>660000</v>
      </c>
      <c r="M1089">
        <v>40.973855910532997</v>
      </c>
      <c r="N1089">
        <v>29.123002450373001</v>
      </c>
      <c r="O1089" t="s">
        <v>251</v>
      </c>
      <c r="P1089" t="s">
        <v>99</v>
      </c>
      <c r="Q1089">
        <v>3</v>
      </c>
      <c r="R1089">
        <v>300</v>
      </c>
    </row>
    <row r="1090" spans="1:18" x14ac:dyDescent="0.3">
      <c r="A1090">
        <v>150</v>
      </c>
      <c r="B1090">
        <v>135</v>
      </c>
      <c r="C1090" t="s">
        <v>76</v>
      </c>
      <c r="D1090">
        <v>7</v>
      </c>
      <c r="E1090" s="4" t="s">
        <v>25</v>
      </c>
      <c r="F1090" t="s">
        <v>31</v>
      </c>
      <c r="G1090" s="7">
        <v>0</v>
      </c>
      <c r="H1090" t="s">
        <v>19</v>
      </c>
      <c r="I1090" t="s">
        <v>20</v>
      </c>
      <c r="J1090" s="4">
        <v>2500</v>
      </c>
      <c r="K1090" t="s">
        <v>21</v>
      </c>
      <c r="L1090">
        <v>470000</v>
      </c>
      <c r="M1090">
        <v>41.007542843189</v>
      </c>
      <c r="N1090">
        <v>29.082787978163999</v>
      </c>
      <c r="O1090" t="s">
        <v>200</v>
      </c>
      <c r="P1090" t="s">
        <v>99</v>
      </c>
      <c r="Q1090">
        <v>3</v>
      </c>
      <c r="R1090">
        <v>20</v>
      </c>
    </row>
    <row r="1091" spans="1:18" x14ac:dyDescent="0.3">
      <c r="A1091">
        <v>75</v>
      </c>
      <c r="B1091">
        <v>65</v>
      </c>
      <c r="C1091" t="s">
        <v>15</v>
      </c>
      <c r="D1091">
        <v>2</v>
      </c>
      <c r="E1091" s="4" t="s">
        <v>25</v>
      </c>
      <c r="F1091" t="s">
        <v>31</v>
      </c>
      <c r="G1091" s="7">
        <v>0</v>
      </c>
      <c r="H1091" t="s">
        <v>19</v>
      </c>
      <c r="I1091" t="s">
        <v>118</v>
      </c>
      <c r="J1091" s="4">
        <f>B1091*19</f>
        <v>1235</v>
      </c>
      <c r="K1091" t="s">
        <v>21</v>
      </c>
      <c r="L1091">
        <v>115000</v>
      </c>
      <c r="M1091">
        <v>40.994647402342999</v>
      </c>
      <c r="N1091">
        <v>28.701175997751001</v>
      </c>
      <c r="O1091" t="s">
        <v>188</v>
      </c>
      <c r="P1091" t="s">
        <v>96</v>
      </c>
      <c r="Q1091">
        <v>4</v>
      </c>
      <c r="R1091">
        <v>0</v>
      </c>
    </row>
    <row r="1092" spans="1:18" x14ac:dyDescent="0.3">
      <c r="A1092">
        <v>75</v>
      </c>
      <c r="B1092">
        <v>65</v>
      </c>
      <c r="C1092" t="s">
        <v>15</v>
      </c>
      <c r="D1092">
        <v>2</v>
      </c>
      <c r="E1092" s="4" t="s">
        <v>16</v>
      </c>
      <c r="F1092" t="s">
        <v>31</v>
      </c>
      <c r="G1092" s="7">
        <v>0</v>
      </c>
      <c r="H1092" t="s">
        <v>19</v>
      </c>
      <c r="I1092" t="s">
        <v>20</v>
      </c>
      <c r="J1092" s="4">
        <f>B1092*19</f>
        <v>1235</v>
      </c>
      <c r="K1092" t="s">
        <v>21</v>
      </c>
      <c r="L1092">
        <v>121000</v>
      </c>
      <c r="M1092">
        <v>40.995925045179</v>
      </c>
      <c r="N1092">
        <v>28.705906491162999</v>
      </c>
      <c r="O1092" t="s">
        <v>122</v>
      </c>
      <c r="P1092" t="s">
        <v>96</v>
      </c>
      <c r="Q1092">
        <v>4</v>
      </c>
      <c r="R1092">
        <v>83</v>
      </c>
    </row>
    <row r="1093" spans="1:18" x14ac:dyDescent="0.3">
      <c r="A1093">
        <v>115</v>
      </c>
      <c r="B1093">
        <v>114</v>
      </c>
      <c r="C1093" t="s">
        <v>30</v>
      </c>
      <c r="D1093">
        <v>3</v>
      </c>
      <c r="E1093" s="4" t="s">
        <v>16</v>
      </c>
      <c r="F1093" t="s">
        <v>31</v>
      </c>
      <c r="G1093" s="7">
        <v>0</v>
      </c>
      <c r="H1093" t="s">
        <v>19</v>
      </c>
      <c r="I1093" t="s">
        <v>20</v>
      </c>
      <c r="J1093" s="4">
        <v>1000</v>
      </c>
      <c r="K1093" t="s">
        <v>21</v>
      </c>
      <c r="L1093">
        <v>190000</v>
      </c>
      <c r="M1093">
        <v>40.986960563914998</v>
      </c>
      <c r="N1093">
        <v>28.702760695887001</v>
      </c>
      <c r="O1093" t="s">
        <v>188</v>
      </c>
      <c r="P1093" t="s">
        <v>96</v>
      </c>
      <c r="Q1093">
        <v>4</v>
      </c>
      <c r="R1093">
        <v>0</v>
      </c>
    </row>
    <row r="1094" spans="1:18" x14ac:dyDescent="0.3">
      <c r="A1094">
        <v>120</v>
      </c>
      <c r="B1094">
        <v>110</v>
      </c>
      <c r="C1094" t="s">
        <v>30</v>
      </c>
      <c r="D1094">
        <v>3</v>
      </c>
      <c r="E1094" s="4" t="s">
        <v>16</v>
      </c>
      <c r="F1094" t="s">
        <v>31</v>
      </c>
      <c r="G1094" s="7">
        <v>0</v>
      </c>
      <c r="H1094" t="s">
        <v>19</v>
      </c>
      <c r="I1094" t="s">
        <v>20</v>
      </c>
      <c r="J1094" s="4">
        <f>B1094*19</f>
        <v>2090</v>
      </c>
      <c r="K1094" t="s">
        <v>21</v>
      </c>
      <c r="L1094">
        <v>229500</v>
      </c>
      <c r="M1094">
        <v>41.001172117388002</v>
      </c>
      <c r="N1094">
        <v>28.704447369459</v>
      </c>
      <c r="O1094" t="s">
        <v>122</v>
      </c>
      <c r="P1094" t="s">
        <v>96</v>
      </c>
      <c r="Q1094">
        <v>4</v>
      </c>
      <c r="R1094">
        <v>83</v>
      </c>
    </row>
    <row r="1095" spans="1:18" x14ac:dyDescent="0.3">
      <c r="A1095">
        <v>130</v>
      </c>
      <c r="B1095">
        <v>110</v>
      </c>
      <c r="C1095" t="s">
        <v>30</v>
      </c>
      <c r="D1095">
        <v>3</v>
      </c>
      <c r="E1095" s="4" t="s">
        <v>16</v>
      </c>
      <c r="F1095" t="s">
        <v>31</v>
      </c>
      <c r="G1095" s="7">
        <v>3</v>
      </c>
      <c r="H1095" t="s">
        <v>19</v>
      </c>
      <c r="I1095" t="s">
        <v>118</v>
      </c>
      <c r="J1095" s="4">
        <v>1400</v>
      </c>
      <c r="K1095" t="s">
        <v>21</v>
      </c>
      <c r="L1095">
        <v>360000</v>
      </c>
      <c r="M1095">
        <v>40.978153175938999</v>
      </c>
      <c r="N1095">
        <v>28.749262049308001</v>
      </c>
      <c r="O1095" t="s">
        <v>95</v>
      </c>
      <c r="P1095" t="s">
        <v>96</v>
      </c>
      <c r="Q1095">
        <v>4</v>
      </c>
      <c r="R1095">
        <v>0</v>
      </c>
    </row>
    <row r="1096" spans="1:18" x14ac:dyDescent="0.3">
      <c r="A1096">
        <v>115</v>
      </c>
      <c r="B1096">
        <v>110</v>
      </c>
      <c r="C1096" t="s">
        <v>30</v>
      </c>
      <c r="D1096">
        <v>3</v>
      </c>
      <c r="E1096" s="4" t="s">
        <v>25</v>
      </c>
      <c r="F1096" t="s">
        <v>31</v>
      </c>
      <c r="G1096" s="7">
        <v>18</v>
      </c>
      <c r="H1096" t="s">
        <v>19</v>
      </c>
      <c r="I1096" t="s">
        <v>20</v>
      </c>
      <c r="J1096" s="4">
        <f>B1096*19</f>
        <v>2090</v>
      </c>
      <c r="K1096" t="s">
        <v>21</v>
      </c>
      <c r="L1096">
        <v>235000</v>
      </c>
      <c r="M1096">
        <v>41.003302764125998</v>
      </c>
      <c r="N1096">
        <v>28.702732164000999</v>
      </c>
      <c r="O1096" t="s">
        <v>122</v>
      </c>
      <c r="P1096" t="s">
        <v>96</v>
      </c>
      <c r="Q1096">
        <v>4</v>
      </c>
      <c r="R1096">
        <v>83</v>
      </c>
    </row>
    <row r="1097" spans="1:18" x14ac:dyDescent="0.3">
      <c r="A1097">
        <v>110</v>
      </c>
      <c r="B1097">
        <v>100</v>
      </c>
      <c r="C1097" t="s">
        <v>30</v>
      </c>
      <c r="D1097">
        <v>3</v>
      </c>
      <c r="E1097" s="4" t="s">
        <v>16</v>
      </c>
      <c r="F1097" t="s">
        <v>31</v>
      </c>
      <c r="G1097" s="7">
        <v>2</v>
      </c>
      <c r="H1097" t="s">
        <v>19</v>
      </c>
      <c r="I1097" t="s">
        <v>20</v>
      </c>
      <c r="J1097" s="4">
        <f>B1097*19</f>
        <v>1900</v>
      </c>
      <c r="K1097" t="s">
        <v>21</v>
      </c>
      <c r="L1097">
        <v>189000</v>
      </c>
      <c r="M1097">
        <v>40.985696474552</v>
      </c>
      <c r="N1097">
        <v>28.703097265494002</v>
      </c>
      <c r="O1097" t="s">
        <v>188</v>
      </c>
      <c r="P1097" t="s">
        <v>96</v>
      </c>
      <c r="Q1097">
        <v>4</v>
      </c>
      <c r="R1097">
        <v>0</v>
      </c>
    </row>
    <row r="1098" spans="1:18" x14ac:dyDescent="0.3">
      <c r="A1098">
        <v>105</v>
      </c>
      <c r="B1098">
        <v>95</v>
      </c>
      <c r="C1098" t="s">
        <v>30</v>
      </c>
      <c r="D1098">
        <v>3</v>
      </c>
      <c r="E1098" s="4" t="s">
        <v>16</v>
      </c>
      <c r="F1098" t="s">
        <v>31</v>
      </c>
      <c r="G1098" s="7">
        <v>0</v>
      </c>
      <c r="H1098" t="s">
        <v>19</v>
      </c>
      <c r="I1098" t="s">
        <v>20</v>
      </c>
      <c r="J1098" s="4">
        <f>B1098*19</f>
        <v>1805</v>
      </c>
      <c r="K1098" t="s">
        <v>21</v>
      </c>
      <c r="L1098">
        <v>235000</v>
      </c>
      <c r="M1098">
        <v>41.002396934038998</v>
      </c>
      <c r="N1098">
        <v>28.701015550232</v>
      </c>
      <c r="O1098" t="s">
        <v>122</v>
      </c>
      <c r="P1098" t="s">
        <v>96</v>
      </c>
      <c r="Q1098">
        <v>4</v>
      </c>
      <c r="R1098">
        <v>450</v>
      </c>
    </row>
    <row r="1099" spans="1:18" x14ac:dyDescent="0.3">
      <c r="A1099">
        <v>100</v>
      </c>
      <c r="B1099">
        <v>95</v>
      </c>
      <c r="C1099" t="s">
        <v>30</v>
      </c>
      <c r="D1099">
        <v>3</v>
      </c>
      <c r="E1099" s="4" t="s">
        <v>16</v>
      </c>
      <c r="F1099" t="s">
        <v>31</v>
      </c>
      <c r="G1099" s="7">
        <v>4</v>
      </c>
      <c r="H1099" t="s">
        <v>19</v>
      </c>
      <c r="I1099" t="s">
        <v>20</v>
      </c>
      <c r="J1099" s="4">
        <f>B1099*19</f>
        <v>1805</v>
      </c>
      <c r="K1099" t="s">
        <v>21</v>
      </c>
      <c r="L1099">
        <v>210000</v>
      </c>
      <c r="M1099">
        <v>41.005935717885002</v>
      </c>
      <c r="N1099">
        <v>28.700776951815001</v>
      </c>
      <c r="O1099" t="s">
        <v>122</v>
      </c>
      <c r="P1099" t="s">
        <v>96</v>
      </c>
      <c r="Q1099">
        <v>4</v>
      </c>
      <c r="R1099">
        <v>60</v>
      </c>
    </row>
    <row r="1100" spans="1:18" x14ac:dyDescent="0.3">
      <c r="A1100">
        <v>100</v>
      </c>
      <c r="B1100">
        <v>95</v>
      </c>
      <c r="C1100" t="s">
        <v>30</v>
      </c>
      <c r="D1100">
        <v>3</v>
      </c>
      <c r="E1100" s="4" t="s">
        <v>16</v>
      </c>
      <c r="F1100" t="s">
        <v>31</v>
      </c>
      <c r="G1100" s="7">
        <v>8</v>
      </c>
      <c r="H1100" t="s">
        <v>19</v>
      </c>
      <c r="I1100" t="s">
        <v>20</v>
      </c>
      <c r="J1100" s="4">
        <f>B1100*19</f>
        <v>1805</v>
      </c>
      <c r="K1100" t="s">
        <v>21</v>
      </c>
      <c r="L1100">
        <v>225000</v>
      </c>
      <c r="M1100">
        <v>41.029314229369</v>
      </c>
      <c r="N1100">
        <v>28.697215766260001</v>
      </c>
      <c r="O1100" t="s">
        <v>375</v>
      </c>
      <c r="P1100" t="s">
        <v>96</v>
      </c>
      <c r="Q1100">
        <v>4</v>
      </c>
      <c r="R1100">
        <v>83</v>
      </c>
    </row>
    <row r="1101" spans="1:18" x14ac:dyDescent="0.3">
      <c r="A1101">
        <v>95</v>
      </c>
      <c r="B1101">
        <v>90</v>
      </c>
      <c r="C1101" t="s">
        <v>30</v>
      </c>
      <c r="D1101">
        <v>3</v>
      </c>
      <c r="E1101" s="4" t="s">
        <v>25</v>
      </c>
      <c r="F1101" t="s">
        <v>31</v>
      </c>
      <c r="G1101" s="7">
        <v>0</v>
      </c>
      <c r="H1101" t="s">
        <v>19</v>
      </c>
      <c r="I1101" t="s">
        <v>20</v>
      </c>
      <c r="J1101" s="4">
        <v>1200</v>
      </c>
      <c r="K1101" t="s">
        <v>21</v>
      </c>
      <c r="L1101">
        <v>235000</v>
      </c>
      <c r="M1101">
        <v>40.977129711784997</v>
      </c>
      <c r="N1101">
        <v>28.725702501832998</v>
      </c>
      <c r="O1101" t="s">
        <v>95</v>
      </c>
      <c r="P1101" t="s">
        <v>96</v>
      </c>
      <c r="Q1101">
        <v>4</v>
      </c>
      <c r="R1101">
        <v>0</v>
      </c>
    </row>
    <row r="1102" spans="1:18" x14ac:dyDescent="0.3">
      <c r="A1102">
        <v>100</v>
      </c>
      <c r="B1102">
        <v>90</v>
      </c>
      <c r="C1102" t="s">
        <v>30</v>
      </c>
      <c r="D1102">
        <v>3</v>
      </c>
      <c r="E1102" s="4" t="s">
        <v>16</v>
      </c>
      <c r="F1102" t="s">
        <v>31</v>
      </c>
      <c r="G1102" s="7">
        <v>0</v>
      </c>
      <c r="H1102" t="s">
        <v>19</v>
      </c>
      <c r="I1102" t="s">
        <v>20</v>
      </c>
      <c r="J1102" s="4">
        <v>1400</v>
      </c>
      <c r="K1102" t="s">
        <v>21</v>
      </c>
      <c r="L1102">
        <v>380000</v>
      </c>
      <c r="M1102">
        <v>40.974674471470003</v>
      </c>
      <c r="N1102">
        <v>28.727619126652002</v>
      </c>
      <c r="O1102" t="s">
        <v>95</v>
      </c>
      <c r="P1102" t="s">
        <v>96</v>
      </c>
      <c r="Q1102">
        <v>4</v>
      </c>
      <c r="R1102">
        <v>83</v>
      </c>
    </row>
    <row r="1103" spans="1:18" x14ac:dyDescent="0.3">
      <c r="A1103">
        <v>95</v>
      </c>
      <c r="B1103">
        <v>90</v>
      </c>
      <c r="C1103" t="s">
        <v>30</v>
      </c>
      <c r="D1103">
        <v>3</v>
      </c>
      <c r="E1103" s="4" t="s">
        <v>16</v>
      </c>
      <c r="F1103" t="s">
        <v>31</v>
      </c>
      <c r="G1103" s="7">
        <v>1</v>
      </c>
      <c r="H1103" t="s">
        <v>19</v>
      </c>
      <c r="I1103" t="s">
        <v>20</v>
      </c>
      <c r="J1103" s="4">
        <f>B1103*19</f>
        <v>1710</v>
      </c>
      <c r="K1103" t="s">
        <v>21</v>
      </c>
      <c r="L1103">
        <v>240000</v>
      </c>
      <c r="M1103">
        <v>40.977228721663998</v>
      </c>
      <c r="N1103">
        <v>28.725383489468999</v>
      </c>
      <c r="O1103" t="s">
        <v>95</v>
      </c>
      <c r="P1103" t="s">
        <v>96</v>
      </c>
      <c r="Q1103">
        <v>4</v>
      </c>
      <c r="R1103">
        <v>550</v>
      </c>
    </row>
    <row r="1104" spans="1:18" x14ac:dyDescent="0.3">
      <c r="A1104">
        <v>95</v>
      </c>
      <c r="B1104">
        <v>90</v>
      </c>
      <c r="C1104" t="s">
        <v>30</v>
      </c>
      <c r="D1104">
        <v>3</v>
      </c>
      <c r="E1104" s="4" t="s">
        <v>16</v>
      </c>
      <c r="F1104" t="s">
        <v>31</v>
      </c>
      <c r="G1104" s="7">
        <v>3</v>
      </c>
      <c r="H1104" t="s">
        <v>140</v>
      </c>
      <c r="I1104" t="s">
        <v>20</v>
      </c>
      <c r="J1104" s="4">
        <f>B1104*19</f>
        <v>1710</v>
      </c>
      <c r="K1104" t="s">
        <v>21</v>
      </c>
      <c r="L1104">
        <v>320000</v>
      </c>
      <c r="M1104">
        <v>40.990743113092996</v>
      </c>
      <c r="N1104">
        <v>28.716445360102998</v>
      </c>
      <c r="O1104" t="s">
        <v>516</v>
      </c>
      <c r="P1104" t="s">
        <v>96</v>
      </c>
      <c r="Q1104">
        <v>4</v>
      </c>
      <c r="R1104">
        <v>300</v>
      </c>
    </row>
    <row r="1105" spans="1:18" x14ac:dyDescent="0.3">
      <c r="A1105">
        <v>100</v>
      </c>
      <c r="B1105">
        <v>90</v>
      </c>
      <c r="C1105" t="s">
        <v>30</v>
      </c>
      <c r="D1105">
        <v>3</v>
      </c>
      <c r="E1105" s="4" t="s">
        <v>25</v>
      </c>
      <c r="F1105" t="s">
        <v>31</v>
      </c>
      <c r="G1105" s="7">
        <v>13</v>
      </c>
      <c r="H1105" t="s">
        <v>19</v>
      </c>
      <c r="I1105" t="s">
        <v>20</v>
      </c>
      <c r="J1105" s="4">
        <f>B1105*19</f>
        <v>1710</v>
      </c>
      <c r="K1105" t="s">
        <v>21</v>
      </c>
      <c r="L1105">
        <v>220000</v>
      </c>
      <c r="M1105">
        <v>40.984243104411988</v>
      </c>
      <c r="N1105">
        <v>28.717429168803001</v>
      </c>
      <c r="O1105" t="s">
        <v>109</v>
      </c>
      <c r="P1105" t="s">
        <v>96</v>
      </c>
      <c r="Q1105">
        <v>4</v>
      </c>
      <c r="R1105">
        <v>0</v>
      </c>
    </row>
    <row r="1106" spans="1:18" x14ac:dyDescent="0.3">
      <c r="A1106">
        <v>160</v>
      </c>
      <c r="B1106">
        <v>155</v>
      </c>
      <c r="C1106" t="s">
        <v>45</v>
      </c>
      <c r="D1106">
        <v>5</v>
      </c>
      <c r="E1106" s="4" t="s">
        <v>16</v>
      </c>
      <c r="F1106" t="s">
        <v>31</v>
      </c>
      <c r="G1106" s="7">
        <v>38</v>
      </c>
      <c r="H1106" t="s">
        <v>19</v>
      </c>
      <c r="I1106" t="s">
        <v>20</v>
      </c>
      <c r="J1106" s="4">
        <f>B1106*19</f>
        <v>2945</v>
      </c>
      <c r="K1106" t="s">
        <v>56</v>
      </c>
      <c r="L1106">
        <v>325000</v>
      </c>
      <c r="M1106">
        <v>40.978355916037003</v>
      </c>
      <c r="N1106">
        <v>28.734428807583999</v>
      </c>
      <c r="O1106" t="s">
        <v>95</v>
      </c>
      <c r="P1106" t="s">
        <v>96</v>
      </c>
      <c r="Q1106">
        <v>4</v>
      </c>
      <c r="R1106">
        <v>0</v>
      </c>
    </row>
    <row r="1107" spans="1:18" x14ac:dyDescent="0.3">
      <c r="A1107">
        <v>160</v>
      </c>
      <c r="B1107">
        <v>150</v>
      </c>
      <c r="C1107" t="s">
        <v>45</v>
      </c>
      <c r="D1107">
        <v>5</v>
      </c>
      <c r="E1107" s="4" t="s">
        <v>16</v>
      </c>
      <c r="F1107" t="s">
        <v>31</v>
      </c>
      <c r="G1107" s="7">
        <v>0</v>
      </c>
      <c r="H1107" t="s">
        <v>19</v>
      </c>
      <c r="I1107" t="s">
        <v>20</v>
      </c>
      <c r="J1107" s="4">
        <v>1500</v>
      </c>
      <c r="K1107" t="s">
        <v>21</v>
      </c>
      <c r="L1107">
        <v>448000</v>
      </c>
      <c r="M1107">
        <v>41.000354314166003</v>
      </c>
      <c r="N1107">
        <v>28.709339718702001</v>
      </c>
      <c r="O1107" t="s">
        <v>122</v>
      </c>
      <c r="P1107" t="s">
        <v>96</v>
      </c>
      <c r="Q1107">
        <v>4</v>
      </c>
      <c r="R1107">
        <v>0</v>
      </c>
    </row>
    <row r="1108" spans="1:18" x14ac:dyDescent="0.3">
      <c r="A1108">
        <v>165</v>
      </c>
      <c r="B1108">
        <v>150</v>
      </c>
      <c r="C1108" t="s">
        <v>45</v>
      </c>
      <c r="D1108">
        <v>5</v>
      </c>
      <c r="E1108" s="4" t="s">
        <v>25</v>
      </c>
      <c r="F1108" t="s">
        <v>31</v>
      </c>
      <c r="G1108" s="7">
        <v>0</v>
      </c>
      <c r="H1108" t="s">
        <v>19</v>
      </c>
      <c r="I1108" t="s">
        <v>27</v>
      </c>
      <c r="J1108" s="4">
        <f>B1108*19</f>
        <v>2850</v>
      </c>
      <c r="K1108" t="s">
        <v>21</v>
      </c>
      <c r="L1108">
        <v>410000</v>
      </c>
      <c r="M1108">
        <v>40.974701633715</v>
      </c>
      <c r="N1108">
        <v>28.730304056417999</v>
      </c>
      <c r="O1108" t="s">
        <v>95</v>
      </c>
      <c r="P1108" t="s">
        <v>96</v>
      </c>
      <c r="Q1108">
        <v>4</v>
      </c>
      <c r="R1108">
        <v>83</v>
      </c>
    </row>
    <row r="1109" spans="1:18" x14ac:dyDescent="0.3">
      <c r="A1109">
        <v>160</v>
      </c>
      <c r="B1109">
        <v>150</v>
      </c>
      <c r="C1109" t="s">
        <v>45</v>
      </c>
      <c r="D1109">
        <v>5</v>
      </c>
      <c r="E1109" s="4" t="s">
        <v>25</v>
      </c>
      <c r="F1109" t="s">
        <v>31</v>
      </c>
      <c r="G1109" s="7">
        <v>5</v>
      </c>
      <c r="H1109" t="s">
        <v>19</v>
      </c>
      <c r="I1109" t="s">
        <v>20</v>
      </c>
      <c r="J1109" s="4">
        <v>1750</v>
      </c>
      <c r="K1109" t="s">
        <v>21</v>
      </c>
      <c r="L1109">
        <v>430000</v>
      </c>
      <c r="M1109">
        <v>40.985487057869001</v>
      </c>
      <c r="N1109">
        <v>28.705673306885</v>
      </c>
      <c r="O1109" t="s">
        <v>188</v>
      </c>
      <c r="P1109" t="s">
        <v>96</v>
      </c>
      <c r="Q1109">
        <v>4</v>
      </c>
      <c r="R1109">
        <v>83</v>
      </c>
    </row>
    <row r="1110" spans="1:18" x14ac:dyDescent="0.3">
      <c r="A1110">
        <v>145</v>
      </c>
      <c r="B1110">
        <v>144</v>
      </c>
      <c r="C1110" t="s">
        <v>45</v>
      </c>
      <c r="D1110">
        <v>5</v>
      </c>
      <c r="E1110" s="4" t="s">
        <v>16</v>
      </c>
      <c r="F1110" t="s">
        <v>31</v>
      </c>
      <c r="G1110" s="7">
        <v>0</v>
      </c>
      <c r="H1110" t="s">
        <v>19</v>
      </c>
      <c r="I1110" t="s">
        <v>20</v>
      </c>
      <c r="J1110" s="4">
        <v>1000</v>
      </c>
      <c r="K1110" t="s">
        <v>21</v>
      </c>
      <c r="L1110">
        <v>220000</v>
      </c>
      <c r="M1110">
        <v>40.980999609336003</v>
      </c>
      <c r="N1110">
        <v>28.724390030037998</v>
      </c>
      <c r="O1110" t="s">
        <v>109</v>
      </c>
      <c r="P1110" t="s">
        <v>96</v>
      </c>
      <c r="Q1110">
        <v>4</v>
      </c>
      <c r="R1110">
        <v>0</v>
      </c>
    </row>
    <row r="1111" spans="1:18" x14ac:dyDescent="0.3">
      <c r="A1111">
        <v>140</v>
      </c>
      <c r="B1111">
        <v>135</v>
      </c>
      <c r="C1111" t="s">
        <v>45</v>
      </c>
      <c r="D1111">
        <v>5</v>
      </c>
      <c r="E1111" s="4" t="s">
        <v>25</v>
      </c>
      <c r="F1111" t="s">
        <v>31</v>
      </c>
      <c r="G1111" s="7">
        <v>28</v>
      </c>
      <c r="H1111" t="s">
        <v>19</v>
      </c>
      <c r="I1111" t="s">
        <v>20</v>
      </c>
      <c r="J1111" s="4">
        <f>B1111*19</f>
        <v>2565</v>
      </c>
      <c r="K1111" t="s">
        <v>21</v>
      </c>
      <c r="L1111">
        <v>335000</v>
      </c>
      <c r="M1111">
        <v>40.981259531832997</v>
      </c>
      <c r="N1111">
        <v>28.719402697008</v>
      </c>
      <c r="O1111" t="s">
        <v>109</v>
      </c>
      <c r="P1111" t="s">
        <v>96</v>
      </c>
      <c r="Q1111">
        <v>4</v>
      </c>
      <c r="R1111">
        <v>0</v>
      </c>
    </row>
    <row r="1112" spans="1:18" x14ac:dyDescent="0.3">
      <c r="A1112">
        <v>135</v>
      </c>
      <c r="B1112">
        <v>130</v>
      </c>
      <c r="C1112" t="s">
        <v>45</v>
      </c>
      <c r="D1112">
        <v>5</v>
      </c>
      <c r="E1112" s="4" t="s">
        <v>25</v>
      </c>
      <c r="F1112" t="s">
        <v>31</v>
      </c>
      <c r="G1112" s="7">
        <v>8</v>
      </c>
      <c r="H1112" t="s">
        <v>19</v>
      </c>
      <c r="I1112" t="s">
        <v>20</v>
      </c>
      <c r="J1112" s="4">
        <f>B1112*19</f>
        <v>2470</v>
      </c>
      <c r="K1112" t="s">
        <v>21</v>
      </c>
      <c r="L1112">
        <v>220000</v>
      </c>
      <c r="M1112">
        <v>40.983008991380999</v>
      </c>
      <c r="N1112">
        <v>28.719488527696001</v>
      </c>
      <c r="O1112" t="s">
        <v>109</v>
      </c>
      <c r="P1112" t="s">
        <v>96</v>
      </c>
      <c r="Q1112">
        <v>4</v>
      </c>
      <c r="R1112">
        <v>0</v>
      </c>
    </row>
    <row r="1113" spans="1:18" x14ac:dyDescent="0.3">
      <c r="A1113">
        <v>130</v>
      </c>
      <c r="B1113">
        <v>129</v>
      </c>
      <c r="C1113" t="s">
        <v>45</v>
      </c>
      <c r="D1113">
        <v>5</v>
      </c>
      <c r="E1113" s="4" t="s">
        <v>25</v>
      </c>
      <c r="F1113" t="s">
        <v>31</v>
      </c>
      <c r="G1113" s="7">
        <v>2</v>
      </c>
      <c r="H1113" t="s">
        <v>19</v>
      </c>
      <c r="I1113" t="s">
        <v>20</v>
      </c>
      <c r="J1113" s="4">
        <v>1500</v>
      </c>
      <c r="K1113" t="s">
        <v>21</v>
      </c>
      <c r="L1113">
        <v>180000</v>
      </c>
      <c r="M1113">
        <v>41.002085831300001</v>
      </c>
      <c r="N1113">
        <v>28.699914372365001</v>
      </c>
      <c r="O1113" t="s">
        <v>122</v>
      </c>
      <c r="P1113" t="s">
        <v>96</v>
      </c>
      <c r="Q1113">
        <v>4</v>
      </c>
      <c r="R1113">
        <v>0</v>
      </c>
    </row>
    <row r="1114" spans="1:18" x14ac:dyDescent="0.3">
      <c r="A1114">
        <v>130</v>
      </c>
      <c r="B1114">
        <v>125</v>
      </c>
      <c r="C1114" t="s">
        <v>45</v>
      </c>
      <c r="D1114">
        <v>5</v>
      </c>
      <c r="E1114" s="4" t="s">
        <v>16</v>
      </c>
      <c r="F1114" t="s">
        <v>31</v>
      </c>
      <c r="G1114" s="7">
        <v>18</v>
      </c>
      <c r="H1114" t="s">
        <v>19</v>
      </c>
      <c r="I1114" t="s">
        <v>20</v>
      </c>
      <c r="J1114" s="4">
        <f>B1114*19</f>
        <v>2375</v>
      </c>
      <c r="K1114" t="s">
        <v>56</v>
      </c>
      <c r="L1114">
        <v>210000</v>
      </c>
      <c r="M1114">
        <v>40.981583509324999</v>
      </c>
      <c r="N1114">
        <v>28.723694231431999</v>
      </c>
      <c r="O1114" t="s">
        <v>109</v>
      </c>
      <c r="P1114" t="s">
        <v>96</v>
      </c>
      <c r="Q1114">
        <v>4</v>
      </c>
      <c r="R1114">
        <v>75</v>
      </c>
    </row>
    <row r="1115" spans="1:18" x14ac:dyDescent="0.3">
      <c r="A1115">
        <v>125</v>
      </c>
      <c r="B1115">
        <v>121</v>
      </c>
      <c r="C1115" t="s">
        <v>45</v>
      </c>
      <c r="D1115">
        <v>5</v>
      </c>
      <c r="E1115" s="4" t="s">
        <v>25</v>
      </c>
      <c r="F1115" t="s">
        <v>31</v>
      </c>
      <c r="G1115" s="7">
        <v>28</v>
      </c>
      <c r="H1115" t="s">
        <v>19</v>
      </c>
      <c r="I1115" t="s">
        <v>20</v>
      </c>
      <c r="J1115" s="4">
        <f>B1115*19</f>
        <v>2299</v>
      </c>
      <c r="K1115" t="s">
        <v>21</v>
      </c>
      <c r="L1115">
        <v>525000</v>
      </c>
      <c r="M1115">
        <v>40.980258046111999</v>
      </c>
      <c r="N1115">
        <v>28.713877886359001</v>
      </c>
      <c r="O1115" t="s">
        <v>155</v>
      </c>
      <c r="P1115" t="s">
        <v>96</v>
      </c>
      <c r="Q1115">
        <v>4</v>
      </c>
      <c r="R1115">
        <v>83</v>
      </c>
    </row>
    <row r="1116" spans="1:18" x14ac:dyDescent="0.3">
      <c r="A1116">
        <v>130</v>
      </c>
      <c r="B1116">
        <v>120</v>
      </c>
      <c r="C1116" t="s">
        <v>45</v>
      </c>
      <c r="D1116">
        <v>5</v>
      </c>
      <c r="E1116" s="4" t="s">
        <v>16</v>
      </c>
      <c r="F1116" t="s">
        <v>31</v>
      </c>
      <c r="G1116" s="7">
        <v>0</v>
      </c>
      <c r="H1116" t="s">
        <v>19</v>
      </c>
      <c r="I1116" t="s">
        <v>20</v>
      </c>
      <c r="J1116" s="4">
        <f>B1116*19</f>
        <v>2280</v>
      </c>
      <c r="K1116" t="s">
        <v>21</v>
      </c>
      <c r="L1116">
        <v>640000</v>
      </c>
      <c r="M1116">
        <v>40.981909552305012</v>
      </c>
      <c r="N1116">
        <v>28.719040943153001</v>
      </c>
      <c r="O1116" t="s">
        <v>109</v>
      </c>
      <c r="P1116" t="s">
        <v>96</v>
      </c>
      <c r="Q1116">
        <v>4</v>
      </c>
      <c r="R1116">
        <v>250</v>
      </c>
    </row>
    <row r="1117" spans="1:18" x14ac:dyDescent="0.3">
      <c r="A1117">
        <v>145</v>
      </c>
      <c r="B1117">
        <v>144</v>
      </c>
      <c r="C1117" t="s">
        <v>116</v>
      </c>
      <c r="D1117">
        <v>6</v>
      </c>
      <c r="E1117" s="4" t="s">
        <v>16</v>
      </c>
      <c r="F1117" t="s">
        <v>31</v>
      </c>
      <c r="G1117" s="7">
        <v>18</v>
      </c>
      <c r="H1117" t="s">
        <v>19</v>
      </c>
      <c r="I1117" t="s">
        <v>20</v>
      </c>
      <c r="J1117" s="4">
        <f>B1117*19</f>
        <v>2736</v>
      </c>
      <c r="K1117" t="s">
        <v>21</v>
      </c>
      <c r="L1117">
        <v>460000</v>
      </c>
      <c r="M1117">
        <v>41.007884431257999</v>
      </c>
      <c r="N1117">
        <v>28.703284263611</v>
      </c>
      <c r="O1117" t="s">
        <v>122</v>
      </c>
      <c r="P1117" t="s">
        <v>96</v>
      </c>
      <c r="Q1117">
        <v>4</v>
      </c>
      <c r="R1117">
        <v>0</v>
      </c>
    </row>
    <row r="1118" spans="1:18" x14ac:dyDescent="0.3">
      <c r="A1118">
        <v>225</v>
      </c>
      <c r="B1118">
        <v>200</v>
      </c>
      <c r="C1118" t="s">
        <v>107</v>
      </c>
      <c r="D1118">
        <v>8</v>
      </c>
      <c r="E1118" s="4" t="s">
        <v>25</v>
      </c>
      <c r="F1118" t="s">
        <v>31</v>
      </c>
      <c r="G1118" s="7">
        <v>5</v>
      </c>
      <c r="H1118" t="s">
        <v>19</v>
      </c>
      <c r="I1118" t="s">
        <v>20</v>
      </c>
      <c r="J1118" s="4">
        <v>2500</v>
      </c>
      <c r="K1118" t="s">
        <v>21</v>
      </c>
      <c r="L1118">
        <v>550000</v>
      </c>
      <c r="M1118">
        <v>40.991479999652</v>
      </c>
      <c r="N1118">
        <v>28.699911921921</v>
      </c>
      <c r="O1118" t="s">
        <v>188</v>
      </c>
      <c r="P1118" t="s">
        <v>96</v>
      </c>
      <c r="Q1118">
        <v>4</v>
      </c>
      <c r="R1118">
        <v>0</v>
      </c>
    </row>
    <row r="1119" spans="1:18" x14ac:dyDescent="0.3">
      <c r="A1119">
        <v>175</v>
      </c>
      <c r="B1119">
        <v>174</v>
      </c>
      <c r="C1119" t="s">
        <v>107</v>
      </c>
      <c r="D1119">
        <v>8</v>
      </c>
      <c r="E1119" s="4" t="s">
        <v>16</v>
      </c>
      <c r="F1119" t="s">
        <v>31</v>
      </c>
      <c r="G1119" s="7">
        <v>0</v>
      </c>
      <c r="H1119" t="s">
        <v>19</v>
      </c>
      <c r="I1119" t="s">
        <v>20</v>
      </c>
      <c r="J1119" s="4">
        <f>B1119*19</f>
        <v>3306</v>
      </c>
      <c r="K1119" t="s">
        <v>21</v>
      </c>
      <c r="L1119">
        <v>425000</v>
      </c>
      <c r="M1119">
        <v>40.983882964427004</v>
      </c>
      <c r="N1119">
        <v>28.716298341750999</v>
      </c>
      <c r="O1119" t="s">
        <v>109</v>
      </c>
      <c r="P1119" t="s">
        <v>96</v>
      </c>
      <c r="Q1119">
        <v>4</v>
      </c>
      <c r="R1119">
        <v>83</v>
      </c>
    </row>
    <row r="1120" spans="1:18" x14ac:dyDescent="0.3">
      <c r="A1120">
        <v>130</v>
      </c>
      <c r="B1120">
        <v>110</v>
      </c>
      <c r="C1120" t="s">
        <v>30</v>
      </c>
      <c r="D1120">
        <v>3</v>
      </c>
      <c r="E1120" s="4" t="s">
        <v>16</v>
      </c>
      <c r="F1120" t="s">
        <v>31</v>
      </c>
      <c r="G1120" s="7">
        <v>28</v>
      </c>
      <c r="H1120" t="s">
        <v>19</v>
      </c>
      <c r="I1120" t="s">
        <v>20</v>
      </c>
      <c r="J1120" s="4">
        <f>B1120*17</f>
        <v>1870</v>
      </c>
      <c r="K1120" t="s">
        <v>56</v>
      </c>
      <c r="L1120">
        <v>220000</v>
      </c>
      <c r="M1120">
        <v>41.050892165214997</v>
      </c>
      <c r="N1120">
        <v>28.852838323522999</v>
      </c>
      <c r="O1120" t="s">
        <v>381</v>
      </c>
      <c r="P1120" t="s">
        <v>91</v>
      </c>
      <c r="Q1120">
        <v>5</v>
      </c>
      <c r="R1120">
        <v>83</v>
      </c>
    </row>
    <row r="1121" spans="1:18" x14ac:dyDescent="0.3">
      <c r="A1121">
        <v>95</v>
      </c>
      <c r="B1121">
        <v>90</v>
      </c>
      <c r="C1121" t="s">
        <v>30</v>
      </c>
      <c r="D1121">
        <v>3</v>
      </c>
      <c r="E1121" s="4" t="s">
        <v>16</v>
      </c>
      <c r="F1121" t="s">
        <v>31</v>
      </c>
      <c r="G1121" s="7">
        <v>0</v>
      </c>
      <c r="H1121" t="s">
        <v>140</v>
      </c>
      <c r="I1121" t="s">
        <v>20</v>
      </c>
      <c r="J1121" s="4">
        <v>2500</v>
      </c>
      <c r="K1121" t="s">
        <v>21</v>
      </c>
      <c r="L1121">
        <v>50000</v>
      </c>
      <c r="M1121">
        <v>41.056458462385997</v>
      </c>
      <c r="N1121">
        <v>28.853778304822999</v>
      </c>
      <c r="O1121" t="s">
        <v>345</v>
      </c>
      <c r="P1121" t="s">
        <v>91</v>
      </c>
      <c r="Q1121">
        <v>5</v>
      </c>
      <c r="R1121">
        <v>90</v>
      </c>
    </row>
    <row r="1122" spans="1:18" x14ac:dyDescent="0.3">
      <c r="A1122">
        <v>95</v>
      </c>
      <c r="B1122">
        <v>85</v>
      </c>
      <c r="C1122" t="s">
        <v>30</v>
      </c>
      <c r="D1122">
        <v>3</v>
      </c>
      <c r="E1122" s="4" t="s">
        <v>16</v>
      </c>
      <c r="F1122" t="s">
        <v>31</v>
      </c>
      <c r="G1122" s="7">
        <v>13</v>
      </c>
      <c r="H1122" t="s">
        <v>19</v>
      </c>
      <c r="I1122" t="s">
        <v>20</v>
      </c>
      <c r="J1122" s="4">
        <f>B1122*17</f>
        <v>1445</v>
      </c>
      <c r="K1122" t="s">
        <v>21</v>
      </c>
      <c r="L1122">
        <v>350000</v>
      </c>
      <c r="M1122">
        <v>41.036268352665999</v>
      </c>
      <c r="N1122">
        <v>28.823346644640001</v>
      </c>
      <c r="O1122" t="s">
        <v>293</v>
      </c>
      <c r="P1122" t="s">
        <v>91</v>
      </c>
      <c r="Q1122">
        <v>5</v>
      </c>
      <c r="R1122">
        <v>83</v>
      </c>
    </row>
    <row r="1123" spans="1:18" x14ac:dyDescent="0.3">
      <c r="A1123">
        <v>90</v>
      </c>
      <c r="B1123">
        <v>85</v>
      </c>
      <c r="C1123" t="s">
        <v>30</v>
      </c>
      <c r="D1123">
        <v>3</v>
      </c>
      <c r="E1123" s="4" t="s">
        <v>16</v>
      </c>
      <c r="F1123" t="s">
        <v>31</v>
      </c>
      <c r="G1123" s="7">
        <v>28</v>
      </c>
      <c r="H1123" t="s">
        <v>19</v>
      </c>
      <c r="I1123" t="s">
        <v>20</v>
      </c>
      <c r="J1123" s="4">
        <v>1200</v>
      </c>
      <c r="K1123" t="s">
        <v>56</v>
      </c>
      <c r="L1123">
        <v>250000</v>
      </c>
      <c r="M1123">
        <v>41.034863686746</v>
      </c>
      <c r="N1123">
        <v>28.821413954109001</v>
      </c>
      <c r="O1123" t="s">
        <v>108</v>
      </c>
      <c r="P1123" t="s">
        <v>91</v>
      </c>
      <c r="Q1123">
        <v>5</v>
      </c>
      <c r="R1123">
        <v>0</v>
      </c>
    </row>
    <row r="1124" spans="1:18" x14ac:dyDescent="0.3">
      <c r="A1124">
        <v>98</v>
      </c>
      <c r="B1124">
        <v>70</v>
      </c>
      <c r="C1124" t="s">
        <v>30</v>
      </c>
      <c r="D1124">
        <v>3</v>
      </c>
      <c r="E1124" s="4" t="s">
        <v>25</v>
      </c>
      <c r="F1124" t="s">
        <v>31</v>
      </c>
      <c r="G1124" s="7">
        <v>0</v>
      </c>
      <c r="H1124" t="s">
        <v>26</v>
      </c>
      <c r="I1124" t="s">
        <v>118</v>
      </c>
      <c r="J1124" s="4">
        <v>1800</v>
      </c>
      <c r="K1124" t="s">
        <v>21</v>
      </c>
      <c r="L1124">
        <v>400000</v>
      </c>
      <c r="M1124">
        <v>41.052600678616997</v>
      </c>
      <c r="N1124">
        <v>28.857444226742</v>
      </c>
      <c r="O1124" t="s">
        <v>167</v>
      </c>
      <c r="P1124" t="s">
        <v>91</v>
      </c>
      <c r="Q1124">
        <v>5</v>
      </c>
      <c r="R1124">
        <v>150</v>
      </c>
    </row>
    <row r="1125" spans="1:18" x14ac:dyDescent="0.3">
      <c r="A1125">
        <v>170</v>
      </c>
      <c r="B1125">
        <v>150</v>
      </c>
      <c r="C1125" t="s">
        <v>45</v>
      </c>
      <c r="D1125">
        <v>5</v>
      </c>
      <c r="E1125" s="4" t="s">
        <v>25</v>
      </c>
      <c r="F1125" t="s">
        <v>31</v>
      </c>
      <c r="G1125" s="7">
        <v>0</v>
      </c>
      <c r="H1125" t="s">
        <v>19</v>
      </c>
      <c r="I1125" t="s">
        <v>20</v>
      </c>
      <c r="J1125" s="4">
        <f>B1125*17</f>
        <v>2550</v>
      </c>
      <c r="K1125" t="s">
        <v>21</v>
      </c>
      <c r="L1125">
        <v>389000</v>
      </c>
      <c r="M1125">
        <v>41.024052922754997</v>
      </c>
      <c r="N1125">
        <v>28.841397893734001</v>
      </c>
      <c r="O1125" t="s">
        <v>313</v>
      </c>
      <c r="P1125" t="s">
        <v>91</v>
      </c>
      <c r="Q1125">
        <v>5</v>
      </c>
      <c r="R1125">
        <v>0</v>
      </c>
    </row>
    <row r="1126" spans="1:18" x14ac:dyDescent="0.3">
      <c r="A1126">
        <v>170</v>
      </c>
      <c r="B1126">
        <v>150</v>
      </c>
      <c r="C1126" t="s">
        <v>45</v>
      </c>
      <c r="D1126">
        <v>5</v>
      </c>
      <c r="E1126" s="4" t="s">
        <v>25</v>
      </c>
      <c r="F1126" t="s">
        <v>31</v>
      </c>
      <c r="G1126" s="7">
        <v>0</v>
      </c>
      <c r="H1126" t="s">
        <v>19</v>
      </c>
      <c r="I1126" t="s">
        <v>20</v>
      </c>
      <c r="J1126" s="4">
        <f>B1126*17</f>
        <v>2550</v>
      </c>
      <c r="K1126" t="s">
        <v>21</v>
      </c>
      <c r="L1126">
        <v>580000</v>
      </c>
      <c r="M1126">
        <v>41.033448662913997</v>
      </c>
      <c r="N1126">
        <v>28.834409907990999</v>
      </c>
      <c r="O1126" t="s">
        <v>211</v>
      </c>
      <c r="P1126" t="s">
        <v>91</v>
      </c>
      <c r="Q1126">
        <v>5</v>
      </c>
      <c r="R1126">
        <v>83</v>
      </c>
    </row>
    <row r="1127" spans="1:18" x14ac:dyDescent="0.3">
      <c r="A1127">
        <v>120</v>
      </c>
      <c r="B1127">
        <v>119</v>
      </c>
      <c r="C1127" t="s">
        <v>45</v>
      </c>
      <c r="D1127">
        <v>5</v>
      </c>
      <c r="E1127" s="4" t="s">
        <v>25</v>
      </c>
      <c r="F1127" t="s">
        <v>31</v>
      </c>
      <c r="G1127" s="7">
        <v>18</v>
      </c>
      <c r="H1127" t="s">
        <v>19</v>
      </c>
      <c r="I1127" t="s">
        <v>20</v>
      </c>
      <c r="J1127" s="4">
        <f>B1127*17</f>
        <v>2023</v>
      </c>
      <c r="K1127" t="s">
        <v>21</v>
      </c>
      <c r="L1127">
        <v>640000</v>
      </c>
      <c r="M1127">
        <v>41.031030524738</v>
      </c>
      <c r="N1127">
        <v>28.830125927925</v>
      </c>
      <c r="O1127" t="s">
        <v>293</v>
      </c>
      <c r="P1127" t="s">
        <v>91</v>
      </c>
      <c r="Q1127">
        <v>5</v>
      </c>
      <c r="R1127">
        <v>375</v>
      </c>
    </row>
    <row r="1128" spans="1:18" x14ac:dyDescent="0.3">
      <c r="A1128">
        <v>130</v>
      </c>
      <c r="B1128">
        <v>110</v>
      </c>
      <c r="C1128" t="s">
        <v>45</v>
      </c>
      <c r="D1128">
        <v>5</v>
      </c>
      <c r="E1128" s="4" t="s">
        <v>25</v>
      </c>
      <c r="F1128" t="s">
        <v>31</v>
      </c>
      <c r="G1128" s="7">
        <v>0</v>
      </c>
      <c r="H1128" t="s">
        <v>19</v>
      </c>
      <c r="I1128" t="s">
        <v>20</v>
      </c>
      <c r="J1128" s="4">
        <v>2000</v>
      </c>
      <c r="K1128" t="s">
        <v>21</v>
      </c>
      <c r="L1128">
        <v>550000</v>
      </c>
      <c r="M1128">
        <v>41.037604924302002</v>
      </c>
      <c r="N1128">
        <v>28.825166873448001</v>
      </c>
      <c r="O1128" t="s">
        <v>293</v>
      </c>
      <c r="P1128" t="s">
        <v>91</v>
      </c>
      <c r="Q1128">
        <v>5</v>
      </c>
      <c r="R1128">
        <v>0</v>
      </c>
    </row>
    <row r="1129" spans="1:18" x14ac:dyDescent="0.3">
      <c r="A1129">
        <v>120</v>
      </c>
      <c r="B1129">
        <v>110</v>
      </c>
      <c r="C1129" t="s">
        <v>45</v>
      </c>
      <c r="D1129">
        <v>5</v>
      </c>
      <c r="E1129" s="4" t="s">
        <v>25</v>
      </c>
      <c r="F1129" t="s">
        <v>31</v>
      </c>
      <c r="G1129" s="7">
        <v>33</v>
      </c>
      <c r="H1129" t="s">
        <v>19</v>
      </c>
      <c r="I1129" t="s">
        <v>27</v>
      </c>
      <c r="J1129" s="4">
        <f>B1129*17</f>
        <v>1870</v>
      </c>
      <c r="K1129" t="s">
        <v>21</v>
      </c>
      <c r="L1129">
        <v>258000</v>
      </c>
      <c r="M1129">
        <v>41.028531497670002</v>
      </c>
      <c r="N1129">
        <v>28.842716665129</v>
      </c>
      <c r="O1129" t="s">
        <v>250</v>
      </c>
      <c r="P1129" t="s">
        <v>91</v>
      </c>
      <c r="Q1129">
        <v>5</v>
      </c>
      <c r="R1129">
        <v>0</v>
      </c>
    </row>
    <row r="1130" spans="1:18" x14ac:dyDescent="0.3">
      <c r="A1130">
        <v>130</v>
      </c>
      <c r="B1130">
        <v>96</v>
      </c>
      <c r="C1130" t="s">
        <v>45</v>
      </c>
      <c r="D1130">
        <v>5</v>
      </c>
      <c r="E1130" s="4" t="s">
        <v>25</v>
      </c>
      <c r="F1130" t="s">
        <v>31</v>
      </c>
      <c r="G1130" s="7">
        <v>0</v>
      </c>
      <c r="H1130" t="s">
        <v>19</v>
      </c>
      <c r="I1130" t="s">
        <v>20</v>
      </c>
      <c r="J1130" s="4">
        <f>B1130*17</f>
        <v>1632</v>
      </c>
      <c r="K1130" t="s">
        <v>21</v>
      </c>
      <c r="L1130">
        <v>690000</v>
      </c>
      <c r="M1130">
        <v>41.052669449446</v>
      </c>
      <c r="N1130">
        <v>28.829712867737001</v>
      </c>
      <c r="O1130" t="s">
        <v>131</v>
      </c>
      <c r="P1130" t="s">
        <v>91</v>
      </c>
      <c r="Q1130">
        <v>5</v>
      </c>
      <c r="R1130">
        <v>83</v>
      </c>
    </row>
    <row r="1131" spans="1:18" x14ac:dyDescent="0.3">
      <c r="A1131">
        <v>170</v>
      </c>
      <c r="B1131">
        <v>150</v>
      </c>
      <c r="C1131" t="s">
        <v>76</v>
      </c>
      <c r="D1131">
        <v>7</v>
      </c>
      <c r="E1131" s="4" t="s">
        <v>25</v>
      </c>
      <c r="F1131" t="s">
        <v>31</v>
      </c>
      <c r="G1131" s="7">
        <v>0</v>
      </c>
      <c r="H1131" t="s">
        <v>19</v>
      </c>
      <c r="I1131" t="s">
        <v>20</v>
      </c>
      <c r="J1131" s="4">
        <v>1500</v>
      </c>
      <c r="K1131" t="s">
        <v>21</v>
      </c>
      <c r="L1131">
        <v>380000</v>
      </c>
      <c r="M1131">
        <v>41.021879480437001</v>
      </c>
      <c r="N1131">
        <v>28.840929195285</v>
      </c>
      <c r="O1131" t="s">
        <v>313</v>
      </c>
      <c r="P1131" t="s">
        <v>91</v>
      </c>
      <c r="Q1131">
        <v>5</v>
      </c>
      <c r="R1131">
        <v>0</v>
      </c>
    </row>
    <row r="1132" spans="1:18" x14ac:dyDescent="0.3">
      <c r="A1132">
        <v>170</v>
      </c>
      <c r="B1132">
        <v>160</v>
      </c>
      <c r="C1132" t="s">
        <v>107</v>
      </c>
      <c r="D1132">
        <v>8</v>
      </c>
      <c r="E1132" s="4" t="s">
        <v>25</v>
      </c>
      <c r="F1132" t="s">
        <v>31</v>
      </c>
      <c r="G1132" s="7">
        <v>4</v>
      </c>
      <c r="H1132" t="s">
        <v>19</v>
      </c>
      <c r="I1132" t="s">
        <v>20</v>
      </c>
      <c r="J1132" s="4">
        <v>2000</v>
      </c>
      <c r="K1132" t="s">
        <v>21</v>
      </c>
      <c r="L1132">
        <v>450000</v>
      </c>
      <c r="M1132">
        <v>41.041402401646003</v>
      </c>
      <c r="N1132">
        <v>28.817723234504001</v>
      </c>
      <c r="O1132" t="s">
        <v>108</v>
      </c>
      <c r="P1132" t="s">
        <v>91</v>
      </c>
      <c r="Q1132">
        <v>5</v>
      </c>
      <c r="R1132">
        <v>40</v>
      </c>
    </row>
    <row r="1133" spans="1:18" x14ac:dyDescent="0.3">
      <c r="A1133">
        <v>161</v>
      </c>
      <c r="B1133">
        <v>160</v>
      </c>
      <c r="C1133" t="s">
        <v>107</v>
      </c>
      <c r="D1133">
        <v>8</v>
      </c>
      <c r="E1133" s="4" t="s">
        <v>25</v>
      </c>
      <c r="F1133" t="s">
        <v>31</v>
      </c>
      <c r="G1133" s="7">
        <v>8</v>
      </c>
      <c r="H1133" t="s">
        <v>140</v>
      </c>
      <c r="I1133" t="s">
        <v>20</v>
      </c>
      <c r="J1133" s="4">
        <f>B1133*17</f>
        <v>2720</v>
      </c>
      <c r="K1133" t="s">
        <v>21</v>
      </c>
      <c r="L1133">
        <v>450000</v>
      </c>
      <c r="M1133">
        <v>41.035403718284002</v>
      </c>
      <c r="N1133">
        <v>28.830574206822</v>
      </c>
      <c r="O1133" t="s">
        <v>293</v>
      </c>
      <c r="P1133" t="s">
        <v>91</v>
      </c>
      <c r="Q1133">
        <v>5</v>
      </c>
      <c r="R1133">
        <v>83</v>
      </c>
    </row>
    <row r="1134" spans="1:18" x14ac:dyDescent="0.3">
      <c r="A1134">
        <v>170</v>
      </c>
      <c r="B1134">
        <v>150</v>
      </c>
      <c r="C1134" t="s">
        <v>107</v>
      </c>
      <c r="D1134">
        <v>8</v>
      </c>
      <c r="E1134" s="4" t="s">
        <v>25</v>
      </c>
      <c r="F1134" t="s">
        <v>31</v>
      </c>
      <c r="G1134" s="7">
        <v>8</v>
      </c>
      <c r="H1134" t="s">
        <v>19</v>
      </c>
      <c r="I1134" t="s">
        <v>20</v>
      </c>
      <c r="J1134" s="4">
        <v>1500</v>
      </c>
      <c r="K1134" t="s">
        <v>21</v>
      </c>
      <c r="L1134">
        <v>379000</v>
      </c>
      <c r="M1134">
        <v>41.036351224726999</v>
      </c>
      <c r="N1134">
        <v>28.814271389127999</v>
      </c>
      <c r="O1134" t="s">
        <v>108</v>
      </c>
      <c r="P1134" t="s">
        <v>91</v>
      </c>
      <c r="Q1134">
        <v>5</v>
      </c>
      <c r="R1134">
        <v>0</v>
      </c>
    </row>
    <row r="1135" spans="1:18" x14ac:dyDescent="0.3">
      <c r="A1135">
        <v>205</v>
      </c>
      <c r="B1135">
        <v>200</v>
      </c>
      <c r="C1135" t="s">
        <v>127</v>
      </c>
      <c r="D1135">
        <v>10</v>
      </c>
      <c r="E1135" s="4" t="s">
        <v>25</v>
      </c>
      <c r="F1135" t="s">
        <v>31</v>
      </c>
      <c r="G1135" s="7">
        <v>8</v>
      </c>
      <c r="H1135" t="s">
        <v>19</v>
      </c>
      <c r="I1135" t="s">
        <v>20</v>
      </c>
      <c r="J1135" s="4">
        <f>B1135*17</f>
        <v>3400</v>
      </c>
      <c r="K1135" t="s">
        <v>21</v>
      </c>
      <c r="L1135">
        <v>450000</v>
      </c>
      <c r="M1135">
        <v>41.029009807388</v>
      </c>
      <c r="N1135">
        <v>28.835265753937001</v>
      </c>
      <c r="O1135" t="s">
        <v>313</v>
      </c>
      <c r="P1135" t="s">
        <v>91</v>
      </c>
      <c r="Q1135">
        <v>5</v>
      </c>
      <c r="R1135">
        <v>20</v>
      </c>
    </row>
    <row r="1136" spans="1:18" x14ac:dyDescent="0.3">
      <c r="A1136">
        <v>110</v>
      </c>
      <c r="B1136">
        <v>109</v>
      </c>
      <c r="C1136" t="s">
        <v>30</v>
      </c>
      <c r="D1136">
        <v>3</v>
      </c>
      <c r="E1136" s="4" t="s">
        <v>16</v>
      </c>
      <c r="F1136" t="s">
        <v>31</v>
      </c>
      <c r="G1136" s="7">
        <v>5</v>
      </c>
      <c r="H1136" t="s">
        <v>19</v>
      </c>
      <c r="I1136" t="s">
        <v>20</v>
      </c>
      <c r="J1136" s="4">
        <f>B1136*18</f>
        <v>1962</v>
      </c>
      <c r="K1136" t="s">
        <v>21</v>
      </c>
      <c r="L1136">
        <v>350000</v>
      </c>
      <c r="M1136">
        <v>40.998192583151003</v>
      </c>
      <c r="N1136">
        <v>28.854386508465002</v>
      </c>
      <c r="O1136" t="s">
        <v>88</v>
      </c>
      <c r="P1136" t="s">
        <v>89</v>
      </c>
      <c r="Q1136">
        <v>6</v>
      </c>
      <c r="R1136">
        <v>0</v>
      </c>
    </row>
    <row r="1137" spans="1:18" x14ac:dyDescent="0.3">
      <c r="A1137">
        <v>110</v>
      </c>
      <c r="B1137">
        <v>100</v>
      </c>
      <c r="C1137" t="s">
        <v>30</v>
      </c>
      <c r="D1137">
        <v>3</v>
      </c>
      <c r="E1137" s="4" t="s">
        <v>16</v>
      </c>
      <c r="F1137" t="s">
        <v>31</v>
      </c>
      <c r="G1137" s="7">
        <v>13</v>
      </c>
      <c r="H1137" t="s">
        <v>19</v>
      </c>
      <c r="I1137" t="s">
        <v>20</v>
      </c>
      <c r="J1137" s="4">
        <v>1300</v>
      </c>
      <c r="K1137" t="s">
        <v>21</v>
      </c>
      <c r="L1137">
        <v>285000</v>
      </c>
      <c r="M1137">
        <v>41.008528643207001</v>
      </c>
      <c r="N1137">
        <v>28.830312737846</v>
      </c>
      <c r="O1137" t="s">
        <v>128</v>
      </c>
      <c r="P1137" t="s">
        <v>89</v>
      </c>
      <c r="Q1137">
        <v>6</v>
      </c>
      <c r="R1137">
        <v>10</v>
      </c>
    </row>
    <row r="1138" spans="1:18" x14ac:dyDescent="0.3">
      <c r="A1138">
        <v>110</v>
      </c>
      <c r="B1138">
        <v>100</v>
      </c>
      <c r="C1138" t="s">
        <v>30</v>
      </c>
      <c r="D1138">
        <v>3</v>
      </c>
      <c r="E1138" s="4" t="s">
        <v>16</v>
      </c>
      <c r="F1138" t="s">
        <v>31</v>
      </c>
      <c r="G1138" s="7">
        <v>28</v>
      </c>
      <c r="H1138" t="s">
        <v>19</v>
      </c>
      <c r="I1138" t="s">
        <v>20</v>
      </c>
      <c r="J1138" s="4">
        <f>B1138*18</f>
        <v>1800</v>
      </c>
      <c r="K1138" t="s">
        <v>21</v>
      </c>
      <c r="L1138">
        <v>325000</v>
      </c>
      <c r="M1138">
        <v>41.001454841605003</v>
      </c>
      <c r="N1138">
        <v>28.840595700830999</v>
      </c>
      <c r="O1138" t="s">
        <v>186</v>
      </c>
      <c r="P1138" t="s">
        <v>89</v>
      </c>
      <c r="Q1138">
        <v>6</v>
      </c>
      <c r="R1138">
        <v>0</v>
      </c>
    </row>
    <row r="1139" spans="1:18" x14ac:dyDescent="0.3">
      <c r="A1139">
        <v>100</v>
      </c>
      <c r="B1139">
        <v>95</v>
      </c>
      <c r="C1139" t="s">
        <v>30</v>
      </c>
      <c r="D1139">
        <v>3</v>
      </c>
      <c r="E1139" s="4" t="s">
        <v>16</v>
      </c>
      <c r="F1139" t="s">
        <v>31</v>
      </c>
      <c r="G1139" s="7">
        <v>28</v>
      </c>
      <c r="H1139" t="s">
        <v>19</v>
      </c>
      <c r="I1139" t="s">
        <v>20</v>
      </c>
      <c r="J1139" s="4">
        <v>2000</v>
      </c>
      <c r="K1139" t="s">
        <v>21</v>
      </c>
      <c r="L1139">
        <v>395000</v>
      </c>
      <c r="M1139">
        <v>41.007258248094999</v>
      </c>
      <c r="N1139">
        <v>28.858823570245999</v>
      </c>
      <c r="O1139" t="s">
        <v>89</v>
      </c>
      <c r="P1139" t="s">
        <v>89</v>
      </c>
      <c r="Q1139">
        <v>6</v>
      </c>
      <c r="R1139">
        <v>35</v>
      </c>
    </row>
    <row r="1140" spans="1:18" x14ac:dyDescent="0.3">
      <c r="A1140">
        <v>100</v>
      </c>
      <c r="B1140">
        <v>90</v>
      </c>
      <c r="C1140" t="s">
        <v>30</v>
      </c>
      <c r="D1140">
        <v>3</v>
      </c>
      <c r="E1140" s="4" t="s">
        <v>16</v>
      </c>
      <c r="F1140" t="s">
        <v>31</v>
      </c>
      <c r="G1140" s="7">
        <v>0</v>
      </c>
      <c r="H1140" t="s">
        <v>19</v>
      </c>
      <c r="I1140" t="s">
        <v>20</v>
      </c>
      <c r="J1140" s="4">
        <v>1700</v>
      </c>
      <c r="K1140" t="s">
        <v>21</v>
      </c>
      <c r="L1140">
        <v>300000</v>
      </c>
      <c r="M1140">
        <v>40.999383273113999</v>
      </c>
      <c r="N1140">
        <v>28.838662638216999</v>
      </c>
      <c r="O1140" t="s">
        <v>186</v>
      </c>
      <c r="P1140" t="s">
        <v>89</v>
      </c>
      <c r="Q1140">
        <v>6</v>
      </c>
      <c r="R1140">
        <v>25</v>
      </c>
    </row>
    <row r="1141" spans="1:18" x14ac:dyDescent="0.3">
      <c r="A1141">
        <v>90</v>
      </c>
      <c r="B1141">
        <v>85</v>
      </c>
      <c r="C1141" t="s">
        <v>30</v>
      </c>
      <c r="D1141">
        <v>3</v>
      </c>
      <c r="E1141" s="4" t="s">
        <v>16</v>
      </c>
      <c r="F1141" t="s">
        <v>31</v>
      </c>
      <c r="G1141" s="7">
        <v>0</v>
      </c>
      <c r="H1141" t="s">
        <v>19</v>
      </c>
      <c r="I1141" t="s">
        <v>20</v>
      </c>
      <c r="J1141" s="4">
        <v>1200</v>
      </c>
      <c r="K1141" t="s">
        <v>56</v>
      </c>
      <c r="L1141">
        <v>205000</v>
      </c>
      <c r="M1141">
        <v>41.008463874314998</v>
      </c>
      <c r="N1141">
        <v>28.829797753714999</v>
      </c>
      <c r="O1141" t="s">
        <v>128</v>
      </c>
      <c r="P1141" t="s">
        <v>89</v>
      </c>
      <c r="Q1141">
        <v>6</v>
      </c>
      <c r="R1141">
        <v>83</v>
      </c>
    </row>
    <row r="1142" spans="1:18" x14ac:dyDescent="0.3">
      <c r="A1142">
        <v>85</v>
      </c>
      <c r="B1142">
        <v>85</v>
      </c>
      <c r="C1142" t="s">
        <v>30</v>
      </c>
      <c r="D1142">
        <v>3</v>
      </c>
      <c r="E1142" s="4" t="s">
        <v>16</v>
      </c>
      <c r="F1142" t="s">
        <v>31</v>
      </c>
      <c r="G1142" s="7">
        <v>8</v>
      </c>
      <c r="H1142" t="s">
        <v>426</v>
      </c>
      <c r="I1142" t="s">
        <v>27</v>
      </c>
      <c r="J1142" s="4">
        <f>B1142*18</f>
        <v>1530</v>
      </c>
      <c r="K1142" t="s">
        <v>56</v>
      </c>
      <c r="L1142">
        <v>207000</v>
      </c>
      <c r="M1142">
        <v>41.013326971548999</v>
      </c>
      <c r="N1142">
        <v>28.852673111866999</v>
      </c>
      <c r="O1142" t="s">
        <v>171</v>
      </c>
      <c r="P1142" t="s">
        <v>89</v>
      </c>
      <c r="Q1142">
        <v>6</v>
      </c>
      <c r="R1142">
        <v>83</v>
      </c>
    </row>
    <row r="1143" spans="1:18" x14ac:dyDescent="0.3">
      <c r="A1143">
        <v>90</v>
      </c>
      <c r="B1143">
        <v>85</v>
      </c>
      <c r="C1143" t="s">
        <v>30</v>
      </c>
      <c r="D1143">
        <v>3</v>
      </c>
      <c r="E1143" s="4" t="s">
        <v>16</v>
      </c>
      <c r="F1143" t="s">
        <v>31</v>
      </c>
      <c r="G1143" s="7">
        <v>28</v>
      </c>
      <c r="H1143" t="s">
        <v>19</v>
      </c>
      <c r="I1143" t="s">
        <v>20</v>
      </c>
      <c r="J1143" s="4">
        <v>1750</v>
      </c>
      <c r="K1143" t="s">
        <v>21</v>
      </c>
      <c r="L1143">
        <v>430000</v>
      </c>
      <c r="M1143">
        <v>41.006443523770997</v>
      </c>
      <c r="N1143">
        <v>28.853554924356001</v>
      </c>
      <c r="O1143" t="s">
        <v>88</v>
      </c>
      <c r="P1143" t="s">
        <v>89</v>
      </c>
      <c r="Q1143">
        <v>6</v>
      </c>
      <c r="R1143">
        <v>150</v>
      </c>
    </row>
    <row r="1144" spans="1:18" x14ac:dyDescent="0.3">
      <c r="A1144">
        <v>92</v>
      </c>
      <c r="B1144">
        <v>82</v>
      </c>
      <c r="C1144" t="s">
        <v>30</v>
      </c>
      <c r="D1144">
        <v>3</v>
      </c>
      <c r="E1144" s="4" t="s">
        <v>16</v>
      </c>
      <c r="F1144" t="s">
        <v>31</v>
      </c>
      <c r="G1144" s="7">
        <v>4</v>
      </c>
      <c r="H1144" t="s">
        <v>19</v>
      </c>
      <c r="I1144" t="s">
        <v>20</v>
      </c>
      <c r="J1144" s="4">
        <f>B1144*18</f>
        <v>1476</v>
      </c>
      <c r="K1144" t="s">
        <v>56</v>
      </c>
      <c r="L1144">
        <v>244000</v>
      </c>
      <c r="M1144">
        <v>41.005631377816002</v>
      </c>
      <c r="N1144">
        <v>28.852590772829</v>
      </c>
      <c r="O1144" t="s">
        <v>88</v>
      </c>
      <c r="P1144" t="s">
        <v>89</v>
      </c>
      <c r="Q1144">
        <v>6</v>
      </c>
      <c r="R1144">
        <v>0</v>
      </c>
    </row>
    <row r="1145" spans="1:18" x14ac:dyDescent="0.3">
      <c r="A1145">
        <v>85</v>
      </c>
      <c r="B1145">
        <v>80</v>
      </c>
      <c r="C1145" t="s">
        <v>30</v>
      </c>
      <c r="D1145">
        <v>3</v>
      </c>
      <c r="E1145" s="4" t="s">
        <v>16</v>
      </c>
      <c r="F1145" t="s">
        <v>31</v>
      </c>
      <c r="G1145" s="7">
        <v>28</v>
      </c>
      <c r="H1145" t="s">
        <v>19</v>
      </c>
      <c r="I1145" t="s">
        <v>20</v>
      </c>
      <c r="J1145" s="4">
        <f>B1145*18</f>
        <v>1440</v>
      </c>
      <c r="K1145" t="s">
        <v>21</v>
      </c>
      <c r="L1145">
        <v>247000</v>
      </c>
      <c r="M1145">
        <v>41.00558653729</v>
      </c>
      <c r="N1145">
        <v>28.850315078733001</v>
      </c>
      <c r="O1145" t="s">
        <v>88</v>
      </c>
      <c r="P1145" t="s">
        <v>89</v>
      </c>
      <c r="Q1145">
        <v>6</v>
      </c>
      <c r="R1145">
        <v>100</v>
      </c>
    </row>
    <row r="1146" spans="1:18" x14ac:dyDescent="0.3">
      <c r="A1146">
        <v>85</v>
      </c>
      <c r="B1146">
        <v>79</v>
      </c>
      <c r="C1146" t="s">
        <v>30</v>
      </c>
      <c r="D1146">
        <v>3</v>
      </c>
      <c r="E1146" s="4" t="s">
        <v>16</v>
      </c>
      <c r="F1146" t="s">
        <v>31</v>
      </c>
      <c r="G1146" s="7">
        <v>0</v>
      </c>
      <c r="H1146" t="s">
        <v>19</v>
      </c>
      <c r="I1146" t="s">
        <v>20</v>
      </c>
      <c r="J1146" s="4">
        <v>1600</v>
      </c>
      <c r="K1146" t="s">
        <v>21</v>
      </c>
      <c r="L1146">
        <v>470000</v>
      </c>
      <c r="M1146">
        <v>40.998597450776998</v>
      </c>
      <c r="N1146">
        <v>28.860381245612999</v>
      </c>
      <c r="O1146" t="s">
        <v>89</v>
      </c>
      <c r="P1146" t="s">
        <v>89</v>
      </c>
      <c r="Q1146">
        <v>6</v>
      </c>
      <c r="R1146">
        <v>30</v>
      </c>
    </row>
    <row r="1147" spans="1:18" x14ac:dyDescent="0.3">
      <c r="A1147">
        <v>165</v>
      </c>
      <c r="B1147">
        <v>155</v>
      </c>
      <c r="C1147" t="s">
        <v>45</v>
      </c>
      <c r="D1147">
        <v>5</v>
      </c>
      <c r="E1147" s="4" t="s">
        <v>25</v>
      </c>
      <c r="F1147" t="s">
        <v>31</v>
      </c>
      <c r="G1147" s="7">
        <v>8</v>
      </c>
      <c r="H1147" t="s">
        <v>19</v>
      </c>
      <c r="I1147" t="s">
        <v>20</v>
      </c>
      <c r="J1147" s="4">
        <f>B1147*18</f>
        <v>2790</v>
      </c>
      <c r="K1147" t="s">
        <v>21</v>
      </c>
      <c r="L1147">
        <v>735000</v>
      </c>
      <c r="M1147">
        <v>41.013000535549999</v>
      </c>
      <c r="N1147">
        <v>28.826225064999999</v>
      </c>
      <c r="O1147" t="s">
        <v>128</v>
      </c>
      <c r="P1147" t="s">
        <v>89</v>
      </c>
      <c r="Q1147">
        <v>6</v>
      </c>
      <c r="R1147">
        <v>0</v>
      </c>
    </row>
    <row r="1148" spans="1:18" x14ac:dyDescent="0.3">
      <c r="A1148">
        <v>150</v>
      </c>
      <c r="B1148">
        <v>130</v>
      </c>
      <c r="C1148" t="s">
        <v>45</v>
      </c>
      <c r="D1148">
        <v>5</v>
      </c>
      <c r="E1148" s="4" t="s">
        <v>16</v>
      </c>
      <c r="F1148" t="s">
        <v>31</v>
      </c>
      <c r="G1148" s="7">
        <v>28</v>
      </c>
      <c r="H1148" t="s">
        <v>19</v>
      </c>
      <c r="I1148" t="s">
        <v>118</v>
      </c>
      <c r="J1148" s="4">
        <v>3000</v>
      </c>
      <c r="K1148" t="s">
        <v>21</v>
      </c>
      <c r="L1148">
        <v>950000</v>
      </c>
      <c r="M1148">
        <v>41.000704628274001</v>
      </c>
      <c r="N1148">
        <v>28.872650020239</v>
      </c>
      <c r="O1148" t="s">
        <v>89</v>
      </c>
      <c r="P1148" t="s">
        <v>89</v>
      </c>
      <c r="Q1148">
        <v>6</v>
      </c>
      <c r="R1148">
        <v>83</v>
      </c>
    </row>
    <row r="1149" spans="1:18" x14ac:dyDescent="0.3">
      <c r="A1149">
        <v>150</v>
      </c>
      <c r="B1149">
        <v>126</v>
      </c>
      <c r="C1149" t="s">
        <v>45</v>
      </c>
      <c r="D1149">
        <v>5</v>
      </c>
      <c r="E1149" s="4" t="s">
        <v>16</v>
      </c>
      <c r="F1149" t="s">
        <v>31</v>
      </c>
      <c r="G1149" s="7">
        <v>18</v>
      </c>
      <c r="H1149" t="s">
        <v>19</v>
      </c>
      <c r="I1149" t="s">
        <v>47</v>
      </c>
      <c r="J1149" s="4">
        <v>3000</v>
      </c>
      <c r="K1149" t="s">
        <v>21</v>
      </c>
      <c r="L1149">
        <v>479000</v>
      </c>
      <c r="M1149">
        <v>41.004353722126012</v>
      </c>
      <c r="N1149">
        <v>28.856552481999</v>
      </c>
      <c r="O1149" t="s">
        <v>88</v>
      </c>
      <c r="P1149" t="s">
        <v>89</v>
      </c>
      <c r="Q1149">
        <v>6</v>
      </c>
      <c r="R1149">
        <v>0</v>
      </c>
    </row>
    <row r="1150" spans="1:18" x14ac:dyDescent="0.3">
      <c r="A1150">
        <v>130</v>
      </c>
      <c r="B1150">
        <v>125</v>
      </c>
      <c r="C1150" t="s">
        <v>45</v>
      </c>
      <c r="D1150">
        <v>5</v>
      </c>
      <c r="E1150" s="4" t="s">
        <v>16</v>
      </c>
      <c r="F1150" t="s">
        <v>31</v>
      </c>
      <c r="G1150" s="7">
        <v>8</v>
      </c>
      <c r="H1150" t="s">
        <v>19</v>
      </c>
      <c r="I1150" t="s">
        <v>20</v>
      </c>
      <c r="J1150" s="4">
        <f>B1150*18</f>
        <v>2250</v>
      </c>
      <c r="K1150" t="s">
        <v>21</v>
      </c>
      <c r="L1150">
        <v>720000</v>
      </c>
      <c r="M1150">
        <v>41.005128425819997</v>
      </c>
      <c r="N1150">
        <v>28.861789511028999</v>
      </c>
      <c r="O1150" t="s">
        <v>89</v>
      </c>
      <c r="P1150" t="s">
        <v>89</v>
      </c>
      <c r="Q1150">
        <v>6</v>
      </c>
      <c r="R1150">
        <v>83</v>
      </c>
    </row>
    <row r="1151" spans="1:18" x14ac:dyDescent="0.3">
      <c r="A1151">
        <v>130</v>
      </c>
      <c r="B1151">
        <v>125</v>
      </c>
      <c r="C1151" t="s">
        <v>45</v>
      </c>
      <c r="D1151">
        <v>5</v>
      </c>
      <c r="E1151" s="4" t="s">
        <v>16</v>
      </c>
      <c r="F1151" t="s">
        <v>31</v>
      </c>
      <c r="G1151" s="7">
        <v>18</v>
      </c>
      <c r="H1151" t="s">
        <v>19</v>
      </c>
      <c r="I1151" t="s">
        <v>20</v>
      </c>
      <c r="J1151" s="4">
        <v>1500</v>
      </c>
      <c r="K1151" t="s">
        <v>21</v>
      </c>
      <c r="L1151">
        <v>430000</v>
      </c>
      <c r="M1151">
        <v>41.000765223595003</v>
      </c>
      <c r="N1151">
        <v>28.857917639932001</v>
      </c>
      <c r="O1151" t="s">
        <v>88</v>
      </c>
      <c r="P1151" t="s">
        <v>89</v>
      </c>
      <c r="Q1151">
        <v>6</v>
      </c>
      <c r="R1151">
        <v>83</v>
      </c>
    </row>
    <row r="1152" spans="1:18" x14ac:dyDescent="0.3">
      <c r="A1152">
        <v>130</v>
      </c>
      <c r="B1152">
        <v>120</v>
      </c>
      <c r="C1152" t="s">
        <v>45</v>
      </c>
      <c r="D1152">
        <v>5</v>
      </c>
      <c r="E1152" s="4" t="s">
        <v>16</v>
      </c>
      <c r="F1152" t="s">
        <v>31</v>
      </c>
      <c r="G1152" s="7">
        <v>0</v>
      </c>
      <c r="H1152" t="s">
        <v>19</v>
      </c>
      <c r="I1152" t="s">
        <v>20</v>
      </c>
      <c r="J1152" s="4">
        <f>B1152*18</f>
        <v>2160</v>
      </c>
      <c r="K1152" t="s">
        <v>21</v>
      </c>
      <c r="L1152">
        <v>750000</v>
      </c>
      <c r="M1152">
        <v>41.002634048273997</v>
      </c>
      <c r="N1152">
        <v>28.856444863379998</v>
      </c>
      <c r="O1152" t="s">
        <v>88</v>
      </c>
      <c r="P1152" t="s">
        <v>89</v>
      </c>
      <c r="Q1152">
        <v>6</v>
      </c>
      <c r="R1152">
        <v>0</v>
      </c>
    </row>
    <row r="1153" spans="1:18" x14ac:dyDescent="0.3">
      <c r="A1153">
        <v>125</v>
      </c>
      <c r="B1153">
        <v>115</v>
      </c>
      <c r="C1153" t="s">
        <v>45</v>
      </c>
      <c r="D1153">
        <v>5</v>
      </c>
      <c r="E1153" s="4" t="s">
        <v>16</v>
      </c>
      <c r="F1153" t="s">
        <v>31</v>
      </c>
      <c r="G1153" s="7">
        <v>0</v>
      </c>
      <c r="H1153" t="s">
        <v>19</v>
      </c>
      <c r="I1153" t="s">
        <v>118</v>
      </c>
      <c r="J1153" s="4">
        <v>1600</v>
      </c>
      <c r="K1153" t="s">
        <v>21</v>
      </c>
      <c r="L1153">
        <v>388000</v>
      </c>
      <c r="M1153">
        <v>41.001452399568002</v>
      </c>
      <c r="N1153">
        <v>28.859724998952998</v>
      </c>
      <c r="O1153" t="s">
        <v>88</v>
      </c>
      <c r="P1153" t="s">
        <v>89</v>
      </c>
      <c r="Q1153">
        <v>6</v>
      </c>
      <c r="R1153">
        <v>25</v>
      </c>
    </row>
    <row r="1154" spans="1:18" x14ac:dyDescent="0.3">
      <c r="A1154">
        <v>125</v>
      </c>
      <c r="B1154">
        <v>115</v>
      </c>
      <c r="C1154" t="s">
        <v>45</v>
      </c>
      <c r="D1154">
        <v>5</v>
      </c>
      <c r="E1154" s="4" t="s">
        <v>16</v>
      </c>
      <c r="F1154" t="s">
        <v>31</v>
      </c>
      <c r="G1154" s="7">
        <v>0</v>
      </c>
      <c r="H1154" t="s">
        <v>26</v>
      </c>
      <c r="I1154" t="s">
        <v>20</v>
      </c>
      <c r="J1154" s="4">
        <f>B1154*18</f>
        <v>2070</v>
      </c>
      <c r="K1154" t="s">
        <v>21</v>
      </c>
      <c r="L1154">
        <v>850000</v>
      </c>
      <c r="M1154">
        <v>41.008432037870001</v>
      </c>
      <c r="N1154">
        <v>28.860156397752</v>
      </c>
      <c r="O1154" t="s">
        <v>89</v>
      </c>
      <c r="P1154" t="s">
        <v>89</v>
      </c>
      <c r="Q1154">
        <v>6</v>
      </c>
      <c r="R1154">
        <v>83</v>
      </c>
    </row>
    <row r="1155" spans="1:18" x14ac:dyDescent="0.3">
      <c r="A1155">
        <v>130</v>
      </c>
      <c r="B1155">
        <v>115</v>
      </c>
      <c r="C1155" t="s">
        <v>45</v>
      </c>
      <c r="D1155">
        <v>5</v>
      </c>
      <c r="E1155" s="4" t="s">
        <v>25</v>
      </c>
      <c r="F1155" t="s">
        <v>31</v>
      </c>
      <c r="G1155" s="7">
        <v>0</v>
      </c>
      <c r="H1155" t="s">
        <v>140</v>
      </c>
      <c r="I1155" t="s">
        <v>20</v>
      </c>
      <c r="J1155" s="4">
        <v>1600</v>
      </c>
      <c r="K1155" t="s">
        <v>21</v>
      </c>
      <c r="L1155">
        <v>425000</v>
      </c>
      <c r="M1155">
        <v>41.001255899191001</v>
      </c>
      <c r="N1155">
        <v>28.827112969405</v>
      </c>
      <c r="O1155" t="s">
        <v>258</v>
      </c>
      <c r="P1155" t="s">
        <v>89</v>
      </c>
      <c r="Q1155">
        <v>6</v>
      </c>
      <c r="R1155">
        <v>83</v>
      </c>
    </row>
    <row r="1156" spans="1:18" x14ac:dyDescent="0.3">
      <c r="A1156">
        <v>125</v>
      </c>
      <c r="B1156">
        <v>115</v>
      </c>
      <c r="C1156" t="s">
        <v>45</v>
      </c>
      <c r="D1156">
        <v>5</v>
      </c>
      <c r="E1156" s="4" t="s">
        <v>16</v>
      </c>
      <c r="F1156" t="s">
        <v>31</v>
      </c>
      <c r="G1156" s="7">
        <v>18</v>
      </c>
      <c r="H1156" t="s">
        <v>19</v>
      </c>
      <c r="I1156" t="s">
        <v>20</v>
      </c>
      <c r="J1156" s="4">
        <f>B1156*18</f>
        <v>2070</v>
      </c>
      <c r="K1156" t="s">
        <v>21</v>
      </c>
      <c r="L1156">
        <v>385000</v>
      </c>
      <c r="M1156">
        <v>41.002327343094002</v>
      </c>
      <c r="N1156">
        <v>28.853504711338001</v>
      </c>
      <c r="O1156" t="s">
        <v>88</v>
      </c>
      <c r="P1156" t="s">
        <v>89</v>
      </c>
      <c r="Q1156">
        <v>6</v>
      </c>
      <c r="R1156">
        <v>70</v>
      </c>
    </row>
    <row r="1157" spans="1:18" x14ac:dyDescent="0.3">
      <c r="A1157">
        <v>120</v>
      </c>
      <c r="B1157">
        <v>110</v>
      </c>
      <c r="C1157" t="s">
        <v>45</v>
      </c>
      <c r="D1157">
        <v>5</v>
      </c>
      <c r="E1157" s="4" t="s">
        <v>16</v>
      </c>
      <c r="F1157" t="s">
        <v>31</v>
      </c>
      <c r="G1157" s="7">
        <v>3</v>
      </c>
      <c r="H1157" t="s">
        <v>19</v>
      </c>
      <c r="I1157" t="s">
        <v>20</v>
      </c>
      <c r="J1157" s="4">
        <v>2000</v>
      </c>
      <c r="K1157" t="s">
        <v>21</v>
      </c>
      <c r="L1157">
        <v>460000</v>
      </c>
      <c r="M1157">
        <v>41.005946890228003</v>
      </c>
      <c r="N1157">
        <v>28.854643572962001</v>
      </c>
      <c r="O1157" t="s">
        <v>88</v>
      </c>
      <c r="P1157" t="s">
        <v>89</v>
      </c>
      <c r="Q1157">
        <v>6</v>
      </c>
      <c r="R1157">
        <v>80</v>
      </c>
    </row>
    <row r="1158" spans="1:18" x14ac:dyDescent="0.3">
      <c r="A1158">
        <v>120</v>
      </c>
      <c r="B1158">
        <v>110</v>
      </c>
      <c r="C1158" t="s">
        <v>45</v>
      </c>
      <c r="D1158">
        <v>5</v>
      </c>
      <c r="E1158" s="4" t="s">
        <v>16</v>
      </c>
      <c r="F1158" t="s">
        <v>31</v>
      </c>
      <c r="G1158" s="7">
        <v>33</v>
      </c>
      <c r="H1158" t="s">
        <v>19</v>
      </c>
      <c r="I1158" t="s">
        <v>20</v>
      </c>
      <c r="J1158" s="4">
        <v>1200</v>
      </c>
      <c r="K1158" t="s">
        <v>21</v>
      </c>
      <c r="L1158">
        <v>360000</v>
      </c>
      <c r="M1158">
        <v>41.016306963113998</v>
      </c>
      <c r="N1158">
        <v>28.827207013965001</v>
      </c>
      <c r="O1158" t="s">
        <v>128</v>
      </c>
      <c r="P1158" t="s">
        <v>89</v>
      </c>
      <c r="Q1158">
        <v>6</v>
      </c>
      <c r="R1158">
        <v>83</v>
      </c>
    </row>
    <row r="1159" spans="1:18" x14ac:dyDescent="0.3">
      <c r="A1159">
        <v>115</v>
      </c>
      <c r="B1159">
        <v>100</v>
      </c>
      <c r="C1159" t="s">
        <v>45</v>
      </c>
      <c r="D1159">
        <v>5</v>
      </c>
      <c r="E1159" s="4" t="s">
        <v>16</v>
      </c>
      <c r="F1159" t="s">
        <v>31</v>
      </c>
      <c r="G1159" s="7">
        <v>0</v>
      </c>
      <c r="H1159" t="s">
        <v>19</v>
      </c>
      <c r="I1159" t="s">
        <v>20</v>
      </c>
      <c r="J1159" s="4">
        <v>1700</v>
      </c>
      <c r="K1159" t="s">
        <v>21</v>
      </c>
      <c r="L1159">
        <v>435000</v>
      </c>
      <c r="M1159">
        <v>40.996499450402013</v>
      </c>
      <c r="N1159">
        <v>28.852399662137</v>
      </c>
      <c r="O1159" t="s">
        <v>88</v>
      </c>
      <c r="P1159" t="s">
        <v>89</v>
      </c>
      <c r="Q1159">
        <v>6</v>
      </c>
      <c r="R1159">
        <v>100</v>
      </c>
    </row>
    <row r="1160" spans="1:18" x14ac:dyDescent="0.3">
      <c r="A1160">
        <v>115</v>
      </c>
      <c r="B1160">
        <v>100</v>
      </c>
      <c r="C1160" t="s">
        <v>45</v>
      </c>
      <c r="D1160">
        <v>5</v>
      </c>
      <c r="E1160" s="4" t="s">
        <v>25</v>
      </c>
      <c r="F1160" t="s">
        <v>31</v>
      </c>
      <c r="G1160" s="7">
        <v>0</v>
      </c>
      <c r="H1160" t="s">
        <v>19</v>
      </c>
      <c r="I1160" t="s">
        <v>47</v>
      </c>
      <c r="J1160" s="4">
        <v>3250</v>
      </c>
      <c r="K1160" t="s">
        <v>21</v>
      </c>
      <c r="L1160">
        <v>1150000</v>
      </c>
      <c r="M1160">
        <v>40.999930251575996</v>
      </c>
      <c r="N1160">
        <v>28.866499470059001</v>
      </c>
      <c r="O1160" t="s">
        <v>89</v>
      </c>
      <c r="P1160" t="s">
        <v>89</v>
      </c>
      <c r="Q1160">
        <v>6</v>
      </c>
      <c r="R1160">
        <v>83</v>
      </c>
    </row>
    <row r="1161" spans="1:18" x14ac:dyDescent="0.3">
      <c r="A1161">
        <v>40</v>
      </c>
      <c r="B1161">
        <v>37</v>
      </c>
      <c r="C1161" t="s">
        <v>15</v>
      </c>
      <c r="D1161">
        <v>2</v>
      </c>
      <c r="E1161" s="4" t="s">
        <v>16</v>
      </c>
      <c r="F1161" t="s">
        <v>31</v>
      </c>
      <c r="G1161" s="7">
        <v>0</v>
      </c>
      <c r="H1161" t="s">
        <v>124</v>
      </c>
      <c r="I1161" t="s">
        <v>27</v>
      </c>
      <c r="J1161" s="4">
        <v>2000</v>
      </c>
      <c r="K1161" t="s">
        <v>21</v>
      </c>
      <c r="L1161">
        <v>465000</v>
      </c>
      <c r="M1161">
        <v>40.986122337234001</v>
      </c>
      <c r="N1161">
        <v>28.841093480586999</v>
      </c>
      <c r="O1161" t="s">
        <v>385</v>
      </c>
      <c r="P1161" t="s">
        <v>148</v>
      </c>
      <c r="Q1161">
        <v>7</v>
      </c>
      <c r="R1161">
        <v>83</v>
      </c>
    </row>
    <row r="1162" spans="1:18" x14ac:dyDescent="0.3">
      <c r="A1162">
        <v>90</v>
      </c>
      <c r="B1162">
        <v>85</v>
      </c>
      <c r="C1162" t="s">
        <v>30</v>
      </c>
      <c r="D1162">
        <v>3</v>
      </c>
      <c r="E1162" s="4" t="s">
        <v>16</v>
      </c>
      <c r="F1162" t="s">
        <v>31</v>
      </c>
      <c r="G1162" s="7">
        <v>0</v>
      </c>
      <c r="H1162" t="s">
        <v>19</v>
      </c>
      <c r="I1162" t="s">
        <v>20</v>
      </c>
      <c r="J1162" s="4">
        <f>B1162*34</f>
        <v>2890</v>
      </c>
      <c r="K1162" t="s">
        <v>21</v>
      </c>
      <c r="L1162">
        <v>790000</v>
      </c>
      <c r="M1162">
        <v>40.990822939017001</v>
      </c>
      <c r="N1162">
        <v>28.878718880476001</v>
      </c>
      <c r="O1162" t="s">
        <v>487</v>
      </c>
      <c r="P1162" t="s">
        <v>148</v>
      </c>
      <c r="Q1162">
        <v>7</v>
      </c>
      <c r="R1162">
        <v>0</v>
      </c>
    </row>
    <row r="1163" spans="1:18" x14ac:dyDescent="0.3">
      <c r="A1163">
        <v>90</v>
      </c>
      <c r="B1163">
        <v>80</v>
      </c>
      <c r="C1163" t="s">
        <v>30</v>
      </c>
      <c r="D1163">
        <v>3</v>
      </c>
      <c r="E1163" s="4" t="s">
        <v>16</v>
      </c>
      <c r="F1163" t="s">
        <v>31</v>
      </c>
      <c r="G1163" s="7">
        <v>0</v>
      </c>
      <c r="H1163" t="s">
        <v>124</v>
      </c>
      <c r="I1163" t="s">
        <v>20</v>
      </c>
      <c r="J1163" s="4">
        <v>3000</v>
      </c>
      <c r="K1163" t="s">
        <v>21</v>
      </c>
      <c r="L1163">
        <v>500000</v>
      </c>
      <c r="M1163">
        <v>40.989680152322002</v>
      </c>
      <c r="N1163">
        <v>28.875316419360001</v>
      </c>
      <c r="O1163" t="s">
        <v>185</v>
      </c>
      <c r="P1163" t="s">
        <v>148</v>
      </c>
      <c r="Q1163">
        <v>7</v>
      </c>
      <c r="R1163">
        <v>0</v>
      </c>
    </row>
    <row r="1164" spans="1:18" x14ac:dyDescent="0.3">
      <c r="A1164">
        <v>72</v>
      </c>
      <c r="B1164">
        <v>60</v>
      </c>
      <c r="C1164" t="s">
        <v>30</v>
      </c>
      <c r="D1164">
        <v>3</v>
      </c>
      <c r="E1164" s="4" t="s">
        <v>16</v>
      </c>
      <c r="F1164" t="s">
        <v>31</v>
      </c>
      <c r="G1164" s="7">
        <v>0</v>
      </c>
      <c r="H1164" t="s">
        <v>46</v>
      </c>
      <c r="I1164" t="s">
        <v>20</v>
      </c>
      <c r="J1164" s="4">
        <f>B1164*34</f>
        <v>2040</v>
      </c>
      <c r="K1164" t="s">
        <v>21</v>
      </c>
      <c r="L1164">
        <v>745000</v>
      </c>
      <c r="M1164">
        <v>40.984341642056997</v>
      </c>
      <c r="N1164">
        <v>28.869627341259999</v>
      </c>
      <c r="O1164" t="s">
        <v>230</v>
      </c>
      <c r="P1164" t="s">
        <v>148</v>
      </c>
      <c r="Q1164">
        <v>7</v>
      </c>
      <c r="R1164">
        <v>20</v>
      </c>
    </row>
    <row r="1165" spans="1:18" x14ac:dyDescent="0.3">
      <c r="A1165">
        <v>220</v>
      </c>
      <c r="B1165">
        <v>190</v>
      </c>
      <c r="C1165" t="s">
        <v>45</v>
      </c>
      <c r="D1165">
        <v>5</v>
      </c>
      <c r="E1165" s="4" t="s">
        <v>25</v>
      </c>
      <c r="F1165" t="s">
        <v>31</v>
      </c>
      <c r="G1165" s="7">
        <v>0</v>
      </c>
      <c r="H1165" t="s">
        <v>46</v>
      </c>
      <c r="I1165" t="s">
        <v>47</v>
      </c>
      <c r="J1165" s="4">
        <f>B1165*34</f>
        <v>6460</v>
      </c>
      <c r="K1165" t="s">
        <v>21</v>
      </c>
      <c r="L1165">
        <v>2750000</v>
      </c>
      <c r="M1165">
        <v>40.961903510916997</v>
      </c>
      <c r="N1165">
        <v>28.826742406872999</v>
      </c>
      <c r="O1165" t="s">
        <v>147</v>
      </c>
      <c r="P1165" t="s">
        <v>148</v>
      </c>
      <c r="Q1165">
        <v>7</v>
      </c>
      <c r="R1165">
        <v>0</v>
      </c>
    </row>
    <row r="1166" spans="1:18" x14ac:dyDescent="0.3">
      <c r="A1166">
        <v>142</v>
      </c>
      <c r="B1166">
        <v>140</v>
      </c>
      <c r="C1166" t="s">
        <v>45</v>
      </c>
      <c r="D1166">
        <v>5</v>
      </c>
      <c r="E1166" s="4" t="s">
        <v>16</v>
      </c>
      <c r="F1166" t="s">
        <v>31</v>
      </c>
      <c r="G1166" s="7">
        <v>0</v>
      </c>
      <c r="H1166" t="s">
        <v>19</v>
      </c>
      <c r="I1166" t="s">
        <v>20</v>
      </c>
      <c r="J1166" s="4">
        <f>B1166*34</f>
        <v>4760</v>
      </c>
      <c r="K1166" t="s">
        <v>21</v>
      </c>
      <c r="L1166">
        <v>1350000</v>
      </c>
      <c r="M1166">
        <v>40.971054811632001</v>
      </c>
      <c r="N1166">
        <v>28.84444233372</v>
      </c>
      <c r="O1166" t="s">
        <v>180</v>
      </c>
      <c r="P1166" t="s">
        <v>148</v>
      </c>
      <c r="Q1166">
        <v>7</v>
      </c>
      <c r="R1166">
        <v>0</v>
      </c>
    </row>
    <row r="1167" spans="1:18" x14ac:dyDescent="0.3">
      <c r="A1167">
        <v>135</v>
      </c>
      <c r="B1167">
        <v>98</v>
      </c>
      <c r="C1167" t="s">
        <v>45</v>
      </c>
      <c r="D1167">
        <v>5</v>
      </c>
      <c r="E1167" s="4" t="s">
        <v>16</v>
      </c>
      <c r="F1167" t="s">
        <v>31</v>
      </c>
      <c r="G1167" s="7">
        <v>18</v>
      </c>
      <c r="H1167" t="s">
        <v>124</v>
      </c>
      <c r="I1167" t="s">
        <v>20</v>
      </c>
      <c r="J1167" s="4">
        <f>B1167*34</f>
        <v>3332</v>
      </c>
      <c r="K1167" t="s">
        <v>21</v>
      </c>
      <c r="L1167">
        <v>1150000</v>
      </c>
      <c r="M1167">
        <v>40.979233897077997</v>
      </c>
      <c r="N1167">
        <v>28.859174251555999</v>
      </c>
      <c r="O1167" t="s">
        <v>445</v>
      </c>
      <c r="P1167" t="s">
        <v>148</v>
      </c>
      <c r="Q1167">
        <v>7</v>
      </c>
      <c r="R1167">
        <v>0</v>
      </c>
    </row>
    <row r="1168" spans="1:18" x14ac:dyDescent="0.3">
      <c r="A1168">
        <v>280</v>
      </c>
      <c r="B1168">
        <v>250</v>
      </c>
      <c r="C1168" t="s">
        <v>76</v>
      </c>
      <c r="D1168">
        <v>7</v>
      </c>
      <c r="E1168" s="4" t="s">
        <v>31</v>
      </c>
      <c r="F1168" t="s">
        <v>31</v>
      </c>
      <c r="G1168" s="7">
        <v>0</v>
      </c>
      <c r="H1168" t="s">
        <v>19</v>
      </c>
      <c r="I1168" t="s">
        <v>20</v>
      </c>
      <c r="J1168" s="4">
        <f>B1168*34</f>
        <v>8500</v>
      </c>
      <c r="K1168" t="s">
        <v>21</v>
      </c>
      <c r="L1168">
        <v>4850000</v>
      </c>
      <c r="M1168">
        <v>40.973288951275002</v>
      </c>
      <c r="N1168">
        <v>28.803804069757</v>
      </c>
      <c r="O1168" t="s">
        <v>310</v>
      </c>
      <c r="P1168" t="s">
        <v>148</v>
      </c>
      <c r="Q1168">
        <v>7</v>
      </c>
      <c r="R1168">
        <v>10</v>
      </c>
    </row>
    <row r="1169" spans="1:18" x14ac:dyDescent="0.3">
      <c r="A1169">
        <v>450</v>
      </c>
      <c r="B1169">
        <v>449</v>
      </c>
      <c r="C1169" t="s">
        <v>127</v>
      </c>
      <c r="D1169">
        <v>10</v>
      </c>
      <c r="E1169" s="4" t="s">
        <v>25</v>
      </c>
      <c r="F1169" t="s">
        <v>31</v>
      </c>
      <c r="G1169" s="7">
        <v>2</v>
      </c>
      <c r="H1169" t="s">
        <v>19</v>
      </c>
      <c r="I1169" t="s">
        <v>20</v>
      </c>
      <c r="J1169" s="4">
        <v>7500</v>
      </c>
      <c r="K1169" t="s">
        <v>56</v>
      </c>
      <c r="L1169">
        <v>4000000</v>
      </c>
      <c r="M1169">
        <v>40.976272677700997</v>
      </c>
      <c r="N1169">
        <v>28.796432927920002</v>
      </c>
      <c r="O1169" t="s">
        <v>310</v>
      </c>
      <c r="P1169" t="s">
        <v>148</v>
      </c>
      <c r="Q1169">
        <v>7</v>
      </c>
      <c r="R1169">
        <v>0</v>
      </c>
    </row>
    <row r="1170" spans="1:18" x14ac:dyDescent="0.3">
      <c r="A1170">
        <v>415</v>
      </c>
      <c r="B1170">
        <v>414</v>
      </c>
      <c r="C1170" t="s">
        <v>239</v>
      </c>
      <c r="D1170">
        <v>13</v>
      </c>
      <c r="E1170" s="4" t="s">
        <v>25</v>
      </c>
      <c r="F1170" t="s">
        <v>31</v>
      </c>
      <c r="G1170" s="7">
        <v>0</v>
      </c>
      <c r="H1170" t="s">
        <v>19</v>
      </c>
      <c r="I1170" t="s">
        <v>20</v>
      </c>
      <c r="J1170" s="4">
        <v>7500</v>
      </c>
      <c r="K1170" t="s">
        <v>21</v>
      </c>
      <c r="L1170">
        <v>2750000</v>
      </c>
      <c r="M1170">
        <v>40.977848832821998</v>
      </c>
      <c r="N1170">
        <v>28.802606463431999</v>
      </c>
      <c r="O1170" t="s">
        <v>310</v>
      </c>
      <c r="P1170" t="s">
        <v>148</v>
      </c>
      <c r="Q1170">
        <v>7</v>
      </c>
      <c r="R1170">
        <v>83</v>
      </c>
    </row>
    <row r="1171" spans="1:18" x14ac:dyDescent="0.3">
      <c r="A1171">
        <v>400</v>
      </c>
      <c r="B1171">
        <v>360</v>
      </c>
      <c r="C1171" t="s">
        <v>488</v>
      </c>
      <c r="D1171">
        <v>14</v>
      </c>
      <c r="E1171" s="4" t="s">
        <v>24</v>
      </c>
      <c r="F1171" t="s">
        <v>31</v>
      </c>
      <c r="G1171" s="7">
        <v>8</v>
      </c>
      <c r="H1171" t="s">
        <v>19</v>
      </c>
      <c r="I1171" t="s">
        <v>20</v>
      </c>
      <c r="J1171" s="4">
        <f>B1171*34</f>
        <v>12240</v>
      </c>
      <c r="K1171" t="s">
        <v>21</v>
      </c>
      <c r="L1171">
        <v>7000000</v>
      </c>
      <c r="M1171">
        <v>40.977014550825999</v>
      </c>
      <c r="N1171">
        <v>28.781002002126002</v>
      </c>
      <c r="O1171" t="s">
        <v>530</v>
      </c>
      <c r="P1171" t="s">
        <v>148</v>
      </c>
      <c r="Q1171">
        <v>7</v>
      </c>
      <c r="R1171">
        <v>83</v>
      </c>
    </row>
    <row r="1172" spans="1:18" x14ac:dyDescent="0.3">
      <c r="A1172">
        <v>75</v>
      </c>
      <c r="B1172">
        <v>65</v>
      </c>
      <c r="C1172" t="s">
        <v>15</v>
      </c>
      <c r="D1172">
        <v>2</v>
      </c>
      <c r="E1172" s="4" t="s">
        <v>16</v>
      </c>
      <c r="F1172" t="s">
        <v>31</v>
      </c>
      <c r="G1172" s="7">
        <v>1</v>
      </c>
      <c r="H1172" t="s">
        <v>26</v>
      </c>
      <c r="I1172" t="s">
        <v>27</v>
      </c>
      <c r="J1172" s="4">
        <f>B1172*12*2</f>
        <v>1560</v>
      </c>
      <c r="K1172" t="s">
        <v>56</v>
      </c>
      <c r="L1172">
        <v>30000</v>
      </c>
      <c r="M1172">
        <v>41.115960672052999</v>
      </c>
      <c r="N1172">
        <v>28.807567352582002</v>
      </c>
      <c r="O1172" t="s">
        <v>333</v>
      </c>
      <c r="P1172" t="s">
        <v>68</v>
      </c>
      <c r="Q1172">
        <v>8</v>
      </c>
      <c r="R1172">
        <v>0</v>
      </c>
    </row>
    <row r="1173" spans="1:18" x14ac:dyDescent="0.3">
      <c r="A1173">
        <v>113</v>
      </c>
      <c r="B1173">
        <v>112</v>
      </c>
      <c r="C1173" t="s">
        <v>30</v>
      </c>
      <c r="D1173">
        <v>3</v>
      </c>
      <c r="E1173" s="4" t="s">
        <v>16</v>
      </c>
      <c r="F1173" t="s">
        <v>31</v>
      </c>
      <c r="G1173" s="7">
        <v>8</v>
      </c>
      <c r="H1173" t="s">
        <v>26</v>
      </c>
      <c r="I1173" t="s">
        <v>20</v>
      </c>
      <c r="J1173" s="4">
        <f>B1173*12*2</f>
        <v>2688</v>
      </c>
      <c r="K1173" t="s">
        <v>56</v>
      </c>
      <c r="L1173">
        <v>655000</v>
      </c>
      <c r="M1173">
        <v>41.106651115087999</v>
      </c>
      <c r="N1173">
        <v>28.803471239673001</v>
      </c>
      <c r="O1173" t="s">
        <v>333</v>
      </c>
      <c r="P1173" t="s">
        <v>68</v>
      </c>
      <c r="Q1173">
        <v>8</v>
      </c>
      <c r="R1173">
        <v>0</v>
      </c>
    </row>
    <row r="1174" spans="1:18" x14ac:dyDescent="0.3">
      <c r="A1174">
        <v>117</v>
      </c>
      <c r="B1174">
        <v>100</v>
      </c>
      <c r="C1174" t="s">
        <v>30</v>
      </c>
      <c r="D1174">
        <v>3</v>
      </c>
      <c r="E1174" s="4" t="s">
        <v>25</v>
      </c>
      <c r="F1174" t="s">
        <v>31</v>
      </c>
      <c r="G1174" s="7">
        <v>3</v>
      </c>
      <c r="H1174" t="s">
        <v>26</v>
      </c>
      <c r="I1174" t="s">
        <v>20</v>
      </c>
      <c r="J1174" s="4">
        <f>B1174*12*2</f>
        <v>2400</v>
      </c>
      <c r="K1174" t="s">
        <v>21</v>
      </c>
      <c r="L1174">
        <v>576000</v>
      </c>
      <c r="M1174">
        <v>41.118403503669001</v>
      </c>
      <c r="N1174">
        <v>28.764729535503999</v>
      </c>
      <c r="O1174" t="s">
        <v>67</v>
      </c>
      <c r="P1174" t="s">
        <v>68</v>
      </c>
      <c r="Q1174">
        <v>8</v>
      </c>
      <c r="R1174">
        <v>83</v>
      </c>
    </row>
    <row r="1175" spans="1:18" x14ac:dyDescent="0.3">
      <c r="A1175">
        <v>95</v>
      </c>
      <c r="B1175">
        <v>94</v>
      </c>
      <c r="C1175" t="s">
        <v>30</v>
      </c>
      <c r="D1175">
        <v>3</v>
      </c>
      <c r="E1175" s="4" t="s">
        <v>16</v>
      </c>
      <c r="F1175" t="s">
        <v>31</v>
      </c>
      <c r="G1175" s="7">
        <v>0</v>
      </c>
      <c r="H1175" t="s">
        <v>19</v>
      </c>
      <c r="I1175" t="s">
        <v>20</v>
      </c>
      <c r="J1175" s="4">
        <v>850</v>
      </c>
      <c r="K1175" t="s">
        <v>21</v>
      </c>
      <c r="L1175">
        <v>242000</v>
      </c>
      <c r="M1175">
        <v>41.080409832065001</v>
      </c>
      <c r="N1175">
        <v>28.753255829215</v>
      </c>
      <c r="O1175" t="s">
        <v>296</v>
      </c>
      <c r="P1175" t="s">
        <v>68</v>
      </c>
      <c r="Q1175">
        <v>8</v>
      </c>
      <c r="R1175">
        <v>0</v>
      </c>
    </row>
    <row r="1176" spans="1:18" x14ac:dyDescent="0.3">
      <c r="A1176">
        <v>95</v>
      </c>
      <c r="B1176">
        <v>94</v>
      </c>
      <c r="C1176" t="s">
        <v>30</v>
      </c>
      <c r="D1176">
        <v>3</v>
      </c>
      <c r="E1176" s="4" t="s">
        <v>16</v>
      </c>
      <c r="F1176" t="s">
        <v>31</v>
      </c>
      <c r="G1176" s="7">
        <v>1</v>
      </c>
      <c r="H1176" t="s">
        <v>19</v>
      </c>
      <c r="I1176" t="s">
        <v>20</v>
      </c>
      <c r="J1176" s="4">
        <f t="shared" ref="J1176:J1189" si="21">B1176*12*2</f>
        <v>2256</v>
      </c>
      <c r="K1176" t="s">
        <v>21</v>
      </c>
      <c r="L1176">
        <v>240000</v>
      </c>
      <c r="M1176">
        <v>41.080360044796002</v>
      </c>
      <c r="N1176">
        <v>28.754322677851</v>
      </c>
      <c r="O1176" t="s">
        <v>296</v>
      </c>
      <c r="P1176" t="s">
        <v>68</v>
      </c>
      <c r="Q1176">
        <v>8</v>
      </c>
      <c r="R1176">
        <v>15</v>
      </c>
    </row>
    <row r="1177" spans="1:18" x14ac:dyDescent="0.3">
      <c r="A1177">
        <v>75</v>
      </c>
      <c r="B1177">
        <v>75</v>
      </c>
      <c r="C1177" t="s">
        <v>30</v>
      </c>
      <c r="D1177">
        <v>3</v>
      </c>
      <c r="E1177" s="4" t="s">
        <v>25</v>
      </c>
      <c r="F1177" t="s">
        <v>31</v>
      </c>
      <c r="G1177" s="7">
        <v>2</v>
      </c>
      <c r="H1177" t="s">
        <v>26</v>
      </c>
      <c r="I1177" t="s">
        <v>20</v>
      </c>
      <c r="J1177" s="4">
        <f t="shared" si="21"/>
        <v>1800</v>
      </c>
      <c r="K1177" t="s">
        <v>21</v>
      </c>
      <c r="L1177">
        <v>270000</v>
      </c>
      <c r="M1177">
        <v>41.137745271839002</v>
      </c>
      <c r="N1177">
        <v>28.792416416108999</v>
      </c>
      <c r="O1177" t="s">
        <v>68</v>
      </c>
      <c r="P1177" t="s">
        <v>68</v>
      </c>
      <c r="Q1177">
        <v>8</v>
      </c>
      <c r="R1177">
        <v>0</v>
      </c>
    </row>
    <row r="1178" spans="1:18" x14ac:dyDescent="0.3">
      <c r="A1178">
        <v>85</v>
      </c>
      <c r="B1178">
        <v>75</v>
      </c>
      <c r="C1178" t="s">
        <v>30</v>
      </c>
      <c r="D1178">
        <v>3</v>
      </c>
      <c r="E1178" s="4" t="s">
        <v>16</v>
      </c>
      <c r="F1178" t="s">
        <v>31</v>
      </c>
      <c r="G1178" s="7">
        <v>8</v>
      </c>
      <c r="H1178" t="s">
        <v>26</v>
      </c>
      <c r="I1178" t="s">
        <v>20</v>
      </c>
      <c r="J1178" s="4">
        <f t="shared" si="21"/>
        <v>1800</v>
      </c>
      <c r="K1178" t="s">
        <v>56</v>
      </c>
      <c r="L1178">
        <v>330000</v>
      </c>
      <c r="M1178">
        <v>41.102679297656003</v>
      </c>
      <c r="N1178">
        <v>28.762779016675001</v>
      </c>
      <c r="O1178" t="s">
        <v>67</v>
      </c>
      <c r="P1178" t="s">
        <v>68</v>
      </c>
      <c r="Q1178">
        <v>8</v>
      </c>
      <c r="R1178">
        <v>0</v>
      </c>
    </row>
    <row r="1179" spans="1:18" x14ac:dyDescent="0.3">
      <c r="A1179">
        <v>85</v>
      </c>
      <c r="B1179">
        <v>75</v>
      </c>
      <c r="C1179" t="s">
        <v>30</v>
      </c>
      <c r="D1179">
        <v>3</v>
      </c>
      <c r="E1179" s="4" t="s">
        <v>16</v>
      </c>
      <c r="F1179" t="s">
        <v>31</v>
      </c>
      <c r="G1179" s="7">
        <v>8</v>
      </c>
      <c r="H1179" t="s">
        <v>26</v>
      </c>
      <c r="I1179" t="s">
        <v>20</v>
      </c>
      <c r="J1179" s="4">
        <f t="shared" si="21"/>
        <v>1800</v>
      </c>
      <c r="K1179" t="s">
        <v>21</v>
      </c>
      <c r="L1179">
        <v>340000</v>
      </c>
      <c r="M1179">
        <v>41.103575348340001</v>
      </c>
      <c r="N1179">
        <v>28.768644745995999</v>
      </c>
      <c r="O1179" t="s">
        <v>67</v>
      </c>
      <c r="P1179" t="s">
        <v>68</v>
      </c>
      <c r="Q1179">
        <v>8</v>
      </c>
      <c r="R1179">
        <v>300</v>
      </c>
    </row>
    <row r="1180" spans="1:18" x14ac:dyDescent="0.3">
      <c r="A1180">
        <v>81</v>
      </c>
      <c r="B1180">
        <v>70</v>
      </c>
      <c r="C1180" t="s">
        <v>30</v>
      </c>
      <c r="D1180">
        <v>3</v>
      </c>
      <c r="E1180" s="4" t="s">
        <v>16</v>
      </c>
      <c r="F1180" t="s">
        <v>31</v>
      </c>
      <c r="G1180" s="7">
        <v>0</v>
      </c>
      <c r="H1180" t="s">
        <v>26</v>
      </c>
      <c r="I1180" t="s">
        <v>20</v>
      </c>
      <c r="J1180" s="4">
        <f t="shared" si="21"/>
        <v>1680</v>
      </c>
      <c r="K1180" t="s">
        <v>21</v>
      </c>
      <c r="L1180">
        <v>187000</v>
      </c>
      <c r="M1180">
        <v>41.131391999999998</v>
      </c>
      <c r="N1180">
        <v>28.780496800000002</v>
      </c>
      <c r="O1180" t="s">
        <v>67</v>
      </c>
      <c r="P1180" t="s">
        <v>68</v>
      </c>
      <c r="Q1180">
        <v>8</v>
      </c>
      <c r="R1180">
        <v>35</v>
      </c>
    </row>
    <row r="1181" spans="1:18" x14ac:dyDescent="0.3">
      <c r="A1181">
        <v>160</v>
      </c>
      <c r="B1181">
        <v>140</v>
      </c>
      <c r="C1181" t="s">
        <v>45</v>
      </c>
      <c r="D1181">
        <v>5</v>
      </c>
      <c r="E1181" s="4" t="s">
        <v>25</v>
      </c>
      <c r="F1181" t="s">
        <v>31</v>
      </c>
      <c r="G1181" s="7">
        <v>0</v>
      </c>
      <c r="H1181" t="s">
        <v>19</v>
      </c>
      <c r="I1181" t="s">
        <v>20</v>
      </c>
      <c r="J1181" s="4">
        <f t="shared" si="21"/>
        <v>3360</v>
      </c>
      <c r="K1181" t="s">
        <v>21</v>
      </c>
      <c r="L1181">
        <v>575000</v>
      </c>
      <c r="M1181">
        <v>41.070327416067002</v>
      </c>
      <c r="N1181">
        <v>28.665912974289999</v>
      </c>
      <c r="O1181" t="s">
        <v>152</v>
      </c>
      <c r="P1181" t="s">
        <v>68</v>
      </c>
      <c r="Q1181">
        <v>8</v>
      </c>
      <c r="R1181">
        <v>0</v>
      </c>
    </row>
    <row r="1182" spans="1:18" x14ac:dyDescent="0.3">
      <c r="A1182">
        <v>175</v>
      </c>
      <c r="B1182">
        <v>140</v>
      </c>
      <c r="C1182" t="s">
        <v>45</v>
      </c>
      <c r="D1182">
        <v>5</v>
      </c>
      <c r="E1182" s="4" t="s">
        <v>25</v>
      </c>
      <c r="F1182" t="s">
        <v>31</v>
      </c>
      <c r="G1182" s="7">
        <v>2</v>
      </c>
      <c r="H1182" t="s">
        <v>26</v>
      </c>
      <c r="I1182" t="s">
        <v>20</v>
      </c>
      <c r="J1182" s="4">
        <f t="shared" si="21"/>
        <v>3360</v>
      </c>
      <c r="K1182" t="s">
        <v>21</v>
      </c>
      <c r="L1182">
        <v>750000</v>
      </c>
      <c r="M1182">
        <v>41.076300274706988</v>
      </c>
      <c r="N1182">
        <v>28.69589868125</v>
      </c>
      <c r="O1182" t="s">
        <v>405</v>
      </c>
      <c r="P1182" t="s">
        <v>68</v>
      </c>
      <c r="Q1182">
        <v>8</v>
      </c>
      <c r="R1182">
        <v>83</v>
      </c>
    </row>
    <row r="1183" spans="1:18" x14ac:dyDescent="0.3">
      <c r="A1183">
        <v>149</v>
      </c>
      <c r="B1183">
        <v>137</v>
      </c>
      <c r="C1183" t="s">
        <v>45</v>
      </c>
      <c r="D1183">
        <v>5</v>
      </c>
      <c r="E1183" s="4" t="s">
        <v>25</v>
      </c>
      <c r="F1183" t="s">
        <v>31</v>
      </c>
      <c r="G1183" s="7">
        <v>13</v>
      </c>
      <c r="H1183" t="s">
        <v>19</v>
      </c>
      <c r="I1183" t="s">
        <v>20</v>
      </c>
      <c r="J1183" s="4">
        <f t="shared" si="21"/>
        <v>3288</v>
      </c>
      <c r="K1183" t="s">
        <v>21</v>
      </c>
      <c r="L1183">
        <v>600000</v>
      </c>
      <c r="M1183">
        <v>41.094203616405999</v>
      </c>
      <c r="N1183">
        <v>28.811273377709998</v>
      </c>
      <c r="O1183" t="s">
        <v>333</v>
      </c>
      <c r="P1183" t="s">
        <v>68</v>
      </c>
      <c r="Q1183">
        <v>8</v>
      </c>
      <c r="R1183">
        <v>30</v>
      </c>
    </row>
    <row r="1184" spans="1:18" x14ac:dyDescent="0.3">
      <c r="A1184">
        <v>127</v>
      </c>
      <c r="B1184">
        <v>120</v>
      </c>
      <c r="C1184" t="s">
        <v>45</v>
      </c>
      <c r="D1184">
        <v>5</v>
      </c>
      <c r="E1184" s="4" t="s">
        <v>16</v>
      </c>
      <c r="F1184" t="s">
        <v>31</v>
      </c>
      <c r="G1184" s="7">
        <v>1</v>
      </c>
      <c r="H1184" t="s">
        <v>26</v>
      </c>
      <c r="I1184" t="s">
        <v>27</v>
      </c>
      <c r="J1184" s="4">
        <f t="shared" si="21"/>
        <v>2880</v>
      </c>
      <c r="K1184" t="s">
        <v>21</v>
      </c>
      <c r="L1184">
        <v>368500</v>
      </c>
      <c r="M1184">
        <v>41.126182536232001</v>
      </c>
      <c r="N1184">
        <v>28.769017169723998</v>
      </c>
      <c r="O1184" t="s">
        <v>67</v>
      </c>
      <c r="P1184" t="s">
        <v>68</v>
      </c>
      <c r="Q1184">
        <v>8</v>
      </c>
      <c r="R1184">
        <v>83</v>
      </c>
    </row>
    <row r="1185" spans="1:18" x14ac:dyDescent="0.3">
      <c r="A1185">
        <v>126</v>
      </c>
      <c r="B1185">
        <v>115</v>
      </c>
      <c r="C1185" t="s">
        <v>45</v>
      </c>
      <c r="D1185">
        <v>5</v>
      </c>
      <c r="E1185" s="4" t="s">
        <v>16</v>
      </c>
      <c r="F1185" t="s">
        <v>31</v>
      </c>
      <c r="G1185" s="7">
        <v>13</v>
      </c>
      <c r="H1185" t="s">
        <v>19</v>
      </c>
      <c r="I1185" t="s">
        <v>20</v>
      </c>
      <c r="J1185" s="4">
        <f t="shared" si="21"/>
        <v>2760</v>
      </c>
      <c r="K1185" t="s">
        <v>21</v>
      </c>
      <c r="L1185">
        <v>550000</v>
      </c>
      <c r="M1185">
        <v>41.106098801800002</v>
      </c>
      <c r="N1185">
        <v>28.805271381665001</v>
      </c>
      <c r="O1185" t="s">
        <v>333</v>
      </c>
      <c r="P1185" t="s">
        <v>68</v>
      </c>
      <c r="Q1185">
        <v>8</v>
      </c>
      <c r="R1185">
        <v>0</v>
      </c>
    </row>
    <row r="1186" spans="1:18" x14ac:dyDescent="0.3">
      <c r="A1186">
        <v>125</v>
      </c>
      <c r="B1186">
        <v>110</v>
      </c>
      <c r="C1186" t="s">
        <v>45</v>
      </c>
      <c r="D1186">
        <v>5</v>
      </c>
      <c r="E1186" s="4" t="s">
        <v>16</v>
      </c>
      <c r="F1186" t="s">
        <v>31</v>
      </c>
      <c r="G1186" s="7">
        <v>3</v>
      </c>
      <c r="H1186" t="s">
        <v>26</v>
      </c>
      <c r="I1186" t="s">
        <v>20</v>
      </c>
      <c r="J1186" s="4">
        <f t="shared" si="21"/>
        <v>2640</v>
      </c>
      <c r="K1186" t="s">
        <v>56</v>
      </c>
      <c r="L1186">
        <v>335000</v>
      </c>
      <c r="M1186">
        <v>41.126987801367001</v>
      </c>
      <c r="N1186">
        <v>28.774613775317</v>
      </c>
      <c r="O1186" t="s">
        <v>67</v>
      </c>
      <c r="P1186" t="s">
        <v>68</v>
      </c>
      <c r="Q1186">
        <v>8</v>
      </c>
      <c r="R1186">
        <v>83</v>
      </c>
    </row>
    <row r="1187" spans="1:18" x14ac:dyDescent="0.3">
      <c r="A1187">
        <v>118</v>
      </c>
      <c r="B1187">
        <v>105</v>
      </c>
      <c r="C1187" t="s">
        <v>45</v>
      </c>
      <c r="D1187">
        <v>5</v>
      </c>
      <c r="E1187" s="4" t="s">
        <v>16</v>
      </c>
      <c r="F1187" t="s">
        <v>31</v>
      </c>
      <c r="G1187" s="7">
        <v>8</v>
      </c>
      <c r="H1187" t="s">
        <v>124</v>
      </c>
      <c r="I1187" t="s">
        <v>20</v>
      </c>
      <c r="J1187" s="4">
        <f t="shared" si="21"/>
        <v>2520</v>
      </c>
      <c r="K1187" t="s">
        <v>21</v>
      </c>
      <c r="L1187">
        <v>455000</v>
      </c>
      <c r="M1187">
        <v>41.116722302943003</v>
      </c>
      <c r="N1187">
        <v>28.749966657085999</v>
      </c>
      <c r="O1187" t="s">
        <v>67</v>
      </c>
      <c r="P1187" t="s">
        <v>68</v>
      </c>
      <c r="Q1187">
        <v>8</v>
      </c>
      <c r="R1187">
        <v>0</v>
      </c>
    </row>
    <row r="1188" spans="1:18" x14ac:dyDescent="0.3">
      <c r="A1188">
        <v>250</v>
      </c>
      <c r="B1188">
        <v>200</v>
      </c>
      <c r="C1188" t="s">
        <v>76</v>
      </c>
      <c r="D1188">
        <v>7</v>
      </c>
      <c r="E1188" s="4" t="s">
        <v>25</v>
      </c>
      <c r="F1188" t="s">
        <v>31</v>
      </c>
      <c r="G1188" s="7">
        <v>4</v>
      </c>
      <c r="H1188" t="s">
        <v>46</v>
      </c>
      <c r="I1188" t="s">
        <v>47</v>
      </c>
      <c r="J1188" s="4">
        <f t="shared" si="21"/>
        <v>4800</v>
      </c>
      <c r="K1188" t="s">
        <v>21</v>
      </c>
      <c r="L1188">
        <v>1200000</v>
      </c>
      <c r="M1188">
        <v>41.081274945996</v>
      </c>
      <c r="N1188">
        <v>28.694109115747001</v>
      </c>
      <c r="O1188" t="s">
        <v>405</v>
      </c>
      <c r="P1188" t="s">
        <v>68</v>
      </c>
      <c r="Q1188">
        <v>8</v>
      </c>
      <c r="R1188">
        <v>0</v>
      </c>
    </row>
    <row r="1189" spans="1:18" x14ac:dyDescent="0.3">
      <c r="A1189">
        <v>200</v>
      </c>
      <c r="B1189">
        <v>139</v>
      </c>
      <c r="C1189" t="s">
        <v>76</v>
      </c>
      <c r="D1189">
        <v>7</v>
      </c>
      <c r="E1189" s="4" t="s">
        <v>31</v>
      </c>
      <c r="F1189" t="s">
        <v>31</v>
      </c>
      <c r="G1189" s="7">
        <v>0</v>
      </c>
      <c r="H1189" t="s">
        <v>26</v>
      </c>
      <c r="I1189" t="s">
        <v>47</v>
      </c>
      <c r="J1189" s="4">
        <f t="shared" si="21"/>
        <v>3336</v>
      </c>
      <c r="K1189" t="s">
        <v>21</v>
      </c>
      <c r="L1189">
        <v>1080000</v>
      </c>
      <c r="M1189">
        <v>41.076603799897001</v>
      </c>
      <c r="N1189">
        <v>28.655441630296</v>
      </c>
      <c r="O1189" t="s">
        <v>152</v>
      </c>
      <c r="P1189" t="s">
        <v>68</v>
      </c>
      <c r="Q1189">
        <v>8</v>
      </c>
      <c r="R1189">
        <v>0</v>
      </c>
    </row>
    <row r="1190" spans="1:18" x14ac:dyDescent="0.3">
      <c r="A1190">
        <v>95</v>
      </c>
      <c r="B1190">
        <v>90</v>
      </c>
      <c r="C1190" t="s">
        <v>30</v>
      </c>
      <c r="D1190">
        <v>3</v>
      </c>
      <c r="E1190" s="4" t="s">
        <v>16</v>
      </c>
      <c r="F1190" t="s">
        <v>31</v>
      </c>
      <c r="G1190" s="7">
        <v>0</v>
      </c>
      <c r="H1190" t="s">
        <v>19</v>
      </c>
      <c r="I1190" t="s">
        <v>27</v>
      </c>
      <c r="J1190" s="4">
        <f>(B1190*13)*(20/13)</f>
        <v>1800</v>
      </c>
      <c r="K1190" t="s">
        <v>21</v>
      </c>
      <c r="L1190">
        <v>420000</v>
      </c>
      <c r="M1190">
        <v>41.048194357402998</v>
      </c>
      <c r="N1190">
        <v>28.904487332211001</v>
      </c>
      <c r="O1190" t="s">
        <v>119</v>
      </c>
      <c r="P1190" t="s">
        <v>84</v>
      </c>
      <c r="Q1190">
        <v>9</v>
      </c>
      <c r="R1190">
        <v>0</v>
      </c>
    </row>
    <row r="1191" spans="1:18" x14ac:dyDescent="0.3">
      <c r="A1191">
        <v>90</v>
      </c>
      <c r="B1191">
        <v>85</v>
      </c>
      <c r="C1191" t="s">
        <v>30</v>
      </c>
      <c r="D1191">
        <v>3</v>
      </c>
      <c r="E1191" s="4" t="s">
        <v>16</v>
      </c>
      <c r="F1191" t="s">
        <v>31</v>
      </c>
      <c r="G1191" s="7">
        <v>40</v>
      </c>
      <c r="H1191" t="s">
        <v>19</v>
      </c>
      <c r="I1191" t="s">
        <v>20</v>
      </c>
      <c r="J1191" s="4">
        <v>1600</v>
      </c>
      <c r="K1191" t="s">
        <v>21</v>
      </c>
      <c r="L1191">
        <v>390000</v>
      </c>
      <c r="M1191">
        <v>41.032171282298002</v>
      </c>
      <c r="N1191">
        <v>28.897673155403002</v>
      </c>
      <c r="O1191" t="s">
        <v>370</v>
      </c>
      <c r="P1191" t="s">
        <v>84</v>
      </c>
      <c r="Q1191">
        <v>9</v>
      </c>
      <c r="R1191">
        <v>0</v>
      </c>
    </row>
    <row r="1192" spans="1:18" x14ac:dyDescent="0.3">
      <c r="A1192">
        <v>100</v>
      </c>
      <c r="B1192">
        <v>90</v>
      </c>
      <c r="C1192" t="s">
        <v>30</v>
      </c>
      <c r="D1192">
        <v>3</v>
      </c>
      <c r="E1192" s="4" t="s">
        <v>16</v>
      </c>
      <c r="F1192" t="s">
        <v>31</v>
      </c>
      <c r="G1192" s="7">
        <v>8</v>
      </c>
      <c r="H1192" t="s">
        <v>140</v>
      </c>
      <c r="I1192" t="s">
        <v>20</v>
      </c>
      <c r="J1192" s="4">
        <v>4500</v>
      </c>
      <c r="K1192" t="s">
        <v>21</v>
      </c>
      <c r="L1192">
        <v>1300000</v>
      </c>
      <c r="M1192">
        <v>41.041283449715003</v>
      </c>
      <c r="N1192">
        <v>29.005075342539001</v>
      </c>
      <c r="O1192" t="s">
        <v>522</v>
      </c>
      <c r="P1192" t="s">
        <v>182</v>
      </c>
      <c r="Q1192">
        <v>10</v>
      </c>
      <c r="R1192">
        <v>275</v>
      </c>
    </row>
    <row r="1193" spans="1:18" x14ac:dyDescent="0.3">
      <c r="A1193">
        <v>207</v>
      </c>
      <c r="B1193">
        <v>190</v>
      </c>
      <c r="C1193" t="s">
        <v>45</v>
      </c>
      <c r="D1193">
        <v>5</v>
      </c>
      <c r="E1193" s="7">
        <v>1</v>
      </c>
      <c r="F1193" t="s">
        <v>31</v>
      </c>
      <c r="G1193" s="7">
        <v>18</v>
      </c>
      <c r="H1193" t="s">
        <v>19</v>
      </c>
      <c r="I1193" t="s">
        <v>20</v>
      </c>
      <c r="J1193" s="4">
        <f>(B1193*33)*(36/33)</f>
        <v>6839.9999999999991</v>
      </c>
      <c r="K1193" t="s">
        <v>21</v>
      </c>
      <c r="L1193">
        <v>10500000</v>
      </c>
      <c r="M1193">
        <v>41.06</v>
      </c>
      <c r="N1193">
        <v>29.02</v>
      </c>
      <c r="O1193" t="s">
        <v>533</v>
      </c>
      <c r="P1193" t="s">
        <v>182</v>
      </c>
      <c r="Q1193">
        <v>10</v>
      </c>
      <c r="R1193">
        <v>0</v>
      </c>
    </row>
    <row r="1194" spans="1:18" x14ac:dyDescent="0.3">
      <c r="A1194">
        <v>115</v>
      </c>
      <c r="B1194">
        <v>95</v>
      </c>
      <c r="C1194" t="s">
        <v>45</v>
      </c>
      <c r="D1194">
        <v>5</v>
      </c>
      <c r="E1194" s="4" t="s">
        <v>16</v>
      </c>
      <c r="F1194" t="s">
        <v>31</v>
      </c>
      <c r="G1194" s="7">
        <v>0</v>
      </c>
      <c r="H1194" t="s">
        <v>46</v>
      </c>
      <c r="I1194" t="s">
        <v>20</v>
      </c>
      <c r="J1194" s="4">
        <f>(B1194*33)*36/33</f>
        <v>3420</v>
      </c>
      <c r="K1194" t="s">
        <v>21</v>
      </c>
      <c r="L1194">
        <v>1700000</v>
      </c>
      <c r="M1194">
        <v>41.071404200064997</v>
      </c>
      <c r="N1194">
        <v>29.029560452298</v>
      </c>
      <c r="O1194" t="s">
        <v>288</v>
      </c>
      <c r="P1194" t="s">
        <v>182</v>
      </c>
      <c r="Q1194">
        <v>10</v>
      </c>
      <c r="R1194">
        <v>83</v>
      </c>
    </row>
    <row r="1195" spans="1:18" x14ac:dyDescent="0.3">
      <c r="A1195">
        <v>300</v>
      </c>
      <c r="B1195">
        <v>299</v>
      </c>
      <c r="C1195" t="s">
        <v>76</v>
      </c>
      <c r="D1195">
        <v>7</v>
      </c>
      <c r="E1195" s="4" t="s">
        <v>31</v>
      </c>
      <c r="F1195" t="s">
        <v>31</v>
      </c>
      <c r="G1195" s="7">
        <v>4</v>
      </c>
      <c r="H1195" t="s">
        <v>19</v>
      </c>
      <c r="I1195" t="s">
        <v>20</v>
      </c>
      <c r="J1195" s="4">
        <f>(B1195*33)*(36/33)</f>
        <v>10764</v>
      </c>
      <c r="K1195" t="s">
        <v>21</v>
      </c>
      <c r="L1195">
        <v>27000000</v>
      </c>
      <c r="M1195">
        <v>41.062915499601999</v>
      </c>
      <c r="N1195">
        <v>29.030631780623999</v>
      </c>
      <c r="O1195" t="s">
        <v>208</v>
      </c>
      <c r="P1195" t="s">
        <v>182</v>
      </c>
      <c r="Q1195">
        <v>10</v>
      </c>
      <c r="R1195">
        <v>0</v>
      </c>
    </row>
    <row r="1196" spans="1:18" x14ac:dyDescent="0.3">
      <c r="A1196">
        <v>220</v>
      </c>
      <c r="B1196">
        <v>219</v>
      </c>
      <c r="C1196" t="s">
        <v>76</v>
      </c>
      <c r="D1196">
        <v>7</v>
      </c>
      <c r="E1196" s="4" t="s">
        <v>31</v>
      </c>
      <c r="F1196" t="s">
        <v>31</v>
      </c>
      <c r="G1196" s="7">
        <v>18</v>
      </c>
      <c r="H1196" t="s">
        <v>124</v>
      </c>
      <c r="I1196" t="s">
        <v>20</v>
      </c>
      <c r="J1196" s="4">
        <f>(B1196*33)*(36/33)</f>
        <v>7883.9999999999991</v>
      </c>
      <c r="K1196" t="s">
        <v>21</v>
      </c>
      <c r="L1196">
        <v>4750000</v>
      </c>
      <c r="M1196">
        <v>41.05397</v>
      </c>
      <c r="N1196">
        <v>29.027080000000002</v>
      </c>
      <c r="O1196" t="s">
        <v>354</v>
      </c>
      <c r="P1196" t="s">
        <v>182</v>
      </c>
      <c r="Q1196">
        <v>10</v>
      </c>
      <c r="R1196">
        <v>0</v>
      </c>
    </row>
    <row r="1197" spans="1:18" x14ac:dyDescent="0.3">
      <c r="A1197">
        <v>210</v>
      </c>
      <c r="B1197">
        <v>190</v>
      </c>
      <c r="C1197" t="s">
        <v>76</v>
      </c>
      <c r="D1197">
        <v>7</v>
      </c>
      <c r="E1197" s="4" t="s">
        <v>31</v>
      </c>
      <c r="F1197" t="s">
        <v>31</v>
      </c>
      <c r="G1197" s="7">
        <v>18</v>
      </c>
      <c r="H1197" t="s">
        <v>124</v>
      </c>
      <c r="I1197" t="s">
        <v>20</v>
      </c>
      <c r="J1197" s="4">
        <f>(B1197*33)*(36/33)</f>
        <v>6839.9999999999991</v>
      </c>
      <c r="K1197" t="s">
        <v>21</v>
      </c>
      <c r="L1197">
        <v>4000000</v>
      </c>
      <c r="M1197">
        <v>41.063904499892999</v>
      </c>
      <c r="N1197">
        <v>29.026782112610999</v>
      </c>
      <c r="O1197" t="s">
        <v>208</v>
      </c>
      <c r="P1197" t="s">
        <v>182</v>
      </c>
      <c r="Q1197">
        <v>10</v>
      </c>
      <c r="R1197">
        <v>30</v>
      </c>
    </row>
    <row r="1198" spans="1:18" x14ac:dyDescent="0.3">
      <c r="A1198">
        <v>110</v>
      </c>
      <c r="B1198">
        <v>102</v>
      </c>
      <c r="C1198" t="s">
        <v>107</v>
      </c>
      <c r="D1198">
        <v>8</v>
      </c>
      <c r="E1198" s="4" t="s">
        <v>25</v>
      </c>
      <c r="F1198" t="s">
        <v>31</v>
      </c>
      <c r="G1198" s="7">
        <v>1</v>
      </c>
      <c r="H1198" t="s">
        <v>19</v>
      </c>
      <c r="I1198" t="s">
        <v>20</v>
      </c>
      <c r="J1198" s="4">
        <v>8000</v>
      </c>
      <c r="K1198" t="s">
        <v>21</v>
      </c>
      <c r="L1198">
        <v>2950000</v>
      </c>
      <c r="M1198">
        <v>41.070637410059987</v>
      </c>
      <c r="N1198">
        <v>29.021726176143002</v>
      </c>
      <c r="O1198" t="s">
        <v>181</v>
      </c>
      <c r="P1198" t="s">
        <v>182</v>
      </c>
      <c r="Q1198">
        <v>10</v>
      </c>
      <c r="R1198">
        <v>0</v>
      </c>
    </row>
    <row r="1199" spans="1:18" x14ac:dyDescent="0.3">
      <c r="A1199">
        <v>180</v>
      </c>
      <c r="B1199">
        <v>179</v>
      </c>
      <c r="C1199" t="s">
        <v>45</v>
      </c>
      <c r="D1199">
        <v>5</v>
      </c>
      <c r="E1199" s="4" t="s">
        <v>25</v>
      </c>
      <c r="F1199" t="s">
        <v>31</v>
      </c>
      <c r="G1199" s="7">
        <v>18</v>
      </c>
      <c r="H1199" t="s">
        <v>19</v>
      </c>
      <c r="I1199" t="s">
        <v>20</v>
      </c>
      <c r="J1199" s="4">
        <f>(B1199*14)*(36/14)</f>
        <v>6444.0000000000009</v>
      </c>
      <c r="K1199" t="s">
        <v>56</v>
      </c>
      <c r="L1199">
        <v>600000</v>
      </c>
      <c r="M1199">
        <v>41.094731583041003</v>
      </c>
      <c r="N1199">
        <v>29.079769849777001</v>
      </c>
      <c r="O1199" t="s">
        <v>143</v>
      </c>
      <c r="P1199" t="s">
        <v>144</v>
      </c>
      <c r="Q1199">
        <v>11</v>
      </c>
      <c r="R1199">
        <v>50</v>
      </c>
    </row>
    <row r="1200" spans="1:18" x14ac:dyDescent="0.3">
      <c r="A1200">
        <v>150</v>
      </c>
      <c r="B1200">
        <v>140</v>
      </c>
      <c r="C1200" t="s">
        <v>45</v>
      </c>
      <c r="D1200">
        <v>5</v>
      </c>
      <c r="E1200" s="4" t="s">
        <v>16</v>
      </c>
      <c r="F1200" t="s">
        <v>31</v>
      </c>
      <c r="G1200" s="7">
        <v>0</v>
      </c>
      <c r="H1200" t="s">
        <v>19</v>
      </c>
      <c r="I1200" t="s">
        <v>20</v>
      </c>
      <c r="J1200" s="4">
        <v>2500</v>
      </c>
      <c r="K1200" t="s">
        <v>56</v>
      </c>
      <c r="L1200">
        <v>740000</v>
      </c>
      <c r="M1200">
        <v>41.087114594299003</v>
      </c>
      <c r="N1200">
        <v>29.076476097107001</v>
      </c>
      <c r="O1200" t="s">
        <v>143</v>
      </c>
      <c r="P1200" t="s">
        <v>144</v>
      </c>
      <c r="Q1200">
        <v>11</v>
      </c>
      <c r="R1200">
        <v>370</v>
      </c>
    </row>
    <row r="1201" spans="1:18" x14ac:dyDescent="0.3">
      <c r="A1201">
        <v>125</v>
      </c>
      <c r="B1201">
        <v>125</v>
      </c>
      <c r="C1201" t="s">
        <v>45</v>
      </c>
      <c r="D1201">
        <v>5</v>
      </c>
      <c r="E1201" s="4" t="s">
        <v>16</v>
      </c>
      <c r="F1201" t="s">
        <v>31</v>
      </c>
      <c r="G1201" s="7">
        <v>13</v>
      </c>
      <c r="H1201" t="s">
        <v>19</v>
      </c>
      <c r="I1201" t="s">
        <v>20</v>
      </c>
      <c r="J1201" s="4">
        <f>(B1201*14)*(36/14)</f>
        <v>4500</v>
      </c>
      <c r="K1201" t="s">
        <v>56</v>
      </c>
      <c r="L1201">
        <v>850000</v>
      </c>
      <c r="M1201">
        <v>41.108812423129002</v>
      </c>
      <c r="N1201">
        <v>29.111294718741</v>
      </c>
      <c r="O1201" t="s">
        <v>403</v>
      </c>
      <c r="P1201" t="s">
        <v>144</v>
      </c>
      <c r="Q1201">
        <v>11</v>
      </c>
      <c r="R1201">
        <v>250</v>
      </c>
    </row>
    <row r="1202" spans="1:18" x14ac:dyDescent="0.3">
      <c r="A1202">
        <v>220</v>
      </c>
      <c r="B1202">
        <v>219</v>
      </c>
      <c r="C1202" t="s">
        <v>76</v>
      </c>
      <c r="D1202">
        <v>7</v>
      </c>
      <c r="E1202" s="4" t="s">
        <v>25</v>
      </c>
      <c r="F1202" t="s">
        <v>31</v>
      </c>
      <c r="G1202" s="7">
        <v>1</v>
      </c>
      <c r="H1202" t="s">
        <v>19</v>
      </c>
      <c r="I1202" t="s">
        <v>20</v>
      </c>
      <c r="J1202" s="4">
        <f>(B1202*14)*(36/14)</f>
        <v>7884.0000000000009</v>
      </c>
      <c r="K1202" t="s">
        <v>21</v>
      </c>
      <c r="L1202">
        <v>1280000</v>
      </c>
      <c r="M1202">
        <v>41.090995972792001</v>
      </c>
      <c r="N1202">
        <v>29.083524942398</v>
      </c>
      <c r="O1202" t="s">
        <v>143</v>
      </c>
      <c r="P1202" t="s">
        <v>144</v>
      </c>
      <c r="Q1202">
        <v>11</v>
      </c>
      <c r="R1202">
        <v>50</v>
      </c>
    </row>
    <row r="1203" spans="1:18" x14ac:dyDescent="0.3">
      <c r="A1203">
        <v>75</v>
      </c>
      <c r="B1203">
        <v>65</v>
      </c>
      <c r="C1203" t="s">
        <v>15</v>
      </c>
      <c r="D1203">
        <v>2</v>
      </c>
      <c r="E1203" s="4" t="s">
        <v>25</v>
      </c>
      <c r="F1203" t="s">
        <v>31</v>
      </c>
      <c r="G1203" s="7">
        <v>0</v>
      </c>
      <c r="H1203" t="s">
        <v>140</v>
      </c>
      <c r="I1203" t="s">
        <v>20</v>
      </c>
      <c r="J1203" s="4">
        <v>1200</v>
      </c>
      <c r="K1203" t="s">
        <v>21</v>
      </c>
      <c r="L1203">
        <v>105000</v>
      </c>
      <c r="M1203">
        <v>40.996814692065001</v>
      </c>
      <c r="N1203">
        <v>28.660019298361</v>
      </c>
      <c r="O1203" t="s">
        <v>214</v>
      </c>
      <c r="P1203" t="s">
        <v>53</v>
      </c>
      <c r="Q1203">
        <v>12</v>
      </c>
      <c r="R1203">
        <v>0</v>
      </c>
    </row>
    <row r="1204" spans="1:18" x14ac:dyDescent="0.3">
      <c r="A1204">
        <v>80</v>
      </c>
      <c r="B1204">
        <v>65</v>
      </c>
      <c r="C1204" t="s">
        <v>15</v>
      </c>
      <c r="D1204">
        <v>2</v>
      </c>
      <c r="E1204" s="4" t="s">
        <v>16</v>
      </c>
      <c r="F1204" t="s">
        <v>31</v>
      </c>
      <c r="G1204" s="7">
        <v>18</v>
      </c>
      <c r="H1204" t="s">
        <v>19</v>
      </c>
      <c r="I1204" t="s">
        <v>20</v>
      </c>
      <c r="J1204" s="4">
        <f>(B1204*11)*(19/11)</f>
        <v>1235</v>
      </c>
      <c r="K1204" t="s">
        <v>21</v>
      </c>
      <c r="L1204">
        <v>130000</v>
      </c>
      <c r="M1204">
        <v>41.000876763824998</v>
      </c>
      <c r="N1204">
        <v>28.674128545807999</v>
      </c>
      <c r="O1204" t="s">
        <v>173</v>
      </c>
      <c r="P1204" t="s">
        <v>53</v>
      </c>
      <c r="Q1204">
        <v>12</v>
      </c>
      <c r="R1204">
        <v>35</v>
      </c>
    </row>
    <row r="1205" spans="1:18" x14ac:dyDescent="0.3">
      <c r="A1205">
        <v>160</v>
      </c>
      <c r="B1205">
        <v>130</v>
      </c>
      <c r="C1205" t="s">
        <v>30</v>
      </c>
      <c r="D1205">
        <v>3</v>
      </c>
      <c r="E1205" s="4" t="s">
        <v>16</v>
      </c>
      <c r="F1205" t="s">
        <v>31</v>
      </c>
      <c r="G1205" s="7">
        <v>0</v>
      </c>
      <c r="H1205" t="s">
        <v>140</v>
      </c>
      <c r="I1205" t="s">
        <v>20</v>
      </c>
      <c r="J1205" s="4">
        <f>(B1205*11)</f>
        <v>1430</v>
      </c>
      <c r="K1205" t="s">
        <v>21</v>
      </c>
      <c r="L1205">
        <v>145000</v>
      </c>
      <c r="M1205">
        <v>41.001413938107</v>
      </c>
      <c r="N1205">
        <v>28.662508388327002</v>
      </c>
      <c r="O1205" t="s">
        <v>214</v>
      </c>
      <c r="P1205" t="s">
        <v>53</v>
      </c>
      <c r="Q1205">
        <v>12</v>
      </c>
      <c r="R1205">
        <v>0</v>
      </c>
    </row>
    <row r="1206" spans="1:18" x14ac:dyDescent="0.3">
      <c r="A1206">
        <v>120</v>
      </c>
      <c r="B1206">
        <v>120</v>
      </c>
      <c r="C1206" t="s">
        <v>30</v>
      </c>
      <c r="D1206">
        <v>3</v>
      </c>
      <c r="E1206" s="4" t="s">
        <v>25</v>
      </c>
      <c r="F1206" t="s">
        <v>31</v>
      </c>
      <c r="G1206" s="7">
        <v>0</v>
      </c>
      <c r="H1206" t="s">
        <v>19</v>
      </c>
      <c r="I1206" t="s">
        <v>20</v>
      </c>
      <c r="J1206" s="4">
        <v>1300</v>
      </c>
      <c r="K1206" t="s">
        <v>21</v>
      </c>
      <c r="L1206">
        <v>265000</v>
      </c>
      <c r="M1206">
        <v>40.999268730140997</v>
      </c>
      <c r="N1206">
        <v>28.671984647807001</v>
      </c>
      <c r="O1206" t="s">
        <v>173</v>
      </c>
      <c r="P1206" t="s">
        <v>53</v>
      </c>
      <c r="Q1206">
        <v>12</v>
      </c>
      <c r="R1206">
        <v>30</v>
      </c>
    </row>
    <row r="1207" spans="1:18" x14ac:dyDescent="0.3">
      <c r="A1207">
        <v>120</v>
      </c>
      <c r="B1207">
        <v>110</v>
      </c>
      <c r="C1207" t="s">
        <v>30</v>
      </c>
      <c r="D1207">
        <v>3</v>
      </c>
      <c r="E1207" s="4" t="s">
        <v>16</v>
      </c>
      <c r="F1207" t="s">
        <v>31</v>
      </c>
      <c r="G1207" s="7">
        <v>0</v>
      </c>
      <c r="H1207" t="s">
        <v>19</v>
      </c>
      <c r="I1207" t="s">
        <v>20</v>
      </c>
      <c r="J1207" s="4">
        <f>(B1207*11)*(19/11)</f>
        <v>2090</v>
      </c>
      <c r="K1207" t="s">
        <v>21</v>
      </c>
      <c r="L1207">
        <v>310000</v>
      </c>
      <c r="M1207">
        <v>40.990054798193</v>
      </c>
      <c r="N1207">
        <v>28.601792532310998</v>
      </c>
      <c r="O1207" t="s">
        <v>235</v>
      </c>
      <c r="P1207" t="s">
        <v>53</v>
      </c>
      <c r="Q1207">
        <v>12</v>
      </c>
      <c r="R1207">
        <v>83</v>
      </c>
    </row>
    <row r="1208" spans="1:18" x14ac:dyDescent="0.3">
      <c r="A1208">
        <v>115</v>
      </c>
      <c r="B1208">
        <v>109</v>
      </c>
      <c r="C1208" t="s">
        <v>30</v>
      </c>
      <c r="D1208">
        <v>3</v>
      </c>
      <c r="E1208" s="4" t="s">
        <v>16</v>
      </c>
      <c r="F1208" t="s">
        <v>31</v>
      </c>
      <c r="G1208" s="7">
        <v>2</v>
      </c>
      <c r="H1208" t="s">
        <v>19</v>
      </c>
      <c r="I1208" t="s">
        <v>20</v>
      </c>
      <c r="J1208" s="4">
        <f>(B1208*11)*(19/11)</f>
        <v>2071</v>
      </c>
      <c r="K1208" t="s">
        <v>21</v>
      </c>
      <c r="L1208">
        <v>210000</v>
      </c>
      <c r="M1208">
        <v>41.009518496265997</v>
      </c>
      <c r="N1208">
        <v>28.642617756267999</v>
      </c>
      <c r="O1208" t="s">
        <v>59</v>
      </c>
      <c r="P1208" t="s">
        <v>53</v>
      </c>
      <c r="Q1208">
        <v>12</v>
      </c>
      <c r="R1208">
        <v>0</v>
      </c>
    </row>
    <row r="1209" spans="1:18" x14ac:dyDescent="0.3">
      <c r="A1209">
        <v>110</v>
      </c>
      <c r="B1209">
        <v>105</v>
      </c>
      <c r="C1209" t="s">
        <v>30</v>
      </c>
      <c r="D1209">
        <v>3</v>
      </c>
      <c r="E1209" s="4" t="s">
        <v>16</v>
      </c>
      <c r="F1209" t="s">
        <v>31</v>
      </c>
      <c r="G1209" s="7">
        <v>0</v>
      </c>
      <c r="H1209" t="s">
        <v>19</v>
      </c>
      <c r="I1209" t="s">
        <v>20</v>
      </c>
      <c r="J1209" s="4">
        <f>(B1209*11)*(19/11)</f>
        <v>1995</v>
      </c>
      <c r="K1209" t="s">
        <v>21</v>
      </c>
      <c r="L1209">
        <v>169000</v>
      </c>
      <c r="M1209">
        <v>41.007819661733002</v>
      </c>
      <c r="N1209">
        <v>28.639426231384</v>
      </c>
      <c r="O1209" t="s">
        <v>59</v>
      </c>
      <c r="P1209" t="s">
        <v>53</v>
      </c>
      <c r="Q1209">
        <v>12</v>
      </c>
      <c r="R1209">
        <v>0</v>
      </c>
    </row>
    <row r="1210" spans="1:18" x14ac:dyDescent="0.3">
      <c r="A1210">
        <v>115</v>
      </c>
      <c r="B1210">
        <v>105</v>
      </c>
      <c r="C1210" t="s">
        <v>30</v>
      </c>
      <c r="D1210">
        <v>3</v>
      </c>
      <c r="E1210" s="4" t="s">
        <v>16</v>
      </c>
      <c r="F1210" t="s">
        <v>31</v>
      </c>
      <c r="G1210" s="7">
        <v>0</v>
      </c>
      <c r="H1210" t="s">
        <v>19</v>
      </c>
      <c r="I1210" t="s">
        <v>20</v>
      </c>
      <c r="J1210" s="4">
        <f>(B1210*11)*(19/11)</f>
        <v>1995</v>
      </c>
      <c r="K1210" t="s">
        <v>21</v>
      </c>
      <c r="L1210">
        <v>279500</v>
      </c>
      <c r="M1210">
        <v>41.007445154362998</v>
      </c>
      <c r="N1210">
        <v>28.659557958411</v>
      </c>
      <c r="O1210" t="s">
        <v>214</v>
      </c>
      <c r="P1210" t="s">
        <v>53</v>
      </c>
      <c r="Q1210">
        <v>12</v>
      </c>
      <c r="R1210">
        <v>83</v>
      </c>
    </row>
    <row r="1211" spans="1:18" x14ac:dyDescent="0.3">
      <c r="A1211">
        <v>110</v>
      </c>
      <c r="B1211">
        <v>105</v>
      </c>
      <c r="C1211" t="s">
        <v>30</v>
      </c>
      <c r="D1211">
        <v>3</v>
      </c>
      <c r="E1211" s="4" t="s">
        <v>16</v>
      </c>
      <c r="F1211" t="s">
        <v>31</v>
      </c>
      <c r="G1211" s="7">
        <v>18</v>
      </c>
      <c r="H1211" t="s">
        <v>19</v>
      </c>
      <c r="I1211" t="s">
        <v>20</v>
      </c>
      <c r="J1211" s="4">
        <v>1100</v>
      </c>
      <c r="K1211" t="s">
        <v>21</v>
      </c>
      <c r="L1211">
        <v>129000</v>
      </c>
      <c r="M1211">
        <v>41.007683559177003</v>
      </c>
      <c r="N1211">
        <v>28.640366974650998</v>
      </c>
      <c r="O1211" t="s">
        <v>59</v>
      </c>
      <c r="P1211" t="s">
        <v>53</v>
      </c>
      <c r="Q1211">
        <v>12</v>
      </c>
      <c r="R1211">
        <v>0</v>
      </c>
    </row>
    <row r="1212" spans="1:18" x14ac:dyDescent="0.3">
      <c r="A1212">
        <v>115</v>
      </c>
      <c r="B1212">
        <v>105</v>
      </c>
      <c r="C1212" t="s">
        <v>30</v>
      </c>
      <c r="D1212">
        <v>3</v>
      </c>
      <c r="E1212" s="4" t="s">
        <v>16</v>
      </c>
      <c r="F1212" t="s">
        <v>31</v>
      </c>
      <c r="G1212" s="7">
        <v>28</v>
      </c>
      <c r="H1212" t="s">
        <v>19</v>
      </c>
      <c r="I1212" t="s">
        <v>20</v>
      </c>
      <c r="J1212" s="4">
        <f>(B1212*11)*(19/11)</f>
        <v>1995</v>
      </c>
      <c r="K1212" t="s">
        <v>21</v>
      </c>
      <c r="L1212">
        <v>190000</v>
      </c>
      <c r="M1212">
        <v>41.000164219780999</v>
      </c>
      <c r="N1212">
        <v>28.673184408234999</v>
      </c>
      <c r="O1212" t="s">
        <v>173</v>
      </c>
      <c r="P1212" t="s">
        <v>53</v>
      </c>
      <c r="Q1212">
        <v>12</v>
      </c>
      <c r="R1212">
        <v>0</v>
      </c>
    </row>
    <row r="1213" spans="1:18" x14ac:dyDescent="0.3">
      <c r="A1213">
        <v>110</v>
      </c>
      <c r="B1213">
        <v>100</v>
      </c>
      <c r="C1213" t="s">
        <v>30</v>
      </c>
      <c r="D1213">
        <v>3</v>
      </c>
      <c r="E1213" s="4" t="s">
        <v>16</v>
      </c>
      <c r="F1213" t="s">
        <v>31</v>
      </c>
      <c r="G1213" s="7">
        <v>0</v>
      </c>
      <c r="H1213" t="s">
        <v>19</v>
      </c>
      <c r="I1213" t="s">
        <v>20</v>
      </c>
      <c r="J1213" s="4">
        <v>1200</v>
      </c>
      <c r="K1213" t="s">
        <v>21</v>
      </c>
      <c r="L1213">
        <v>336000</v>
      </c>
      <c r="M1213">
        <v>40.978710708385002</v>
      </c>
      <c r="N1213">
        <v>28.616661074677999</v>
      </c>
      <c r="O1213" t="s">
        <v>212</v>
      </c>
      <c r="P1213" t="s">
        <v>53</v>
      </c>
      <c r="Q1213">
        <v>12</v>
      </c>
      <c r="R1213">
        <v>83</v>
      </c>
    </row>
    <row r="1214" spans="1:18" x14ac:dyDescent="0.3">
      <c r="A1214">
        <v>110</v>
      </c>
      <c r="B1214">
        <v>100</v>
      </c>
      <c r="C1214" t="s">
        <v>30</v>
      </c>
      <c r="D1214">
        <v>3</v>
      </c>
      <c r="E1214" s="4" t="s">
        <v>25</v>
      </c>
      <c r="F1214" t="s">
        <v>31</v>
      </c>
      <c r="G1214" s="7">
        <v>0</v>
      </c>
      <c r="H1214" t="s">
        <v>19</v>
      </c>
      <c r="I1214" t="s">
        <v>20</v>
      </c>
      <c r="J1214" s="4">
        <f>(B1214*11)*(19/11)</f>
        <v>1900</v>
      </c>
      <c r="K1214" t="s">
        <v>21</v>
      </c>
      <c r="L1214">
        <v>185000</v>
      </c>
      <c r="M1214">
        <v>40.996742341225001</v>
      </c>
      <c r="N1214">
        <v>28.673186277445001</v>
      </c>
      <c r="O1214" t="s">
        <v>173</v>
      </c>
      <c r="P1214" t="s">
        <v>53</v>
      </c>
      <c r="Q1214">
        <v>12</v>
      </c>
      <c r="R1214">
        <v>83</v>
      </c>
    </row>
    <row r="1215" spans="1:18" x14ac:dyDescent="0.3">
      <c r="A1215">
        <v>110</v>
      </c>
      <c r="B1215">
        <v>100</v>
      </c>
      <c r="C1215" t="s">
        <v>30</v>
      </c>
      <c r="D1215">
        <v>3</v>
      </c>
      <c r="E1215" s="4" t="s">
        <v>25</v>
      </c>
      <c r="F1215" t="s">
        <v>31</v>
      </c>
      <c r="G1215" s="7">
        <v>0</v>
      </c>
      <c r="H1215" t="s">
        <v>19</v>
      </c>
      <c r="I1215" t="s">
        <v>20</v>
      </c>
      <c r="J1215" s="4">
        <f>(B1215*11)*(19/11)</f>
        <v>1900</v>
      </c>
      <c r="K1215" t="s">
        <v>21</v>
      </c>
      <c r="L1215">
        <v>180000</v>
      </c>
      <c r="M1215">
        <v>41.000499499919997</v>
      </c>
      <c r="N1215">
        <v>28.671812986430002</v>
      </c>
      <c r="O1215" t="s">
        <v>173</v>
      </c>
      <c r="P1215" t="s">
        <v>53</v>
      </c>
      <c r="Q1215">
        <v>12</v>
      </c>
      <c r="R1215">
        <v>100</v>
      </c>
    </row>
    <row r="1216" spans="1:18" x14ac:dyDescent="0.3">
      <c r="A1216">
        <v>110</v>
      </c>
      <c r="B1216">
        <v>100</v>
      </c>
      <c r="C1216" t="s">
        <v>30</v>
      </c>
      <c r="D1216">
        <v>3</v>
      </c>
      <c r="E1216" s="4" t="s">
        <v>16</v>
      </c>
      <c r="F1216" t="s">
        <v>31</v>
      </c>
      <c r="G1216" s="7">
        <v>0</v>
      </c>
      <c r="H1216" t="s">
        <v>19</v>
      </c>
      <c r="I1216" t="s">
        <v>20</v>
      </c>
      <c r="J1216" s="4">
        <f>(B1216*11)*(19/11)</f>
        <v>1900</v>
      </c>
      <c r="K1216" t="s">
        <v>21</v>
      </c>
      <c r="L1216">
        <v>159000</v>
      </c>
      <c r="M1216">
        <v>41.007554019668</v>
      </c>
      <c r="N1216">
        <v>28.641396942911999</v>
      </c>
      <c r="O1216" t="s">
        <v>59</v>
      </c>
      <c r="P1216" t="s">
        <v>53</v>
      </c>
      <c r="Q1216">
        <v>12</v>
      </c>
      <c r="R1216">
        <v>83</v>
      </c>
    </row>
    <row r="1217" spans="1:18" x14ac:dyDescent="0.3">
      <c r="A1217">
        <v>110</v>
      </c>
      <c r="B1217">
        <v>100</v>
      </c>
      <c r="C1217" t="s">
        <v>30</v>
      </c>
      <c r="D1217">
        <v>3</v>
      </c>
      <c r="E1217" s="4" t="s">
        <v>16</v>
      </c>
      <c r="F1217" t="s">
        <v>31</v>
      </c>
      <c r="G1217" s="7">
        <v>0</v>
      </c>
      <c r="H1217" t="s">
        <v>19</v>
      </c>
      <c r="I1217" t="s">
        <v>20</v>
      </c>
      <c r="J1217" s="4">
        <f>(B1217*11)*(19/11)</f>
        <v>1900</v>
      </c>
      <c r="K1217" t="s">
        <v>21</v>
      </c>
      <c r="L1217">
        <v>149000</v>
      </c>
      <c r="M1217">
        <v>41.007554019668</v>
      </c>
      <c r="N1217">
        <v>28.641311112223999</v>
      </c>
      <c r="O1217" t="s">
        <v>59</v>
      </c>
      <c r="P1217" t="s">
        <v>53</v>
      </c>
      <c r="Q1217">
        <v>12</v>
      </c>
      <c r="R1217">
        <v>0</v>
      </c>
    </row>
    <row r="1218" spans="1:18" x14ac:dyDescent="0.3">
      <c r="A1218">
        <v>110</v>
      </c>
      <c r="B1218">
        <v>100</v>
      </c>
      <c r="C1218" t="s">
        <v>30</v>
      </c>
      <c r="D1218">
        <v>3</v>
      </c>
      <c r="E1218" s="4" t="s">
        <v>16</v>
      </c>
      <c r="F1218" t="s">
        <v>31</v>
      </c>
      <c r="G1218" s="7">
        <v>0</v>
      </c>
      <c r="H1218" t="s">
        <v>19</v>
      </c>
      <c r="I1218" t="s">
        <v>20</v>
      </c>
      <c r="J1218" s="4">
        <f>(B1218*11)*(19/11)</f>
        <v>1900</v>
      </c>
      <c r="K1218" t="s">
        <v>21</v>
      </c>
      <c r="L1218">
        <v>469000</v>
      </c>
      <c r="M1218">
        <v>41.007683559177003</v>
      </c>
      <c r="N1218">
        <v>28.641396942911999</v>
      </c>
      <c r="O1218" t="s">
        <v>59</v>
      </c>
      <c r="P1218" t="s">
        <v>53</v>
      </c>
      <c r="Q1218">
        <v>12</v>
      </c>
      <c r="R1218">
        <v>30</v>
      </c>
    </row>
    <row r="1219" spans="1:18" x14ac:dyDescent="0.3">
      <c r="A1219">
        <v>115</v>
      </c>
      <c r="B1219">
        <v>100</v>
      </c>
      <c r="C1219" t="s">
        <v>30</v>
      </c>
      <c r="D1219">
        <v>3</v>
      </c>
      <c r="E1219" s="4" t="s">
        <v>16</v>
      </c>
      <c r="F1219" t="s">
        <v>31</v>
      </c>
      <c r="G1219" s="7">
        <v>0</v>
      </c>
      <c r="H1219" t="s">
        <v>19</v>
      </c>
      <c r="I1219" t="s">
        <v>20</v>
      </c>
      <c r="J1219" s="4">
        <v>1000</v>
      </c>
      <c r="K1219" t="s">
        <v>21</v>
      </c>
      <c r="L1219">
        <v>164000</v>
      </c>
      <c r="M1219">
        <v>40.979449387637999</v>
      </c>
      <c r="N1219">
        <v>28.638677474350999</v>
      </c>
      <c r="O1219" t="s">
        <v>158</v>
      </c>
      <c r="P1219" t="s">
        <v>53</v>
      </c>
      <c r="Q1219">
        <v>12</v>
      </c>
      <c r="R1219">
        <v>100</v>
      </c>
    </row>
    <row r="1220" spans="1:18" x14ac:dyDescent="0.3">
      <c r="A1220">
        <v>105</v>
      </c>
      <c r="B1220">
        <v>100</v>
      </c>
      <c r="C1220" t="s">
        <v>30</v>
      </c>
      <c r="D1220">
        <v>3</v>
      </c>
      <c r="E1220" s="4" t="s">
        <v>16</v>
      </c>
      <c r="F1220" t="s">
        <v>31</v>
      </c>
      <c r="G1220" s="7">
        <v>18</v>
      </c>
      <c r="H1220" t="s">
        <v>19</v>
      </c>
      <c r="I1220" t="s">
        <v>20</v>
      </c>
      <c r="J1220" s="4">
        <f t="shared" ref="J1220:J1232" si="22">(B1220*11)*(19/11)</f>
        <v>1900</v>
      </c>
      <c r="K1220" t="s">
        <v>21</v>
      </c>
      <c r="L1220">
        <v>184900</v>
      </c>
      <c r="M1220">
        <v>41.008604768272001</v>
      </c>
      <c r="N1220">
        <v>28.642008302850002</v>
      </c>
      <c r="O1220" t="s">
        <v>59</v>
      </c>
      <c r="P1220" t="s">
        <v>53</v>
      </c>
      <c r="Q1220">
        <v>12</v>
      </c>
      <c r="R1220">
        <v>0</v>
      </c>
    </row>
    <row r="1221" spans="1:18" x14ac:dyDescent="0.3">
      <c r="A1221">
        <v>115</v>
      </c>
      <c r="B1221">
        <v>100</v>
      </c>
      <c r="C1221" t="s">
        <v>30</v>
      </c>
      <c r="D1221">
        <v>3</v>
      </c>
      <c r="E1221" s="4" t="s">
        <v>16</v>
      </c>
      <c r="F1221" t="s">
        <v>31</v>
      </c>
      <c r="G1221" s="7">
        <v>28</v>
      </c>
      <c r="H1221" t="s">
        <v>19</v>
      </c>
      <c r="I1221" t="s">
        <v>20</v>
      </c>
      <c r="J1221" s="4">
        <f t="shared" si="22"/>
        <v>1900</v>
      </c>
      <c r="K1221" t="s">
        <v>21</v>
      </c>
      <c r="L1221">
        <v>185000</v>
      </c>
      <c r="M1221">
        <v>40.985410482330003</v>
      </c>
      <c r="N1221">
        <v>28.650178786607</v>
      </c>
      <c r="O1221" t="s">
        <v>158</v>
      </c>
      <c r="P1221" t="s">
        <v>53</v>
      </c>
      <c r="Q1221">
        <v>12</v>
      </c>
      <c r="R1221">
        <v>100</v>
      </c>
    </row>
    <row r="1222" spans="1:18" x14ac:dyDescent="0.3">
      <c r="A1222">
        <v>100</v>
      </c>
      <c r="B1222">
        <v>95</v>
      </c>
      <c r="C1222" t="s">
        <v>30</v>
      </c>
      <c r="D1222">
        <v>3</v>
      </c>
      <c r="E1222" s="4" t="s">
        <v>16</v>
      </c>
      <c r="F1222" t="s">
        <v>31</v>
      </c>
      <c r="G1222" s="7">
        <v>0</v>
      </c>
      <c r="H1222" t="s">
        <v>19</v>
      </c>
      <c r="I1222" t="s">
        <v>20</v>
      </c>
      <c r="J1222" s="4">
        <f t="shared" si="22"/>
        <v>1805</v>
      </c>
      <c r="K1222" t="s">
        <v>21</v>
      </c>
      <c r="L1222">
        <v>264000</v>
      </c>
      <c r="M1222">
        <v>40.992693204417002</v>
      </c>
      <c r="N1222">
        <v>28.671988828461</v>
      </c>
      <c r="O1222" t="s">
        <v>173</v>
      </c>
      <c r="P1222" t="s">
        <v>53</v>
      </c>
      <c r="Q1222">
        <v>12</v>
      </c>
      <c r="R1222">
        <v>0</v>
      </c>
    </row>
    <row r="1223" spans="1:18" x14ac:dyDescent="0.3">
      <c r="A1223">
        <v>100</v>
      </c>
      <c r="B1223">
        <v>95</v>
      </c>
      <c r="C1223" t="s">
        <v>30</v>
      </c>
      <c r="D1223">
        <v>3</v>
      </c>
      <c r="E1223" s="4" t="s">
        <v>25</v>
      </c>
      <c r="F1223" t="s">
        <v>31</v>
      </c>
      <c r="G1223" s="7">
        <v>0</v>
      </c>
      <c r="H1223" t="s">
        <v>140</v>
      </c>
      <c r="I1223" t="s">
        <v>20</v>
      </c>
      <c r="J1223" s="4">
        <f t="shared" si="22"/>
        <v>1805</v>
      </c>
      <c r="K1223" t="s">
        <v>21</v>
      </c>
      <c r="L1223">
        <v>138000</v>
      </c>
      <c r="M1223">
        <v>40.992822409680002</v>
      </c>
      <c r="N1223">
        <v>28.674829495558001</v>
      </c>
      <c r="O1223" t="s">
        <v>173</v>
      </c>
      <c r="P1223" t="s">
        <v>53</v>
      </c>
      <c r="Q1223">
        <v>12</v>
      </c>
      <c r="R1223">
        <v>83</v>
      </c>
    </row>
    <row r="1224" spans="1:18" x14ac:dyDescent="0.3">
      <c r="A1224">
        <v>100</v>
      </c>
      <c r="B1224">
        <v>95</v>
      </c>
      <c r="C1224" t="s">
        <v>30</v>
      </c>
      <c r="D1224">
        <v>3</v>
      </c>
      <c r="E1224" s="4" t="s">
        <v>16</v>
      </c>
      <c r="F1224" t="s">
        <v>31</v>
      </c>
      <c r="G1224" s="7">
        <v>0</v>
      </c>
      <c r="H1224" t="s">
        <v>19</v>
      </c>
      <c r="I1224" t="s">
        <v>20</v>
      </c>
      <c r="J1224" s="4">
        <f t="shared" si="22"/>
        <v>1805</v>
      </c>
      <c r="K1224" t="s">
        <v>21</v>
      </c>
      <c r="L1224">
        <v>185000</v>
      </c>
      <c r="M1224">
        <v>41.013907718829003</v>
      </c>
      <c r="N1224">
        <v>28.639512062072999</v>
      </c>
      <c r="O1224" t="s">
        <v>59</v>
      </c>
      <c r="P1224" t="s">
        <v>53</v>
      </c>
      <c r="Q1224">
        <v>12</v>
      </c>
      <c r="R1224">
        <v>83</v>
      </c>
    </row>
    <row r="1225" spans="1:18" x14ac:dyDescent="0.3">
      <c r="A1225">
        <v>105</v>
      </c>
      <c r="B1225">
        <v>95</v>
      </c>
      <c r="C1225" t="s">
        <v>30</v>
      </c>
      <c r="D1225">
        <v>3</v>
      </c>
      <c r="E1225" s="4" t="s">
        <v>16</v>
      </c>
      <c r="F1225" t="s">
        <v>31</v>
      </c>
      <c r="G1225" s="7">
        <v>0</v>
      </c>
      <c r="H1225" t="s">
        <v>19</v>
      </c>
      <c r="I1225" t="s">
        <v>20</v>
      </c>
      <c r="J1225" s="4">
        <f t="shared" si="22"/>
        <v>1805</v>
      </c>
      <c r="K1225" t="s">
        <v>21</v>
      </c>
      <c r="L1225">
        <v>179000</v>
      </c>
      <c r="M1225">
        <v>41.014879165254001</v>
      </c>
      <c r="N1225">
        <v>28.635134696959991</v>
      </c>
      <c r="O1225" t="s">
        <v>59</v>
      </c>
      <c r="P1225" t="s">
        <v>53</v>
      </c>
      <c r="Q1225">
        <v>12</v>
      </c>
      <c r="R1225">
        <v>180</v>
      </c>
    </row>
    <row r="1226" spans="1:18" x14ac:dyDescent="0.3">
      <c r="A1226">
        <v>100</v>
      </c>
      <c r="B1226">
        <v>95</v>
      </c>
      <c r="C1226" t="s">
        <v>30</v>
      </c>
      <c r="D1226">
        <v>3</v>
      </c>
      <c r="E1226" s="4" t="s">
        <v>16</v>
      </c>
      <c r="F1226" t="s">
        <v>31</v>
      </c>
      <c r="G1226" s="7">
        <v>1</v>
      </c>
      <c r="H1226" t="s">
        <v>19</v>
      </c>
      <c r="I1226" t="s">
        <v>20</v>
      </c>
      <c r="J1226" s="4">
        <f t="shared" si="22"/>
        <v>1805</v>
      </c>
      <c r="K1226" t="s">
        <v>21</v>
      </c>
      <c r="L1226">
        <v>256000</v>
      </c>
      <c r="M1226">
        <v>40.992693204417002</v>
      </c>
      <c r="N1226">
        <v>28.671988828461</v>
      </c>
      <c r="O1226" t="s">
        <v>173</v>
      </c>
      <c r="P1226" t="s">
        <v>53</v>
      </c>
      <c r="Q1226">
        <v>12</v>
      </c>
      <c r="R1226">
        <v>83</v>
      </c>
    </row>
    <row r="1227" spans="1:18" x14ac:dyDescent="0.3">
      <c r="A1227">
        <v>105</v>
      </c>
      <c r="B1227">
        <v>95</v>
      </c>
      <c r="C1227" t="s">
        <v>30</v>
      </c>
      <c r="D1227">
        <v>3</v>
      </c>
      <c r="E1227" s="4" t="s">
        <v>16</v>
      </c>
      <c r="F1227" t="s">
        <v>31</v>
      </c>
      <c r="G1227" s="7">
        <v>1</v>
      </c>
      <c r="H1227" t="s">
        <v>19</v>
      </c>
      <c r="I1227" t="s">
        <v>20</v>
      </c>
      <c r="J1227" s="4">
        <f t="shared" si="22"/>
        <v>1805</v>
      </c>
      <c r="K1227" t="s">
        <v>21</v>
      </c>
      <c r="L1227">
        <v>170000</v>
      </c>
      <c r="M1227">
        <v>40.996172271146001</v>
      </c>
      <c r="N1227">
        <v>28.674396490022001</v>
      </c>
      <c r="O1227" t="s">
        <v>173</v>
      </c>
      <c r="P1227" t="s">
        <v>53</v>
      </c>
      <c r="Q1227">
        <v>12</v>
      </c>
      <c r="R1227">
        <v>0</v>
      </c>
    </row>
    <row r="1228" spans="1:18" x14ac:dyDescent="0.3">
      <c r="A1228">
        <v>100</v>
      </c>
      <c r="B1228">
        <v>90</v>
      </c>
      <c r="C1228" t="s">
        <v>30</v>
      </c>
      <c r="D1228">
        <v>3</v>
      </c>
      <c r="E1228" s="4" t="s">
        <v>25</v>
      </c>
      <c r="F1228" t="s">
        <v>31</v>
      </c>
      <c r="G1228" s="7">
        <v>0</v>
      </c>
      <c r="H1228" t="s">
        <v>19</v>
      </c>
      <c r="I1228" t="s">
        <v>20</v>
      </c>
      <c r="J1228" s="4">
        <f t="shared" si="22"/>
        <v>1710</v>
      </c>
      <c r="K1228" t="s">
        <v>21</v>
      </c>
      <c r="L1228">
        <v>189000</v>
      </c>
      <c r="M1228">
        <v>40.993388581653001</v>
      </c>
      <c r="N1228">
        <v>28.658013006017999</v>
      </c>
      <c r="O1228" t="s">
        <v>214</v>
      </c>
      <c r="P1228" t="s">
        <v>53</v>
      </c>
      <c r="Q1228">
        <v>12</v>
      </c>
      <c r="R1228">
        <v>0</v>
      </c>
    </row>
    <row r="1229" spans="1:18" x14ac:dyDescent="0.3">
      <c r="A1229">
        <v>100</v>
      </c>
      <c r="B1229">
        <v>90</v>
      </c>
      <c r="C1229" t="s">
        <v>30</v>
      </c>
      <c r="D1229">
        <v>3</v>
      </c>
      <c r="E1229" s="4" t="s">
        <v>16</v>
      </c>
      <c r="F1229" t="s">
        <v>31</v>
      </c>
      <c r="G1229" s="7">
        <v>0</v>
      </c>
      <c r="H1229" t="s">
        <v>19</v>
      </c>
      <c r="I1229" t="s">
        <v>20</v>
      </c>
      <c r="J1229" s="4">
        <f t="shared" si="22"/>
        <v>1710</v>
      </c>
      <c r="K1229" t="s">
        <v>21</v>
      </c>
      <c r="L1229">
        <v>295000</v>
      </c>
      <c r="M1229">
        <v>41.009849882528002</v>
      </c>
      <c r="N1229">
        <v>28.646124645242999</v>
      </c>
      <c r="O1229" t="s">
        <v>352</v>
      </c>
      <c r="P1229" t="s">
        <v>53</v>
      </c>
      <c r="Q1229">
        <v>12</v>
      </c>
      <c r="R1229">
        <v>0</v>
      </c>
    </row>
    <row r="1230" spans="1:18" x14ac:dyDescent="0.3">
      <c r="A1230">
        <v>115</v>
      </c>
      <c r="B1230">
        <v>90</v>
      </c>
      <c r="C1230" t="s">
        <v>30</v>
      </c>
      <c r="D1230">
        <v>3</v>
      </c>
      <c r="E1230" s="4" t="s">
        <v>16</v>
      </c>
      <c r="F1230" t="s">
        <v>31</v>
      </c>
      <c r="G1230" s="7">
        <v>28</v>
      </c>
      <c r="H1230" t="s">
        <v>19</v>
      </c>
      <c r="I1230" t="s">
        <v>20</v>
      </c>
      <c r="J1230" s="4">
        <f t="shared" si="22"/>
        <v>1710</v>
      </c>
      <c r="K1230" t="s">
        <v>21</v>
      </c>
      <c r="L1230">
        <v>330000</v>
      </c>
      <c r="M1230">
        <v>40.992543786742999</v>
      </c>
      <c r="N1230">
        <v>28.609747831187001</v>
      </c>
      <c r="O1230" t="s">
        <v>235</v>
      </c>
      <c r="P1230" t="s">
        <v>53</v>
      </c>
      <c r="Q1230">
        <v>12</v>
      </c>
      <c r="R1230">
        <v>0</v>
      </c>
    </row>
    <row r="1231" spans="1:18" x14ac:dyDescent="0.3">
      <c r="A1231">
        <v>100</v>
      </c>
      <c r="B1231">
        <v>90</v>
      </c>
      <c r="C1231" t="s">
        <v>30</v>
      </c>
      <c r="D1231">
        <v>3</v>
      </c>
      <c r="E1231" s="4" t="s">
        <v>16</v>
      </c>
      <c r="F1231" t="s">
        <v>31</v>
      </c>
      <c r="G1231" s="7">
        <v>33</v>
      </c>
      <c r="H1231" t="s">
        <v>19</v>
      </c>
      <c r="I1231" t="s">
        <v>20</v>
      </c>
      <c r="J1231" s="4">
        <f t="shared" si="22"/>
        <v>1710</v>
      </c>
      <c r="K1231" t="s">
        <v>21</v>
      </c>
      <c r="L1231">
        <v>159999</v>
      </c>
      <c r="M1231">
        <v>41.010999683706999</v>
      </c>
      <c r="N1231">
        <v>28.641216697943001</v>
      </c>
      <c r="O1231" t="s">
        <v>59</v>
      </c>
      <c r="P1231" t="s">
        <v>53</v>
      </c>
      <c r="Q1231">
        <v>12</v>
      </c>
      <c r="R1231">
        <v>25</v>
      </c>
    </row>
    <row r="1232" spans="1:18" x14ac:dyDescent="0.3">
      <c r="A1232">
        <v>95</v>
      </c>
      <c r="B1232">
        <v>85</v>
      </c>
      <c r="C1232" t="s">
        <v>30</v>
      </c>
      <c r="D1232">
        <v>3</v>
      </c>
      <c r="E1232" s="4" t="s">
        <v>25</v>
      </c>
      <c r="F1232" t="s">
        <v>31</v>
      </c>
      <c r="G1232" s="7">
        <v>0</v>
      </c>
      <c r="H1232" t="s">
        <v>19</v>
      </c>
      <c r="I1232" t="s">
        <v>20</v>
      </c>
      <c r="J1232" s="4">
        <f t="shared" si="22"/>
        <v>1615</v>
      </c>
      <c r="K1232" t="s">
        <v>21</v>
      </c>
      <c r="L1232">
        <v>177000</v>
      </c>
      <c r="M1232">
        <v>40.993971632734997</v>
      </c>
      <c r="N1232">
        <v>28.658442159461</v>
      </c>
      <c r="O1232" t="s">
        <v>214</v>
      </c>
      <c r="P1232" t="s">
        <v>53</v>
      </c>
      <c r="Q1232">
        <v>12</v>
      </c>
      <c r="R1232">
        <v>150</v>
      </c>
    </row>
    <row r="1233" spans="1:18" x14ac:dyDescent="0.3">
      <c r="A1233">
        <v>130</v>
      </c>
      <c r="B1233">
        <v>120</v>
      </c>
      <c r="C1233" t="s">
        <v>174</v>
      </c>
      <c r="D1233">
        <v>4</v>
      </c>
      <c r="E1233" s="4" t="s">
        <v>25</v>
      </c>
      <c r="F1233" t="s">
        <v>31</v>
      </c>
      <c r="G1233" s="7">
        <v>18</v>
      </c>
      <c r="H1233" t="s">
        <v>19</v>
      </c>
      <c r="I1233" t="s">
        <v>20</v>
      </c>
      <c r="J1233" s="4">
        <v>1750</v>
      </c>
      <c r="K1233" t="s">
        <v>21</v>
      </c>
      <c r="L1233">
        <v>320000</v>
      </c>
      <c r="M1233">
        <v>40.992649650012012</v>
      </c>
      <c r="N1233">
        <v>28.668592466402</v>
      </c>
      <c r="O1233" t="s">
        <v>173</v>
      </c>
      <c r="P1233" t="s">
        <v>53</v>
      </c>
      <c r="Q1233">
        <v>12</v>
      </c>
      <c r="R1233">
        <v>50</v>
      </c>
    </row>
    <row r="1234" spans="1:18" x14ac:dyDescent="0.3">
      <c r="A1234">
        <v>185</v>
      </c>
      <c r="B1234">
        <v>170</v>
      </c>
      <c r="C1234" t="s">
        <v>45</v>
      </c>
      <c r="D1234">
        <v>5</v>
      </c>
      <c r="E1234" s="4" t="s">
        <v>25</v>
      </c>
      <c r="F1234" t="s">
        <v>31</v>
      </c>
      <c r="G1234" s="7">
        <v>0</v>
      </c>
      <c r="H1234" t="s">
        <v>19</v>
      </c>
      <c r="I1234" t="s">
        <v>20</v>
      </c>
      <c r="J1234" s="4">
        <v>2000</v>
      </c>
      <c r="K1234" t="s">
        <v>21</v>
      </c>
      <c r="L1234">
        <v>495000</v>
      </c>
      <c r="M1234">
        <v>40.993894910936</v>
      </c>
      <c r="N1234">
        <v>28.625736716098</v>
      </c>
      <c r="O1234" t="s">
        <v>57</v>
      </c>
      <c r="P1234" t="s">
        <v>53</v>
      </c>
      <c r="Q1234">
        <v>12</v>
      </c>
      <c r="R1234">
        <v>100</v>
      </c>
    </row>
    <row r="1235" spans="1:18" x14ac:dyDescent="0.3">
      <c r="A1235">
        <v>165</v>
      </c>
      <c r="B1235">
        <v>145</v>
      </c>
      <c r="C1235" t="s">
        <v>45</v>
      </c>
      <c r="D1235">
        <v>5</v>
      </c>
      <c r="E1235" s="4" t="s">
        <v>25</v>
      </c>
      <c r="F1235" t="s">
        <v>31</v>
      </c>
      <c r="G1235" s="7">
        <v>0</v>
      </c>
      <c r="H1235" t="s">
        <v>19</v>
      </c>
      <c r="I1235" t="s">
        <v>20</v>
      </c>
      <c r="J1235" s="4">
        <f>(B1235*11)*(19/11)</f>
        <v>2755</v>
      </c>
      <c r="K1235" t="s">
        <v>21</v>
      </c>
      <c r="L1235">
        <v>600000</v>
      </c>
      <c r="M1235">
        <v>40.986167462647003</v>
      </c>
      <c r="N1235">
        <v>28.602951246604999</v>
      </c>
      <c r="O1235" t="s">
        <v>235</v>
      </c>
      <c r="P1235" t="s">
        <v>53</v>
      </c>
      <c r="Q1235">
        <v>12</v>
      </c>
      <c r="R1235">
        <v>83</v>
      </c>
    </row>
    <row r="1236" spans="1:18" x14ac:dyDescent="0.3">
      <c r="A1236">
        <v>150</v>
      </c>
      <c r="B1236">
        <v>140</v>
      </c>
      <c r="C1236" t="s">
        <v>45</v>
      </c>
      <c r="D1236">
        <v>5</v>
      </c>
      <c r="E1236" s="4" t="s">
        <v>16</v>
      </c>
      <c r="F1236" t="s">
        <v>31</v>
      </c>
      <c r="G1236" s="7">
        <v>0</v>
      </c>
      <c r="H1236" t="s">
        <v>19</v>
      </c>
      <c r="I1236" t="s">
        <v>20</v>
      </c>
      <c r="J1236" s="4">
        <v>1600</v>
      </c>
      <c r="K1236" t="s">
        <v>21</v>
      </c>
      <c r="L1236">
        <v>379000</v>
      </c>
      <c r="M1236">
        <v>41.015002127776</v>
      </c>
      <c r="N1236">
        <v>28.641053620158999</v>
      </c>
      <c r="O1236" t="s">
        <v>59</v>
      </c>
      <c r="P1236" t="s">
        <v>53</v>
      </c>
      <c r="Q1236">
        <v>12</v>
      </c>
      <c r="R1236">
        <v>0</v>
      </c>
    </row>
    <row r="1237" spans="1:18" x14ac:dyDescent="0.3">
      <c r="A1237">
        <v>145</v>
      </c>
      <c r="B1237">
        <v>135</v>
      </c>
      <c r="C1237" t="s">
        <v>45</v>
      </c>
      <c r="D1237">
        <v>5</v>
      </c>
      <c r="E1237" s="4" t="s">
        <v>25</v>
      </c>
      <c r="F1237" t="s">
        <v>31</v>
      </c>
      <c r="G1237" s="7">
        <v>0</v>
      </c>
      <c r="H1237" t="s">
        <v>19</v>
      </c>
      <c r="I1237" t="s">
        <v>118</v>
      </c>
      <c r="J1237" s="4">
        <f>(B1237*11)*(19/11)</f>
        <v>2565</v>
      </c>
      <c r="K1237" t="s">
        <v>21</v>
      </c>
      <c r="L1237">
        <v>349000</v>
      </c>
      <c r="M1237">
        <v>40.995716139373002</v>
      </c>
      <c r="N1237">
        <v>28.629670553503999</v>
      </c>
      <c r="O1237" t="s">
        <v>57</v>
      </c>
      <c r="P1237" t="s">
        <v>53</v>
      </c>
      <c r="Q1237">
        <v>12</v>
      </c>
      <c r="R1237">
        <v>40</v>
      </c>
    </row>
    <row r="1238" spans="1:18" x14ac:dyDescent="0.3">
      <c r="A1238">
        <v>145</v>
      </c>
      <c r="B1238">
        <v>135</v>
      </c>
      <c r="C1238" t="s">
        <v>45</v>
      </c>
      <c r="D1238">
        <v>5</v>
      </c>
      <c r="E1238" s="4" t="s">
        <v>25</v>
      </c>
      <c r="F1238" t="s">
        <v>31</v>
      </c>
      <c r="G1238" s="7">
        <v>0</v>
      </c>
      <c r="H1238" t="s">
        <v>19</v>
      </c>
      <c r="I1238" t="s">
        <v>20</v>
      </c>
      <c r="J1238" s="4">
        <f>(B1238*11)*(19/11)</f>
        <v>2565</v>
      </c>
      <c r="K1238" t="s">
        <v>21</v>
      </c>
      <c r="L1238">
        <v>325000</v>
      </c>
      <c r="M1238">
        <v>40.997407491535</v>
      </c>
      <c r="N1238">
        <v>28.646523389502001</v>
      </c>
      <c r="O1238" t="s">
        <v>325</v>
      </c>
      <c r="P1238" t="s">
        <v>53</v>
      </c>
      <c r="Q1238">
        <v>12</v>
      </c>
      <c r="R1238">
        <v>30</v>
      </c>
    </row>
    <row r="1239" spans="1:18" x14ac:dyDescent="0.3">
      <c r="A1239">
        <v>150</v>
      </c>
      <c r="B1239">
        <v>135</v>
      </c>
      <c r="C1239" t="s">
        <v>45</v>
      </c>
      <c r="D1239">
        <v>5</v>
      </c>
      <c r="E1239" s="4" t="s">
        <v>25</v>
      </c>
      <c r="F1239" t="s">
        <v>31</v>
      </c>
      <c r="G1239" s="7">
        <v>0</v>
      </c>
      <c r="H1239" t="s">
        <v>19</v>
      </c>
      <c r="I1239" t="s">
        <v>20</v>
      </c>
      <c r="J1239" s="4">
        <f>(B1239*11)*(19/11)</f>
        <v>2565</v>
      </c>
      <c r="K1239" t="s">
        <v>21</v>
      </c>
      <c r="L1239">
        <v>430000</v>
      </c>
      <c r="M1239">
        <v>40.992914861366998</v>
      </c>
      <c r="N1239">
        <v>28.627003184357999</v>
      </c>
      <c r="O1239" t="s">
        <v>57</v>
      </c>
      <c r="P1239" t="s">
        <v>53</v>
      </c>
      <c r="Q1239">
        <v>12</v>
      </c>
      <c r="R1239">
        <v>0</v>
      </c>
    </row>
    <row r="1240" spans="1:18" x14ac:dyDescent="0.3">
      <c r="A1240">
        <v>145</v>
      </c>
      <c r="B1240">
        <v>135</v>
      </c>
      <c r="C1240" t="s">
        <v>45</v>
      </c>
      <c r="D1240">
        <v>5</v>
      </c>
      <c r="E1240" s="4" t="s">
        <v>25</v>
      </c>
      <c r="F1240" t="s">
        <v>31</v>
      </c>
      <c r="G1240" s="7">
        <v>1</v>
      </c>
      <c r="H1240" t="s">
        <v>19</v>
      </c>
      <c r="I1240" t="s">
        <v>20</v>
      </c>
      <c r="J1240" s="4">
        <f>(B1240*11)*(19/11)</f>
        <v>2565</v>
      </c>
      <c r="K1240" t="s">
        <v>21</v>
      </c>
      <c r="L1240">
        <v>300000</v>
      </c>
      <c r="M1240">
        <v>40.980664003516999</v>
      </c>
      <c r="N1240">
        <v>28.666347326135998</v>
      </c>
      <c r="O1240" t="s">
        <v>52</v>
      </c>
      <c r="P1240" t="s">
        <v>53</v>
      </c>
      <c r="Q1240">
        <v>12</v>
      </c>
      <c r="R1240">
        <v>25</v>
      </c>
    </row>
    <row r="1241" spans="1:18" x14ac:dyDescent="0.3">
      <c r="A1241">
        <v>145</v>
      </c>
      <c r="B1241">
        <v>133</v>
      </c>
      <c r="C1241" t="s">
        <v>45</v>
      </c>
      <c r="D1241">
        <v>5</v>
      </c>
      <c r="E1241" s="4" t="s">
        <v>25</v>
      </c>
      <c r="F1241" t="s">
        <v>31</v>
      </c>
      <c r="G1241" s="7">
        <v>0</v>
      </c>
      <c r="H1241" t="s">
        <v>19</v>
      </c>
      <c r="I1241" t="s">
        <v>20</v>
      </c>
      <c r="J1241" s="4">
        <f>(B1241*11)*(19/11)</f>
        <v>2527</v>
      </c>
      <c r="K1241" t="s">
        <v>21</v>
      </c>
      <c r="L1241">
        <v>195000</v>
      </c>
      <c r="M1241">
        <v>41.000488104391998</v>
      </c>
      <c r="N1241">
        <v>28.678677572298</v>
      </c>
      <c r="O1241" t="s">
        <v>173</v>
      </c>
      <c r="P1241" t="s">
        <v>53</v>
      </c>
      <c r="Q1241">
        <v>12</v>
      </c>
      <c r="R1241">
        <v>40</v>
      </c>
    </row>
    <row r="1242" spans="1:18" x14ac:dyDescent="0.3">
      <c r="A1242">
        <v>140</v>
      </c>
      <c r="B1242">
        <v>130</v>
      </c>
      <c r="C1242" t="s">
        <v>45</v>
      </c>
      <c r="D1242">
        <v>5</v>
      </c>
      <c r="E1242" s="4" t="s">
        <v>16</v>
      </c>
      <c r="F1242" t="s">
        <v>31</v>
      </c>
      <c r="G1242" s="7">
        <v>0</v>
      </c>
      <c r="H1242" t="s">
        <v>19</v>
      </c>
      <c r="I1242" t="s">
        <v>118</v>
      </c>
      <c r="J1242" s="4">
        <f>(B1242*11)</f>
        <v>1430</v>
      </c>
      <c r="K1242" t="s">
        <v>21</v>
      </c>
      <c r="L1242">
        <v>229000</v>
      </c>
      <c r="M1242">
        <v>41.010576417979003</v>
      </c>
      <c r="N1242">
        <v>28.639933923623001</v>
      </c>
      <c r="O1242" t="s">
        <v>59</v>
      </c>
      <c r="P1242" t="s">
        <v>53</v>
      </c>
      <c r="Q1242">
        <v>12</v>
      </c>
      <c r="R1242">
        <v>240</v>
      </c>
    </row>
    <row r="1243" spans="1:18" x14ac:dyDescent="0.3">
      <c r="A1243">
        <v>160</v>
      </c>
      <c r="B1243">
        <v>130</v>
      </c>
      <c r="C1243" t="s">
        <v>45</v>
      </c>
      <c r="D1243">
        <v>5</v>
      </c>
      <c r="E1243" s="4" t="s">
        <v>25</v>
      </c>
      <c r="F1243" t="s">
        <v>31</v>
      </c>
      <c r="G1243" s="7">
        <v>0</v>
      </c>
      <c r="H1243" t="s">
        <v>140</v>
      </c>
      <c r="I1243" t="s">
        <v>20</v>
      </c>
      <c r="J1243" s="4">
        <f>(B1243*11)</f>
        <v>1430</v>
      </c>
      <c r="K1243" t="s">
        <v>21</v>
      </c>
      <c r="L1243">
        <v>180000</v>
      </c>
      <c r="M1243">
        <v>40.994576511917998</v>
      </c>
      <c r="N1243">
        <v>28.67696646832</v>
      </c>
      <c r="O1243" t="s">
        <v>173</v>
      </c>
      <c r="P1243" t="s">
        <v>53</v>
      </c>
      <c r="Q1243">
        <v>12</v>
      </c>
      <c r="R1243">
        <v>0</v>
      </c>
    </row>
    <row r="1244" spans="1:18" x14ac:dyDescent="0.3">
      <c r="A1244">
        <v>160</v>
      </c>
      <c r="B1244">
        <v>130</v>
      </c>
      <c r="C1244" t="s">
        <v>45</v>
      </c>
      <c r="D1244">
        <v>5</v>
      </c>
      <c r="E1244" s="4" t="s">
        <v>25</v>
      </c>
      <c r="F1244" t="s">
        <v>31</v>
      </c>
      <c r="G1244" s="7">
        <v>0</v>
      </c>
      <c r="H1244" t="s">
        <v>26</v>
      </c>
      <c r="I1244" t="s">
        <v>20</v>
      </c>
      <c r="J1244" s="4">
        <v>2500</v>
      </c>
      <c r="K1244" t="s">
        <v>21</v>
      </c>
      <c r="L1244">
        <v>615000</v>
      </c>
      <c r="M1244">
        <v>41.006788287162003</v>
      </c>
      <c r="N1244">
        <v>28.640354607489002</v>
      </c>
      <c r="O1244" t="s">
        <v>59</v>
      </c>
      <c r="P1244" t="s">
        <v>53</v>
      </c>
      <c r="Q1244">
        <v>12</v>
      </c>
      <c r="R1244">
        <v>0</v>
      </c>
    </row>
    <row r="1245" spans="1:18" x14ac:dyDescent="0.3">
      <c r="A1245">
        <v>160</v>
      </c>
      <c r="B1245">
        <v>130</v>
      </c>
      <c r="C1245" t="s">
        <v>45</v>
      </c>
      <c r="D1245">
        <v>5</v>
      </c>
      <c r="E1245" s="4" t="s">
        <v>16</v>
      </c>
      <c r="F1245" t="s">
        <v>31</v>
      </c>
      <c r="G1245" s="7">
        <v>18</v>
      </c>
      <c r="H1245" t="s">
        <v>19</v>
      </c>
      <c r="I1245" t="s">
        <v>20</v>
      </c>
      <c r="J1245" s="4">
        <f>(B1245*11)*(19/11)</f>
        <v>2470</v>
      </c>
      <c r="K1245" t="s">
        <v>21</v>
      </c>
      <c r="L1245">
        <v>260000</v>
      </c>
      <c r="M1245">
        <v>40.977764632792997</v>
      </c>
      <c r="N1245">
        <v>28.638248320909</v>
      </c>
      <c r="O1245" t="s">
        <v>158</v>
      </c>
      <c r="P1245" t="s">
        <v>53</v>
      </c>
      <c r="Q1245">
        <v>12</v>
      </c>
      <c r="R1245">
        <v>20</v>
      </c>
    </row>
    <row r="1246" spans="1:18" x14ac:dyDescent="0.3">
      <c r="A1246">
        <v>135</v>
      </c>
      <c r="B1246">
        <v>125</v>
      </c>
      <c r="C1246" t="s">
        <v>45</v>
      </c>
      <c r="D1246">
        <v>5</v>
      </c>
      <c r="E1246" s="4" t="s">
        <v>25</v>
      </c>
      <c r="F1246" t="s">
        <v>31</v>
      </c>
      <c r="G1246" s="7">
        <v>0</v>
      </c>
      <c r="H1246" t="s">
        <v>19</v>
      </c>
      <c r="I1246" t="s">
        <v>20</v>
      </c>
      <c r="J1246" s="4">
        <v>1500</v>
      </c>
      <c r="K1246" t="s">
        <v>21</v>
      </c>
      <c r="L1246">
        <v>339000</v>
      </c>
      <c r="M1246">
        <v>40.993407583859998</v>
      </c>
      <c r="N1246">
        <v>28.616202965126</v>
      </c>
      <c r="O1246" t="s">
        <v>57</v>
      </c>
      <c r="P1246" t="s">
        <v>53</v>
      </c>
      <c r="Q1246">
        <v>12</v>
      </c>
      <c r="R1246">
        <v>150</v>
      </c>
    </row>
    <row r="1247" spans="1:18" x14ac:dyDescent="0.3">
      <c r="A1247">
        <v>130</v>
      </c>
      <c r="B1247">
        <v>120</v>
      </c>
      <c r="C1247" t="s">
        <v>45</v>
      </c>
      <c r="D1247">
        <v>5</v>
      </c>
      <c r="E1247" s="4" t="s">
        <v>16</v>
      </c>
      <c r="F1247" t="s">
        <v>31</v>
      </c>
      <c r="G1247" s="7">
        <v>0</v>
      </c>
      <c r="H1247" t="s">
        <v>19</v>
      </c>
      <c r="I1247" t="s">
        <v>20</v>
      </c>
      <c r="J1247" s="4">
        <v>1200</v>
      </c>
      <c r="K1247" t="s">
        <v>21</v>
      </c>
      <c r="L1247">
        <v>319000</v>
      </c>
      <c r="M1247">
        <v>40.990173158815999</v>
      </c>
      <c r="N1247">
        <v>28.616864352935998</v>
      </c>
      <c r="O1247" t="s">
        <v>57</v>
      </c>
      <c r="P1247" t="s">
        <v>53</v>
      </c>
      <c r="Q1247">
        <v>12</v>
      </c>
      <c r="R1247">
        <v>40</v>
      </c>
    </row>
    <row r="1248" spans="1:18" x14ac:dyDescent="0.3">
      <c r="A1248">
        <v>130</v>
      </c>
      <c r="B1248">
        <v>120</v>
      </c>
      <c r="C1248" t="s">
        <v>45</v>
      </c>
      <c r="D1248">
        <v>5</v>
      </c>
      <c r="E1248" s="4" t="s">
        <v>25</v>
      </c>
      <c r="F1248" t="s">
        <v>31</v>
      </c>
      <c r="G1248" s="7">
        <v>2</v>
      </c>
      <c r="H1248" t="s">
        <v>140</v>
      </c>
      <c r="I1248" t="s">
        <v>20</v>
      </c>
      <c r="J1248" s="4">
        <f>(B1248*11)*(19/11)</f>
        <v>2280</v>
      </c>
      <c r="K1248" t="s">
        <v>21</v>
      </c>
      <c r="L1248">
        <v>270000</v>
      </c>
      <c r="M1248">
        <v>40.992725831317003</v>
      </c>
      <c r="N1248">
        <v>28.670010541972001</v>
      </c>
      <c r="O1248" t="s">
        <v>173</v>
      </c>
      <c r="P1248" t="s">
        <v>53</v>
      </c>
      <c r="Q1248">
        <v>12</v>
      </c>
      <c r="R1248">
        <v>30</v>
      </c>
    </row>
    <row r="1249" spans="1:18" x14ac:dyDescent="0.3">
      <c r="A1249">
        <v>135</v>
      </c>
      <c r="B1249">
        <v>120</v>
      </c>
      <c r="C1249" t="s">
        <v>45</v>
      </c>
      <c r="D1249">
        <v>5</v>
      </c>
      <c r="E1249" s="4" t="s">
        <v>16</v>
      </c>
      <c r="F1249" t="s">
        <v>31</v>
      </c>
      <c r="G1249" s="7">
        <v>4</v>
      </c>
      <c r="H1249" t="s">
        <v>19</v>
      </c>
      <c r="I1249" t="s">
        <v>20</v>
      </c>
      <c r="J1249" s="4">
        <v>1350</v>
      </c>
      <c r="K1249" t="s">
        <v>21</v>
      </c>
      <c r="L1249">
        <v>249500</v>
      </c>
      <c r="M1249">
        <v>41.016263470300999</v>
      </c>
      <c r="N1249">
        <v>28.634677300010999</v>
      </c>
      <c r="O1249" t="s">
        <v>59</v>
      </c>
      <c r="P1249" t="s">
        <v>53</v>
      </c>
      <c r="Q1249">
        <v>12</v>
      </c>
      <c r="R1249">
        <v>0</v>
      </c>
    </row>
    <row r="1250" spans="1:18" x14ac:dyDescent="0.3">
      <c r="A1250">
        <v>135</v>
      </c>
      <c r="B1250">
        <v>120</v>
      </c>
      <c r="C1250" t="s">
        <v>45</v>
      </c>
      <c r="D1250">
        <v>5</v>
      </c>
      <c r="E1250" s="4" t="s">
        <v>16</v>
      </c>
      <c r="F1250" t="s">
        <v>31</v>
      </c>
      <c r="G1250" s="7">
        <v>18</v>
      </c>
      <c r="H1250" t="s">
        <v>19</v>
      </c>
      <c r="I1250" t="s">
        <v>118</v>
      </c>
      <c r="J1250" s="4">
        <f>(B1250*11)*(19/11)</f>
        <v>2280</v>
      </c>
      <c r="K1250" t="s">
        <v>21</v>
      </c>
      <c r="L1250">
        <v>380000</v>
      </c>
      <c r="M1250">
        <v>41.011153429681997</v>
      </c>
      <c r="N1250">
        <v>28.640363077065999</v>
      </c>
      <c r="O1250" t="s">
        <v>59</v>
      </c>
      <c r="P1250" t="s">
        <v>53</v>
      </c>
      <c r="Q1250">
        <v>12</v>
      </c>
      <c r="R1250">
        <v>0</v>
      </c>
    </row>
    <row r="1251" spans="1:18" x14ac:dyDescent="0.3">
      <c r="A1251">
        <v>200</v>
      </c>
      <c r="B1251">
        <v>199</v>
      </c>
      <c r="C1251" t="s">
        <v>116</v>
      </c>
      <c r="D1251">
        <v>6</v>
      </c>
      <c r="E1251" s="4" t="s">
        <v>25</v>
      </c>
      <c r="F1251" t="s">
        <v>31</v>
      </c>
      <c r="G1251" s="7">
        <v>0</v>
      </c>
      <c r="H1251" t="s">
        <v>19</v>
      </c>
      <c r="I1251" t="s">
        <v>20</v>
      </c>
      <c r="J1251" s="4">
        <f>(B1251*11)*(19/11)</f>
        <v>3781</v>
      </c>
      <c r="K1251" t="s">
        <v>21</v>
      </c>
      <c r="L1251">
        <v>380000</v>
      </c>
      <c r="M1251">
        <v>40.997274334948997</v>
      </c>
      <c r="N1251">
        <v>28.668256759119998</v>
      </c>
      <c r="O1251" t="s">
        <v>214</v>
      </c>
      <c r="P1251" t="s">
        <v>53</v>
      </c>
      <c r="Q1251">
        <v>12</v>
      </c>
      <c r="R1251">
        <v>0</v>
      </c>
    </row>
    <row r="1252" spans="1:18" x14ac:dyDescent="0.3">
      <c r="A1252">
        <v>90</v>
      </c>
      <c r="B1252">
        <v>85</v>
      </c>
      <c r="C1252" t="s">
        <v>30</v>
      </c>
      <c r="D1252">
        <v>3</v>
      </c>
      <c r="E1252" s="4" t="s">
        <v>16</v>
      </c>
      <c r="F1252" t="s">
        <v>31</v>
      </c>
      <c r="G1252" s="7">
        <v>0</v>
      </c>
      <c r="H1252" t="s">
        <v>19</v>
      </c>
      <c r="I1252" t="s">
        <v>20</v>
      </c>
      <c r="J1252" s="4">
        <f>(B1252*24)*(33/24)</f>
        <v>2805</v>
      </c>
      <c r="K1252" t="s">
        <v>21</v>
      </c>
      <c r="L1252">
        <v>425000</v>
      </c>
      <c r="M1252">
        <v>41.036264800372003</v>
      </c>
      <c r="N1252">
        <v>28.970411747191999</v>
      </c>
      <c r="O1252" t="s">
        <v>183</v>
      </c>
      <c r="P1252" t="s">
        <v>184</v>
      </c>
      <c r="Q1252">
        <v>13</v>
      </c>
      <c r="R1252">
        <v>20</v>
      </c>
    </row>
    <row r="1253" spans="1:18" x14ac:dyDescent="0.3">
      <c r="A1253">
        <v>100</v>
      </c>
      <c r="B1253">
        <v>85</v>
      </c>
      <c r="C1253" t="s">
        <v>30</v>
      </c>
      <c r="D1253">
        <v>3</v>
      </c>
      <c r="E1253" s="4" t="s">
        <v>16</v>
      </c>
      <c r="F1253" t="s">
        <v>31</v>
      </c>
      <c r="G1253" s="7">
        <v>8</v>
      </c>
      <c r="H1253" t="s">
        <v>19</v>
      </c>
      <c r="I1253" t="s">
        <v>20</v>
      </c>
      <c r="J1253" s="4">
        <v>1750</v>
      </c>
      <c r="K1253" t="s">
        <v>56</v>
      </c>
      <c r="L1253">
        <v>315000</v>
      </c>
      <c r="M1253">
        <v>41.051040911598001</v>
      </c>
      <c r="N1253">
        <v>28.944199089918001</v>
      </c>
      <c r="O1253" t="s">
        <v>384</v>
      </c>
      <c r="P1253" t="s">
        <v>184</v>
      </c>
      <c r="Q1253">
        <v>13</v>
      </c>
      <c r="R1253">
        <v>300</v>
      </c>
    </row>
    <row r="1254" spans="1:18" x14ac:dyDescent="0.3">
      <c r="A1254">
        <v>80</v>
      </c>
      <c r="B1254">
        <v>75</v>
      </c>
      <c r="C1254" t="s">
        <v>30</v>
      </c>
      <c r="D1254">
        <v>3</v>
      </c>
      <c r="E1254" s="4" t="s">
        <v>16</v>
      </c>
      <c r="F1254" t="s">
        <v>31</v>
      </c>
      <c r="G1254" s="7">
        <v>0</v>
      </c>
      <c r="H1254" t="s">
        <v>19</v>
      </c>
      <c r="I1254" t="s">
        <v>20</v>
      </c>
      <c r="J1254" s="4">
        <v>1600</v>
      </c>
      <c r="K1254" t="s">
        <v>21</v>
      </c>
      <c r="L1254">
        <v>370000</v>
      </c>
      <c r="M1254">
        <v>41.043817648443003</v>
      </c>
      <c r="N1254">
        <v>28.953937031329001</v>
      </c>
      <c r="O1254" t="s">
        <v>455</v>
      </c>
      <c r="P1254" t="s">
        <v>184</v>
      </c>
      <c r="Q1254">
        <v>13</v>
      </c>
      <c r="R1254">
        <v>200</v>
      </c>
    </row>
    <row r="1255" spans="1:18" x14ac:dyDescent="0.3">
      <c r="A1255">
        <v>165</v>
      </c>
      <c r="B1255">
        <v>145</v>
      </c>
      <c r="C1255" t="s">
        <v>174</v>
      </c>
      <c r="D1255">
        <v>4</v>
      </c>
      <c r="E1255" s="4" t="s">
        <v>25</v>
      </c>
      <c r="F1255" t="s">
        <v>31</v>
      </c>
      <c r="G1255" s="7">
        <v>0</v>
      </c>
      <c r="H1255" t="s">
        <v>19</v>
      </c>
      <c r="I1255" t="s">
        <v>20</v>
      </c>
      <c r="J1255" s="4">
        <f>(B1255*24)*(33/24)</f>
        <v>4785</v>
      </c>
      <c r="K1255" t="s">
        <v>21</v>
      </c>
      <c r="L1255">
        <v>515000</v>
      </c>
      <c r="M1255">
        <v>41.038081344429003</v>
      </c>
      <c r="N1255">
        <v>28.965700351437</v>
      </c>
      <c r="O1255" t="s">
        <v>183</v>
      </c>
      <c r="P1255" t="s">
        <v>184</v>
      </c>
      <c r="Q1255">
        <v>13</v>
      </c>
      <c r="R1255">
        <v>0</v>
      </c>
    </row>
    <row r="1256" spans="1:18" x14ac:dyDescent="0.3">
      <c r="A1256">
        <v>160</v>
      </c>
      <c r="B1256">
        <v>159</v>
      </c>
      <c r="C1256" t="s">
        <v>45</v>
      </c>
      <c r="D1256">
        <v>5</v>
      </c>
      <c r="E1256" s="4" t="s">
        <v>25</v>
      </c>
      <c r="F1256" t="s">
        <v>31</v>
      </c>
      <c r="G1256" s="7">
        <v>3</v>
      </c>
      <c r="H1256" t="s">
        <v>19</v>
      </c>
      <c r="I1256" t="s">
        <v>20</v>
      </c>
      <c r="J1256" s="4">
        <f>(B1256*24)*(33/24)</f>
        <v>5247</v>
      </c>
      <c r="K1256" t="s">
        <v>21</v>
      </c>
      <c r="L1256">
        <v>480000</v>
      </c>
      <c r="M1256">
        <v>41.033180947517998</v>
      </c>
      <c r="N1256">
        <v>28.966321796178999</v>
      </c>
      <c r="O1256" t="s">
        <v>505</v>
      </c>
      <c r="P1256" t="s">
        <v>184</v>
      </c>
      <c r="Q1256">
        <v>13</v>
      </c>
      <c r="R1256">
        <v>40</v>
      </c>
    </row>
    <row r="1257" spans="1:18" x14ac:dyDescent="0.3">
      <c r="A1257">
        <v>145</v>
      </c>
      <c r="B1257">
        <v>110</v>
      </c>
      <c r="C1257" t="s">
        <v>45</v>
      </c>
      <c r="D1257">
        <v>5</v>
      </c>
      <c r="E1257" s="4" t="s">
        <v>16</v>
      </c>
      <c r="F1257" t="s">
        <v>31</v>
      </c>
      <c r="G1257" s="7">
        <v>0</v>
      </c>
      <c r="H1257" t="s">
        <v>19</v>
      </c>
      <c r="I1257" t="s">
        <v>20</v>
      </c>
      <c r="J1257" s="4">
        <f>(B1257*24)*(33/24)</f>
        <v>3630</v>
      </c>
      <c r="K1257" t="s">
        <v>21</v>
      </c>
      <c r="L1257">
        <v>2300000</v>
      </c>
      <c r="M1257">
        <v>41.029481451751003</v>
      </c>
      <c r="N1257">
        <v>28.982433523651</v>
      </c>
      <c r="O1257" t="s">
        <v>527</v>
      </c>
      <c r="P1257" t="s">
        <v>184</v>
      </c>
      <c r="Q1257">
        <v>13</v>
      </c>
      <c r="R1257">
        <v>83</v>
      </c>
    </row>
    <row r="1258" spans="1:18" x14ac:dyDescent="0.3">
      <c r="A1258">
        <v>85</v>
      </c>
      <c r="B1258">
        <v>75</v>
      </c>
      <c r="C1258" t="s">
        <v>30</v>
      </c>
      <c r="D1258">
        <v>3</v>
      </c>
      <c r="E1258" s="4" t="s">
        <v>16</v>
      </c>
      <c r="F1258" t="s">
        <v>31</v>
      </c>
      <c r="G1258" s="7">
        <v>0</v>
      </c>
      <c r="H1258" t="s">
        <v>19</v>
      </c>
      <c r="I1258" t="s">
        <v>20</v>
      </c>
      <c r="J1258" s="4">
        <f>(B1258*11)*(17/11)</f>
        <v>1275</v>
      </c>
      <c r="K1258" t="s">
        <v>21</v>
      </c>
      <c r="L1258">
        <v>183000</v>
      </c>
      <c r="M1258">
        <v>41.026646082077001</v>
      </c>
      <c r="N1258">
        <v>28.552283028045998</v>
      </c>
      <c r="O1258" t="s">
        <v>208</v>
      </c>
      <c r="P1258" t="s">
        <v>292</v>
      </c>
      <c r="Q1258">
        <v>14</v>
      </c>
      <c r="R1258">
        <v>83</v>
      </c>
    </row>
    <row r="1259" spans="1:18" x14ac:dyDescent="0.3">
      <c r="A1259">
        <v>170</v>
      </c>
      <c r="B1259">
        <v>162</v>
      </c>
      <c r="C1259" t="s">
        <v>45</v>
      </c>
      <c r="D1259">
        <v>5</v>
      </c>
      <c r="E1259" s="4" t="s">
        <v>25</v>
      </c>
      <c r="F1259" t="s">
        <v>31</v>
      </c>
      <c r="G1259" s="7">
        <v>18</v>
      </c>
      <c r="H1259" t="s">
        <v>19</v>
      </c>
      <c r="I1259" t="s">
        <v>27</v>
      </c>
      <c r="J1259" s="4">
        <f>(B1259*11)*(17/11)</f>
        <v>2754</v>
      </c>
      <c r="K1259" t="s">
        <v>21</v>
      </c>
      <c r="L1259">
        <v>690000</v>
      </c>
      <c r="M1259">
        <v>41.005937147049003</v>
      </c>
      <c r="N1259">
        <v>28.540821813935999</v>
      </c>
      <c r="O1259" t="s">
        <v>383</v>
      </c>
      <c r="P1259" t="s">
        <v>292</v>
      </c>
      <c r="Q1259">
        <v>14</v>
      </c>
      <c r="R1259">
        <v>0</v>
      </c>
    </row>
    <row r="1260" spans="1:18" x14ac:dyDescent="0.3">
      <c r="A1260">
        <v>135</v>
      </c>
      <c r="B1260">
        <v>120</v>
      </c>
      <c r="C1260" t="s">
        <v>45</v>
      </c>
      <c r="D1260">
        <v>5</v>
      </c>
      <c r="E1260" s="4" t="s">
        <v>25</v>
      </c>
      <c r="F1260" t="s">
        <v>31</v>
      </c>
      <c r="G1260" s="7">
        <v>8</v>
      </c>
      <c r="H1260" t="s">
        <v>19</v>
      </c>
      <c r="I1260" t="s">
        <v>47</v>
      </c>
      <c r="J1260" s="4">
        <v>2500</v>
      </c>
      <c r="K1260" t="s">
        <v>21</v>
      </c>
      <c r="L1260">
        <v>760000</v>
      </c>
      <c r="M1260">
        <v>41.046336922243</v>
      </c>
      <c r="N1260">
        <v>28.533435724676</v>
      </c>
      <c r="O1260" t="s">
        <v>186</v>
      </c>
      <c r="P1260" t="s">
        <v>292</v>
      </c>
      <c r="Q1260">
        <v>14</v>
      </c>
      <c r="R1260">
        <v>50</v>
      </c>
    </row>
    <row r="1261" spans="1:18" x14ac:dyDescent="0.3">
      <c r="A1261">
        <v>128</v>
      </c>
      <c r="B1261">
        <v>110</v>
      </c>
      <c r="C1261" t="s">
        <v>45</v>
      </c>
      <c r="D1261">
        <v>5</v>
      </c>
      <c r="E1261" s="4" t="s">
        <v>16</v>
      </c>
      <c r="F1261" t="s">
        <v>31</v>
      </c>
      <c r="G1261" s="7">
        <v>0</v>
      </c>
      <c r="H1261" t="s">
        <v>19</v>
      </c>
      <c r="I1261" t="s">
        <v>20</v>
      </c>
      <c r="J1261" s="4">
        <f>(B1261*11)*(17/11)</f>
        <v>1870</v>
      </c>
      <c r="K1261" t="s">
        <v>21</v>
      </c>
      <c r="L1261">
        <v>265000</v>
      </c>
      <c r="M1261">
        <v>41.007424894823998</v>
      </c>
      <c r="N1261">
        <v>28.534215250464001</v>
      </c>
      <c r="O1261" t="s">
        <v>383</v>
      </c>
      <c r="P1261" t="s">
        <v>292</v>
      </c>
      <c r="Q1261">
        <v>14</v>
      </c>
      <c r="R1261">
        <v>0</v>
      </c>
    </row>
    <row r="1262" spans="1:18" x14ac:dyDescent="0.3">
      <c r="A1262">
        <v>256</v>
      </c>
      <c r="B1262">
        <v>255</v>
      </c>
      <c r="C1262" t="s">
        <v>76</v>
      </c>
      <c r="D1262">
        <v>7</v>
      </c>
      <c r="E1262" s="4" t="s">
        <v>25</v>
      </c>
      <c r="F1262" t="s">
        <v>31</v>
      </c>
      <c r="G1262" s="7">
        <v>1</v>
      </c>
      <c r="H1262" t="s">
        <v>19</v>
      </c>
      <c r="I1262" t="s">
        <v>20</v>
      </c>
      <c r="J1262" s="4">
        <f>(B1262*11)*(17/11)</f>
        <v>4335</v>
      </c>
      <c r="K1262" t="s">
        <v>56</v>
      </c>
      <c r="L1262">
        <v>1375000</v>
      </c>
      <c r="M1262">
        <v>41.012976179102999</v>
      </c>
      <c r="N1262">
        <v>28.624933149713002</v>
      </c>
      <c r="O1262" t="s">
        <v>331</v>
      </c>
      <c r="P1262" t="s">
        <v>292</v>
      </c>
      <c r="Q1262">
        <v>14</v>
      </c>
      <c r="R1262">
        <v>0</v>
      </c>
    </row>
    <row r="1263" spans="1:18" x14ac:dyDescent="0.3">
      <c r="A1263">
        <v>170</v>
      </c>
      <c r="B1263">
        <v>169</v>
      </c>
      <c r="C1263" t="s">
        <v>76</v>
      </c>
      <c r="D1263">
        <v>7</v>
      </c>
      <c r="E1263" s="4" t="s">
        <v>25</v>
      </c>
      <c r="F1263" t="s">
        <v>31</v>
      </c>
      <c r="G1263" s="7">
        <v>8</v>
      </c>
      <c r="H1263" t="s">
        <v>19</v>
      </c>
      <c r="I1263" t="s">
        <v>20</v>
      </c>
      <c r="J1263" s="4">
        <f>(B1263*11)*(17/11)</f>
        <v>2873</v>
      </c>
      <c r="K1263" t="s">
        <v>21</v>
      </c>
      <c r="L1263">
        <v>949000</v>
      </c>
      <c r="M1263">
        <v>41.013717077498001</v>
      </c>
      <c r="N1263">
        <v>28.598746487623998</v>
      </c>
      <c r="O1263" t="s">
        <v>209</v>
      </c>
      <c r="P1263" t="s">
        <v>292</v>
      </c>
      <c r="Q1263">
        <v>14</v>
      </c>
      <c r="R1263">
        <v>20</v>
      </c>
    </row>
    <row r="1264" spans="1:18" x14ac:dyDescent="0.3">
      <c r="A1264">
        <v>120</v>
      </c>
      <c r="B1264">
        <v>110</v>
      </c>
      <c r="C1264" t="s">
        <v>45</v>
      </c>
      <c r="D1264">
        <v>5</v>
      </c>
      <c r="E1264" s="4" t="s">
        <v>16</v>
      </c>
      <c r="F1264" t="s">
        <v>31</v>
      </c>
      <c r="G1264" s="7">
        <v>18</v>
      </c>
      <c r="H1264" t="s">
        <v>19</v>
      </c>
      <c r="I1264" t="s">
        <v>20</v>
      </c>
      <c r="J1264" s="4">
        <f>(B1264*11)</f>
        <v>1210</v>
      </c>
      <c r="K1264" t="s">
        <v>56</v>
      </c>
      <c r="L1264">
        <v>400000</v>
      </c>
      <c r="M1264">
        <v>41.133932369390003</v>
      </c>
      <c r="N1264">
        <v>28.473636402463001</v>
      </c>
      <c r="O1264" t="s">
        <v>190</v>
      </c>
      <c r="P1264" t="s">
        <v>191</v>
      </c>
      <c r="Q1264">
        <v>15</v>
      </c>
      <c r="R1264">
        <v>0</v>
      </c>
    </row>
    <row r="1265" spans="1:18" x14ac:dyDescent="0.3">
      <c r="A1265">
        <v>110</v>
      </c>
      <c r="B1265">
        <v>100</v>
      </c>
      <c r="C1265" t="s">
        <v>45</v>
      </c>
      <c r="D1265">
        <v>5</v>
      </c>
      <c r="E1265" s="4" t="s">
        <v>16</v>
      </c>
      <c r="F1265" t="s">
        <v>31</v>
      </c>
      <c r="G1265" s="7">
        <v>0</v>
      </c>
      <c r="H1265" t="s">
        <v>19</v>
      </c>
      <c r="I1265" t="s">
        <v>27</v>
      </c>
      <c r="J1265" s="4">
        <f>(B1265*11)</f>
        <v>1100</v>
      </c>
      <c r="K1265" t="s">
        <v>21</v>
      </c>
      <c r="L1265">
        <v>257000</v>
      </c>
      <c r="M1265">
        <v>41.141375205758997</v>
      </c>
      <c r="N1265">
        <v>28.462768904865001</v>
      </c>
      <c r="O1265" t="s">
        <v>190</v>
      </c>
      <c r="P1265" t="s">
        <v>191</v>
      </c>
      <c r="Q1265">
        <v>15</v>
      </c>
      <c r="R1265">
        <v>0</v>
      </c>
    </row>
    <row r="1266" spans="1:18" x14ac:dyDescent="0.3">
      <c r="A1266">
        <v>70</v>
      </c>
      <c r="B1266">
        <v>53</v>
      </c>
      <c r="C1266" t="s">
        <v>15</v>
      </c>
      <c r="D1266">
        <v>2</v>
      </c>
      <c r="E1266" s="4" t="s">
        <v>16</v>
      </c>
      <c r="F1266" t="s">
        <v>31</v>
      </c>
      <c r="G1266" s="7">
        <v>0</v>
      </c>
      <c r="H1266" t="s">
        <v>26</v>
      </c>
      <c r="I1266" t="s">
        <v>20</v>
      </c>
      <c r="J1266" s="4">
        <v>1000</v>
      </c>
      <c r="K1266" t="s">
        <v>21</v>
      </c>
      <c r="L1266">
        <v>230000</v>
      </c>
      <c r="M1266">
        <v>41.020020429074997</v>
      </c>
      <c r="N1266">
        <v>29.221837738975001</v>
      </c>
      <c r="O1266" t="s">
        <v>59</v>
      </c>
      <c r="P1266" t="s">
        <v>110</v>
      </c>
      <c r="Q1266">
        <v>16</v>
      </c>
      <c r="R1266">
        <v>0</v>
      </c>
    </row>
    <row r="1267" spans="1:18" x14ac:dyDescent="0.3">
      <c r="A1267">
        <v>110</v>
      </c>
      <c r="B1267">
        <v>100</v>
      </c>
      <c r="C1267" t="s">
        <v>30</v>
      </c>
      <c r="D1267">
        <v>3</v>
      </c>
      <c r="E1267" s="4" t="s">
        <v>16</v>
      </c>
      <c r="F1267" t="s">
        <v>31</v>
      </c>
      <c r="G1267" s="7">
        <v>0</v>
      </c>
      <c r="H1267" t="s">
        <v>19</v>
      </c>
      <c r="I1267" t="s">
        <v>20</v>
      </c>
      <c r="J1267" s="4">
        <v>1200</v>
      </c>
      <c r="K1267" t="s">
        <v>21</v>
      </c>
      <c r="L1267">
        <v>335000</v>
      </c>
      <c r="M1267">
        <v>41.016691772373001</v>
      </c>
      <c r="N1267">
        <v>29.212512036599001</v>
      </c>
      <c r="O1267" t="s">
        <v>259</v>
      </c>
      <c r="P1267" t="s">
        <v>110</v>
      </c>
      <c r="Q1267">
        <v>16</v>
      </c>
      <c r="R1267">
        <v>200</v>
      </c>
    </row>
    <row r="1268" spans="1:18" x14ac:dyDescent="0.3">
      <c r="A1268">
        <v>100</v>
      </c>
      <c r="B1268">
        <v>90</v>
      </c>
      <c r="C1268" t="s">
        <v>30</v>
      </c>
      <c r="D1268">
        <v>3</v>
      </c>
      <c r="E1268" s="4" t="s">
        <v>16</v>
      </c>
      <c r="F1268" t="s">
        <v>31</v>
      </c>
      <c r="G1268" s="7">
        <v>0</v>
      </c>
      <c r="H1268" t="s">
        <v>19</v>
      </c>
      <c r="I1268" t="s">
        <v>20</v>
      </c>
      <c r="J1268" s="4">
        <v>1000</v>
      </c>
      <c r="K1268" t="s">
        <v>21</v>
      </c>
      <c r="L1268">
        <v>275000</v>
      </c>
      <c r="M1268">
        <v>41.022696384764998</v>
      </c>
      <c r="N1268">
        <v>29.221891021672999</v>
      </c>
      <c r="O1268" t="s">
        <v>59</v>
      </c>
      <c r="P1268" t="s">
        <v>110</v>
      </c>
      <c r="Q1268">
        <v>16</v>
      </c>
      <c r="R1268">
        <v>0</v>
      </c>
    </row>
    <row r="1269" spans="1:18" x14ac:dyDescent="0.3">
      <c r="A1269">
        <v>100</v>
      </c>
      <c r="B1269">
        <v>90</v>
      </c>
      <c r="C1269" t="s">
        <v>30</v>
      </c>
      <c r="D1269">
        <v>3</v>
      </c>
      <c r="E1269" s="4" t="s">
        <v>16</v>
      </c>
      <c r="F1269" t="s">
        <v>31</v>
      </c>
      <c r="G1269" s="7">
        <v>0</v>
      </c>
      <c r="H1269" t="s">
        <v>19</v>
      </c>
      <c r="I1269" t="s">
        <v>20</v>
      </c>
      <c r="J1269" s="4">
        <v>1000</v>
      </c>
      <c r="K1269" t="s">
        <v>21</v>
      </c>
      <c r="L1269">
        <v>290000</v>
      </c>
      <c r="M1269">
        <v>41.048252098577002</v>
      </c>
      <c r="N1269">
        <v>29.239821046446998</v>
      </c>
      <c r="O1269" t="s">
        <v>327</v>
      </c>
      <c r="P1269" t="s">
        <v>110</v>
      </c>
      <c r="Q1269">
        <v>16</v>
      </c>
      <c r="R1269">
        <v>50</v>
      </c>
    </row>
    <row r="1270" spans="1:18" x14ac:dyDescent="0.3">
      <c r="A1270">
        <v>100</v>
      </c>
      <c r="B1270">
        <v>90</v>
      </c>
      <c r="C1270" t="s">
        <v>30</v>
      </c>
      <c r="D1270">
        <v>3</v>
      </c>
      <c r="E1270" s="4" t="s">
        <v>25</v>
      </c>
      <c r="F1270" t="s">
        <v>31</v>
      </c>
      <c r="G1270" s="7">
        <v>8</v>
      </c>
      <c r="H1270" t="s">
        <v>19</v>
      </c>
      <c r="I1270" t="s">
        <v>20</v>
      </c>
      <c r="J1270" s="4">
        <v>1200</v>
      </c>
      <c r="K1270" t="s">
        <v>21</v>
      </c>
      <c r="L1270">
        <v>320000</v>
      </c>
      <c r="M1270">
        <v>41.026016979253001</v>
      </c>
      <c r="N1270">
        <v>29.231180309540001</v>
      </c>
      <c r="O1270" t="s">
        <v>351</v>
      </c>
      <c r="P1270" t="s">
        <v>110</v>
      </c>
      <c r="Q1270">
        <v>16</v>
      </c>
      <c r="R1270">
        <v>20</v>
      </c>
    </row>
    <row r="1271" spans="1:18" x14ac:dyDescent="0.3">
      <c r="A1271">
        <v>95</v>
      </c>
      <c r="B1271">
        <v>85</v>
      </c>
      <c r="C1271" t="s">
        <v>30</v>
      </c>
      <c r="D1271">
        <v>3</v>
      </c>
      <c r="E1271" s="4" t="s">
        <v>16</v>
      </c>
      <c r="F1271" t="s">
        <v>31</v>
      </c>
      <c r="G1271" s="7">
        <v>0</v>
      </c>
      <c r="H1271" t="s">
        <v>19</v>
      </c>
      <c r="I1271" t="s">
        <v>20</v>
      </c>
      <c r="J1271" s="4">
        <v>1150</v>
      </c>
      <c r="K1271" t="s">
        <v>21</v>
      </c>
      <c r="L1271">
        <v>275000</v>
      </c>
      <c r="M1271">
        <v>41.031085624267</v>
      </c>
      <c r="N1271">
        <v>29.224075875409</v>
      </c>
      <c r="O1271" t="s">
        <v>168</v>
      </c>
      <c r="P1271" t="s">
        <v>110</v>
      </c>
      <c r="Q1271">
        <v>16</v>
      </c>
      <c r="R1271">
        <v>0</v>
      </c>
    </row>
    <row r="1272" spans="1:18" x14ac:dyDescent="0.3">
      <c r="A1272">
        <v>95</v>
      </c>
      <c r="B1272">
        <v>85</v>
      </c>
      <c r="C1272" t="s">
        <v>30</v>
      </c>
      <c r="D1272">
        <v>3</v>
      </c>
      <c r="E1272" s="4" t="s">
        <v>16</v>
      </c>
      <c r="F1272" t="s">
        <v>31</v>
      </c>
      <c r="G1272" s="7">
        <v>33</v>
      </c>
      <c r="H1272" t="s">
        <v>19</v>
      </c>
      <c r="I1272" t="s">
        <v>20</v>
      </c>
      <c r="J1272" s="4">
        <v>1200</v>
      </c>
      <c r="K1272" t="s">
        <v>21</v>
      </c>
      <c r="L1272">
        <v>270000</v>
      </c>
      <c r="M1272">
        <v>41.033265408597998</v>
      </c>
      <c r="N1272">
        <v>29.224724807548</v>
      </c>
      <c r="O1272" t="s">
        <v>168</v>
      </c>
      <c r="P1272" t="s">
        <v>110</v>
      </c>
      <c r="Q1272">
        <v>16</v>
      </c>
      <c r="R1272">
        <v>0</v>
      </c>
    </row>
    <row r="1273" spans="1:18" x14ac:dyDescent="0.3">
      <c r="A1273">
        <v>85</v>
      </c>
      <c r="B1273">
        <v>84</v>
      </c>
      <c r="C1273" t="s">
        <v>30</v>
      </c>
      <c r="D1273">
        <v>3</v>
      </c>
      <c r="E1273" s="4" t="s">
        <v>16</v>
      </c>
      <c r="F1273" t="s">
        <v>31</v>
      </c>
      <c r="G1273" s="7">
        <v>8</v>
      </c>
      <c r="H1273" t="s">
        <v>19</v>
      </c>
      <c r="I1273" t="s">
        <v>20</v>
      </c>
      <c r="J1273" s="4">
        <v>1000</v>
      </c>
      <c r="K1273" t="s">
        <v>21</v>
      </c>
      <c r="L1273">
        <v>260000</v>
      </c>
      <c r="M1273">
        <v>41.017534379060002</v>
      </c>
      <c r="N1273">
        <v>29.227623939514</v>
      </c>
      <c r="O1273" t="s">
        <v>154</v>
      </c>
      <c r="P1273" t="s">
        <v>110</v>
      </c>
      <c r="Q1273">
        <v>16</v>
      </c>
      <c r="R1273">
        <v>0</v>
      </c>
    </row>
    <row r="1274" spans="1:18" x14ac:dyDescent="0.3">
      <c r="A1274">
        <v>90</v>
      </c>
      <c r="B1274">
        <v>80</v>
      </c>
      <c r="C1274" t="s">
        <v>30</v>
      </c>
      <c r="D1274">
        <v>3</v>
      </c>
      <c r="E1274" s="4" t="s">
        <v>16</v>
      </c>
      <c r="F1274" t="s">
        <v>31</v>
      </c>
      <c r="G1274" s="7">
        <v>0</v>
      </c>
      <c r="H1274" t="s">
        <v>19</v>
      </c>
      <c r="I1274" t="s">
        <v>20</v>
      </c>
      <c r="J1274" s="4">
        <f>(B1274*15)</f>
        <v>1200</v>
      </c>
      <c r="K1274" t="s">
        <v>21</v>
      </c>
      <c r="L1274">
        <v>395000</v>
      </c>
      <c r="M1274">
        <v>41.043961147391002</v>
      </c>
      <c r="N1274">
        <v>29.175578544817</v>
      </c>
      <c r="O1274" t="s">
        <v>109</v>
      </c>
      <c r="P1274" t="s">
        <v>110</v>
      </c>
      <c r="Q1274">
        <v>16</v>
      </c>
      <c r="R1274">
        <v>83</v>
      </c>
    </row>
    <row r="1275" spans="1:18" x14ac:dyDescent="0.3">
      <c r="A1275">
        <v>95</v>
      </c>
      <c r="B1275">
        <v>80</v>
      </c>
      <c r="C1275" t="s">
        <v>30</v>
      </c>
      <c r="D1275">
        <v>3</v>
      </c>
      <c r="E1275" s="4" t="s">
        <v>25</v>
      </c>
      <c r="F1275" t="s">
        <v>31</v>
      </c>
      <c r="G1275" s="7">
        <v>4</v>
      </c>
      <c r="H1275" t="s">
        <v>19</v>
      </c>
      <c r="I1275" t="s">
        <v>20</v>
      </c>
      <c r="J1275" s="4">
        <v>1200</v>
      </c>
      <c r="K1275" t="s">
        <v>21</v>
      </c>
      <c r="L1275">
        <v>285000</v>
      </c>
      <c r="M1275">
        <v>41.020344216094003</v>
      </c>
      <c r="N1275">
        <v>29.221751908287001</v>
      </c>
      <c r="O1275" t="s">
        <v>59</v>
      </c>
      <c r="P1275" t="s">
        <v>110</v>
      </c>
      <c r="Q1275">
        <v>16</v>
      </c>
      <c r="R1275">
        <v>83</v>
      </c>
    </row>
    <row r="1276" spans="1:18" x14ac:dyDescent="0.3">
      <c r="A1276">
        <v>160</v>
      </c>
      <c r="B1276">
        <v>150</v>
      </c>
      <c r="C1276" t="s">
        <v>45</v>
      </c>
      <c r="D1276">
        <v>5</v>
      </c>
      <c r="E1276" s="4" t="s">
        <v>16</v>
      </c>
      <c r="F1276" t="s">
        <v>31</v>
      </c>
      <c r="G1276" s="7">
        <v>0</v>
      </c>
      <c r="H1276" t="s">
        <v>19</v>
      </c>
      <c r="I1276" t="s">
        <v>20</v>
      </c>
      <c r="J1276" s="4">
        <v>1600</v>
      </c>
      <c r="K1276" t="s">
        <v>21</v>
      </c>
      <c r="L1276">
        <v>320000</v>
      </c>
      <c r="M1276">
        <v>41.029881618383001</v>
      </c>
      <c r="N1276">
        <v>29.227518508296999</v>
      </c>
      <c r="O1276" t="s">
        <v>168</v>
      </c>
      <c r="P1276" t="s">
        <v>110</v>
      </c>
      <c r="Q1276">
        <v>16</v>
      </c>
      <c r="R1276">
        <v>0</v>
      </c>
    </row>
    <row r="1277" spans="1:18" x14ac:dyDescent="0.3">
      <c r="A1277">
        <v>165</v>
      </c>
      <c r="B1277">
        <v>140</v>
      </c>
      <c r="C1277" t="s">
        <v>45</v>
      </c>
      <c r="D1277">
        <v>5</v>
      </c>
      <c r="E1277" s="4" t="s">
        <v>16</v>
      </c>
      <c r="F1277" t="s">
        <v>31</v>
      </c>
      <c r="G1277" s="7">
        <v>0</v>
      </c>
      <c r="H1277" t="s">
        <v>19</v>
      </c>
      <c r="I1277" t="s">
        <v>20</v>
      </c>
      <c r="J1277" s="4">
        <v>1400</v>
      </c>
      <c r="K1277" t="s">
        <v>21</v>
      </c>
      <c r="L1277">
        <v>320000</v>
      </c>
      <c r="M1277">
        <v>41.023591437933</v>
      </c>
      <c r="N1277">
        <v>29.193240031599998</v>
      </c>
      <c r="O1277" t="s">
        <v>289</v>
      </c>
      <c r="P1277" t="s">
        <v>110</v>
      </c>
      <c r="Q1277">
        <v>16</v>
      </c>
      <c r="R1277">
        <v>35</v>
      </c>
    </row>
    <row r="1278" spans="1:18" x14ac:dyDescent="0.3">
      <c r="A1278">
        <v>132</v>
      </c>
      <c r="B1278">
        <v>122</v>
      </c>
      <c r="C1278" t="s">
        <v>45</v>
      </c>
      <c r="D1278">
        <v>5</v>
      </c>
      <c r="E1278" s="4" t="s">
        <v>16</v>
      </c>
      <c r="F1278" t="s">
        <v>31</v>
      </c>
      <c r="G1278" s="7">
        <v>13</v>
      </c>
      <c r="H1278" t="s">
        <v>19</v>
      </c>
      <c r="I1278" t="s">
        <v>20</v>
      </c>
      <c r="J1278" s="4">
        <f>(B1278*15)</f>
        <v>1830</v>
      </c>
      <c r="K1278" t="s">
        <v>56</v>
      </c>
      <c r="L1278">
        <v>375000</v>
      </c>
      <c r="M1278">
        <v>41.017484790894002</v>
      </c>
      <c r="N1278">
        <v>29.185258698056</v>
      </c>
      <c r="O1278" t="s">
        <v>204</v>
      </c>
      <c r="P1278" t="s">
        <v>110</v>
      </c>
      <c r="Q1278">
        <v>16</v>
      </c>
      <c r="R1278">
        <v>83</v>
      </c>
    </row>
    <row r="1279" spans="1:18" x14ac:dyDescent="0.3">
      <c r="A1279">
        <v>162</v>
      </c>
      <c r="B1279">
        <v>110</v>
      </c>
      <c r="C1279" t="s">
        <v>45</v>
      </c>
      <c r="D1279">
        <v>5</v>
      </c>
      <c r="E1279" s="4" t="s">
        <v>16</v>
      </c>
      <c r="F1279" t="s">
        <v>31</v>
      </c>
      <c r="G1279" s="7">
        <v>0</v>
      </c>
      <c r="H1279" t="s">
        <v>26</v>
      </c>
      <c r="I1279" t="s">
        <v>20</v>
      </c>
      <c r="J1279" s="4">
        <f>(B1279*15)</f>
        <v>1650</v>
      </c>
      <c r="K1279" t="s">
        <v>21</v>
      </c>
      <c r="L1279">
        <v>455000</v>
      </c>
      <c r="M1279">
        <v>41.031270410676001</v>
      </c>
      <c r="N1279">
        <v>29.235232281254</v>
      </c>
      <c r="O1279" t="s">
        <v>407</v>
      </c>
      <c r="P1279" t="s">
        <v>110</v>
      </c>
      <c r="Q1279">
        <v>16</v>
      </c>
      <c r="R1279">
        <v>20</v>
      </c>
    </row>
    <row r="1280" spans="1:18" x14ac:dyDescent="0.3">
      <c r="A1280">
        <v>160</v>
      </c>
      <c r="B1280">
        <v>159</v>
      </c>
      <c r="C1280" t="s">
        <v>116</v>
      </c>
      <c r="D1280">
        <v>6</v>
      </c>
      <c r="E1280" s="4" t="s">
        <v>25</v>
      </c>
      <c r="F1280" t="s">
        <v>31</v>
      </c>
      <c r="G1280" s="7">
        <v>0</v>
      </c>
      <c r="H1280" t="s">
        <v>19</v>
      </c>
      <c r="I1280" t="s">
        <v>20</v>
      </c>
      <c r="J1280" s="4">
        <v>1400</v>
      </c>
      <c r="K1280" t="s">
        <v>21</v>
      </c>
      <c r="L1280">
        <v>399000</v>
      </c>
      <c r="M1280">
        <v>41.020238053869001</v>
      </c>
      <c r="N1280">
        <v>29.193071722984001</v>
      </c>
      <c r="O1280" t="s">
        <v>409</v>
      </c>
      <c r="P1280" t="s">
        <v>110</v>
      </c>
      <c r="Q1280">
        <v>16</v>
      </c>
      <c r="R1280">
        <v>83</v>
      </c>
    </row>
    <row r="1281" spans="1:18" x14ac:dyDescent="0.3">
      <c r="A1281">
        <v>120</v>
      </c>
      <c r="B1281">
        <v>115</v>
      </c>
      <c r="C1281" t="s">
        <v>30</v>
      </c>
      <c r="D1281">
        <v>3</v>
      </c>
      <c r="E1281" s="4" t="s">
        <v>16</v>
      </c>
      <c r="F1281" t="s">
        <v>31</v>
      </c>
      <c r="G1281" s="7">
        <v>18</v>
      </c>
      <c r="H1281" t="s">
        <v>19</v>
      </c>
      <c r="I1281" t="s">
        <v>20</v>
      </c>
      <c r="J1281" s="4">
        <f>(B1281*16)</f>
        <v>1840</v>
      </c>
      <c r="K1281" t="s">
        <v>21</v>
      </c>
      <c r="L1281">
        <v>310000</v>
      </c>
      <c r="M1281">
        <v>41.043610079489</v>
      </c>
      <c r="N1281">
        <v>28.867444952391999</v>
      </c>
      <c r="O1281" t="s">
        <v>194</v>
      </c>
      <c r="P1281" t="s">
        <v>179</v>
      </c>
      <c r="Q1281">
        <v>17</v>
      </c>
      <c r="R1281">
        <v>0</v>
      </c>
    </row>
    <row r="1282" spans="1:18" x14ac:dyDescent="0.3">
      <c r="A1282">
        <v>100</v>
      </c>
      <c r="B1282">
        <v>99</v>
      </c>
      <c r="C1282" t="s">
        <v>30</v>
      </c>
      <c r="D1282">
        <v>3</v>
      </c>
      <c r="E1282" s="4" t="s">
        <v>16</v>
      </c>
      <c r="F1282" t="s">
        <v>31</v>
      </c>
      <c r="G1282" s="7">
        <v>2</v>
      </c>
      <c r="H1282" t="s">
        <v>19</v>
      </c>
      <c r="I1282" t="s">
        <v>20</v>
      </c>
      <c r="J1282" s="4">
        <v>1200</v>
      </c>
      <c r="K1282" t="s">
        <v>21</v>
      </c>
      <c r="L1282">
        <v>280000</v>
      </c>
      <c r="M1282">
        <v>41.031537241877999</v>
      </c>
      <c r="N1282">
        <v>28.88944029808</v>
      </c>
      <c r="O1282" t="s">
        <v>203</v>
      </c>
      <c r="P1282" t="s">
        <v>179</v>
      </c>
      <c r="Q1282">
        <v>17</v>
      </c>
      <c r="R1282">
        <v>130</v>
      </c>
    </row>
    <row r="1283" spans="1:18" x14ac:dyDescent="0.3">
      <c r="A1283">
        <v>95</v>
      </c>
      <c r="B1283">
        <v>90</v>
      </c>
      <c r="C1283" t="s">
        <v>30</v>
      </c>
      <c r="D1283">
        <v>3</v>
      </c>
      <c r="E1283" s="4" t="s">
        <v>16</v>
      </c>
      <c r="F1283" t="s">
        <v>31</v>
      </c>
      <c r="G1283" s="7">
        <v>0</v>
      </c>
      <c r="H1283" t="s">
        <v>19</v>
      </c>
      <c r="I1283" t="s">
        <v>20</v>
      </c>
      <c r="J1283" s="4">
        <f>(B1283*16)</f>
        <v>1440</v>
      </c>
      <c r="K1283" t="s">
        <v>56</v>
      </c>
      <c r="L1283">
        <v>317000</v>
      </c>
      <c r="M1283">
        <v>41.044572440895998</v>
      </c>
      <c r="N1283">
        <v>28.863136475613</v>
      </c>
      <c r="O1283" t="s">
        <v>328</v>
      </c>
      <c r="P1283" t="s">
        <v>179</v>
      </c>
      <c r="Q1283">
        <v>17</v>
      </c>
      <c r="R1283">
        <v>20</v>
      </c>
    </row>
    <row r="1284" spans="1:18" x14ac:dyDescent="0.3">
      <c r="A1284">
        <v>90</v>
      </c>
      <c r="B1284">
        <v>85</v>
      </c>
      <c r="C1284" t="s">
        <v>30</v>
      </c>
      <c r="D1284">
        <v>3</v>
      </c>
      <c r="E1284" s="4" t="s">
        <v>16</v>
      </c>
      <c r="F1284" t="s">
        <v>31</v>
      </c>
      <c r="G1284" s="7">
        <v>28</v>
      </c>
      <c r="H1284" t="s">
        <v>19</v>
      </c>
      <c r="I1284" t="s">
        <v>20</v>
      </c>
      <c r="J1284" s="4">
        <f>(B1284*16)</f>
        <v>1360</v>
      </c>
      <c r="K1284" t="s">
        <v>21</v>
      </c>
      <c r="L1284">
        <v>335000</v>
      </c>
      <c r="M1284">
        <v>41.033643298031997</v>
      </c>
      <c r="N1284">
        <v>28.889675540121999</v>
      </c>
      <c r="O1284" t="s">
        <v>203</v>
      </c>
      <c r="P1284" t="s">
        <v>179</v>
      </c>
      <c r="Q1284">
        <v>17</v>
      </c>
      <c r="R1284">
        <v>50</v>
      </c>
    </row>
    <row r="1285" spans="1:18" x14ac:dyDescent="0.3">
      <c r="A1285">
        <v>90</v>
      </c>
      <c r="B1285">
        <v>80</v>
      </c>
      <c r="C1285" t="s">
        <v>30</v>
      </c>
      <c r="D1285">
        <v>3</v>
      </c>
      <c r="E1285" s="4" t="s">
        <v>16</v>
      </c>
      <c r="F1285" t="s">
        <v>31</v>
      </c>
      <c r="G1285" s="7">
        <v>0</v>
      </c>
      <c r="H1285" t="s">
        <v>19</v>
      </c>
      <c r="I1285" t="s">
        <v>20</v>
      </c>
      <c r="J1285" s="4">
        <v>1100</v>
      </c>
      <c r="K1285" t="s">
        <v>56</v>
      </c>
      <c r="L1285">
        <v>188000</v>
      </c>
      <c r="M1285">
        <v>41.043598246403</v>
      </c>
      <c r="N1285">
        <v>28.867450468365998</v>
      </c>
      <c r="O1285" t="s">
        <v>194</v>
      </c>
      <c r="P1285" t="s">
        <v>179</v>
      </c>
      <c r="Q1285">
        <v>17</v>
      </c>
      <c r="R1285">
        <v>20</v>
      </c>
    </row>
    <row r="1286" spans="1:18" x14ac:dyDescent="0.3">
      <c r="A1286">
        <v>80</v>
      </c>
      <c r="B1286">
        <v>70</v>
      </c>
      <c r="C1286" t="s">
        <v>30</v>
      </c>
      <c r="D1286">
        <v>3</v>
      </c>
      <c r="E1286" s="4" t="s">
        <v>16</v>
      </c>
      <c r="F1286" t="s">
        <v>31</v>
      </c>
      <c r="G1286" s="7">
        <v>2</v>
      </c>
      <c r="H1286" t="s">
        <v>19</v>
      </c>
      <c r="I1286" t="s">
        <v>20</v>
      </c>
      <c r="J1286" s="4">
        <f>(B1286*16)</f>
        <v>1120</v>
      </c>
      <c r="K1286" t="s">
        <v>21</v>
      </c>
      <c r="L1286">
        <v>410000</v>
      </c>
      <c r="M1286">
        <v>41.035844096292998</v>
      </c>
      <c r="N1286">
        <v>28.883399487337002</v>
      </c>
      <c r="O1286" t="s">
        <v>199</v>
      </c>
      <c r="P1286" t="s">
        <v>179</v>
      </c>
      <c r="Q1286">
        <v>17</v>
      </c>
      <c r="R1286">
        <v>0</v>
      </c>
    </row>
    <row r="1287" spans="1:18" x14ac:dyDescent="0.3">
      <c r="A1287">
        <v>75</v>
      </c>
      <c r="B1287">
        <v>70</v>
      </c>
      <c r="C1287" t="s">
        <v>30</v>
      </c>
      <c r="D1287">
        <v>3</v>
      </c>
      <c r="E1287" s="4" t="s">
        <v>16</v>
      </c>
      <c r="F1287" t="s">
        <v>31</v>
      </c>
      <c r="G1287" s="7">
        <v>3</v>
      </c>
      <c r="H1287" t="s">
        <v>19</v>
      </c>
      <c r="I1287" t="s">
        <v>20</v>
      </c>
      <c r="J1287" s="4">
        <v>1000</v>
      </c>
      <c r="K1287" t="s">
        <v>21</v>
      </c>
      <c r="L1287">
        <v>210000</v>
      </c>
      <c r="M1287">
        <v>41.049692</v>
      </c>
      <c r="N1287">
        <v>28.861974</v>
      </c>
      <c r="O1287" t="s">
        <v>328</v>
      </c>
      <c r="P1287" t="s">
        <v>179</v>
      </c>
      <c r="Q1287">
        <v>17</v>
      </c>
      <c r="R1287">
        <v>83</v>
      </c>
    </row>
    <row r="1288" spans="1:18" x14ac:dyDescent="0.3">
      <c r="A1288">
        <v>117</v>
      </c>
      <c r="B1288">
        <v>100</v>
      </c>
      <c r="C1288" t="s">
        <v>45</v>
      </c>
      <c r="D1288">
        <v>5</v>
      </c>
      <c r="E1288" s="4" t="s">
        <v>16</v>
      </c>
      <c r="F1288" t="s">
        <v>31</v>
      </c>
      <c r="G1288" s="7">
        <v>0</v>
      </c>
      <c r="H1288" t="s">
        <v>19</v>
      </c>
      <c r="I1288" t="s">
        <v>20</v>
      </c>
      <c r="J1288" s="4">
        <f>(B1288*16)</f>
        <v>1600</v>
      </c>
      <c r="K1288" t="s">
        <v>21</v>
      </c>
      <c r="L1288">
        <v>350000</v>
      </c>
      <c r="M1288">
        <v>41.033884251186002</v>
      </c>
      <c r="N1288">
        <v>28.887026309966998</v>
      </c>
      <c r="O1288" t="s">
        <v>314</v>
      </c>
      <c r="P1288" t="s">
        <v>179</v>
      </c>
      <c r="Q1288">
        <v>17</v>
      </c>
      <c r="R1288">
        <v>30</v>
      </c>
    </row>
    <row r="1289" spans="1:18" x14ac:dyDescent="0.3">
      <c r="A1289">
        <v>85</v>
      </c>
      <c r="B1289">
        <v>84</v>
      </c>
      <c r="C1289" t="s">
        <v>15</v>
      </c>
      <c r="D1289">
        <v>2</v>
      </c>
      <c r="E1289" s="4" t="s">
        <v>16</v>
      </c>
      <c r="F1289" t="s">
        <v>31</v>
      </c>
      <c r="G1289" s="7">
        <v>3</v>
      </c>
      <c r="H1289" t="s">
        <v>19</v>
      </c>
      <c r="I1289" t="s">
        <v>20</v>
      </c>
      <c r="J1289" s="4">
        <f>(B1288*19)</f>
        <v>1900</v>
      </c>
      <c r="K1289" t="s">
        <v>21</v>
      </c>
      <c r="L1289">
        <v>129999</v>
      </c>
      <c r="M1289">
        <v>41.037924701557998</v>
      </c>
      <c r="N1289">
        <v>28.682694707715999</v>
      </c>
      <c r="O1289" t="s">
        <v>192</v>
      </c>
      <c r="P1289" t="s">
        <v>75</v>
      </c>
      <c r="Q1289">
        <v>18</v>
      </c>
      <c r="R1289">
        <v>180</v>
      </c>
    </row>
    <row r="1290" spans="1:18" x14ac:dyDescent="0.3">
      <c r="A1290">
        <v>90</v>
      </c>
      <c r="B1290">
        <v>80</v>
      </c>
      <c r="C1290" t="s">
        <v>15</v>
      </c>
      <c r="D1290">
        <v>2</v>
      </c>
      <c r="E1290" s="4" t="s">
        <v>16</v>
      </c>
      <c r="F1290" t="s">
        <v>31</v>
      </c>
      <c r="G1290" s="7">
        <v>0</v>
      </c>
      <c r="H1290" t="s">
        <v>26</v>
      </c>
      <c r="I1290" t="s">
        <v>20</v>
      </c>
      <c r="J1290" s="4">
        <f>(B1289*19)</f>
        <v>1596</v>
      </c>
      <c r="K1290" t="s">
        <v>21</v>
      </c>
      <c r="L1290">
        <v>255000</v>
      </c>
      <c r="M1290">
        <v>41.013091588281</v>
      </c>
      <c r="N1290">
        <v>28.684393468993999</v>
      </c>
      <c r="O1290" t="s">
        <v>135</v>
      </c>
      <c r="P1290" t="s">
        <v>75</v>
      </c>
      <c r="Q1290">
        <v>18</v>
      </c>
      <c r="R1290">
        <v>83</v>
      </c>
    </row>
    <row r="1291" spans="1:18" x14ac:dyDescent="0.3">
      <c r="A1291">
        <v>77</v>
      </c>
      <c r="B1291">
        <v>70</v>
      </c>
      <c r="C1291" t="s">
        <v>15</v>
      </c>
      <c r="D1291">
        <v>2</v>
      </c>
      <c r="E1291" s="4" t="s">
        <v>16</v>
      </c>
      <c r="F1291" t="s">
        <v>31</v>
      </c>
      <c r="G1291" s="7">
        <v>8</v>
      </c>
      <c r="H1291" t="s">
        <v>26</v>
      </c>
      <c r="I1291" t="s">
        <v>27</v>
      </c>
      <c r="J1291" s="4">
        <v>1400</v>
      </c>
      <c r="K1291" t="s">
        <v>21</v>
      </c>
      <c r="L1291">
        <v>240000</v>
      </c>
      <c r="M1291">
        <v>41.018687157049001</v>
      </c>
      <c r="N1291">
        <v>28.649623405650999</v>
      </c>
      <c r="O1291" t="s">
        <v>59</v>
      </c>
      <c r="P1291" t="s">
        <v>75</v>
      </c>
      <c r="Q1291">
        <v>18</v>
      </c>
      <c r="R1291">
        <v>83</v>
      </c>
    </row>
    <row r="1292" spans="1:18" x14ac:dyDescent="0.3">
      <c r="A1292">
        <v>135</v>
      </c>
      <c r="B1292">
        <v>134</v>
      </c>
      <c r="C1292" t="s">
        <v>30</v>
      </c>
      <c r="D1292">
        <v>3</v>
      </c>
      <c r="E1292" s="4" t="s">
        <v>25</v>
      </c>
      <c r="F1292" t="s">
        <v>31</v>
      </c>
      <c r="G1292" s="7">
        <v>0</v>
      </c>
      <c r="H1292" t="s">
        <v>26</v>
      </c>
      <c r="I1292" t="s">
        <v>20</v>
      </c>
      <c r="J1292" s="4">
        <f t="shared" ref="J1292:J1301" si="23">(B1291*19)</f>
        <v>1330</v>
      </c>
      <c r="K1292" t="s">
        <v>21</v>
      </c>
      <c r="L1292">
        <v>450000</v>
      </c>
      <c r="M1292">
        <v>41.012149066699003</v>
      </c>
      <c r="N1292">
        <v>28.687179559667999</v>
      </c>
      <c r="O1292" t="s">
        <v>135</v>
      </c>
      <c r="P1292" t="s">
        <v>75</v>
      </c>
      <c r="Q1292">
        <v>18</v>
      </c>
      <c r="R1292">
        <v>0</v>
      </c>
    </row>
    <row r="1293" spans="1:18" x14ac:dyDescent="0.3">
      <c r="A1293">
        <v>142</v>
      </c>
      <c r="B1293">
        <v>130</v>
      </c>
      <c r="C1293" t="s">
        <v>30</v>
      </c>
      <c r="D1293">
        <v>3</v>
      </c>
      <c r="E1293" s="7">
        <v>1</v>
      </c>
      <c r="F1293" t="s">
        <v>31</v>
      </c>
      <c r="G1293" s="7">
        <v>0</v>
      </c>
      <c r="H1293" t="s">
        <v>19</v>
      </c>
      <c r="I1293" t="s">
        <v>20</v>
      </c>
      <c r="J1293" s="4">
        <f t="shared" si="23"/>
        <v>2546</v>
      </c>
      <c r="K1293" t="s">
        <v>21</v>
      </c>
      <c r="L1293">
        <v>115000</v>
      </c>
      <c r="M1293">
        <v>41.019089289961997</v>
      </c>
      <c r="N1293">
        <v>28.689583141553001</v>
      </c>
      <c r="O1293" t="s">
        <v>335</v>
      </c>
      <c r="P1293" t="s">
        <v>75</v>
      </c>
      <c r="Q1293">
        <v>18</v>
      </c>
      <c r="R1293">
        <v>200</v>
      </c>
    </row>
    <row r="1294" spans="1:18" x14ac:dyDescent="0.3">
      <c r="A1294">
        <v>115</v>
      </c>
      <c r="B1294">
        <v>114</v>
      </c>
      <c r="C1294" t="s">
        <v>30</v>
      </c>
      <c r="D1294">
        <v>3</v>
      </c>
      <c r="E1294" s="4" t="s">
        <v>16</v>
      </c>
      <c r="F1294" t="s">
        <v>31</v>
      </c>
      <c r="G1294" s="7">
        <v>2</v>
      </c>
      <c r="H1294" t="s">
        <v>19</v>
      </c>
      <c r="I1294" t="s">
        <v>20</v>
      </c>
      <c r="J1294" s="4">
        <f t="shared" si="23"/>
        <v>2470</v>
      </c>
      <c r="K1294" t="s">
        <v>21</v>
      </c>
      <c r="L1294">
        <v>100000</v>
      </c>
      <c r="M1294">
        <v>41.039225999929997</v>
      </c>
      <c r="N1294">
        <v>28.682058890884999</v>
      </c>
      <c r="O1294" t="s">
        <v>192</v>
      </c>
      <c r="P1294" t="s">
        <v>75</v>
      </c>
      <c r="Q1294">
        <v>18</v>
      </c>
      <c r="R1294">
        <v>0</v>
      </c>
    </row>
    <row r="1295" spans="1:18" x14ac:dyDescent="0.3">
      <c r="A1295">
        <v>115</v>
      </c>
      <c r="B1295">
        <v>110</v>
      </c>
      <c r="C1295" t="s">
        <v>30</v>
      </c>
      <c r="D1295">
        <v>3</v>
      </c>
      <c r="E1295" s="4" t="s">
        <v>16</v>
      </c>
      <c r="F1295" t="s">
        <v>31</v>
      </c>
      <c r="G1295" s="7">
        <v>0</v>
      </c>
      <c r="H1295" t="s">
        <v>19</v>
      </c>
      <c r="I1295" t="s">
        <v>20</v>
      </c>
      <c r="J1295" s="4">
        <f t="shared" si="23"/>
        <v>2166</v>
      </c>
      <c r="K1295" t="s">
        <v>21</v>
      </c>
      <c r="L1295">
        <v>159999</v>
      </c>
      <c r="M1295">
        <v>41.037995953581998</v>
      </c>
      <c r="N1295">
        <v>28.682874282425001</v>
      </c>
      <c r="O1295" t="s">
        <v>192</v>
      </c>
      <c r="P1295" t="s">
        <v>75</v>
      </c>
      <c r="Q1295">
        <v>18</v>
      </c>
      <c r="R1295">
        <v>30</v>
      </c>
    </row>
    <row r="1296" spans="1:18" x14ac:dyDescent="0.3">
      <c r="A1296">
        <v>115</v>
      </c>
      <c r="B1296">
        <v>110</v>
      </c>
      <c r="C1296" t="s">
        <v>30</v>
      </c>
      <c r="D1296">
        <v>3</v>
      </c>
      <c r="E1296" s="4" t="s">
        <v>16</v>
      </c>
      <c r="F1296" t="s">
        <v>31</v>
      </c>
      <c r="G1296" s="7">
        <v>3</v>
      </c>
      <c r="H1296" t="s">
        <v>19</v>
      </c>
      <c r="I1296" t="s">
        <v>20</v>
      </c>
      <c r="J1296" s="4">
        <f t="shared" si="23"/>
        <v>2090</v>
      </c>
      <c r="K1296" t="s">
        <v>21</v>
      </c>
      <c r="L1296">
        <v>269999</v>
      </c>
      <c r="M1296">
        <v>41.014607907516996</v>
      </c>
      <c r="N1296">
        <v>28.665699256319002</v>
      </c>
      <c r="O1296" t="s">
        <v>318</v>
      </c>
      <c r="P1296" t="s">
        <v>75</v>
      </c>
      <c r="Q1296">
        <v>18</v>
      </c>
      <c r="R1296">
        <v>83</v>
      </c>
    </row>
    <row r="1297" spans="1:18" x14ac:dyDescent="0.3">
      <c r="A1297">
        <v>120</v>
      </c>
      <c r="B1297">
        <v>110</v>
      </c>
      <c r="C1297" t="s">
        <v>30</v>
      </c>
      <c r="D1297">
        <v>3</v>
      </c>
      <c r="E1297" s="4" t="s">
        <v>16</v>
      </c>
      <c r="F1297" t="s">
        <v>31</v>
      </c>
      <c r="G1297" s="7">
        <v>4</v>
      </c>
      <c r="H1297" t="s">
        <v>19</v>
      </c>
      <c r="I1297" t="s">
        <v>20</v>
      </c>
      <c r="J1297" s="4">
        <f t="shared" si="23"/>
        <v>2090</v>
      </c>
      <c r="K1297" t="s">
        <v>21</v>
      </c>
      <c r="L1297">
        <v>94000</v>
      </c>
      <c r="M1297">
        <v>41.035663801393</v>
      </c>
      <c r="N1297">
        <v>28.681316370560999</v>
      </c>
      <c r="O1297" t="s">
        <v>192</v>
      </c>
      <c r="P1297" t="s">
        <v>75</v>
      </c>
      <c r="Q1297">
        <v>18</v>
      </c>
      <c r="R1297">
        <v>0</v>
      </c>
    </row>
    <row r="1298" spans="1:18" x14ac:dyDescent="0.3">
      <c r="A1298">
        <v>110</v>
      </c>
      <c r="B1298">
        <v>100</v>
      </c>
      <c r="C1298" t="s">
        <v>30</v>
      </c>
      <c r="D1298">
        <v>3</v>
      </c>
      <c r="E1298" s="4" t="s">
        <v>16</v>
      </c>
      <c r="F1298" t="s">
        <v>31</v>
      </c>
      <c r="G1298" s="7">
        <v>0</v>
      </c>
      <c r="H1298" t="s">
        <v>19</v>
      </c>
      <c r="I1298" t="s">
        <v>20</v>
      </c>
      <c r="J1298" s="4">
        <f t="shared" si="23"/>
        <v>2090</v>
      </c>
      <c r="K1298" t="s">
        <v>21</v>
      </c>
      <c r="L1298">
        <v>195000</v>
      </c>
      <c r="M1298">
        <v>41.028351750911</v>
      </c>
      <c r="N1298">
        <v>28.695866813350001</v>
      </c>
      <c r="O1298" t="s">
        <v>48</v>
      </c>
      <c r="P1298" t="s">
        <v>75</v>
      </c>
      <c r="Q1298">
        <v>18</v>
      </c>
      <c r="R1298">
        <v>0</v>
      </c>
    </row>
    <row r="1299" spans="1:18" x14ac:dyDescent="0.3">
      <c r="A1299">
        <v>105</v>
      </c>
      <c r="B1299">
        <v>100</v>
      </c>
      <c r="C1299" t="s">
        <v>30</v>
      </c>
      <c r="D1299">
        <v>3</v>
      </c>
      <c r="E1299" s="4" t="s">
        <v>25</v>
      </c>
      <c r="F1299" t="s">
        <v>31</v>
      </c>
      <c r="G1299" s="7">
        <v>8</v>
      </c>
      <c r="H1299" t="s">
        <v>19</v>
      </c>
      <c r="I1299" t="s">
        <v>20</v>
      </c>
      <c r="J1299" s="4">
        <f t="shared" si="23"/>
        <v>1900</v>
      </c>
      <c r="K1299" t="s">
        <v>21</v>
      </c>
      <c r="L1299">
        <v>205000</v>
      </c>
      <c r="M1299">
        <v>41.036373699465003</v>
      </c>
      <c r="N1299">
        <v>28.674407643329001</v>
      </c>
      <c r="O1299" t="s">
        <v>103</v>
      </c>
      <c r="P1299" t="s">
        <v>75</v>
      </c>
      <c r="Q1299">
        <v>18</v>
      </c>
      <c r="R1299">
        <v>40</v>
      </c>
    </row>
    <row r="1300" spans="1:18" x14ac:dyDescent="0.3">
      <c r="A1300">
        <v>110</v>
      </c>
      <c r="B1300">
        <v>100</v>
      </c>
      <c r="C1300" t="s">
        <v>30</v>
      </c>
      <c r="D1300">
        <v>3</v>
      </c>
      <c r="E1300" s="4" t="s">
        <v>16</v>
      </c>
      <c r="F1300" t="s">
        <v>31</v>
      </c>
      <c r="G1300" s="7">
        <v>13</v>
      </c>
      <c r="H1300" t="s">
        <v>140</v>
      </c>
      <c r="I1300" t="s">
        <v>20</v>
      </c>
      <c r="J1300" s="4">
        <f t="shared" si="23"/>
        <v>1900</v>
      </c>
      <c r="K1300" t="s">
        <v>21</v>
      </c>
      <c r="L1300">
        <v>190000</v>
      </c>
      <c r="M1300">
        <v>41.039873383512003</v>
      </c>
      <c r="N1300">
        <v>28.685535033768002</v>
      </c>
      <c r="O1300" t="s">
        <v>192</v>
      </c>
      <c r="P1300" t="s">
        <v>75</v>
      </c>
      <c r="Q1300">
        <v>18</v>
      </c>
      <c r="R1300">
        <v>0</v>
      </c>
    </row>
    <row r="1301" spans="1:18" x14ac:dyDescent="0.3">
      <c r="A1301">
        <v>100</v>
      </c>
      <c r="B1301">
        <v>95</v>
      </c>
      <c r="C1301" t="s">
        <v>30</v>
      </c>
      <c r="D1301">
        <v>3</v>
      </c>
      <c r="E1301" s="4" t="s">
        <v>16</v>
      </c>
      <c r="F1301" t="s">
        <v>31</v>
      </c>
      <c r="G1301" s="7">
        <v>0</v>
      </c>
      <c r="H1301" t="s">
        <v>19</v>
      </c>
      <c r="I1301" t="s">
        <v>20</v>
      </c>
      <c r="J1301" s="4">
        <f t="shared" si="23"/>
        <v>1900</v>
      </c>
      <c r="K1301" t="s">
        <v>56</v>
      </c>
      <c r="L1301">
        <v>199000</v>
      </c>
      <c r="M1301">
        <v>41.034690399413002</v>
      </c>
      <c r="N1301">
        <v>28.672991436968999</v>
      </c>
      <c r="O1301" t="s">
        <v>103</v>
      </c>
      <c r="P1301" t="s">
        <v>75</v>
      </c>
      <c r="Q1301">
        <v>18</v>
      </c>
      <c r="R1301">
        <v>410</v>
      </c>
    </row>
    <row r="1302" spans="1:18" x14ac:dyDescent="0.3">
      <c r="A1302">
        <v>110</v>
      </c>
      <c r="B1302">
        <v>95</v>
      </c>
      <c r="C1302" t="s">
        <v>30</v>
      </c>
      <c r="D1302">
        <v>3</v>
      </c>
      <c r="E1302" s="4" t="s">
        <v>25</v>
      </c>
      <c r="F1302" t="s">
        <v>31</v>
      </c>
      <c r="G1302" s="7">
        <v>4</v>
      </c>
      <c r="H1302" t="s">
        <v>19</v>
      </c>
      <c r="I1302" t="s">
        <v>118</v>
      </c>
      <c r="J1302" s="4">
        <v>1000</v>
      </c>
      <c r="K1302" t="s">
        <v>21</v>
      </c>
      <c r="L1302">
        <v>185000</v>
      </c>
      <c r="M1302">
        <v>41.043757344231999</v>
      </c>
      <c r="N1302">
        <v>28.673608209356001</v>
      </c>
      <c r="O1302" t="s">
        <v>98</v>
      </c>
      <c r="P1302" t="s">
        <v>75</v>
      </c>
      <c r="Q1302">
        <v>18</v>
      </c>
      <c r="R1302">
        <v>50</v>
      </c>
    </row>
    <row r="1303" spans="1:18" x14ac:dyDescent="0.3">
      <c r="A1303">
        <v>95</v>
      </c>
      <c r="B1303">
        <v>94</v>
      </c>
      <c r="C1303" t="s">
        <v>30</v>
      </c>
      <c r="D1303">
        <v>3</v>
      </c>
      <c r="E1303" s="4" t="s">
        <v>16</v>
      </c>
      <c r="F1303" t="s">
        <v>31</v>
      </c>
      <c r="G1303" s="7">
        <v>8</v>
      </c>
      <c r="H1303" t="s">
        <v>19</v>
      </c>
      <c r="I1303" t="s">
        <v>20</v>
      </c>
      <c r="J1303" s="4">
        <f>(B1302*19)</f>
        <v>1805</v>
      </c>
      <c r="K1303" t="s">
        <v>21</v>
      </c>
      <c r="L1303">
        <v>170000</v>
      </c>
      <c r="M1303">
        <v>41.037606921916002</v>
      </c>
      <c r="N1303">
        <v>28.690409660339</v>
      </c>
      <c r="O1303" t="s">
        <v>141</v>
      </c>
      <c r="P1303" t="s">
        <v>75</v>
      </c>
      <c r="Q1303">
        <v>18</v>
      </c>
      <c r="R1303">
        <v>0</v>
      </c>
    </row>
    <row r="1304" spans="1:18" x14ac:dyDescent="0.3">
      <c r="A1304">
        <v>95</v>
      </c>
      <c r="B1304">
        <v>90</v>
      </c>
      <c r="C1304" t="s">
        <v>30</v>
      </c>
      <c r="D1304">
        <v>3</v>
      </c>
      <c r="E1304" s="4" t="s">
        <v>16</v>
      </c>
      <c r="F1304" t="s">
        <v>31</v>
      </c>
      <c r="G1304" s="7">
        <v>8</v>
      </c>
      <c r="H1304" t="s">
        <v>19</v>
      </c>
      <c r="I1304" t="s">
        <v>20</v>
      </c>
      <c r="J1304" s="4">
        <f>(B1303*19)</f>
        <v>1786</v>
      </c>
      <c r="K1304" t="s">
        <v>21</v>
      </c>
      <c r="L1304">
        <v>165000</v>
      </c>
      <c r="M1304">
        <v>41.04</v>
      </c>
      <c r="N1304">
        <v>28.66</v>
      </c>
      <c r="O1304" t="s">
        <v>142</v>
      </c>
      <c r="P1304" t="s">
        <v>75</v>
      </c>
      <c r="Q1304">
        <v>18</v>
      </c>
      <c r="R1304">
        <v>83</v>
      </c>
    </row>
    <row r="1305" spans="1:18" x14ac:dyDescent="0.3">
      <c r="A1305">
        <v>100</v>
      </c>
      <c r="B1305">
        <v>90</v>
      </c>
      <c r="C1305" t="s">
        <v>30</v>
      </c>
      <c r="D1305">
        <v>3</v>
      </c>
      <c r="E1305" s="4" t="s">
        <v>25</v>
      </c>
      <c r="F1305" t="s">
        <v>31</v>
      </c>
      <c r="G1305" s="7">
        <v>28</v>
      </c>
      <c r="H1305" t="s">
        <v>19</v>
      </c>
      <c r="I1305" t="s">
        <v>20</v>
      </c>
      <c r="J1305" s="4">
        <f>(B1304*19)</f>
        <v>1710</v>
      </c>
      <c r="K1305" t="s">
        <v>21</v>
      </c>
      <c r="L1305">
        <v>160000</v>
      </c>
      <c r="M1305">
        <v>41.037670778382001</v>
      </c>
      <c r="N1305">
        <v>28.681938643052</v>
      </c>
      <c r="O1305" t="s">
        <v>192</v>
      </c>
      <c r="P1305" t="s">
        <v>75</v>
      </c>
      <c r="Q1305">
        <v>18</v>
      </c>
      <c r="R1305">
        <v>0</v>
      </c>
    </row>
    <row r="1306" spans="1:18" x14ac:dyDescent="0.3">
      <c r="A1306">
        <v>90</v>
      </c>
      <c r="B1306">
        <v>89</v>
      </c>
      <c r="C1306" t="s">
        <v>30</v>
      </c>
      <c r="D1306">
        <v>3</v>
      </c>
      <c r="E1306" s="4" t="s">
        <v>16</v>
      </c>
      <c r="F1306" t="s">
        <v>31</v>
      </c>
      <c r="G1306" s="7">
        <v>2</v>
      </c>
      <c r="H1306" t="s">
        <v>19</v>
      </c>
      <c r="I1306" t="s">
        <v>20</v>
      </c>
      <c r="J1306" s="4">
        <f>(B1305*19)</f>
        <v>1710</v>
      </c>
      <c r="K1306" t="s">
        <v>21</v>
      </c>
      <c r="L1306">
        <v>190000</v>
      </c>
      <c r="M1306">
        <v>41.032148787493</v>
      </c>
      <c r="N1306">
        <v>28.673436641693002</v>
      </c>
      <c r="O1306" t="s">
        <v>206</v>
      </c>
      <c r="P1306" t="s">
        <v>75</v>
      </c>
      <c r="Q1306">
        <v>18</v>
      </c>
      <c r="R1306">
        <v>35</v>
      </c>
    </row>
    <row r="1307" spans="1:18" x14ac:dyDescent="0.3">
      <c r="A1307">
        <v>90</v>
      </c>
      <c r="B1307">
        <v>85</v>
      </c>
      <c r="C1307" t="s">
        <v>30</v>
      </c>
      <c r="D1307">
        <v>3</v>
      </c>
      <c r="E1307" s="4" t="s">
        <v>16</v>
      </c>
      <c r="F1307" t="s">
        <v>31</v>
      </c>
      <c r="G1307" s="7">
        <v>0</v>
      </c>
      <c r="H1307" t="s">
        <v>19</v>
      </c>
      <c r="I1307" t="s">
        <v>20</v>
      </c>
      <c r="J1307" s="4">
        <f>(B1306*19)</f>
        <v>1691</v>
      </c>
      <c r="K1307" t="s">
        <v>21</v>
      </c>
      <c r="L1307">
        <v>195000</v>
      </c>
      <c r="M1307">
        <v>41.027189838658003</v>
      </c>
      <c r="N1307">
        <v>28.694947385119999</v>
      </c>
      <c r="O1307" t="s">
        <v>48</v>
      </c>
      <c r="P1307" t="s">
        <v>75</v>
      </c>
      <c r="Q1307">
        <v>18</v>
      </c>
      <c r="R1307">
        <v>0</v>
      </c>
    </row>
    <row r="1308" spans="1:18" x14ac:dyDescent="0.3">
      <c r="A1308">
        <v>100</v>
      </c>
      <c r="B1308">
        <v>85</v>
      </c>
      <c r="C1308" t="s">
        <v>30</v>
      </c>
      <c r="D1308">
        <v>3</v>
      </c>
      <c r="E1308" s="4" t="s">
        <v>16</v>
      </c>
      <c r="F1308" t="s">
        <v>31</v>
      </c>
      <c r="G1308" s="7">
        <v>0</v>
      </c>
      <c r="H1308" t="s">
        <v>19</v>
      </c>
      <c r="I1308" t="s">
        <v>20</v>
      </c>
      <c r="J1308" s="4">
        <v>850</v>
      </c>
      <c r="K1308" t="s">
        <v>21</v>
      </c>
      <c r="L1308">
        <v>165000</v>
      </c>
      <c r="M1308">
        <v>41.040408187369998</v>
      </c>
      <c r="N1308">
        <v>28.667432524811002</v>
      </c>
      <c r="O1308" t="s">
        <v>142</v>
      </c>
      <c r="P1308" t="s">
        <v>75</v>
      </c>
      <c r="Q1308">
        <v>18</v>
      </c>
      <c r="R1308">
        <v>83</v>
      </c>
    </row>
    <row r="1309" spans="1:18" x14ac:dyDescent="0.3">
      <c r="A1309">
        <v>145</v>
      </c>
      <c r="B1309">
        <v>144</v>
      </c>
      <c r="C1309" t="s">
        <v>45</v>
      </c>
      <c r="D1309">
        <v>5</v>
      </c>
      <c r="E1309" s="4" t="s">
        <v>16</v>
      </c>
      <c r="F1309" t="s">
        <v>31</v>
      </c>
      <c r="G1309" s="7">
        <v>18</v>
      </c>
      <c r="H1309" t="s">
        <v>19</v>
      </c>
      <c r="I1309" t="s">
        <v>20</v>
      </c>
      <c r="J1309" s="4">
        <f>(B1308*19)</f>
        <v>1615</v>
      </c>
      <c r="K1309" t="s">
        <v>21</v>
      </c>
      <c r="L1309">
        <v>119500</v>
      </c>
      <c r="M1309">
        <v>41.035420551429993</v>
      </c>
      <c r="N1309">
        <v>28.680814345902</v>
      </c>
      <c r="O1309" t="s">
        <v>192</v>
      </c>
      <c r="P1309" t="s">
        <v>75</v>
      </c>
      <c r="Q1309">
        <v>18</v>
      </c>
      <c r="R1309">
        <v>0</v>
      </c>
    </row>
    <row r="1310" spans="1:18" x14ac:dyDescent="0.3">
      <c r="A1310">
        <v>140</v>
      </c>
      <c r="B1310">
        <v>139</v>
      </c>
      <c r="C1310" t="s">
        <v>45</v>
      </c>
      <c r="D1310">
        <v>5</v>
      </c>
      <c r="E1310" s="4" t="s">
        <v>16</v>
      </c>
      <c r="F1310" t="s">
        <v>31</v>
      </c>
      <c r="G1310" s="7">
        <v>8</v>
      </c>
      <c r="H1310" t="s">
        <v>19</v>
      </c>
      <c r="I1310" t="s">
        <v>20</v>
      </c>
      <c r="J1310" s="4">
        <f>(B1309*19)</f>
        <v>2736</v>
      </c>
      <c r="K1310" t="s">
        <v>21</v>
      </c>
      <c r="L1310">
        <v>196000</v>
      </c>
      <c r="M1310">
        <v>41.039755960294997</v>
      </c>
      <c r="N1310">
        <v>28.685753345489999</v>
      </c>
      <c r="O1310" t="s">
        <v>192</v>
      </c>
      <c r="P1310" t="s">
        <v>75</v>
      </c>
      <c r="Q1310">
        <v>18</v>
      </c>
      <c r="R1310">
        <v>83</v>
      </c>
    </row>
    <row r="1311" spans="1:18" x14ac:dyDescent="0.3">
      <c r="A1311">
        <v>122</v>
      </c>
      <c r="B1311">
        <v>110</v>
      </c>
      <c r="C1311" t="s">
        <v>45</v>
      </c>
      <c r="D1311">
        <v>5</v>
      </c>
      <c r="E1311" s="4" t="s">
        <v>16</v>
      </c>
      <c r="F1311" t="s">
        <v>31</v>
      </c>
      <c r="G1311" s="7">
        <v>0</v>
      </c>
      <c r="H1311" t="s">
        <v>19</v>
      </c>
      <c r="I1311" t="s">
        <v>20</v>
      </c>
      <c r="J1311" s="4">
        <f>(B1310*19)</f>
        <v>2641</v>
      </c>
      <c r="K1311" t="s">
        <v>21</v>
      </c>
      <c r="L1311">
        <v>245000</v>
      </c>
      <c r="M1311">
        <v>41.025797844697998</v>
      </c>
      <c r="N1311">
        <v>28.680196814239</v>
      </c>
      <c r="O1311" t="s">
        <v>507</v>
      </c>
      <c r="P1311" t="s">
        <v>75</v>
      </c>
      <c r="Q1311">
        <v>18</v>
      </c>
      <c r="R1311">
        <v>83</v>
      </c>
    </row>
    <row r="1312" spans="1:18" x14ac:dyDescent="0.3">
      <c r="A1312">
        <v>140</v>
      </c>
      <c r="B1312">
        <v>110</v>
      </c>
      <c r="C1312" t="s">
        <v>30</v>
      </c>
      <c r="D1312">
        <v>3</v>
      </c>
      <c r="E1312" s="4" t="s">
        <v>16</v>
      </c>
      <c r="F1312" t="s">
        <v>31</v>
      </c>
      <c r="G1312" s="7">
        <v>0</v>
      </c>
      <c r="H1312" t="s">
        <v>46</v>
      </c>
      <c r="I1312" t="s">
        <v>20</v>
      </c>
      <c r="J1312" s="4">
        <f>(B1311*24)</f>
        <v>2640</v>
      </c>
      <c r="K1312" t="s">
        <v>21</v>
      </c>
      <c r="L1312">
        <v>350000</v>
      </c>
      <c r="M1312">
        <v>41.052423556049</v>
      </c>
      <c r="N1312">
        <v>28.923961469944</v>
      </c>
      <c r="O1312" t="s">
        <v>228</v>
      </c>
      <c r="P1312" t="s">
        <v>38</v>
      </c>
      <c r="Q1312">
        <v>19</v>
      </c>
      <c r="R1312">
        <v>0</v>
      </c>
    </row>
    <row r="1313" spans="1:18" x14ac:dyDescent="0.3">
      <c r="A1313">
        <v>96</v>
      </c>
      <c r="B1313">
        <v>90</v>
      </c>
      <c r="C1313" t="s">
        <v>30</v>
      </c>
      <c r="D1313">
        <v>3</v>
      </c>
      <c r="E1313" s="4" t="s">
        <v>16</v>
      </c>
      <c r="F1313" t="s">
        <v>31</v>
      </c>
      <c r="G1313" s="7">
        <v>0</v>
      </c>
      <c r="H1313" t="s">
        <v>19</v>
      </c>
      <c r="I1313" t="s">
        <v>118</v>
      </c>
      <c r="J1313" s="4">
        <v>2000</v>
      </c>
      <c r="K1313" t="s">
        <v>21</v>
      </c>
      <c r="L1313">
        <v>560000</v>
      </c>
      <c r="M1313">
        <v>41.191541000000001</v>
      </c>
      <c r="N1313">
        <v>28.872820999999998</v>
      </c>
      <c r="O1313" t="s">
        <v>139</v>
      </c>
      <c r="P1313" t="s">
        <v>38</v>
      </c>
      <c r="Q1313">
        <v>19</v>
      </c>
      <c r="R1313">
        <v>83</v>
      </c>
    </row>
    <row r="1314" spans="1:18" x14ac:dyDescent="0.3">
      <c r="A1314">
        <v>95</v>
      </c>
      <c r="B1314">
        <v>85</v>
      </c>
      <c r="C1314" t="s">
        <v>30</v>
      </c>
      <c r="D1314">
        <v>3</v>
      </c>
      <c r="E1314" s="4" t="s">
        <v>16</v>
      </c>
      <c r="F1314" t="s">
        <v>31</v>
      </c>
      <c r="G1314" s="7">
        <v>33</v>
      </c>
      <c r="H1314" t="s">
        <v>19</v>
      </c>
      <c r="I1314" t="s">
        <v>20</v>
      </c>
      <c r="J1314" s="4">
        <f>(B1313*24)</f>
        <v>2160</v>
      </c>
      <c r="K1314" t="s">
        <v>21</v>
      </c>
      <c r="L1314">
        <v>480000</v>
      </c>
      <c r="M1314">
        <v>41.074115136236998</v>
      </c>
      <c r="N1314">
        <v>28.933957698602001</v>
      </c>
      <c r="O1314" t="s">
        <v>195</v>
      </c>
      <c r="P1314" t="s">
        <v>38</v>
      </c>
      <c r="Q1314">
        <v>19</v>
      </c>
      <c r="R1314">
        <v>20</v>
      </c>
    </row>
    <row r="1315" spans="1:18" x14ac:dyDescent="0.3">
      <c r="A1315">
        <v>95</v>
      </c>
      <c r="B1315">
        <v>80</v>
      </c>
      <c r="C1315" t="s">
        <v>30</v>
      </c>
      <c r="D1315">
        <v>3</v>
      </c>
      <c r="E1315" s="4" t="s">
        <v>16</v>
      </c>
      <c r="F1315" t="s">
        <v>31</v>
      </c>
      <c r="G1315" s="7">
        <v>5</v>
      </c>
      <c r="H1315" t="s">
        <v>19</v>
      </c>
      <c r="I1315" t="s">
        <v>20</v>
      </c>
      <c r="J1315" s="4">
        <v>2000</v>
      </c>
      <c r="K1315" t="s">
        <v>56</v>
      </c>
      <c r="L1315">
        <v>490000</v>
      </c>
      <c r="M1315">
        <v>41.183562199729003</v>
      </c>
      <c r="N1315">
        <v>28.885059460108</v>
      </c>
      <c r="O1315" t="s">
        <v>139</v>
      </c>
      <c r="P1315" t="s">
        <v>38</v>
      </c>
      <c r="Q1315">
        <v>19</v>
      </c>
      <c r="R1315">
        <v>0</v>
      </c>
    </row>
    <row r="1316" spans="1:18" x14ac:dyDescent="0.3">
      <c r="A1316">
        <v>85</v>
      </c>
      <c r="B1316">
        <v>80</v>
      </c>
      <c r="C1316" t="s">
        <v>30</v>
      </c>
      <c r="D1316">
        <v>3</v>
      </c>
      <c r="E1316" s="4" t="s">
        <v>16</v>
      </c>
      <c r="F1316" t="s">
        <v>31</v>
      </c>
      <c r="G1316" s="7">
        <v>18</v>
      </c>
      <c r="H1316" t="s">
        <v>19</v>
      </c>
      <c r="I1316" t="s">
        <v>20</v>
      </c>
      <c r="J1316" s="4">
        <v>1400</v>
      </c>
      <c r="K1316" t="s">
        <v>21</v>
      </c>
      <c r="L1316">
        <v>275000</v>
      </c>
      <c r="M1316">
        <v>41.054728023096999</v>
      </c>
      <c r="N1316">
        <v>28.929139492011</v>
      </c>
      <c r="O1316" t="s">
        <v>228</v>
      </c>
      <c r="P1316" t="s">
        <v>38</v>
      </c>
      <c r="Q1316">
        <v>19</v>
      </c>
      <c r="R1316">
        <v>0</v>
      </c>
    </row>
    <row r="1317" spans="1:18" x14ac:dyDescent="0.3">
      <c r="A1317">
        <v>90</v>
      </c>
      <c r="B1317">
        <v>71</v>
      </c>
      <c r="C1317" t="s">
        <v>30</v>
      </c>
      <c r="D1317">
        <v>3</v>
      </c>
      <c r="E1317" s="4" t="s">
        <v>16</v>
      </c>
      <c r="F1317" t="s">
        <v>31</v>
      </c>
      <c r="G1317" s="7">
        <v>0</v>
      </c>
      <c r="H1317" t="s">
        <v>19</v>
      </c>
      <c r="I1317" t="s">
        <v>20</v>
      </c>
      <c r="J1317" s="4">
        <f>(B1316*24)</f>
        <v>1920</v>
      </c>
      <c r="K1317" t="s">
        <v>21</v>
      </c>
      <c r="L1317">
        <v>410000</v>
      </c>
      <c r="M1317">
        <v>41.076608693786987</v>
      </c>
      <c r="N1317">
        <v>28.932766033160998</v>
      </c>
      <c r="O1317" t="s">
        <v>195</v>
      </c>
      <c r="P1317" t="s">
        <v>38</v>
      </c>
      <c r="Q1317">
        <v>19</v>
      </c>
      <c r="R1317">
        <v>0</v>
      </c>
    </row>
    <row r="1318" spans="1:18" x14ac:dyDescent="0.3">
      <c r="A1318">
        <v>85</v>
      </c>
      <c r="B1318">
        <v>70</v>
      </c>
      <c r="C1318" t="s">
        <v>30</v>
      </c>
      <c r="D1318">
        <v>3</v>
      </c>
      <c r="E1318" s="4" t="s">
        <v>16</v>
      </c>
      <c r="F1318" t="s">
        <v>31</v>
      </c>
      <c r="G1318" s="7">
        <v>4</v>
      </c>
      <c r="H1318" t="s">
        <v>19</v>
      </c>
      <c r="I1318" t="s">
        <v>20</v>
      </c>
      <c r="J1318" s="4">
        <f>(B1317*24)</f>
        <v>1704</v>
      </c>
      <c r="K1318" t="s">
        <v>21</v>
      </c>
      <c r="L1318">
        <v>270000</v>
      </c>
      <c r="M1318">
        <v>41.062018270064002</v>
      </c>
      <c r="N1318">
        <v>28.938295481933</v>
      </c>
      <c r="O1318" t="s">
        <v>231</v>
      </c>
      <c r="P1318" t="s">
        <v>38</v>
      </c>
      <c r="Q1318">
        <v>19</v>
      </c>
      <c r="R1318">
        <v>50</v>
      </c>
    </row>
    <row r="1319" spans="1:18" x14ac:dyDescent="0.3">
      <c r="A1319">
        <v>170</v>
      </c>
      <c r="B1319">
        <v>160</v>
      </c>
      <c r="C1319" t="s">
        <v>45</v>
      </c>
      <c r="D1319">
        <v>5</v>
      </c>
      <c r="E1319" s="4" t="s">
        <v>25</v>
      </c>
      <c r="F1319" t="s">
        <v>31</v>
      </c>
      <c r="G1319" s="7">
        <v>2</v>
      </c>
      <c r="H1319" t="s">
        <v>19</v>
      </c>
      <c r="I1319" t="s">
        <v>20</v>
      </c>
      <c r="J1319" s="4">
        <f>(B1318*24)</f>
        <v>1680</v>
      </c>
      <c r="K1319" t="s">
        <v>21</v>
      </c>
      <c r="L1319">
        <v>2000000</v>
      </c>
      <c r="M1319">
        <v>41.155810341637</v>
      </c>
      <c r="N1319">
        <v>28.916988329112002</v>
      </c>
      <c r="O1319" t="s">
        <v>314</v>
      </c>
      <c r="P1319" t="s">
        <v>38</v>
      </c>
      <c r="Q1319">
        <v>19</v>
      </c>
      <c r="R1319">
        <v>83</v>
      </c>
    </row>
    <row r="1320" spans="1:18" x14ac:dyDescent="0.3">
      <c r="A1320">
        <v>150</v>
      </c>
      <c r="B1320">
        <v>135</v>
      </c>
      <c r="C1320" t="s">
        <v>45</v>
      </c>
      <c r="D1320">
        <v>5</v>
      </c>
      <c r="E1320" s="4" t="s">
        <v>25</v>
      </c>
      <c r="F1320" t="s">
        <v>31</v>
      </c>
      <c r="G1320" s="7">
        <v>0</v>
      </c>
      <c r="H1320" t="s">
        <v>19</v>
      </c>
      <c r="I1320" t="s">
        <v>20</v>
      </c>
      <c r="J1320" s="4">
        <f>(B1319*24)</f>
        <v>3840</v>
      </c>
      <c r="K1320" t="s">
        <v>21</v>
      </c>
      <c r="L1320">
        <v>740000</v>
      </c>
      <c r="M1320">
        <v>41.160633534709987</v>
      </c>
      <c r="N1320">
        <v>28.911961009879999</v>
      </c>
      <c r="O1320" t="s">
        <v>398</v>
      </c>
      <c r="P1320" t="s">
        <v>38</v>
      </c>
      <c r="Q1320">
        <v>19</v>
      </c>
      <c r="R1320">
        <v>83</v>
      </c>
    </row>
    <row r="1321" spans="1:18" x14ac:dyDescent="0.3">
      <c r="A1321">
        <v>145</v>
      </c>
      <c r="B1321">
        <v>135</v>
      </c>
      <c r="C1321" t="s">
        <v>45</v>
      </c>
      <c r="D1321">
        <v>5</v>
      </c>
      <c r="E1321" s="4" t="s">
        <v>25</v>
      </c>
      <c r="F1321" t="s">
        <v>31</v>
      </c>
      <c r="G1321" s="7">
        <v>33</v>
      </c>
      <c r="H1321" t="s">
        <v>19</v>
      </c>
      <c r="I1321" t="s">
        <v>20</v>
      </c>
      <c r="J1321" s="4">
        <v>1750</v>
      </c>
      <c r="K1321" t="s">
        <v>21</v>
      </c>
      <c r="L1321">
        <v>475000</v>
      </c>
      <c r="M1321">
        <v>41.076240419283003</v>
      </c>
      <c r="N1321">
        <v>28.934579970765999</v>
      </c>
      <c r="O1321" t="s">
        <v>195</v>
      </c>
      <c r="P1321" t="s">
        <v>38</v>
      </c>
      <c r="Q1321">
        <v>19</v>
      </c>
      <c r="R1321">
        <v>250</v>
      </c>
    </row>
    <row r="1322" spans="1:18" x14ac:dyDescent="0.3">
      <c r="A1322">
        <v>150</v>
      </c>
      <c r="B1322">
        <v>130</v>
      </c>
      <c r="C1322" t="s">
        <v>45</v>
      </c>
      <c r="D1322">
        <v>5</v>
      </c>
      <c r="E1322" s="4" t="s">
        <v>25</v>
      </c>
      <c r="F1322" t="s">
        <v>31</v>
      </c>
      <c r="G1322" s="7">
        <v>3</v>
      </c>
      <c r="H1322" t="s">
        <v>19</v>
      </c>
      <c r="I1322" t="s">
        <v>47</v>
      </c>
      <c r="J1322" s="4">
        <f>(B1321*24)</f>
        <v>3240</v>
      </c>
      <c r="K1322" t="s">
        <v>21</v>
      </c>
      <c r="L1322">
        <v>850000</v>
      </c>
      <c r="M1322">
        <v>41.178847776089</v>
      </c>
      <c r="N1322">
        <v>28.889021873474</v>
      </c>
      <c r="O1322" t="s">
        <v>139</v>
      </c>
      <c r="P1322" t="s">
        <v>38</v>
      </c>
      <c r="Q1322">
        <v>19</v>
      </c>
      <c r="R1322">
        <v>0</v>
      </c>
    </row>
    <row r="1323" spans="1:18" x14ac:dyDescent="0.3">
      <c r="A1323">
        <v>140</v>
      </c>
      <c r="B1323">
        <v>130</v>
      </c>
      <c r="C1323" t="s">
        <v>45</v>
      </c>
      <c r="D1323">
        <v>5</v>
      </c>
      <c r="E1323" s="4" t="s">
        <v>25</v>
      </c>
      <c r="F1323" t="s">
        <v>31</v>
      </c>
      <c r="G1323" s="7">
        <v>8</v>
      </c>
      <c r="H1323" t="s">
        <v>19</v>
      </c>
      <c r="I1323" t="s">
        <v>20</v>
      </c>
      <c r="J1323" s="4">
        <f>(B1322*24)</f>
        <v>3120</v>
      </c>
      <c r="K1323" t="s">
        <v>56</v>
      </c>
      <c r="L1323">
        <v>460000</v>
      </c>
      <c r="M1323">
        <v>41.184334715291001</v>
      </c>
      <c r="N1323">
        <v>28.886532428976999</v>
      </c>
      <c r="O1323" t="s">
        <v>139</v>
      </c>
      <c r="P1323" t="s">
        <v>38</v>
      </c>
      <c r="Q1323">
        <v>19</v>
      </c>
      <c r="R1323">
        <v>83</v>
      </c>
    </row>
    <row r="1324" spans="1:18" x14ac:dyDescent="0.3">
      <c r="A1324">
        <v>140</v>
      </c>
      <c r="B1324">
        <v>125</v>
      </c>
      <c r="C1324" t="s">
        <v>45</v>
      </c>
      <c r="D1324">
        <v>5</v>
      </c>
      <c r="E1324" s="4" t="s">
        <v>16</v>
      </c>
      <c r="F1324" t="s">
        <v>31</v>
      </c>
      <c r="G1324" s="7">
        <v>13</v>
      </c>
      <c r="H1324" t="s">
        <v>19</v>
      </c>
      <c r="I1324" t="s">
        <v>20</v>
      </c>
      <c r="J1324" s="4">
        <f>(B1323*24)</f>
        <v>3120</v>
      </c>
      <c r="K1324" t="s">
        <v>56</v>
      </c>
      <c r="L1324">
        <v>415000</v>
      </c>
      <c r="M1324">
        <v>41.159052647011997</v>
      </c>
      <c r="N1324">
        <v>28.916797941589</v>
      </c>
      <c r="O1324" t="s">
        <v>314</v>
      </c>
      <c r="P1324" t="s">
        <v>38</v>
      </c>
      <c r="Q1324">
        <v>19</v>
      </c>
      <c r="R1324">
        <v>500</v>
      </c>
    </row>
    <row r="1325" spans="1:18" x14ac:dyDescent="0.3">
      <c r="A1325">
        <v>95</v>
      </c>
      <c r="B1325">
        <v>85</v>
      </c>
      <c r="C1325" t="s">
        <v>45</v>
      </c>
      <c r="D1325">
        <v>5</v>
      </c>
      <c r="E1325" s="4" t="s">
        <v>25</v>
      </c>
      <c r="F1325" t="s">
        <v>31</v>
      </c>
      <c r="G1325" s="7">
        <v>18</v>
      </c>
      <c r="H1325" t="s">
        <v>19</v>
      </c>
      <c r="I1325" t="s">
        <v>20</v>
      </c>
      <c r="J1325" s="4">
        <v>1000</v>
      </c>
      <c r="K1325" t="s">
        <v>21</v>
      </c>
      <c r="L1325">
        <v>300000</v>
      </c>
      <c r="M1325">
        <v>41.056048155831</v>
      </c>
      <c r="N1325">
        <v>28.927939339331001</v>
      </c>
      <c r="O1325" t="s">
        <v>228</v>
      </c>
      <c r="P1325" t="s">
        <v>38</v>
      </c>
      <c r="Q1325">
        <v>19</v>
      </c>
      <c r="R1325">
        <v>83</v>
      </c>
    </row>
    <row r="1326" spans="1:18" x14ac:dyDescent="0.3">
      <c r="A1326">
        <v>155</v>
      </c>
      <c r="B1326">
        <v>145</v>
      </c>
      <c r="C1326" t="s">
        <v>116</v>
      </c>
      <c r="D1326">
        <v>6</v>
      </c>
      <c r="E1326" s="4" t="s">
        <v>25</v>
      </c>
      <c r="F1326" t="s">
        <v>31</v>
      </c>
      <c r="G1326" s="7">
        <v>2</v>
      </c>
      <c r="H1326" t="s">
        <v>140</v>
      </c>
      <c r="I1326" t="s">
        <v>20</v>
      </c>
      <c r="J1326" s="4">
        <v>1800</v>
      </c>
      <c r="K1326" t="s">
        <v>21</v>
      </c>
      <c r="L1326">
        <v>445000</v>
      </c>
      <c r="M1326">
        <v>41.083285075139003</v>
      </c>
      <c r="N1326">
        <v>28.936466785909001</v>
      </c>
      <c r="O1326" t="s">
        <v>246</v>
      </c>
      <c r="P1326" t="s">
        <v>38</v>
      </c>
      <c r="Q1326">
        <v>19</v>
      </c>
      <c r="R1326">
        <v>83</v>
      </c>
    </row>
    <row r="1327" spans="1:18" x14ac:dyDescent="0.3">
      <c r="A1327">
        <v>290</v>
      </c>
      <c r="B1327">
        <v>289</v>
      </c>
      <c r="C1327" t="s">
        <v>107</v>
      </c>
      <c r="D1327">
        <v>8</v>
      </c>
      <c r="E1327" s="4" t="s">
        <v>31</v>
      </c>
      <c r="F1327" t="s">
        <v>31</v>
      </c>
      <c r="G1327" s="7">
        <v>8</v>
      </c>
      <c r="H1327" t="s">
        <v>19</v>
      </c>
      <c r="I1327" t="s">
        <v>20</v>
      </c>
      <c r="J1327" s="4">
        <f>(B1326*24)</f>
        <v>3480</v>
      </c>
      <c r="K1327" t="s">
        <v>56</v>
      </c>
      <c r="L1327">
        <v>4500000</v>
      </c>
      <c r="M1327">
        <v>41.178322612122997</v>
      </c>
      <c r="N1327">
        <v>28.889330674094001</v>
      </c>
      <c r="O1327" t="s">
        <v>139</v>
      </c>
      <c r="P1327" t="s">
        <v>38</v>
      </c>
      <c r="Q1327">
        <v>19</v>
      </c>
      <c r="R1327">
        <v>275</v>
      </c>
    </row>
    <row r="1328" spans="1:18" x14ac:dyDescent="0.3">
      <c r="A1328">
        <v>180</v>
      </c>
      <c r="B1328">
        <v>150</v>
      </c>
      <c r="C1328" t="s">
        <v>107</v>
      </c>
      <c r="D1328">
        <v>8</v>
      </c>
      <c r="E1328" s="4" t="s">
        <v>25</v>
      </c>
      <c r="F1328" t="s">
        <v>31</v>
      </c>
      <c r="G1328" s="7">
        <v>3</v>
      </c>
      <c r="H1328" t="s">
        <v>19</v>
      </c>
      <c r="I1328" t="s">
        <v>20</v>
      </c>
      <c r="J1328" s="4">
        <f>(B1327*24)</f>
        <v>6936</v>
      </c>
      <c r="K1328" t="s">
        <v>21</v>
      </c>
      <c r="L1328">
        <v>799000</v>
      </c>
      <c r="M1328">
        <v>41.056062088512</v>
      </c>
      <c r="N1328">
        <v>28.936501303745001</v>
      </c>
      <c r="O1328" t="s">
        <v>109</v>
      </c>
      <c r="P1328" t="s">
        <v>38</v>
      </c>
      <c r="Q1328">
        <v>19</v>
      </c>
      <c r="R1328">
        <v>0</v>
      </c>
    </row>
    <row r="1329" spans="1:18" x14ac:dyDescent="0.3">
      <c r="A1329">
        <v>75</v>
      </c>
      <c r="B1329">
        <v>70</v>
      </c>
      <c r="C1329" t="s">
        <v>15</v>
      </c>
      <c r="D1329">
        <v>2</v>
      </c>
      <c r="E1329" s="4" t="s">
        <v>16</v>
      </c>
      <c r="F1329" t="s">
        <v>31</v>
      </c>
      <c r="G1329" s="7">
        <v>0</v>
      </c>
      <c r="H1329" t="s">
        <v>19</v>
      </c>
      <c r="I1329" t="s">
        <v>20</v>
      </c>
      <c r="J1329" s="4">
        <v>1350</v>
      </c>
      <c r="K1329" t="s">
        <v>21</v>
      </c>
      <c r="L1329">
        <v>275000</v>
      </c>
      <c r="M1329">
        <v>41.019288811791</v>
      </c>
      <c r="N1329">
        <v>28.945302910921001</v>
      </c>
      <c r="O1329" t="s">
        <v>193</v>
      </c>
      <c r="P1329" t="s">
        <v>194</v>
      </c>
      <c r="Q1329">
        <v>20</v>
      </c>
      <c r="R1329">
        <v>83</v>
      </c>
    </row>
    <row r="1330" spans="1:18" x14ac:dyDescent="0.3">
      <c r="A1330">
        <v>100</v>
      </c>
      <c r="B1330">
        <v>90</v>
      </c>
      <c r="C1330" t="s">
        <v>30</v>
      </c>
      <c r="D1330">
        <v>3</v>
      </c>
      <c r="E1330" s="4" t="s">
        <v>16</v>
      </c>
      <c r="F1330" t="s">
        <v>31</v>
      </c>
      <c r="G1330" s="7">
        <v>2</v>
      </c>
      <c r="H1330" t="s">
        <v>19</v>
      </c>
      <c r="I1330" t="s">
        <v>20</v>
      </c>
      <c r="J1330" s="4">
        <f>(B1330*24)</f>
        <v>2160</v>
      </c>
      <c r="K1330" t="s">
        <v>21</v>
      </c>
      <c r="L1330">
        <v>1250000</v>
      </c>
      <c r="M1330">
        <v>41.013114615505003</v>
      </c>
      <c r="N1330">
        <v>28.939359902532001</v>
      </c>
      <c r="O1330" t="s">
        <v>394</v>
      </c>
      <c r="P1330" t="s">
        <v>194</v>
      </c>
      <c r="Q1330">
        <v>20</v>
      </c>
      <c r="R1330">
        <v>0</v>
      </c>
    </row>
    <row r="1331" spans="1:18" x14ac:dyDescent="0.3">
      <c r="A1331">
        <v>95</v>
      </c>
      <c r="B1331">
        <v>90</v>
      </c>
      <c r="C1331" t="s">
        <v>30</v>
      </c>
      <c r="D1331">
        <v>3</v>
      </c>
      <c r="E1331" s="4" t="s">
        <v>16</v>
      </c>
      <c r="F1331" t="s">
        <v>31</v>
      </c>
      <c r="G1331" s="7">
        <v>28</v>
      </c>
      <c r="H1331" t="s">
        <v>19</v>
      </c>
      <c r="I1331" t="s">
        <v>20</v>
      </c>
      <c r="J1331" s="4">
        <f>(B1331*24)</f>
        <v>2160</v>
      </c>
      <c r="K1331" t="s">
        <v>21</v>
      </c>
      <c r="L1331">
        <v>260000</v>
      </c>
      <c r="M1331">
        <v>41.029769286807998</v>
      </c>
      <c r="N1331">
        <v>28.937640606551</v>
      </c>
      <c r="O1331" t="s">
        <v>511</v>
      </c>
      <c r="P1331" t="s">
        <v>194</v>
      </c>
      <c r="Q1331">
        <v>20</v>
      </c>
      <c r="R1331">
        <v>83</v>
      </c>
    </row>
    <row r="1332" spans="1:18" x14ac:dyDescent="0.3">
      <c r="A1332">
        <v>75</v>
      </c>
      <c r="B1332">
        <v>74</v>
      </c>
      <c r="C1332" t="s">
        <v>30</v>
      </c>
      <c r="D1332">
        <v>3</v>
      </c>
      <c r="E1332" s="4" t="s">
        <v>16</v>
      </c>
      <c r="F1332" t="s">
        <v>31</v>
      </c>
      <c r="G1332" s="7">
        <v>13</v>
      </c>
      <c r="H1332" t="s">
        <v>19</v>
      </c>
      <c r="I1332" t="s">
        <v>20</v>
      </c>
      <c r="J1332" s="4">
        <v>1800</v>
      </c>
      <c r="K1332" t="s">
        <v>21</v>
      </c>
      <c r="L1332">
        <v>330000</v>
      </c>
      <c r="M1332">
        <v>41.016174404871002</v>
      </c>
      <c r="N1332">
        <v>28.928493261337</v>
      </c>
      <c r="O1332" t="s">
        <v>481</v>
      </c>
      <c r="P1332" t="s">
        <v>194</v>
      </c>
      <c r="Q1332">
        <v>20</v>
      </c>
      <c r="R1332">
        <v>0</v>
      </c>
    </row>
    <row r="1333" spans="1:18" x14ac:dyDescent="0.3">
      <c r="A1333">
        <v>75</v>
      </c>
      <c r="B1333">
        <v>65</v>
      </c>
      <c r="C1333" t="s">
        <v>30</v>
      </c>
      <c r="D1333">
        <v>3</v>
      </c>
      <c r="E1333" s="4" t="s">
        <v>16</v>
      </c>
      <c r="F1333" t="s">
        <v>31</v>
      </c>
      <c r="G1333" s="7">
        <v>8</v>
      </c>
      <c r="H1333" t="s">
        <v>19</v>
      </c>
      <c r="I1333" t="s">
        <v>20</v>
      </c>
      <c r="J1333" s="4">
        <v>1600</v>
      </c>
      <c r="K1333" t="s">
        <v>21</v>
      </c>
      <c r="L1333">
        <v>420000</v>
      </c>
      <c r="M1333">
        <v>41.014506768818002</v>
      </c>
      <c r="N1333">
        <v>28.940125200289</v>
      </c>
      <c r="O1333" t="s">
        <v>394</v>
      </c>
      <c r="P1333" t="s">
        <v>194</v>
      </c>
      <c r="Q1333">
        <v>20</v>
      </c>
      <c r="R1333">
        <v>83</v>
      </c>
    </row>
    <row r="1334" spans="1:18" x14ac:dyDescent="0.3">
      <c r="A1334">
        <v>125</v>
      </c>
      <c r="B1334">
        <v>124</v>
      </c>
      <c r="C1334" t="s">
        <v>45</v>
      </c>
      <c r="D1334">
        <v>5</v>
      </c>
      <c r="E1334" s="4" t="s">
        <v>25</v>
      </c>
      <c r="F1334" t="s">
        <v>31</v>
      </c>
      <c r="G1334" s="7">
        <v>0</v>
      </c>
      <c r="H1334" t="s">
        <v>19</v>
      </c>
      <c r="I1334" t="s">
        <v>20</v>
      </c>
      <c r="J1334" s="4">
        <v>2500</v>
      </c>
      <c r="K1334" t="s">
        <v>21</v>
      </c>
      <c r="L1334">
        <v>625000</v>
      </c>
      <c r="M1334">
        <v>40.994492000000001</v>
      </c>
      <c r="N1334">
        <v>28.925402999999999</v>
      </c>
      <c r="O1334" t="s">
        <v>503</v>
      </c>
      <c r="P1334" t="s">
        <v>194</v>
      </c>
      <c r="Q1334">
        <v>20</v>
      </c>
      <c r="R1334">
        <v>83</v>
      </c>
    </row>
    <row r="1335" spans="1:18" x14ac:dyDescent="0.3">
      <c r="A1335">
        <v>110</v>
      </c>
      <c r="B1335">
        <v>100</v>
      </c>
      <c r="C1335" t="s">
        <v>45</v>
      </c>
      <c r="D1335">
        <v>5</v>
      </c>
      <c r="E1335" s="4" t="s">
        <v>16</v>
      </c>
      <c r="F1335" t="s">
        <v>31</v>
      </c>
      <c r="G1335" s="7">
        <v>8</v>
      </c>
      <c r="H1335" t="s">
        <v>19</v>
      </c>
      <c r="I1335" t="s">
        <v>20</v>
      </c>
      <c r="J1335" s="4">
        <v>2800</v>
      </c>
      <c r="K1335" t="s">
        <v>21</v>
      </c>
      <c r="L1335">
        <v>595000</v>
      </c>
      <c r="M1335">
        <v>41.013759908666003</v>
      </c>
      <c r="N1335">
        <v>28.93297885054</v>
      </c>
      <c r="O1335" t="s">
        <v>481</v>
      </c>
      <c r="P1335" t="s">
        <v>194</v>
      </c>
      <c r="Q1335">
        <v>20</v>
      </c>
      <c r="R1335">
        <v>0</v>
      </c>
    </row>
    <row r="1336" spans="1:18" x14ac:dyDescent="0.3">
      <c r="A1336">
        <v>110</v>
      </c>
      <c r="B1336">
        <v>90</v>
      </c>
      <c r="C1336" t="s">
        <v>45</v>
      </c>
      <c r="D1336">
        <v>5</v>
      </c>
      <c r="E1336" s="4" t="s">
        <v>16</v>
      </c>
      <c r="F1336" t="s">
        <v>31</v>
      </c>
      <c r="G1336" s="7">
        <v>0</v>
      </c>
      <c r="H1336" t="s">
        <v>19</v>
      </c>
      <c r="I1336" t="s">
        <v>20</v>
      </c>
      <c r="J1336" s="4">
        <f>(B1336*24)</f>
        <v>2160</v>
      </c>
      <c r="K1336" t="s">
        <v>21</v>
      </c>
      <c r="L1336">
        <v>520000</v>
      </c>
      <c r="M1336">
        <v>41.011077414020001</v>
      </c>
      <c r="N1336">
        <v>28.931792378426</v>
      </c>
      <c r="O1336" t="s">
        <v>260</v>
      </c>
      <c r="P1336" t="s">
        <v>194</v>
      </c>
      <c r="Q1336">
        <v>20</v>
      </c>
      <c r="R1336">
        <v>83</v>
      </c>
    </row>
    <row r="1337" spans="1:18" x14ac:dyDescent="0.3">
      <c r="A1337">
        <v>170</v>
      </c>
      <c r="B1337">
        <v>160</v>
      </c>
      <c r="C1337" t="s">
        <v>76</v>
      </c>
      <c r="D1337">
        <v>7</v>
      </c>
      <c r="E1337" s="4" t="s">
        <v>24</v>
      </c>
      <c r="F1337" t="s">
        <v>31</v>
      </c>
      <c r="G1337" s="7">
        <v>8</v>
      </c>
      <c r="H1337" t="s">
        <v>19</v>
      </c>
      <c r="I1337" t="s">
        <v>20</v>
      </c>
      <c r="J1337" s="4">
        <v>2500</v>
      </c>
      <c r="K1337" t="s">
        <v>21</v>
      </c>
      <c r="L1337">
        <v>650000</v>
      </c>
      <c r="M1337">
        <v>41.003266234432999</v>
      </c>
      <c r="N1337">
        <v>28.924597588975001</v>
      </c>
      <c r="O1337" t="s">
        <v>402</v>
      </c>
      <c r="P1337" t="s">
        <v>194</v>
      </c>
      <c r="Q1337">
        <v>20</v>
      </c>
      <c r="R1337">
        <v>83</v>
      </c>
    </row>
    <row r="1338" spans="1:18" x14ac:dyDescent="0.3">
      <c r="A1338">
        <v>150</v>
      </c>
      <c r="B1338">
        <v>140</v>
      </c>
      <c r="C1338" t="s">
        <v>76</v>
      </c>
      <c r="D1338">
        <v>7</v>
      </c>
      <c r="E1338" s="4" t="s">
        <v>25</v>
      </c>
      <c r="F1338" t="s">
        <v>31</v>
      </c>
      <c r="G1338" s="7">
        <v>2</v>
      </c>
      <c r="H1338" t="s">
        <v>19</v>
      </c>
      <c r="I1338" t="s">
        <v>20</v>
      </c>
      <c r="J1338" s="4">
        <v>1500</v>
      </c>
      <c r="K1338" t="s">
        <v>21</v>
      </c>
      <c r="L1338">
        <v>500000</v>
      </c>
      <c r="M1338">
        <v>41.004317584149</v>
      </c>
      <c r="N1338">
        <v>28.924909762674002</v>
      </c>
      <c r="O1338" t="s">
        <v>272</v>
      </c>
      <c r="P1338" t="s">
        <v>194</v>
      </c>
      <c r="Q1338">
        <v>20</v>
      </c>
      <c r="R1338">
        <v>83</v>
      </c>
    </row>
    <row r="1339" spans="1:18" x14ac:dyDescent="0.3">
      <c r="A1339">
        <v>160</v>
      </c>
      <c r="B1339">
        <v>150</v>
      </c>
      <c r="C1339" t="s">
        <v>107</v>
      </c>
      <c r="D1339">
        <v>8</v>
      </c>
      <c r="E1339" s="4" t="s">
        <v>25</v>
      </c>
      <c r="F1339" t="s">
        <v>31</v>
      </c>
      <c r="G1339" s="7">
        <v>4</v>
      </c>
      <c r="H1339" t="s">
        <v>19</v>
      </c>
      <c r="I1339" t="s">
        <v>20</v>
      </c>
      <c r="J1339" s="4">
        <f>(B1339*24)</f>
        <v>3600</v>
      </c>
      <c r="K1339" t="s">
        <v>21</v>
      </c>
      <c r="L1339">
        <v>1350000</v>
      </c>
      <c r="M1339">
        <v>41.022213984642001</v>
      </c>
      <c r="N1339">
        <v>28.937210180044001</v>
      </c>
      <c r="O1339" t="s">
        <v>368</v>
      </c>
      <c r="P1339" t="s">
        <v>194</v>
      </c>
      <c r="Q1339">
        <v>20</v>
      </c>
      <c r="R1339">
        <v>0</v>
      </c>
    </row>
    <row r="1340" spans="1:18" x14ac:dyDescent="0.3">
      <c r="A1340">
        <v>120</v>
      </c>
      <c r="B1340">
        <v>110</v>
      </c>
      <c r="C1340" t="s">
        <v>30</v>
      </c>
      <c r="D1340">
        <v>3</v>
      </c>
      <c r="E1340" s="4" t="s">
        <v>16</v>
      </c>
      <c r="F1340" t="s">
        <v>31</v>
      </c>
      <c r="G1340" s="7">
        <v>18</v>
      </c>
      <c r="H1340" t="s">
        <v>19</v>
      </c>
      <c r="I1340" t="s">
        <v>20</v>
      </c>
      <c r="J1340" s="4">
        <f>(B1340*17)</f>
        <v>1870</v>
      </c>
      <c r="K1340" t="s">
        <v>56</v>
      </c>
      <c r="L1340">
        <v>268000</v>
      </c>
      <c r="M1340">
        <v>41.056977880059002</v>
      </c>
      <c r="N1340">
        <v>28.928024819386</v>
      </c>
      <c r="O1340" t="s">
        <v>265</v>
      </c>
      <c r="P1340" t="s">
        <v>157</v>
      </c>
      <c r="Q1340">
        <v>21</v>
      </c>
      <c r="R1340">
        <v>380</v>
      </c>
    </row>
    <row r="1341" spans="1:18" x14ac:dyDescent="0.3">
      <c r="A1341">
        <v>100</v>
      </c>
      <c r="B1341">
        <v>95</v>
      </c>
      <c r="C1341" t="s">
        <v>30</v>
      </c>
      <c r="D1341">
        <v>3</v>
      </c>
      <c r="E1341" s="4" t="s">
        <v>16</v>
      </c>
      <c r="F1341" t="s">
        <v>31</v>
      </c>
      <c r="G1341" s="7">
        <v>38</v>
      </c>
      <c r="H1341" t="s">
        <v>19</v>
      </c>
      <c r="I1341" t="s">
        <v>20</v>
      </c>
      <c r="J1341" s="4">
        <f>(B1341*17)</f>
        <v>1615</v>
      </c>
      <c r="K1341" t="s">
        <v>21</v>
      </c>
      <c r="L1341">
        <v>349000</v>
      </c>
      <c r="M1341">
        <v>41.066095434466</v>
      </c>
      <c r="N1341">
        <v>28.913071180612</v>
      </c>
      <c r="O1341" t="s">
        <v>196</v>
      </c>
      <c r="P1341" t="s">
        <v>157</v>
      </c>
      <c r="Q1341">
        <v>21</v>
      </c>
      <c r="R1341">
        <v>0</v>
      </c>
    </row>
    <row r="1342" spans="1:18" x14ac:dyDescent="0.3">
      <c r="A1342">
        <v>80</v>
      </c>
      <c r="B1342">
        <v>70</v>
      </c>
      <c r="C1342" t="s">
        <v>30</v>
      </c>
      <c r="D1342">
        <v>3</v>
      </c>
      <c r="E1342" s="4" t="s">
        <v>16</v>
      </c>
      <c r="F1342" t="s">
        <v>31</v>
      </c>
      <c r="G1342" s="7">
        <v>0</v>
      </c>
      <c r="H1342" t="s">
        <v>19</v>
      </c>
      <c r="I1342" t="s">
        <v>20</v>
      </c>
      <c r="J1342" s="4">
        <f>(B1342*17)</f>
        <v>1190</v>
      </c>
      <c r="K1342" t="s">
        <v>21</v>
      </c>
      <c r="L1342">
        <v>243000</v>
      </c>
      <c r="M1342">
        <v>41.062258685068002</v>
      </c>
      <c r="N1342">
        <v>28.918837011623001</v>
      </c>
      <c r="O1342" t="s">
        <v>156</v>
      </c>
      <c r="P1342" t="s">
        <v>157</v>
      </c>
      <c r="Q1342">
        <v>21</v>
      </c>
      <c r="R1342">
        <v>0</v>
      </c>
    </row>
    <row r="1343" spans="1:18" x14ac:dyDescent="0.3">
      <c r="A1343">
        <v>180</v>
      </c>
      <c r="B1343">
        <v>170</v>
      </c>
      <c r="C1343" t="s">
        <v>116</v>
      </c>
      <c r="D1343">
        <v>6</v>
      </c>
      <c r="E1343" s="4" t="s">
        <v>25</v>
      </c>
      <c r="F1343" t="s">
        <v>31</v>
      </c>
      <c r="G1343" s="7">
        <v>0</v>
      </c>
      <c r="H1343" t="s">
        <v>19</v>
      </c>
      <c r="I1343" t="s">
        <v>20</v>
      </c>
      <c r="J1343" s="4">
        <f>(B1343*17)</f>
        <v>2890</v>
      </c>
      <c r="K1343" t="s">
        <v>21</v>
      </c>
      <c r="L1343">
        <v>350000</v>
      </c>
      <c r="M1343">
        <v>41.068694736792999</v>
      </c>
      <c r="N1343">
        <v>28.906196049946001</v>
      </c>
      <c r="O1343" t="s">
        <v>359</v>
      </c>
      <c r="P1343" t="s">
        <v>157</v>
      </c>
      <c r="Q1343">
        <v>21</v>
      </c>
      <c r="R1343">
        <v>350</v>
      </c>
    </row>
    <row r="1344" spans="1:18" x14ac:dyDescent="0.3">
      <c r="A1344">
        <v>143</v>
      </c>
      <c r="B1344">
        <v>128</v>
      </c>
      <c r="C1344" t="s">
        <v>76</v>
      </c>
      <c r="D1344">
        <v>7</v>
      </c>
      <c r="E1344" s="4" t="s">
        <v>25</v>
      </c>
      <c r="F1344" t="s">
        <v>31</v>
      </c>
      <c r="G1344" s="7">
        <v>8</v>
      </c>
      <c r="H1344" t="s">
        <v>19</v>
      </c>
      <c r="I1344" t="s">
        <v>20</v>
      </c>
      <c r="J1344" s="4">
        <f>(B1344*17)</f>
        <v>2176</v>
      </c>
      <c r="K1344" t="s">
        <v>21</v>
      </c>
      <c r="L1344">
        <v>355000</v>
      </c>
      <c r="M1344">
        <v>41.066318399572999</v>
      </c>
      <c r="N1344">
        <v>28.91120099498</v>
      </c>
      <c r="O1344" t="s">
        <v>196</v>
      </c>
      <c r="P1344" t="s">
        <v>157</v>
      </c>
      <c r="Q1344">
        <v>21</v>
      </c>
      <c r="R1344">
        <v>0</v>
      </c>
    </row>
    <row r="1345" spans="1:18" x14ac:dyDescent="0.3">
      <c r="A1345">
        <v>110</v>
      </c>
      <c r="B1345">
        <v>100</v>
      </c>
      <c r="C1345" t="s">
        <v>30</v>
      </c>
      <c r="D1345">
        <v>3</v>
      </c>
      <c r="E1345" s="4" t="s">
        <v>25</v>
      </c>
      <c r="F1345" t="s">
        <v>31</v>
      </c>
      <c r="G1345" s="7">
        <v>0</v>
      </c>
      <c r="H1345" t="s">
        <v>19</v>
      </c>
      <c r="I1345" t="s">
        <v>20</v>
      </c>
      <c r="J1345" s="4">
        <f>(B1345*18.5)</f>
        <v>1850</v>
      </c>
      <c r="K1345" t="s">
        <v>21</v>
      </c>
      <c r="L1345">
        <v>510000</v>
      </c>
      <c r="M1345">
        <v>41.007642031317999</v>
      </c>
      <c r="N1345">
        <v>28.892814880488</v>
      </c>
      <c r="O1345" t="s">
        <v>126</v>
      </c>
      <c r="P1345" t="s">
        <v>101</v>
      </c>
      <c r="Q1345">
        <v>22</v>
      </c>
      <c r="R1345">
        <v>0</v>
      </c>
    </row>
    <row r="1346" spans="1:18" x14ac:dyDescent="0.3">
      <c r="A1346">
        <v>85</v>
      </c>
      <c r="B1346">
        <v>84</v>
      </c>
      <c r="C1346" t="s">
        <v>30</v>
      </c>
      <c r="D1346">
        <v>3</v>
      </c>
      <c r="E1346" s="4" t="s">
        <v>16</v>
      </c>
      <c r="F1346" t="s">
        <v>31</v>
      </c>
      <c r="G1346" s="7">
        <v>3</v>
      </c>
      <c r="H1346" t="s">
        <v>19</v>
      </c>
      <c r="I1346" t="s">
        <v>20</v>
      </c>
      <c r="J1346" s="4">
        <f>(B1346*18.5)</f>
        <v>1554</v>
      </c>
      <c r="K1346" t="s">
        <v>21</v>
      </c>
      <c r="L1346">
        <v>380000</v>
      </c>
      <c r="M1346">
        <v>41.017955000000001</v>
      </c>
      <c r="N1346">
        <v>28.868659000000001</v>
      </c>
      <c r="O1346" t="s">
        <v>114</v>
      </c>
      <c r="P1346" t="s">
        <v>101</v>
      </c>
      <c r="Q1346">
        <v>22</v>
      </c>
      <c r="R1346">
        <v>83</v>
      </c>
    </row>
    <row r="1347" spans="1:18" x14ac:dyDescent="0.3">
      <c r="A1347">
        <v>90</v>
      </c>
      <c r="B1347">
        <v>82</v>
      </c>
      <c r="C1347" t="s">
        <v>30</v>
      </c>
      <c r="D1347">
        <v>3</v>
      </c>
      <c r="E1347" s="4" t="s">
        <v>16</v>
      </c>
      <c r="F1347" t="s">
        <v>31</v>
      </c>
      <c r="G1347" s="7">
        <v>18</v>
      </c>
      <c r="H1347" t="s">
        <v>19</v>
      </c>
      <c r="I1347" t="s">
        <v>20</v>
      </c>
      <c r="J1347" s="4">
        <v>1200</v>
      </c>
      <c r="K1347" t="s">
        <v>56</v>
      </c>
      <c r="L1347">
        <v>270000</v>
      </c>
      <c r="M1347">
        <v>41.021698619444003</v>
      </c>
      <c r="N1347">
        <v>28.873505294323</v>
      </c>
      <c r="O1347" t="s">
        <v>109</v>
      </c>
      <c r="P1347" t="s">
        <v>101</v>
      </c>
      <c r="Q1347">
        <v>22</v>
      </c>
      <c r="R1347">
        <v>83</v>
      </c>
    </row>
    <row r="1348" spans="1:18" x14ac:dyDescent="0.3">
      <c r="A1348">
        <v>80</v>
      </c>
      <c r="B1348">
        <v>75</v>
      </c>
      <c r="C1348" t="s">
        <v>30</v>
      </c>
      <c r="D1348">
        <v>3</v>
      </c>
      <c r="E1348" s="4" t="s">
        <v>16</v>
      </c>
      <c r="F1348" t="s">
        <v>31</v>
      </c>
      <c r="G1348" s="7">
        <v>8</v>
      </c>
      <c r="H1348" t="s">
        <v>19</v>
      </c>
      <c r="I1348" t="s">
        <v>20</v>
      </c>
      <c r="J1348" s="4">
        <v>1500</v>
      </c>
      <c r="K1348" t="s">
        <v>21</v>
      </c>
      <c r="L1348">
        <v>285000</v>
      </c>
      <c r="M1348">
        <v>41.023234592587997</v>
      </c>
      <c r="N1348">
        <v>28.862617390330001</v>
      </c>
      <c r="O1348" t="s">
        <v>493</v>
      </c>
      <c r="P1348" t="s">
        <v>101</v>
      </c>
      <c r="Q1348">
        <v>22</v>
      </c>
      <c r="R1348">
        <v>83</v>
      </c>
    </row>
    <row r="1349" spans="1:18" x14ac:dyDescent="0.3">
      <c r="A1349">
        <v>130</v>
      </c>
      <c r="B1349">
        <v>125</v>
      </c>
      <c r="C1349" t="s">
        <v>45</v>
      </c>
      <c r="D1349">
        <v>5</v>
      </c>
      <c r="E1349" s="4" t="s">
        <v>25</v>
      </c>
      <c r="F1349" t="s">
        <v>31</v>
      </c>
      <c r="G1349" s="7">
        <v>0</v>
      </c>
      <c r="H1349" t="s">
        <v>19</v>
      </c>
      <c r="I1349" t="s">
        <v>20</v>
      </c>
      <c r="J1349" s="4">
        <f>(B1349*18.5)</f>
        <v>2312.5</v>
      </c>
      <c r="K1349" t="s">
        <v>56</v>
      </c>
      <c r="L1349">
        <v>565000</v>
      </c>
      <c r="M1349">
        <v>41.011090443187001</v>
      </c>
      <c r="N1349">
        <v>28.897722959517999</v>
      </c>
      <c r="O1349" t="s">
        <v>290</v>
      </c>
      <c r="P1349" t="s">
        <v>101</v>
      </c>
      <c r="Q1349">
        <v>22</v>
      </c>
      <c r="R1349">
        <v>83</v>
      </c>
    </row>
    <row r="1350" spans="1:18" x14ac:dyDescent="0.3">
      <c r="A1350">
        <v>140</v>
      </c>
      <c r="B1350">
        <v>124</v>
      </c>
      <c r="C1350" t="s">
        <v>45</v>
      </c>
      <c r="D1350">
        <v>5</v>
      </c>
      <c r="E1350" s="4" t="s">
        <v>16</v>
      </c>
      <c r="F1350" t="s">
        <v>31</v>
      </c>
      <c r="G1350" s="7">
        <v>1</v>
      </c>
      <c r="H1350" t="s">
        <v>19</v>
      </c>
      <c r="I1350" t="s">
        <v>20</v>
      </c>
      <c r="J1350" s="4">
        <f>(B1350*18.5)</f>
        <v>2294</v>
      </c>
      <c r="K1350" t="s">
        <v>56</v>
      </c>
      <c r="L1350">
        <v>285000</v>
      </c>
      <c r="M1350">
        <v>41.018775197293998</v>
      </c>
      <c r="N1350">
        <v>28.878315137053001</v>
      </c>
      <c r="O1350" t="s">
        <v>423</v>
      </c>
      <c r="P1350" t="s">
        <v>101</v>
      </c>
      <c r="Q1350">
        <v>22</v>
      </c>
      <c r="R1350">
        <v>100</v>
      </c>
    </row>
    <row r="1351" spans="1:18" x14ac:dyDescent="0.3">
      <c r="A1351">
        <v>110</v>
      </c>
      <c r="B1351">
        <v>90</v>
      </c>
      <c r="C1351" t="s">
        <v>45</v>
      </c>
      <c r="D1351">
        <v>5</v>
      </c>
      <c r="E1351" s="4" t="s">
        <v>16</v>
      </c>
      <c r="F1351" t="s">
        <v>31</v>
      </c>
      <c r="G1351" s="7">
        <v>8</v>
      </c>
      <c r="H1351" t="s">
        <v>124</v>
      </c>
      <c r="I1351" t="s">
        <v>20</v>
      </c>
      <c r="J1351" s="4">
        <f>(B1351*18.5)</f>
        <v>1665</v>
      </c>
      <c r="K1351" t="s">
        <v>21</v>
      </c>
      <c r="L1351">
        <v>515000</v>
      </c>
      <c r="M1351">
        <v>41.015506312313001</v>
      </c>
      <c r="N1351">
        <v>28.888200931825001</v>
      </c>
      <c r="O1351" t="s">
        <v>312</v>
      </c>
      <c r="P1351" t="s">
        <v>101</v>
      </c>
      <c r="Q1351">
        <v>22</v>
      </c>
      <c r="R1351">
        <v>83</v>
      </c>
    </row>
    <row r="1352" spans="1:18" x14ac:dyDescent="0.3">
      <c r="A1352">
        <v>66</v>
      </c>
      <c r="B1352">
        <v>50</v>
      </c>
      <c r="C1352" t="s">
        <v>15</v>
      </c>
      <c r="D1352">
        <v>2</v>
      </c>
      <c r="E1352" s="4" t="s">
        <v>16</v>
      </c>
      <c r="F1352" t="s">
        <v>31</v>
      </c>
      <c r="G1352" s="7">
        <v>33</v>
      </c>
      <c r="H1352" t="s">
        <v>26</v>
      </c>
      <c r="I1352" t="s">
        <v>20</v>
      </c>
      <c r="J1352" s="4">
        <f>(B1351*30)</f>
        <v>2700</v>
      </c>
      <c r="K1352" t="s">
        <v>21</v>
      </c>
      <c r="L1352">
        <v>350000</v>
      </c>
      <c r="M1352">
        <v>40.989125127563</v>
      </c>
      <c r="N1352">
        <v>29.055464531708001</v>
      </c>
      <c r="O1352" t="s">
        <v>102</v>
      </c>
      <c r="P1352" t="s">
        <v>44</v>
      </c>
      <c r="Q1352">
        <v>23</v>
      </c>
      <c r="R1352">
        <v>0</v>
      </c>
    </row>
    <row r="1353" spans="1:18" x14ac:dyDescent="0.3">
      <c r="A1353">
        <v>115</v>
      </c>
      <c r="B1353">
        <v>95</v>
      </c>
      <c r="C1353" t="s">
        <v>30</v>
      </c>
      <c r="D1353">
        <v>3</v>
      </c>
      <c r="E1353" s="4" t="s">
        <v>16</v>
      </c>
      <c r="F1353" t="s">
        <v>31</v>
      </c>
      <c r="G1353" s="7">
        <v>3</v>
      </c>
      <c r="H1353" t="s">
        <v>124</v>
      </c>
      <c r="I1353" t="s">
        <v>118</v>
      </c>
      <c r="J1353" s="4">
        <f>(B1352*30)</f>
        <v>1500</v>
      </c>
      <c r="K1353" t="s">
        <v>21</v>
      </c>
      <c r="L1353">
        <v>675000</v>
      </c>
      <c r="M1353">
        <v>40.964198623451999</v>
      </c>
      <c r="N1353">
        <v>29.082390703261002</v>
      </c>
      <c r="O1353" t="s">
        <v>120</v>
      </c>
      <c r="P1353" t="s">
        <v>44</v>
      </c>
      <c r="Q1353">
        <v>23</v>
      </c>
      <c r="R1353">
        <v>0</v>
      </c>
    </row>
    <row r="1354" spans="1:18" x14ac:dyDescent="0.3">
      <c r="A1354">
        <v>90</v>
      </c>
      <c r="B1354">
        <v>75</v>
      </c>
      <c r="C1354" t="s">
        <v>30</v>
      </c>
      <c r="D1354">
        <v>3</v>
      </c>
      <c r="E1354" s="4" t="s">
        <v>16</v>
      </c>
      <c r="F1354" t="s">
        <v>31</v>
      </c>
      <c r="G1354" s="7">
        <v>0</v>
      </c>
      <c r="H1354" t="s">
        <v>19</v>
      </c>
      <c r="I1354" t="s">
        <v>20</v>
      </c>
      <c r="J1354" s="4">
        <f>(B1353*30)</f>
        <v>2850</v>
      </c>
      <c r="K1354" t="s">
        <v>21</v>
      </c>
      <c r="L1354">
        <v>500000</v>
      </c>
      <c r="M1354">
        <v>40.988282879101</v>
      </c>
      <c r="N1354">
        <v>29.058854843902999</v>
      </c>
      <c r="O1354" t="s">
        <v>102</v>
      </c>
      <c r="P1354" t="s">
        <v>44</v>
      </c>
      <c r="Q1354">
        <v>23</v>
      </c>
      <c r="R1354">
        <v>83</v>
      </c>
    </row>
    <row r="1355" spans="1:18" x14ac:dyDescent="0.3">
      <c r="A1355">
        <v>90</v>
      </c>
      <c r="B1355">
        <v>70</v>
      </c>
      <c r="C1355" t="s">
        <v>30</v>
      </c>
      <c r="D1355">
        <v>3</v>
      </c>
      <c r="E1355" s="4" t="s">
        <v>16</v>
      </c>
      <c r="F1355" t="s">
        <v>31</v>
      </c>
      <c r="G1355" s="7">
        <v>0</v>
      </c>
      <c r="H1355" t="s">
        <v>46</v>
      </c>
      <c r="I1355" t="s">
        <v>20</v>
      </c>
      <c r="J1355" s="4">
        <f>(B1354*30)</f>
        <v>2250</v>
      </c>
      <c r="K1355" t="s">
        <v>21</v>
      </c>
      <c r="L1355">
        <v>689000</v>
      </c>
      <c r="M1355">
        <v>40.985502659817001</v>
      </c>
      <c r="N1355">
        <v>29.041551029246001</v>
      </c>
      <c r="O1355" t="s">
        <v>435</v>
      </c>
      <c r="P1355" t="s">
        <v>44</v>
      </c>
      <c r="Q1355">
        <v>23</v>
      </c>
      <c r="R1355">
        <v>83</v>
      </c>
    </row>
    <row r="1356" spans="1:18" x14ac:dyDescent="0.3">
      <c r="A1356">
        <v>145</v>
      </c>
      <c r="B1356">
        <v>144</v>
      </c>
      <c r="C1356" t="s">
        <v>45</v>
      </c>
      <c r="D1356">
        <v>5</v>
      </c>
      <c r="E1356" s="4" t="s">
        <v>25</v>
      </c>
      <c r="F1356" t="s">
        <v>31</v>
      </c>
      <c r="G1356" s="7">
        <v>0</v>
      </c>
      <c r="H1356" t="s">
        <v>124</v>
      </c>
      <c r="I1356" t="s">
        <v>118</v>
      </c>
      <c r="J1356" s="4">
        <f>(B1355*30)</f>
        <v>2100</v>
      </c>
      <c r="K1356" t="s">
        <v>21</v>
      </c>
      <c r="L1356">
        <v>1250000</v>
      </c>
      <c r="M1356">
        <v>40.961882102211</v>
      </c>
      <c r="N1356">
        <v>29.073476865892001</v>
      </c>
      <c r="O1356" t="s">
        <v>120</v>
      </c>
      <c r="P1356" t="s">
        <v>44</v>
      </c>
      <c r="Q1356">
        <v>23</v>
      </c>
      <c r="R1356">
        <v>83</v>
      </c>
    </row>
    <row r="1357" spans="1:18" x14ac:dyDescent="0.3">
      <c r="A1357">
        <v>160</v>
      </c>
      <c r="B1357">
        <v>120</v>
      </c>
      <c r="C1357" t="s">
        <v>45</v>
      </c>
      <c r="D1357">
        <v>5</v>
      </c>
      <c r="E1357" s="4" t="s">
        <v>25</v>
      </c>
      <c r="F1357" t="s">
        <v>31</v>
      </c>
      <c r="G1357" s="7">
        <v>8</v>
      </c>
      <c r="H1357" t="s">
        <v>19</v>
      </c>
      <c r="I1357" t="s">
        <v>47</v>
      </c>
      <c r="J1357" s="4">
        <v>5000</v>
      </c>
      <c r="K1357" t="s">
        <v>21</v>
      </c>
      <c r="L1357">
        <v>2150000</v>
      </c>
      <c r="M1357">
        <v>40.959192180808998</v>
      </c>
      <c r="N1357">
        <v>29.077978134155</v>
      </c>
      <c r="O1357" t="s">
        <v>120</v>
      </c>
      <c r="P1357" t="s">
        <v>44</v>
      </c>
      <c r="Q1357">
        <v>23</v>
      </c>
      <c r="R1357">
        <v>0</v>
      </c>
    </row>
    <row r="1358" spans="1:18" x14ac:dyDescent="0.3">
      <c r="A1358">
        <v>140</v>
      </c>
      <c r="B1358">
        <v>109</v>
      </c>
      <c r="C1358" t="s">
        <v>45</v>
      </c>
      <c r="D1358">
        <v>5</v>
      </c>
      <c r="E1358" s="4" t="s">
        <v>25</v>
      </c>
      <c r="F1358" t="s">
        <v>31</v>
      </c>
      <c r="G1358" s="7">
        <v>28</v>
      </c>
      <c r="H1358" t="s">
        <v>26</v>
      </c>
      <c r="I1358" t="s">
        <v>118</v>
      </c>
      <c r="J1358" s="4">
        <f>(B1357*30)</f>
        <v>3600</v>
      </c>
      <c r="K1358" t="s">
        <v>21</v>
      </c>
      <c r="L1358">
        <v>900000</v>
      </c>
      <c r="M1358">
        <v>40.975394524732998</v>
      </c>
      <c r="N1358">
        <v>29.063751697539999</v>
      </c>
      <c r="O1358" t="s">
        <v>62</v>
      </c>
      <c r="P1358" t="s">
        <v>44</v>
      </c>
      <c r="Q1358">
        <v>23</v>
      </c>
      <c r="R1358">
        <v>83</v>
      </c>
    </row>
    <row r="1359" spans="1:18" x14ac:dyDescent="0.3">
      <c r="A1359">
        <v>135</v>
      </c>
      <c r="B1359">
        <v>100</v>
      </c>
      <c r="C1359" t="s">
        <v>45</v>
      </c>
      <c r="D1359">
        <v>5</v>
      </c>
      <c r="E1359" s="4" t="s">
        <v>25</v>
      </c>
      <c r="F1359" t="s">
        <v>31</v>
      </c>
      <c r="G1359" s="7">
        <v>0</v>
      </c>
      <c r="H1359" t="s">
        <v>19</v>
      </c>
      <c r="I1359" t="s">
        <v>20</v>
      </c>
      <c r="J1359" s="4">
        <f>(B1358*30)</f>
        <v>3270</v>
      </c>
      <c r="K1359" t="s">
        <v>21</v>
      </c>
      <c r="L1359">
        <v>1250000</v>
      </c>
      <c r="M1359">
        <v>40.960656275810997</v>
      </c>
      <c r="N1359">
        <v>29.071854416792998</v>
      </c>
      <c r="O1359" t="s">
        <v>120</v>
      </c>
      <c r="P1359" t="s">
        <v>44</v>
      </c>
      <c r="Q1359">
        <v>23</v>
      </c>
      <c r="R1359">
        <v>83</v>
      </c>
    </row>
    <row r="1360" spans="1:18" x14ac:dyDescent="0.3">
      <c r="A1360">
        <v>135</v>
      </c>
      <c r="B1360">
        <v>96</v>
      </c>
      <c r="C1360" t="s">
        <v>45</v>
      </c>
      <c r="D1360">
        <v>5</v>
      </c>
      <c r="E1360" s="4" t="s">
        <v>25</v>
      </c>
      <c r="F1360" t="s">
        <v>31</v>
      </c>
      <c r="G1360" s="7">
        <v>0</v>
      </c>
      <c r="H1360" t="s">
        <v>19</v>
      </c>
      <c r="I1360" t="s">
        <v>47</v>
      </c>
      <c r="J1360" s="4">
        <f>(B1359*30)</f>
        <v>3000</v>
      </c>
      <c r="K1360" t="s">
        <v>21</v>
      </c>
      <c r="L1360">
        <v>1250000</v>
      </c>
      <c r="M1360">
        <v>40.971749964536002</v>
      </c>
      <c r="N1360">
        <v>29.062606176425</v>
      </c>
      <c r="O1360" t="s">
        <v>43</v>
      </c>
      <c r="P1360" t="s">
        <v>44</v>
      </c>
      <c r="Q1360">
        <v>23</v>
      </c>
      <c r="R1360">
        <v>0</v>
      </c>
    </row>
    <row r="1361" spans="1:18" x14ac:dyDescent="0.3">
      <c r="A1361">
        <v>125</v>
      </c>
      <c r="B1361">
        <v>95</v>
      </c>
      <c r="C1361" t="s">
        <v>45</v>
      </c>
      <c r="D1361">
        <v>5</v>
      </c>
      <c r="E1361" s="4" t="s">
        <v>25</v>
      </c>
      <c r="F1361" t="s">
        <v>31</v>
      </c>
      <c r="G1361" s="7">
        <v>0</v>
      </c>
      <c r="H1361" t="s">
        <v>46</v>
      </c>
      <c r="I1361" t="s">
        <v>20</v>
      </c>
      <c r="J1361" s="4">
        <f>(B1360*30)</f>
        <v>2880</v>
      </c>
      <c r="K1361" t="s">
        <v>21</v>
      </c>
      <c r="L1361">
        <v>820000</v>
      </c>
      <c r="M1361">
        <v>40.965431577711001</v>
      </c>
      <c r="N1361">
        <v>29.088733194065</v>
      </c>
      <c r="O1361" t="s">
        <v>159</v>
      </c>
      <c r="P1361" t="s">
        <v>44</v>
      </c>
      <c r="Q1361">
        <v>23</v>
      </c>
      <c r="R1361">
        <v>0</v>
      </c>
    </row>
    <row r="1362" spans="1:18" x14ac:dyDescent="0.3">
      <c r="A1362">
        <v>110</v>
      </c>
      <c r="B1362">
        <v>81</v>
      </c>
      <c r="C1362" t="s">
        <v>45</v>
      </c>
      <c r="D1362">
        <v>5</v>
      </c>
      <c r="E1362" s="4" t="s">
        <v>25</v>
      </c>
      <c r="F1362" t="s">
        <v>31</v>
      </c>
      <c r="G1362" s="7">
        <v>33</v>
      </c>
      <c r="H1362" t="s">
        <v>19</v>
      </c>
      <c r="I1362" t="s">
        <v>20</v>
      </c>
      <c r="J1362" s="4">
        <f>(B1361*30)</f>
        <v>2850</v>
      </c>
      <c r="K1362" t="s">
        <v>21</v>
      </c>
      <c r="L1362">
        <v>850000</v>
      </c>
      <c r="M1362">
        <v>40.964452286724999</v>
      </c>
      <c r="N1362">
        <v>29.083232347433999</v>
      </c>
      <c r="O1362" t="s">
        <v>120</v>
      </c>
      <c r="P1362" t="s">
        <v>44</v>
      </c>
      <c r="Q1362">
        <v>23</v>
      </c>
      <c r="R1362">
        <v>83</v>
      </c>
    </row>
    <row r="1363" spans="1:18" x14ac:dyDescent="0.3">
      <c r="A1363">
        <v>98</v>
      </c>
      <c r="B1363">
        <v>80</v>
      </c>
      <c r="C1363" t="s">
        <v>45</v>
      </c>
      <c r="D1363">
        <v>5</v>
      </c>
      <c r="E1363" s="4" t="s">
        <v>16</v>
      </c>
      <c r="F1363" t="s">
        <v>31</v>
      </c>
      <c r="G1363" s="7">
        <v>28</v>
      </c>
      <c r="H1363" t="s">
        <v>19</v>
      </c>
      <c r="I1363" t="s">
        <v>20</v>
      </c>
      <c r="J1363" s="4">
        <v>2800</v>
      </c>
      <c r="K1363" t="s">
        <v>21</v>
      </c>
      <c r="L1363">
        <v>660000</v>
      </c>
      <c r="M1363">
        <v>40.972110284071</v>
      </c>
      <c r="N1363">
        <v>29.086548521868998</v>
      </c>
      <c r="O1363" t="s">
        <v>164</v>
      </c>
      <c r="P1363" t="s">
        <v>44</v>
      </c>
      <c r="Q1363">
        <v>23</v>
      </c>
      <c r="R1363">
        <v>83</v>
      </c>
    </row>
    <row r="1364" spans="1:18" x14ac:dyDescent="0.3">
      <c r="A1364">
        <v>205</v>
      </c>
      <c r="B1364">
        <v>200</v>
      </c>
      <c r="C1364" t="s">
        <v>76</v>
      </c>
      <c r="D1364">
        <v>7</v>
      </c>
      <c r="E1364" s="4" t="s">
        <v>31</v>
      </c>
      <c r="F1364" t="s">
        <v>31</v>
      </c>
      <c r="G1364" s="7">
        <v>0</v>
      </c>
      <c r="H1364" t="s">
        <v>26</v>
      </c>
      <c r="I1364" t="s">
        <v>20</v>
      </c>
      <c r="J1364" s="4">
        <v>5000</v>
      </c>
      <c r="K1364" t="s">
        <v>21</v>
      </c>
      <c r="L1364">
        <v>2225000</v>
      </c>
      <c r="M1364">
        <v>41.006271944726997</v>
      </c>
      <c r="N1364">
        <v>29.046846069312</v>
      </c>
      <c r="O1364" t="s">
        <v>161</v>
      </c>
      <c r="P1364" t="s">
        <v>44</v>
      </c>
      <c r="Q1364">
        <v>23</v>
      </c>
      <c r="R1364">
        <v>83</v>
      </c>
    </row>
    <row r="1365" spans="1:18" x14ac:dyDescent="0.3">
      <c r="A1365">
        <v>190</v>
      </c>
      <c r="B1365">
        <v>189</v>
      </c>
      <c r="C1365" t="s">
        <v>76</v>
      </c>
      <c r="D1365">
        <v>7</v>
      </c>
      <c r="E1365" s="4" t="s">
        <v>31</v>
      </c>
      <c r="F1365" t="s">
        <v>31</v>
      </c>
      <c r="G1365" s="7">
        <v>0</v>
      </c>
      <c r="H1365" t="s">
        <v>46</v>
      </c>
      <c r="I1365" t="s">
        <v>47</v>
      </c>
      <c r="J1365" s="4">
        <f>(B1364*30)</f>
        <v>6000</v>
      </c>
      <c r="K1365" t="s">
        <v>21</v>
      </c>
      <c r="L1365">
        <v>2750000</v>
      </c>
      <c r="M1365">
        <v>40.997594896359999</v>
      </c>
      <c r="N1365">
        <v>29.037172861098998</v>
      </c>
      <c r="O1365" t="s">
        <v>161</v>
      </c>
      <c r="P1365" t="s">
        <v>44</v>
      </c>
      <c r="Q1365">
        <v>23</v>
      </c>
      <c r="R1365">
        <v>0</v>
      </c>
    </row>
    <row r="1366" spans="1:18" x14ac:dyDescent="0.3">
      <c r="A1366">
        <v>217</v>
      </c>
      <c r="B1366">
        <v>155</v>
      </c>
      <c r="C1366" t="s">
        <v>76</v>
      </c>
      <c r="D1366">
        <v>7</v>
      </c>
      <c r="E1366" s="4" t="s">
        <v>25</v>
      </c>
      <c r="F1366" t="s">
        <v>31</v>
      </c>
      <c r="G1366" s="7">
        <v>28</v>
      </c>
      <c r="H1366" t="s">
        <v>175</v>
      </c>
      <c r="I1366" t="s">
        <v>47</v>
      </c>
      <c r="J1366" s="4">
        <f>(B1365*30)</f>
        <v>5670</v>
      </c>
      <c r="K1366" t="s">
        <v>21</v>
      </c>
      <c r="L1366">
        <v>2500000</v>
      </c>
      <c r="M1366">
        <v>40.975582120467998</v>
      </c>
      <c r="N1366">
        <v>29.042668393869999</v>
      </c>
      <c r="O1366" t="s">
        <v>78</v>
      </c>
      <c r="P1366" t="s">
        <v>44</v>
      </c>
      <c r="Q1366">
        <v>23</v>
      </c>
      <c r="R1366">
        <v>83</v>
      </c>
    </row>
    <row r="1367" spans="1:18" x14ac:dyDescent="0.3">
      <c r="A1367">
        <v>224</v>
      </c>
      <c r="B1367">
        <v>223</v>
      </c>
      <c r="C1367" t="s">
        <v>107</v>
      </c>
      <c r="D1367">
        <v>8</v>
      </c>
      <c r="E1367" s="4" t="s">
        <v>25</v>
      </c>
      <c r="F1367" t="s">
        <v>31</v>
      </c>
      <c r="G1367" s="7">
        <v>0</v>
      </c>
      <c r="H1367" t="s">
        <v>19</v>
      </c>
      <c r="I1367" t="s">
        <v>20</v>
      </c>
      <c r="J1367" s="4">
        <f>(B1366*30)</f>
        <v>4650</v>
      </c>
      <c r="K1367" t="s">
        <v>21</v>
      </c>
      <c r="L1367">
        <v>1350000</v>
      </c>
      <c r="M1367">
        <v>40.958339042056998</v>
      </c>
      <c r="N1367">
        <v>29.096671025812999</v>
      </c>
      <c r="O1367" t="s">
        <v>216</v>
      </c>
      <c r="P1367" t="s">
        <v>44</v>
      </c>
      <c r="Q1367">
        <v>23</v>
      </c>
      <c r="R1367">
        <v>0</v>
      </c>
    </row>
    <row r="1368" spans="1:18" x14ac:dyDescent="0.3">
      <c r="A1368">
        <v>120</v>
      </c>
      <c r="B1368">
        <v>100</v>
      </c>
      <c r="C1368" t="s">
        <v>15</v>
      </c>
      <c r="D1368">
        <v>2</v>
      </c>
      <c r="E1368" s="4" t="s">
        <v>16</v>
      </c>
      <c r="F1368" t="s">
        <v>31</v>
      </c>
      <c r="G1368" s="7">
        <v>8</v>
      </c>
      <c r="H1368" t="s">
        <v>19</v>
      </c>
      <c r="I1368" t="s">
        <v>20</v>
      </c>
      <c r="J1368" s="4">
        <v>1700</v>
      </c>
      <c r="K1368" t="s">
        <v>21</v>
      </c>
      <c r="L1368">
        <v>450000</v>
      </c>
      <c r="M1368">
        <v>41.088597546088998</v>
      </c>
      <c r="N1368">
        <v>29.003102526925002</v>
      </c>
      <c r="O1368" t="s">
        <v>378</v>
      </c>
      <c r="P1368" t="s">
        <v>23</v>
      </c>
      <c r="Q1368">
        <v>24</v>
      </c>
      <c r="R1368">
        <v>0</v>
      </c>
    </row>
    <row r="1369" spans="1:18" x14ac:dyDescent="0.3">
      <c r="A1369">
        <v>75</v>
      </c>
      <c r="B1369">
        <v>70</v>
      </c>
      <c r="C1369" t="s">
        <v>15</v>
      </c>
      <c r="D1369">
        <v>2</v>
      </c>
      <c r="E1369" s="4" t="s">
        <v>16</v>
      </c>
      <c r="F1369" t="s">
        <v>31</v>
      </c>
      <c r="G1369" s="7">
        <v>0</v>
      </c>
      <c r="H1369" t="s">
        <v>175</v>
      </c>
      <c r="I1369" t="s">
        <v>20</v>
      </c>
      <c r="J1369" s="4">
        <f>(B1369*21)</f>
        <v>1470</v>
      </c>
      <c r="K1369" t="s">
        <v>56</v>
      </c>
      <c r="L1369">
        <v>190000</v>
      </c>
      <c r="M1369">
        <v>41.080621585441001</v>
      </c>
      <c r="N1369">
        <v>28.991474273329999</v>
      </c>
      <c r="O1369" t="s">
        <v>532</v>
      </c>
      <c r="P1369" t="s">
        <v>23</v>
      </c>
      <c r="Q1369">
        <v>24</v>
      </c>
      <c r="R1369">
        <v>83</v>
      </c>
    </row>
    <row r="1370" spans="1:18" x14ac:dyDescent="0.3">
      <c r="A1370">
        <v>60</v>
      </c>
      <c r="B1370">
        <v>50</v>
      </c>
      <c r="C1370" t="s">
        <v>15</v>
      </c>
      <c r="D1370">
        <v>2</v>
      </c>
      <c r="E1370" s="4" t="s">
        <v>16</v>
      </c>
      <c r="F1370" t="s">
        <v>31</v>
      </c>
      <c r="G1370" s="7">
        <v>0</v>
      </c>
      <c r="H1370" t="s">
        <v>19</v>
      </c>
      <c r="I1370" t="s">
        <v>20</v>
      </c>
      <c r="J1370" s="4">
        <v>2500</v>
      </c>
      <c r="K1370" t="s">
        <v>56</v>
      </c>
      <c r="L1370">
        <v>550000</v>
      </c>
      <c r="M1370">
        <v>41.078572528412998</v>
      </c>
      <c r="N1370">
        <v>29.002273235413998</v>
      </c>
      <c r="O1370" t="s">
        <v>302</v>
      </c>
      <c r="P1370" t="s">
        <v>23</v>
      </c>
      <c r="Q1370">
        <v>24</v>
      </c>
      <c r="R1370">
        <v>0</v>
      </c>
    </row>
    <row r="1371" spans="1:18" x14ac:dyDescent="0.3">
      <c r="A1371">
        <v>95</v>
      </c>
      <c r="B1371">
        <v>85</v>
      </c>
      <c r="C1371" t="s">
        <v>30</v>
      </c>
      <c r="D1371">
        <v>3</v>
      </c>
      <c r="E1371" s="4" t="s">
        <v>16</v>
      </c>
      <c r="F1371" t="s">
        <v>31</v>
      </c>
      <c r="G1371" s="7">
        <v>8</v>
      </c>
      <c r="H1371" t="s">
        <v>175</v>
      </c>
      <c r="I1371" t="s">
        <v>20</v>
      </c>
      <c r="J1371" s="4">
        <f>(B1371*21)</f>
        <v>1785</v>
      </c>
      <c r="K1371" t="s">
        <v>21</v>
      </c>
      <c r="L1371">
        <v>320000</v>
      </c>
      <c r="M1371">
        <v>41.087221400906998</v>
      </c>
      <c r="N1371">
        <v>28.992093180156001</v>
      </c>
      <c r="O1371" t="s">
        <v>176</v>
      </c>
      <c r="P1371" t="s">
        <v>23</v>
      </c>
      <c r="Q1371">
        <v>24</v>
      </c>
      <c r="R1371">
        <v>83</v>
      </c>
    </row>
    <row r="1372" spans="1:18" x14ac:dyDescent="0.3">
      <c r="A1372">
        <v>87</v>
      </c>
      <c r="B1372">
        <v>83</v>
      </c>
      <c r="C1372" t="s">
        <v>30</v>
      </c>
      <c r="D1372">
        <v>3</v>
      </c>
      <c r="E1372" s="4" t="s">
        <v>16</v>
      </c>
      <c r="F1372" t="s">
        <v>31</v>
      </c>
      <c r="G1372" s="7">
        <v>0</v>
      </c>
      <c r="H1372" t="s">
        <v>19</v>
      </c>
      <c r="I1372" t="s">
        <v>118</v>
      </c>
      <c r="J1372" s="4">
        <v>2250</v>
      </c>
      <c r="K1372" t="s">
        <v>21</v>
      </c>
      <c r="L1372">
        <v>650000</v>
      </c>
      <c r="M1372">
        <v>41.093906856193001</v>
      </c>
      <c r="N1372">
        <v>28.986096382141</v>
      </c>
      <c r="O1372" t="s">
        <v>404</v>
      </c>
      <c r="P1372" t="s">
        <v>23</v>
      </c>
      <c r="Q1372">
        <v>24</v>
      </c>
      <c r="R1372">
        <v>40</v>
      </c>
    </row>
    <row r="1373" spans="1:18" x14ac:dyDescent="0.3">
      <c r="A1373">
        <v>90</v>
      </c>
      <c r="B1373">
        <v>80</v>
      </c>
      <c r="C1373" t="s">
        <v>30</v>
      </c>
      <c r="D1373">
        <v>3</v>
      </c>
      <c r="E1373" s="4" t="s">
        <v>16</v>
      </c>
      <c r="F1373" t="s">
        <v>31</v>
      </c>
      <c r="G1373" s="7">
        <v>0</v>
      </c>
      <c r="H1373" t="s">
        <v>46</v>
      </c>
      <c r="I1373" t="s">
        <v>20</v>
      </c>
      <c r="J1373" s="4">
        <f>(B1373*21)</f>
        <v>1680</v>
      </c>
      <c r="K1373" t="s">
        <v>21</v>
      </c>
      <c r="L1373">
        <v>425000</v>
      </c>
      <c r="M1373">
        <v>41.083957205387001</v>
      </c>
      <c r="N1373">
        <v>28.995877885733002</v>
      </c>
      <c r="O1373" t="s">
        <v>22</v>
      </c>
      <c r="P1373" t="s">
        <v>23</v>
      </c>
      <c r="Q1373">
        <v>24</v>
      </c>
      <c r="R1373">
        <v>83</v>
      </c>
    </row>
    <row r="1374" spans="1:18" x14ac:dyDescent="0.3">
      <c r="A1374">
        <v>80</v>
      </c>
      <c r="B1374">
        <v>70</v>
      </c>
      <c r="C1374" t="s">
        <v>30</v>
      </c>
      <c r="D1374">
        <v>3</v>
      </c>
      <c r="E1374" s="4" t="s">
        <v>16</v>
      </c>
      <c r="F1374" t="s">
        <v>31</v>
      </c>
      <c r="G1374" s="7">
        <v>0</v>
      </c>
      <c r="H1374" t="s">
        <v>175</v>
      </c>
      <c r="I1374" t="s">
        <v>20</v>
      </c>
      <c r="J1374" s="4">
        <v>2000</v>
      </c>
      <c r="K1374" t="s">
        <v>21</v>
      </c>
      <c r="L1374">
        <v>440000</v>
      </c>
      <c r="M1374">
        <v>41.085373843140999</v>
      </c>
      <c r="N1374">
        <v>29.000500929461001</v>
      </c>
      <c r="O1374" t="s">
        <v>22</v>
      </c>
      <c r="P1374" t="s">
        <v>23</v>
      </c>
      <c r="Q1374">
        <v>24</v>
      </c>
      <c r="R1374">
        <v>0</v>
      </c>
    </row>
    <row r="1375" spans="1:18" x14ac:dyDescent="0.3">
      <c r="A1375">
        <v>120</v>
      </c>
      <c r="B1375">
        <v>110</v>
      </c>
      <c r="C1375" t="s">
        <v>174</v>
      </c>
      <c r="D1375">
        <v>4</v>
      </c>
      <c r="E1375" s="4" t="s">
        <v>25</v>
      </c>
      <c r="F1375" t="s">
        <v>31</v>
      </c>
      <c r="G1375" s="7">
        <v>0</v>
      </c>
      <c r="H1375" t="s">
        <v>19</v>
      </c>
      <c r="I1375" t="s">
        <v>20</v>
      </c>
      <c r="J1375" s="4">
        <v>2250</v>
      </c>
      <c r="K1375" t="s">
        <v>21</v>
      </c>
      <c r="L1375">
        <v>495000</v>
      </c>
      <c r="M1375">
        <v>41.084306100024001</v>
      </c>
      <c r="N1375">
        <v>28.998247644155999</v>
      </c>
      <c r="O1375" t="s">
        <v>22</v>
      </c>
      <c r="P1375" t="s">
        <v>23</v>
      </c>
      <c r="Q1375">
        <v>24</v>
      </c>
      <c r="R1375">
        <v>83</v>
      </c>
    </row>
    <row r="1376" spans="1:18" x14ac:dyDescent="0.3">
      <c r="A1376">
        <v>145</v>
      </c>
      <c r="B1376">
        <v>140</v>
      </c>
      <c r="C1376" t="s">
        <v>45</v>
      </c>
      <c r="D1376">
        <v>5</v>
      </c>
      <c r="E1376" s="4" t="s">
        <v>25</v>
      </c>
      <c r="F1376" t="s">
        <v>31</v>
      </c>
      <c r="G1376" s="7">
        <v>1</v>
      </c>
      <c r="H1376" t="s">
        <v>175</v>
      </c>
      <c r="I1376" t="s">
        <v>20</v>
      </c>
      <c r="J1376" s="4">
        <f>(B1376*21)</f>
        <v>2940</v>
      </c>
      <c r="K1376" t="s">
        <v>21</v>
      </c>
      <c r="L1376">
        <v>550000</v>
      </c>
      <c r="M1376">
        <v>41.078411756161998</v>
      </c>
      <c r="N1376">
        <v>28.997368031172002</v>
      </c>
      <c r="O1376" t="s">
        <v>356</v>
      </c>
      <c r="P1376" t="s">
        <v>23</v>
      </c>
      <c r="Q1376">
        <v>24</v>
      </c>
      <c r="R1376">
        <v>83</v>
      </c>
    </row>
    <row r="1377" spans="1:18" x14ac:dyDescent="0.3">
      <c r="A1377">
        <v>140</v>
      </c>
      <c r="B1377">
        <v>120</v>
      </c>
      <c r="C1377" t="s">
        <v>45</v>
      </c>
      <c r="D1377">
        <v>5</v>
      </c>
      <c r="E1377" s="4" t="s">
        <v>25</v>
      </c>
      <c r="F1377" t="s">
        <v>31</v>
      </c>
      <c r="G1377" s="7">
        <v>0</v>
      </c>
      <c r="H1377" t="s">
        <v>19</v>
      </c>
      <c r="I1377" t="s">
        <v>20</v>
      </c>
      <c r="J1377" s="4">
        <v>2000</v>
      </c>
      <c r="K1377" t="s">
        <v>21</v>
      </c>
      <c r="L1377">
        <v>525000</v>
      </c>
      <c r="M1377">
        <v>41.085031810189001</v>
      </c>
      <c r="N1377">
        <v>29.000102276863</v>
      </c>
      <c r="O1377" t="s">
        <v>22</v>
      </c>
      <c r="P1377" t="s">
        <v>23</v>
      </c>
      <c r="Q1377">
        <v>24</v>
      </c>
      <c r="R1377">
        <v>20</v>
      </c>
    </row>
    <row r="1378" spans="1:18" x14ac:dyDescent="0.3">
      <c r="A1378">
        <v>170</v>
      </c>
      <c r="B1378">
        <v>150</v>
      </c>
      <c r="C1378" t="s">
        <v>116</v>
      </c>
      <c r="D1378">
        <v>6</v>
      </c>
      <c r="E1378" s="4" t="s">
        <v>25</v>
      </c>
      <c r="F1378" t="s">
        <v>31</v>
      </c>
      <c r="G1378" s="7">
        <v>0</v>
      </c>
      <c r="H1378" t="s">
        <v>19</v>
      </c>
      <c r="I1378" t="s">
        <v>20</v>
      </c>
      <c r="J1378" s="4">
        <f>(B1378*21)</f>
        <v>3150</v>
      </c>
      <c r="K1378" t="s">
        <v>21</v>
      </c>
      <c r="L1378">
        <v>435000</v>
      </c>
      <c r="M1378">
        <v>41.079172215515001</v>
      </c>
      <c r="N1378">
        <v>28.983690440655</v>
      </c>
      <c r="O1378" t="s">
        <v>380</v>
      </c>
      <c r="P1378" t="s">
        <v>23</v>
      </c>
      <c r="Q1378">
        <v>24</v>
      </c>
      <c r="R1378">
        <v>20</v>
      </c>
    </row>
    <row r="1379" spans="1:18" x14ac:dyDescent="0.3">
      <c r="A1379">
        <v>145</v>
      </c>
      <c r="B1379">
        <v>144</v>
      </c>
      <c r="C1379" t="s">
        <v>116</v>
      </c>
      <c r="D1379">
        <v>6</v>
      </c>
      <c r="E1379" s="4" t="s">
        <v>25</v>
      </c>
      <c r="F1379" t="s">
        <v>31</v>
      </c>
      <c r="G1379" s="7">
        <v>0</v>
      </c>
      <c r="H1379" t="s">
        <v>19</v>
      </c>
      <c r="I1379" t="s">
        <v>20</v>
      </c>
      <c r="J1379" s="4">
        <f>(B1379*21)</f>
        <v>3024</v>
      </c>
      <c r="K1379" t="s">
        <v>21</v>
      </c>
      <c r="L1379">
        <v>415000</v>
      </c>
      <c r="M1379">
        <v>41.088188747928001</v>
      </c>
      <c r="N1379">
        <v>28.989934959315999</v>
      </c>
      <c r="O1379" t="s">
        <v>176</v>
      </c>
      <c r="P1379" t="s">
        <v>23</v>
      </c>
      <c r="Q1379">
        <v>24</v>
      </c>
      <c r="R1379">
        <v>50</v>
      </c>
    </row>
    <row r="1380" spans="1:18" x14ac:dyDescent="0.3">
      <c r="A1380">
        <v>160</v>
      </c>
      <c r="B1380">
        <v>150</v>
      </c>
      <c r="C1380" t="s">
        <v>76</v>
      </c>
      <c r="D1380">
        <v>7</v>
      </c>
      <c r="E1380" s="4" t="s">
        <v>25</v>
      </c>
      <c r="F1380" t="s">
        <v>31</v>
      </c>
      <c r="G1380" s="7">
        <v>4</v>
      </c>
      <c r="H1380" t="s">
        <v>19</v>
      </c>
      <c r="I1380" t="s">
        <v>20</v>
      </c>
      <c r="J1380" s="4">
        <f>(B1380*21)</f>
        <v>3150</v>
      </c>
      <c r="K1380" t="s">
        <v>21</v>
      </c>
      <c r="L1380">
        <v>450000</v>
      </c>
      <c r="M1380">
        <v>41.064427733967001</v>
      </c>
      <c r="N1380">
        <v>28.962141285706</v>
      </c>
      <c r="O1380" t="s">
        <v>266</v>
      </c>
      <c r="P1380" t="s">
        <v>23</v>
      </c>
      <c r="Q1380">
        <v>24</v>
      </c>
      <c r="R1380">
        <v>83</v>
      </c>
    </row>
    <row r="1381" spans="1:18" x14ac:dyDescent="0.3">
      <c r="A1381">
        <v>150</v>
      </c>
      <c r="B1381">
        <v>143</v>
      </c>
      <c r="C1381" t="s">
        <v>107</v>
      </c>
      <c r="D1381">
        <v>8</v>
      </c>
      <c r="E1381" s="4" t="s">
        <v>25</v>
      </c>
      <c r="F1381" t="s">
        <v>31</v>
      </c>
      <c r="G1381" s="7">
        <v>0</v>
      </c>
      <c r="H1381" t="s">
        <v>19</v>
      </c>
      <c r="I1381" t="s">
        <v>20</v>
      </c>
      <c r="J1381" s="4">
        <f>(B1381*21)</f>
        <v>3003</v>
      </c>
      <c r="K1381" t="s">
        <v>56</v>
      </c>
      <c r="L1381">
        <v>420000</v>
      </c>
      <c r="M1381">
        <v>41.086447999999997</v>
      </c>
      <c r="N1381">
        <v>29.004375</v>
      </c>
      <c r="O1381" t="s">
        <v>378</v>
      </c>
      <c r="P1381" t="s">
        <v>23</v>
      </c>
      <c r="Q1381">
        <v>24</v>
      </c>
      <c r="R1381">
        <v>200</v>
      </c>
    </row>
    <row r="1382" spans="1:18" x14ac:dyDescent="0.3">
      <c r="A1382">
        <v>107</v>
      </c>
      <c r="B1382">
        <v>90</v>
      </c>
      <c r="C1382" t="s">
        <v>30</v>
      </c>
      <c r="D1382">
        <v>3</v>
      </c>
      <c r="E1382" s="4" t="s">
        <v>16</v>
      </c>
      <c r="F1382" t="s">
        <v>31</v>
      </c>
      <c r="G1382" s="7">
        <v>4</v>
      </c>
      <c r="H1382" t="s">
        <v>19</v>
      </c>
      <c r="I1382" t="s">
        <v>20</v>
      </c>
      <c r="J1382" s="4">
        <f>(B1382*26)</f>
        <v>2340</v>
      </c>
      <c r="K1382" t="s">
        <v>21</v>
      </c>
      <c r="L1382">
        <v>510000</v>
      </c>
      <c r="M1382">
        <v>40.886309999999987</v>
      </c>
      <c r="N1382">
        <v>29.19735</v>
      </c>
      <c r="O1382" t="s">
        <v>273</v>
      </c>
      <c r="P1382" t="s">
        <v>55</v>
      </c>
      <c r="Q1382">
        <v>25</v>
      </c>
      <c r="R1382">
        <v>0</v>
      </c>
    </row>
    <row r="1383" spans="1:18" x14ac:dyDescent="0.3">
      <c r="A1383">
        <v>90</v>
      </c>
      <c r="B1383">
        <v>89</v>
      </c>
      <c r="C1383" t="s">
        <v>30</v>
      </c>
      <c r="D1383">
        <v>3</v>
      </c>
      <c r="E1383" s="4" t="s">
        <v>16</v>
      </c>
      <c r="F1383" t="s">
        <v>31</v>
      </c>
      <c r="G1383" s="7">
        <v>0</v>
      </c>
      <c r="H1383" t="s">
        <v>46</v>
      </c>
      <c r="I1383" t="s">
        <v>20</v>
      </c>
      <c r="J1383" s="4">
        <f>(B1383*26)</f>
        <v>2314</v>
      </c>
      <c r="K1383" t="s">
        <v>21</v>
      </c>
      <c r="L1383">
        <v>430000</v>
      </c>
      <c r="M1383">
        <v>40.906088863369</v>
      </c>
      <c r="N1383">
        <v>29.162328850590999</v>
      </c>
      <c r="O1383" t="s">
        <v>480</v>
      </c>
      <c r="P1383" t="s">
        <v>55</v>
      </c>
      <c r="Q1383">
        <v>25</v>
      </c>
      <c r="R1383">
        <v>0</v>
      </c>
    </row>
    <row r="1384" spans="1:18" x14ac:dyDescent="0.3">
      <c r="A1384">
        <v>100</v>
      </c>
      <c r="B1384">
        <v>85</v>
      </c>
      <c r="C1384" t="s">
        <v>30</v>
      </c>
      <c r="D1384">
        <v>3</v>
      </c>
      <c r="E1384" s="4" t="s">
        <v>16</v>
      </c>
      <c r="F1384" t="s">
        <v>31</v>
      </c>
      <c r="G1384" s="7">
        <v>8</v>
      </c>
      <c r="H1384" t="s">
        <v>19</v>
      </c>
      <c r="I1384" t="s">
        <v>20</v>
      </c>
      <c r="J1384" s="4">
        <f>(B1384*26)</f>
        <v>2210</v>
      </c>
      <c r="K1384" t="s">
        <v>21</v>
      </c>
      <c r="L1384">
        <v>350000</v>
      </c>
      <c r="M1384">
        <v>40.894310762421</v>
      </c>
      <c r="N1384">
        <v>29.198957731943999</v>
      </c>
      <c r="O1384" t="s">
        <v>332</v>
      </c>
      <c r="P1384" t="s">
        <v>55</v>
      </c>
      <c r="Q1384">
        <v>25</v>
      </c>
      <c r="R1384">
        <v>0</v>
      </c>
    </row>
    <row r="1385" spans="1:18" x14ac:dyDescent="0.3">
      <c r="A1385">
        <v>100</v>
      </c>
      <c r="B1385">
        <v>85</v>
      </c>
      <c r="C1385" t="s">
        <v>30</v>
      </c>
      <c r="D1385">
        <v>3</v>
      </c>
      <c r="E1385" s="4" t="s">
        <v>16</v>
      </c>
      <c r="F1385" t="s">
        <v>31</v>
      </c>
      <c r="G1385" s="7">
        <v>8</v>
      </c>
      <c r="H1385" t="s">
        <v>19</v>
      </c>
      <c r="I1385" t="s">
        <v>20</v>
      </c>
      <c r="J1385" s="4">
        <v>1500</v>
      </c>
      <c r="K1385" t="s">
        <v>21</v>
      </c>
      <c r="L1385">
        <v>342500</v>
      </c>
      <c r="M1385">
        <v>40.904404229325003</v>
      </c>
      <c r="N1385">
        <v>29.188356918090001</v>
      </c>
      <c r="O1385" t="s">
        <v>232</v>
      </c>
      <c r="P1385" t="s">
        <v>55</v>
      </c>
      <c r="Q1385">
        <v>25</v>
      </c>
      <c r="R1385">
        <v>0</v>
      </c>
    </row>
    <row r="1386" spans="1:18" x14ac:dyDescent="0.3">
      <c r="A1386">
        <v>140</v>
      </c>
      <c r="B1386">
        <v>126</v>
      </c>
      <c r="C1386" t="s">
        <v>45</v>
      </c>
      <c r="D1386">
        <v>5</v>
      </c>
      <c r="E1386" s="4" t="s">
        <v>25</v>
      </c>
      <c r="F1386" t="s">
        <v>31</v>
      </c>
      <c r="G1386" s="7">
        <v>8</v>
      </c>
      <c r="H1386" t="s">
        <v>19</v>
      </c>
      <c r="I1386" t="s">
        <v>20</v>
      </c>
      <c r="J1386" s="4">
        <f>(B1386*26)</f>
        <v>3276</v>
      </c>
      <c r="K1386" t="s">
        <v>56</v>
      </c>
      <c r="L1386">
        <v>330000</v>
      </c>
      <c r="M1386">
        <v>40.908000739083</v>
      </c>
      <c r="N1386">
        <v>29.176469243698001</v>
      </c>
      <c r="O1386" t="s">
        <v>54</v>
      </c>
      <c r="P1386" t="s">
        <v>55</v>
      </c>
      <c r="Q1386">
        <v>25</v>
      </c>
      <c r="R1386">
        <v>83</v>
      </c>
    </row>
    <row r="1387" spans="1:18" x14ac:dyDescent="0.3">
      <c r="A1387">
        <v>125</v>
      </c>
      <c r="B1387">
        <v>124</v>
      </c>
      <c r="C1387" t="s">
        <v>45</v>
      </c>
      <c r="D1387">
        <v>5</v>
      </c>
      <c r="E1387" s="4" t="s">
        <v>25</v>
      </c>
      <c r="F1387" t="s">
        <v>31</v>
      </c>
      <c r="G1387" s="7">
        <v>0</v>
      </c>
      <c r="H1387" t="s">
        <v>19</v>
      </c>
      <c r="I1387" t="s">
        <v>20</v>
      </c>
      <c r="J1387" s="4">
        <v>1700</v>
      </c>
      <c r="K1387" t="s">
        <v>21</v>
      </c>
      <c r="L1387">
        <v>395000</v>
      </c>
      <c r="M1387">
        <v>40.897409880828</v>
      </c>
      <c r="N1387">
        <v>29.223461151123001</v>
      </c>
      <c r="O1387" t="s">
        <v>282</v>
      </c>
      <c r="P1387" t="s">
        <v>55</v>
      </c>
      <c r="Q1387">
        <v>25</v>
      </c>
      <c r="R1387">
        <v>83</v>
      </c>
    </row>
    <row r="1388" spans="1:18" x14ac:dyDescent="0.3">
      <c r="A1388">
        <v>125</v>
      </c>
      <c r="B1388">
        <v>115</v>
      </c>
      <c r="C1388" t="s">
        <v>45</v>
      </c>
      <c r="D1388">
        <v>5</v>
      </c>
      <c r="E1388" s="4" t="s">
        <v>25</v>
      </c>
      <c r="F1388" t="s">
        <v>31</v>
      </c>
      <c r="G1388" s="7">
        <v>1</v>
      </c>
      <c r="H1388" t="s">
        <v>19</v>
      </c>
      <c r="I1388" t="s">
        <v>118</v>
      </c>
      <c r="J1388" s="4">
        <f>(B1388*26)</f>
        <v>2990</v>
      </c>
      <c r="K1388" t="s">
        <v>56</v>
      </c>
      <c r="L1388">
        <v>550000</v>
      </c>
      <c r="M1388">
        <v>40.900946013942999</v>
      </c>
      <c r="N1388">
        <v>29.168841041259999</v>
      </c>
      <c r="O1388" t="s">
        <v>54</v>
      </c>
      <c r="P1388" t="s">
        <v>55</v>
      </c>
      <c r="Q1388">
        <v>25</v>
      </c>
      <c r="R1388">
        <v>83</v>
      </c>
    </row>
    <row r="1389" spans="1:18" x14ac:dyDescent="0.3">
      <c r="A1389">
        <v>120</v>
      </c>
      <c r="B1389">
        <v>100</v>
      </c>
      <c r="C1389" t="s">
        <v>45</v>
      </c>
      <c r="D1389">
        <v>5</v>
      </c>
      <c r="E1389" s="4" t="s">
        <v>25</v>
      </c>
      <c r="F1389" t="s">
        <v>31</v>
      </c>
      <c r="G1389" s="7">
        <v>0</v>
      </c>
      <c r="H1389" t="s">
        <v>19</v>
      </c>
      <c r="I1389" t="s">
        <v>20</v>
      </c>
      <c r="J1389" s="4">
        <f>(B1389*26)</f>
        <v>2600</v>
      </c>
      <c r="K1389" t="s">
        <v>56</v>
      </c>
      <c r="L1389">
        <v>299999</v>
      </c>
      <c r="M1389">
        <v>40.913130000000002</v>
      </c>
      <c r="N1389">
        <v>29.160509999999999</v>
      </c>
      <c r="O1389" t="s">
        <v>151</v>
      </c>
      <c r="P1389" t="s">
        <v>55</v>
      </c>
      <c r="Q1389">
        <v>25</v>
      </c>
      <c r="R1389">
        <v>83</v>
      </c>
    </row>
    <row r="1390" spans="1:18" x14ac:dyDescent="0.3">
      <c r="A1390">
        <v>100</v>
      </c>
      <c r="B1390">
        <v>95</v>
      </c>
      <c r="C1390" t="s">
        <v>45</v>
      </c>
      <c r="D1390">
        <v>5</v>
      </c>
      <c r="E1390" s="4" t="s">
        <v>16</v>
      </c>
      <c r="F1390" t="s">
        <v>31</v>
      </c>
      <c r="G1390" s="7">
        <v>0</v>
      </c>
      <c r="H1390" t="s">
        <v>19</v>
      </c>
      <c r="I1390" t="s">
        <v>20</v>
      </c>
      <c r="J1390" s="4">
        <v>1500</v>
      </c>
      <c r="K1390" t="s">
        <v>21</v>
      </c>
      <c r="L1390">
        <v>480000</v>
      </c>
      <c r="M1390">
        <v>40.899403549351</v>
      </c>
      <c r="N1390">
        <v>29.190523624419999</v>
      </c>
      <c r="O1390" t="s">
        <v>421</v>
      </c>
      <c r="P1390" t="s">
        <v>55</v>
      </c>
      <c r="Q1390">
        <v>25</v>
      </c>
      <c r="R1390">
        <v>0</v>
      </c>
    </row>
    <row r="1391" spans="1:18" x14ac:dyDescent="0.3">
      <c r="A1391">
        <v>240</v>
      </c>
      <c r="B1391">
        <v>215</v>
      </c>
      <c r="C1391" t="s">
        <v>239</v>
      </c>
      <c r="D1391">
        <v>13</v>
      </c>
      <c r="E1391" s="4" t="s">
        <v>25</v>
      </c>
      <c r="F1391" t="s">
        <v>31</v>
      </c>
      <c r="G1391" s="7">
        <v>8</v>
      </c>
      <c r="H1391" t="s">
        <v>19</v>
      </c>
      <c r="I1391" t="s">
        <v>20</v>
      </c>
      <c r="J1391" s="4">
        <f>(B1391*26)</f>
        <v>5590</v>
      </c>
      <c r="K1391" t="s">
        <v>21</v>
      </c>
      <c r="L1391">
        <v>474000</v>
      </c>
      <c r="M1391">
        <v>40.921058706689003</v>
      </c>
      <c r="N1391">
        <v>29.220038652420001</v>
      </c>
      <c r="O1391" t="s">
        <v>240</v>
      </c>
      <c r="P1391" t="s">
        <v>55</v>
      </c>
      <c r="Q1391">
        <v>25</v>
      </c>
      <c r="R1391">
        <v>0</v>
      </c>
    </row>
    <row r="1392" spans="1:18" x14ac:dyDescent="0.3">
      <c r="A1392">
        <v>97</v>
      </c>
      <c r="B1392">
        <v>85</v>
      </c>
      <c r="C1392" t="s">
        <v>15</v>
      </c>
      <c r="D1392">
        <v>2</v>
      </c>
      <c r="E1392" s="4" t="s">
        <v>16</v>
      </c>
      <c r="F1392" t="s">
        <v>31</v>
      </c>
      <c r="G1392" s="7">
        <v>0</v>
      </c>
      <c r="H1392" t="s">
        <v>26</v>
      </c>
      <c r="I1392" t="s">
        <v>20</v>
      </c>
      <c r="J1392" s="4">
        <f>(B1392*26)</f>
        <v>2210</v>
      </c>
      <c r="K1392" t="s">
        <v>21</v>
      </c>
      <c r="L1392">
        <v>360000</v>
      </c>
      <c r="M1392">
        <v>41.042428995211999</v>
      </c>
      <c r="N1392">
        <v>28.762999031703</v>
      </c>
      <c r="O1392" t="s">
        <v>125</v>
      </c>
      <c r="P1392" t="s">
        <v>60</v>
      </c>
      <c r="Q1392">
        <v>26</v>
      </c>
      <c r="R1392">
        <v>120</v>
      </c>
    </row>
    <row r="1393" spans="1:18" x14ac:dyDescent="0.3">
      <c r="A1393">
        <v>110</v>
      </c>
      <c r="B1393">
        <v>100</v>
      </c>
      <c r="C1393" t="s">
        <v>30</v>
      </c>
      <c r="D1393">
        <v>3</v>
      </c>
      <c r="E1393" s="4" t="s">
        <v>16</v>
      </c>
      <c r="F1393" t="s">
        <v>31</v>
      </c>
      <c r="G1393" s="7">
        <v>4</v>
      </c>
      <c r="H1393" t="s">
        <v>19</v>
      </c>
      <c r="I1393" t="s">
        <v>20</v>
      </c>
      <c r="J1393" s="4">
        <v>1500</v>
      </c>
      <c r="K1393" t="s">
        <v>21</v>
      </c>
      <c r="L1393">
        <v>285000</v>
      </c>
      <c r="M1393">
        <v>40.992408237634002</v>
      </c>
      <c r="N1393">
        <v>28.780105039313</v>
      </c>
      <c r="O1393" t="s">
        <v>81</v>
      </c>
      <c r="P1393" t="s">
        <v>60</v>
      </c>
      <c r="Q1393">
        <v>26</v>
      </c>
      <c r="R1393">
        <v>0</v>
      </c>
    </row>
    <row r="1394" spans="1:18" x14ac:dyDescent="0.3">
      <c r="A1394">
        <v>90</v>
      </c>
      <c r="B1394">
        <v>85</v>
      </c>
      <c r="C1394" t="s">
        <v>30</v>
      </c>
      <c r="D1394">
        <v>3</v>
      </c>
      <c r="E1394" s="4" t="s">
        <v>25</v>
      </c>
      <c r="F1394" t="s">
        <v>31</v>
      </c>
      <c r="G1394" s="7">
        <v>3</v>
      </c>
      <c r="H1394" t="s">
        <v>26</v>
      </c>
      <c r="I1394" t="s">
        <v>20</v>
      </c>
      <c r="J1394" s="4">
        <v>1500</v>
      </c>
      <c r="K1394" t="s">
        <v>21</v>
      </c>
      <c r="L1394">
        <v>330000</v>
      </c>
      <c r="M1394">
        <v>41.002706969490013</v>
      </c>
      <c r="N1394">
        <v>28.783632516861001</v>
      </c>
      <c r="O1394" t="s">
        <v>59</v>
      </c>
      <c r="P1394" t="s">
        <v>60</v>
      </c>
      <c r="Q1394">
        <v>26</v>
      </c>
      <c r="R1394">
        <v>83</v>
      </c>
    </row>
    <row r="1395" spans="1:18" x14ac:dyDescent="0.3">
      <c r="A1395">
        <v>84</v>
      </c>
      <c r="B1395">
        <v>83</v>
      </c>
      <c r="C1395" t="s">
        <v>30</v>
      </c>
      <c r="D1395">
        <v>3</v>
      </c>
      <c r="E1395" s="4" t="s">
        <v>16</v>
      </c>
      <c r="F1395" t="s">
        <v>31</v>
      </c>
      <c r="G1395" s="7">
        <v>3</v>
      </c>
      <c r="H1395" t="s">
        <v>19</v>
      </c>
      <c r="I1395" t="s">
        <v>118</v>
      </c>
      <c r="J1395" s="4">
        <v>1750</v>
      </c>
      <c r="K1395" t="s">
        <v>21</v>
      </c>
      <c r="L1395">
        <v>465000</v>
      </c>
      <c r="M1395">
        <v>41.051238254722001</v>
      </c>
      <c r="N1395">
        <v>28.781083246925999</v>
      </c>
      <c r="O1395" t="s">
        <v>125</v>
      </c>
      <c r="P1395" t="s">
        <v>60</v>
      </c>
      <c r="Q1395">
        <v>26</v>
      </c>
      <c r="R1395">
        <v>25</v>
      </c>
    </row>
    <row r="1396" spans="1:18" x14ac:dyDescent="0.3">
      <c r="A1396">
        <v>85</v>
      </c>
      <c r="B1396">
        <v>75</v>
      </c>
      <c r="C1396" t="s">
        <v>30</v>
      </c>
      <c r="D1396">
        <v>3</v>
      </c>
      <c r="E1396" s="4" t="s">
        <v>16</v>
      </c>
      <c r="F1396" t="s">
        <v>31</v>
      </c>
      <c r="G1396" s="7">
        <v>8</v>
      </c>
      <c r="H1396" t="s">
        <v>19</v>
      </c>
      <c r="I1396" t="s">
        <v>20</v>
      </c>
      <c r="J1396" s="4">
        <f>(B1396*26)</f>
        <v>1950</v>
      </c>
      <c r="K1396" t="s">
        <v>21</v>
      </c>
      <c r="L1396">
        <v>288000</v>
      </c>
      <c r="M1396">
        <v>40.997030447290001</v>
      </c>
      <c r="N1396">
        <v>28.769716753108</v>
      </c>
      <c r="O1396" t="s">
        <v>59</v>
      </c>
      <c r="P1396" t="s">
        <v>60</v>
      </c>
      <c r="Q1396">
        <v>26</v>
      </c>
      <c r="R1396">
        <v>15</v>
      </c>
    </row>
    <row r="1397" spans="1:18" x14ac:dyDescent="0.3">
      <c r="A1397">
        <v>79</v>
      </c>
      <c r="B1397">
        <v>60</v>
      </c>
      <c r="C1397" t="s">
        <v>30</v>
      </c>
      <c r="D1397">
        <v>3</v>
      </c>
      <c r="E1397" s="4" t="s">
        <v>16</v>
      </c>
      <c r="F1397" t="s">
        <v>31</v>
      </c>
      <c r="G1397" s="7">
        <v>0</v>
      </c>
      <c r="H1397" t="s">
        <v>19</v>
      </c>
      <c r="I1397" t="s">
        <v>20</v>
      </c>
      <c r="J1397" s="4">
        <f>(B1397*26)</f>
        <v>1560</v>
      </c>
      <c r="K1397" t="s">
        <v>21</v>
      </c>
      <c r="L1397">
        <v>335000</v>
      </c>
      <c r="M1397">
        <v>41.044653794116002</v>
      </c>
      <c r="N1397">
        <v>28.762277199023</v>
      </c>
      <c r="O1397" t="s">
        <v>125</v>
      </c>
      <c r="P1397" t="s">
        <v>60</v>
      </c>
      <c r="Q1397">
        <v>26</v>
      </c>
      <c r="R1397">
        <v>83</v>
      </c>
    </row>
    <row r="1398" spans="1:18" x14ac:dyDescent="0.3">
      <c r="A1398">
        <v>72</v>
      </c>
      <c r="B1398">
        <v>58</v>
      </c>
      <c r="C1398" t="s">
        <v>30</v>
      </c>
      <c r="D1398">
        <v>3</v>
      </c>
      <c r="E1398" s="4" t="s">
        <v>16</v>
      </c>
      <c r="F1398" t="s">
        <v>31</v>
      </c>
      <c r="G1398" s="7">
        <v>0</v>
      </c>
      <c r="H1398" t="s">
        <v>26</v>
      </c>
      <c r="I1398" t="s">
        <v>20</v>
      </c>
      <c r="J1398" s="4">
        <v>1300</v>
      </c>
      <c r="K1398" t="s">
        <v>21</v>
      </c>
      <c r="L1398">
        <v>300000</v>
      </c>
      <c r="M1398">
        <v>41.036341999999998</v>
      </c>
      <c r="N1398">
        <v>28.766584000000002</v>
      </c>
      <c r="O1398" t="s">
        <v>125</v>
      </c>
      <c r="P1398" t="s">
        <v>60</v>
      </c>
      <c r="Q1398">
        <v>26</v>
      </c>
      <c r="R1398">
        <v>0</v>
      </c>
    </row>
    <row r="1399" spans="1:18" x14ac:dyDescent="0.3">
      <c r="A1399">
        <v>170</v>
      </c>
      <c r="B1399">
        <v>160</v>
      </c>
      <c r="C1399" t="s">
        <v>174</v>
      </c>
      <c r="D1399">
        <v>4</v>
      </c>
      <c r="E1399" s="4" t="s">
        <v>25</v>
      </c>
      <c r="F1399" t="s">
        <v>31</v>
      </c>
      <c r="G1399" s="7">
        <v>0</v>
      </c>
      <c r="H1399" t="s">
        <v>19</v>
      </c>
      <c r="I1399" t="s">
        <v>20</v>
      </c>
      <c r="J1399" s="4">
        <f>(B1399*26)</f>
        <v>4160</v>
      </c>
      <c r="K1399" t="s">
        <v>21</v>
      </c>
      <c r="L1399">
        <v>390000</v>
      </c>
      <c r="M1399">
        <v>41.003625699449003</v>
      </c>
      <c r="N1399">
        <v>28.792921341955999</v>
      </c>
      <c r="O1399" t="s">
        <v>381</v>
      </c>
      <c r="P1399" t="s">
        <v>60</v>
      </c>
      <c r="Q1399">
        <v>26</v>
      </c>
      <c r="R1399">
        <v>0</v>
      </c>
    </row>
    <row r="1400" spans="1:18" x14ac:dyDescent="0.3">
      <c r="A1400">
        <v>170</v>
      </c>
      <c r="B1400">
        <v>165</v>
      </c>
      <c r="C1400" t="s">
        <v>45</v>
      </c>
      <c r="D1400">
        <v>5</v>
      </c>
      <c r="E1400" s="4" t="s">
        <v>25</v>
      </c>
      <c r="F1400" t="s">
        <v>31</v>
      </c>
      <c r="G1400" s="7">
        <v>0</v>
      </c>
      <c r="H1400" t="s">
        <v>19</v>
      </c>
      <c r="I1400" t="s">
        <v>20</v>
      </c>
      <c r="J1400" s="4">
        <f>(B1400*26)</f>
        <v>4290</v>
      </c>
      <c r="K1400" t="s">
        <v>21</v>
      </c>
      <c r="L1400">
        <v>345000</v>
      </c>
      <c r="M1400">
        <v>41.028916073174997</v>
      </c>
      <c r="N1400">
        <v>28.768523155912</v>
      </c>
      <c r="O1400" t="s">
        <v>85</v>
      </c>
      <c r="P1400" t="s">
        <v>60</v>
      </c>
      <c r="Q1400">
        <v>26</v>
      </c>
      <c r="R1400">
        <v>25</v>
      </c>
    </row>
    <row r="1401" spans="1:18" x14ac:dyDescent="0.3">
      <c r="A1401">
        <v>150</v>
      </c>
      <c r="B1401">
        <v>145</v>
      </c>
      <c r="C1401" t="s">
        <v>45</v>
      </c>
      <c r="D1401">
        <v>5</v>
      </c>
      <c r="E1401" s="4" t="s">
        <v>25</v>
      </c>
      <c r="F1401" t="s">
        <v>31</v>
      </c>
      <c r="G1401" s="7">
        <v>8</v>
      </c>
      <c r="H1401" t="s">
        <v>19</v>
      </c>
      <c r="I1401" t="s">
        <v>20</v>
      </c>
      <c r="J1401" s="4">
        <f>(B1401*26)</f>
        <v>3770</v>
      </c>
      <c r="K1401" t="s">
        <v>21</v>
      </c>
      <c r="L1401">
        <v>420000</v>
      </c>
      <c r="M1401">
        <v>41.020373209013002</v>
      </c>
      <c r="N1401">
        <v>28.771101283715002</v>
      </c>
      <c r="O1401" t="s">
        <v>85</v>
      </c>
      <c r="P1401" t="s">
        <v>60</v>
      </c>
      <c r="Q1401">
        <v>26</v>
      </c>
      <c r="R1401">
        <v>0</v>
      </c>
    </row>
    <row r="1402" spans="1:18" x14ac:dyDescent="0.3">
      <c r="A1402">
        <v>145</v>
      </c>
      <c r="B1402">
        <v>140</v>
      </c>
      <c r="C1402" t="s">
        <v>45</v>
      </c>
      <c r="D1402">
        <v>5</v>
      </c>
      <c r="E1402" s="4" t="s">
        <v>25</v>
      </c>
      <c r="F1402" t="s">
        <v>31</v>
      </c>
      <c r="G1402" s="7">
        <v>3</v>
      </c>
      <c r="H1402" t="s">
        <v>19</v>
      </c>
      <c r="I1402" t="s">
        <v>20</v>
      </c>
      <c r="J1402" s="4">
        <v>1500</v>
      </c>
      <c r="K1402" t="s">
        <v>21</v>
      </c>
      <c r="L1402">
        <v>350000</v>
      </c>
      <c r="M1402">
        <v>40.998000523201</v>
      </c>
      <c r="N1402">
        <v>28.790707178413999</v>
      </c>
      <c r="O1402" t="s">
        <v>311</v>
      </c>
      <c r="P1402" t="s">
        <v>60</v>
      </c>
      <c r="Q1402">
        <v>26</v>
      </c>
      <c r="R1402">
        <v>83</v>
      </c>
    </row>
    <row r="1403" spans="1:18" x14ac:dyDescent="0.3">
      <c r="A1403">
        <v>140</v>
      </c>
      <c r="B1403">
        <v>135</v>
      </c>
      <c r="C1403" t="s">
        <v>45</v>
      </c>
      <c r="D1403">
        <v>5</v>
      </c>
      <c r="E1403" s="4" t="s">
        <v>16</v>
      </c>
      <c r="F1403" t="s">
        <v>31</v>
      </c>
      <c r="G1403" s="7">
        <v>8</v>
      </c>
      <c r="H1403" t="s">
        <v>19</v>
      </c>
      <c r="I1403" t="s">
        <v>20</v>
      </c>
      <c r="J1403" s="4">
        <f>(B1403*26)</f>
        <v>3510</v>
      </c>
      <c r="K1403" t="s">
        <v>21</v>
      </c>
      <c r="L1403">
        <v>990000</v>
      </c>
      <c r="M1403">
        <v>40.989487327696999</v>
      </c>
      <c r="N1403">
        <v>28.779158592224</v>
      </c>
      <c r="O1403" t="s">
        <v>81</v>
      </c>
      <c r="P1403" t="s">
        <v>60</v>
      </c>
      <c r="Q1403">
        <v>26</v>
      </c>
      <c r="R1403">
        <v>83</v>
      </c>
    </row>
    <row r="1404" spans="1:18" x14ac:dyDescent="0.3">
      <c r="A1404">
        <v>115</v>
      </c>
      <c r="B1404">
        <v>110</v>
      </c>
      <c r="C1404" t="s">
        <v>45</v>
      </c>
      <c r="D1404">
        <v>5</v>
      </c>
      <c r="E1404" s="4" t="s">
        <v>16</v>
      </c>
      <c r="F1404" t="s">
        <v>31</v>
      </c>
      <c r="G1404" s="7">
        <v>0</v>
      </c>
      <c r="H1404" t="s">
        <v>19</v>
      </c>
      <c r="I1404" t="s">
        <v>20</v>
      </c>
      <c r="J1404" s="4">
        <v>2000</v>
      </c>
      <c r="K1404" t="s">
        <v>21</v>
      </c>
      <c r="L1404">
        <v>675000</v>
      </c>
      <c r="M1404">
        <v>40.989899947734997</v>
      </c>
      <c r="N1404">
        <v>28.778706392345999</v>
      </c>
      <c r="O1404" t="s">
        <v>81</v>
      </c>
      <c r="P1404" t="s">
        <v>60</v>
      </c>
      <c r="Q1404">
        <v>26</v>
      </c>
      <c r="R1404">
        <v>83</v>
      </c>
    </row>
    <row r="1405" spans="1:18" x14ac:dyDescent="0.3">
      <c r="A1405">
        <v>165</v>
      </c>
      <c r="B1405">
        <v>155</v>
      </c>
      <c r="C1405" t="s">
        <v>76</v>
      </c>
      <c r="D1405">
        <v>7</v>
      </c>
      <c r="E1405" s="4" t="s">
        <v>25</v>
      </c>
      <c r="F1405" t="s">
        <v>31</v>
      </c>
      <c r="G1405" s="7">
        <v>8</v>
      </c>
      <c r="H1405" t="s">
        <v>19</v>
      </c>
      <c r="I1405" t="s">
        <v>20</v>
      </c>
      <c r="J1405" s="4">
        <f>(B1405*26)</f>
        <v>4030</v>
      </c>
      <c r="K1405" t="s">
        <v>21</v>
      </c>
      <c r="L1405">
        <v>350000</v>
      </c>
      <c r="M1405">
        <v>41.020649995018999</v>
      </c>
      <c r="N1405">
        <v>28.770997548587999</v>
      </c>
      <c r="O1405" t="s">
        <v>85</v>
      </c>
      <c r="P1405" t="s">
        <v>60</v>
      </c>
      <c r="Q1405">
        <v>26</v>
      </c>
      <c r="R1405">
        <v>30</v>
      </c>
    </row>
    <row r="1406" spans="1:18" x14ac:dyDescent="0.3">
      <c r="A1406">
        <v>110</v>
      </c>
      <c r="B1406">
        <v>100</v>
      </c>
      <c r="C1406" t="s">
        <v>30</v>
      </c>
      <c r="D1406">
        <v>3</v>
      </c>
      <c r="E1406" s="4" t="s">
        <v>16</v>
      </c>
      <c r="F1406" t="s">
        <v>31</v>
      </c>
      <c r="G1406" s="7">
        <v>0</v>
      </c>
      <c r="H1406" t="s">
        <v>26</v>
      </c>
      <c r="I1406" t="s">
        <v>20</v>
      </c>
      <c r="J1406" s="4">
        <f>(B1406*19)</f>
        <v>1900</v>
      </c>
      <c r="K1406" t="s">
        <v>21</v>
      </c>
      <c r="L1406">
        <v>345000</v>
      </c>
      <c r="M1406">
        <v>40.950908036255001</v>
      </c>
      <c r="N1406">
        <v>29.134966616349001</v>
      </c>
      <c r="O1406" t="s">
        <v>308</v>
      </c>
      <c r="P1406" t="s">
        <v>72</v>
      </c>
      <c r="Q1406">
        <v>27</v>
      </c>
      <c r="R1406">
        <v>75</v>
      </c>
    </row>
    <row r="1407" spans="1:18" x14ac:dyDescent="0.3">
      <c r="A1407">
        <v>90</v>
      </c>
      <c r="B1407">
        <v>80</v>
      </c>
      <c r="C1407" t="s">
        <v>30</v>
      </c>
      <c r="D1407">
        <v>3</v>
      </c>
      <c r="E1407" s="4" t="s">
        <v>16</v>
      </c>
      <c r="F1407" t="s">
        <v>31</v>
      </c>
      <c r="G1407" s="7">
        <v>0</v>
      </c>
      <c r="H1407" t="s">
        <v>46</v>
      </c>
      <c r="I1407" t="s">
        <v>20</v>
      </c>
      <c r="J1407" s="4">
        <f>(B1407*19)</f>
        <v>1520</v>
      </c>
      <c r="K1407" t="s">
        <v>21</v>
      </c>
      <c r="L1407">
        <v>350000</v>
      </c>
      <c r="M1407">
        <v>40.952043334305003</v>
      </c>
      <c r="N1407">
        <v>29.108790251744999</v>
      </c>
      <c r="O1407" t="s">
        <v>71</v>
      </c>
      <c r="P1407" t="s">
        <v>72</v>
      </c>
      <c r="Q1407">
        <v>27</v>
      </c>
      <c r="R1407">
        <v>0</v>
      </c>
    </row>
    <row r="1408" spans="1:18" x14ac:dyDescent="0.3">
      <c r="A1408">
        <v>120</v>
      </c>
      <c r="B1408">
        <v>110</v>
      </c>
      <c r="C1408" t="s">
        <v>45</v>
      </c>
      <c r="D1408">
        <v>5</v>
      </c>
      <c r="E1408" s="4" t="s">
        <v>16</v>
      </c>
      <c r="F1408" t="s">
        <v>31</v>
      </c>
      <c r="G1408" s="7">
        <v>13</v>
      </c>
      <c r="H1408" t="s">
        <v>19</v>
      </c>
      <c r="I1408" t="s">
        <v>20</v>
      </c>
      <c r="J1408" s="4">
        <f>(B1408*19)</f>
        <v>2090</v>
      </c>
      <c r="K1408" t="s">
        <v>56</v>
      </c>
      <c r="L1408">
        <v>480000</v>
      </c>
      <c r="M1408">
        <v>40.926638767591001</v>
      </c>
      <c r="N1408">
        <v>29.139218330382999</v>
      </c>
      <c r="O1408" t="s">
        <v>196</v>
      </c>
      <c r="P1408" t="s">
        <v>72</v>
      </c>
      <c r="Q1408">
        <v>27</v>
      </c>
      <c r="R1408">
        <v>0</v>
      </c>
    </row>
    <row r="1409" spans="1:18" x14ac:dyDescent="0.3">
      <c r="A1409">
        <v>105</v>
      </c>
      <c r="B1409">
        <v>105</v>
      </c>
      <c r="C1409" t="s">
        <v>45</v>
      </c>
      <c r="D1409">
        <v>5</v>
      </c>
      <c r="E1409" s="4" t="s">
        <v>16</v>
      </c>
      <c r="F1409" t="s">
        <v>31</v>
      </c>
      <c r="G1409" s="7">
        <v>18</v>
      </c>
      <c r="H1409" t="s">
        <v>19</v>
      </c>
      <c r="I1409" t="s">
        <v>20</v>
      </c>
      <c r="J1409" s="4">
        <f>(B1409*19)</f>
        <v>1995</v>
      </c>
      <c r="K1409" t="s">
        <v>21</v>
      </c>
      <c r="L1409">
        <v>650000</v>
      </c>
      <c r="M1409">
        <v>40.9285049</v>
      </c>
      <c r="N1409">
        <v>29.141971600000002</v>
      </c>
      <c r="O1409" t="s">
        <v>196</v>
      </c>
      <c r="P1409" t="s">
        <v>72</v>
      </c>
      <c r="Q1409">
        <v>27</v>
      </c>
      <c r="R1409">
        <v>0</v>
      </c>
    </row>
    <row r="1410" spans="1:18" x14ac:dyDescent="0.3">
      <c r="A1410">
        <v>120</v>
      </c>
      <c r="B1410">
        <v>105</v>
      </c>
      <c r="C1410" t="s">
        <v>45</v>
      </c>
      <c r="D1410">
        <v>5</v>
      </c>
      <c r="E1410" s="4" t="s">
        <v>16</v>
      </c>
      <c r="F1410" t="s">
        <v>31</v>
      </c>
      <c r="G1410" s="7">
        <v>18</v>
      </c>
      <c r="H1410" t="s">
        <v>19</v>
      </c>
      <c r="I1410" t="s">
        <v>20</v>
      </c>
      <c r="J1410" s="4">
        <v>1700</v>
      </c>
      <c r="K1410" t="s">
        <v>21</v>
      </c>
      <c r="L1410">
        <v>370000</v>
      </c>
      <c r="M1410">
        <v>40.928555819373997</v>
      </c>
      <c r="N1410">
        <v>29.129965510416</v>
      </c>
      <c r="O1410" t="s">
        <v>198</v>
      </c>
      <c r="P1410" t="s">
        <v>72</v>
      </c>
      <c r="Q1410">
        <v>27</v>
      </c>
      <c r="R1410">
        <v>0</v>
      </c>
    </row>
    <row r="1411" spans="1:18" x14ac:dyDescent="0.3">
      <c r="A1411">
        <v>75</v>
      </c>
      <c r="B1411">
        <v>74</v>
      </c>
      <c r="C1411" t="s">
        <v>15</v>
      </c>
      <c r="D1411">
        <v>2</v>
      </c>
      <c r="E1411" s="4" t="s">
        <v>16</v>
      </c>
      <c r="F1411" t="s">
        <v>31</v>
      </c>
      <c r="G1411" s="7">
        <v>0</v>
      </c>
      <c r="H1411" t="s">
        <v>19</v>
      </c>
      <c r="I1411" t="s">
        <v>20</v>
      </c>
      <c r="J1411" s="4">
        <f>(B1411*13)</f>
        <v>962</v>
      </c>
      <c r="K1411" t="s">
        <v>21</v>
      </c>
      <c r="L1411">
        <v>195000</v>
      </c>
      <c r="M1411">
        <v>40.910128640728999</v>
      </c>
      <c r="N1411">
        <v>29.285358912077001</v>
      </c>
      <c r="O1411" t="s">
        <v>437</v>
      </c>
      <c r="P1411" t="s">
        <v>29</v>
      </c>
      <c r="Q1411">
        <v>28</v>
      </c>
      <c r="R1411">
        <v>20</v>
      </c>
    </row>
    <row r="1412" spans="1:18" x14ac:dyDescent="0.3">
      <c r="A1412">
        <v>85</v>
      </c>
      <c r="B1412">
        <v>85</v>
      </c>
      <c r="C1412" t="s">
        <v>30</v>
      </c>
      <c r="D1412">
        <v>3</v>
      </c>
      <c r="E1412" s="4" t="s">
        <v>16</v>
      </c>
      <c r="F1412" t="s">
        <v>31</v>
      </c>
      <c r="G1412" s="7">
        <v>0</v>
      </c>
      <c r="H1412" t="s">
        <v>19</v>
      </c>
      <c r="I1412" t="s">
        <v>20</v>
      </c>
      <c r="J1412" s="4">
        <f>(B1412*13)</f>
        <v>1105</v>
      </c>
      <c r="K1412" t="s">
        <v>21</v>
      </c>
      <c r="L1412">
        <v>260000</v>
      </c>
      <c r="M1412">
        <v>40.876415381603003</v>
      </c>
      <c r="N1412">
        <v>29.231437749960001</v>
      </c>
      <c r="O1412" t="s">
        <v>344</v>
      </c>
      <c r="P1412" t="s">
        <v>29</v>
      </c>
      <c r="Q1412">
        <v>28</v>
      </c>
      <c r="R1412">
        <v>20</v>
      </c>
    </row>
    <row r="1413" spans="1:18" x14ac:dyDescent="0.3">
      <c r="A1413">
        <v>90</v>
      </c>
      <c r="B1413">
        <v>85</v>
      </c>
      <c r="C1413" t="s">
        <v>30</v>
      </c>
      <c r="D1413">
        <v>3</v>
      </c>
      <c r="E1413" s="4" t="s">
        <v>16</v>
      </c>
      <c r="F1413" t="s">
        <v>31</v>
      </c>
      <c r="G1413" s="7">
        <v>0</v>
      </c>
      <c r="H1413" t="s">
        <v>19</v>
      </c>
      <c r="I1413" t="s">
        <v>20</v>
      </c>
      <c r="J1413" s="4">
        <f>(B1413*13)</f>
        <v>1105</v>
      </c>
      <c r="K1413" t="s">
        <v>21</v>
      </c>
      <c r="L1413">
        <v>235000</v>
      </c>
      <c r="M1413">
        <v>40.913745084615996</v>
      </c>
      <c r="N1413">
        <v>29.286040017716001</v>
      </c>
      <c r="O1413" t="s">
        <v>437</v>
      </c>
      <c r="P1413" t="s">
        <v>29</v>
      </c>
      <c r="Q1413">
        <v>28</v>
      </c>
      <c r="R1413">
        <v>20</v>
      </c>
    </row>
    <row r="1414" spans="1:18" x14ac:dyDescent="0.3">
      <c r="A1414">
        <v>95</v>
      </c>
      <c r="B1414">
        <v>85</v>
      </c>
      <c r="C1414" t="s">
        <v>30</v>
      </c>
      <c r="D1414">
        <v>3</v>
      </c>
      <c r="E1414" s="4" t="s">
        <v>16</v>
      </c>
      <c r="F1414" t="s">
        <v>31</v>
      </c>
      <c r="G1414" s="7">
        <v>0</v>
      </c>
      <c r="H1414" t="s">
        <v>19</v>
      </c>
      <c r="I1414" t="s">
        <v>20</v>
      </c>
      <c r="J1414" s="4">
        <f>(B1414*13)</f>
        <v>1105</v>
      </c>
      <c r="K1414" t="s">
        <v>21</v>
      </c>
      <c r="L1414">
        <v>225000</v>
      </c>
      <c r="M1414">
        <v>40.870872610953001</v>
      </c>
      <c r="N1414">
        <v>29.296728048441999</v>
      </c>
      <c r="O1414" t="s">
        <v>194</v>
      </c>
      <c r="P1414" t="s">
        <v>29</v>
      </c>
      <c r="Q1414">
        <v>28</v>
      </c>
      <c r="R1414">
        <v>83</v>
      </c>
    </row>
    <row r="1415" spans="1:18" x14ac:dyDescent="0.3">
      <c r="A1415">
        <v>95</v>
      </c>
      <c r="B1415">
        <v>85</v>
      </c>
      <c r="C1415" t="s">
        <v>30</v>
      </c>
      <c r="D1415">
        <v>3</v>
      </c>
      <c r="E1415" s="4" t="s">
        <v>16</v>
      </c>
      <c r="F1415" t="s">
        <v>31</v>
      </c>
      <c r="G1415" s="7">
        <v>0</v>
      </c>
      <c r="H1415" t="s">
        <v>19</v>
      </c>
      <c r="I1415" t="s">
        <v>20</v>
      </c>
      <c r="J1415" s="4">
        <f>(B1415*13)</f>
        <v>1105</v>
      </c>
      <c r="K1415" t="s">
        <v>21</v>
      </c>
      <c r="L1415">
        <v>245000</v>
      </c>
      <c r="M1415">
        <v>40.874411129297002</v>
      </c>
      <c r="N1415">
        <v>29.305860482172001</v>
      </c>
      <c r="O1415" t="s">
        <v>305</v>
      </c>
      <c r="P1415" t="s">
        <v>29</v>
      </c>
      <c r="Q1415">
        <v>28</v>
      </c>
      <c r="R1415">
        <v>0</v>
      </c>
    </row>
    <row r="1416" spans="1:18" x14ac:dyDescent="0.3">
      <c r="A1416">
        <v>90</v>
      </c>
      <c r="B1416">
        <v>85</v>
      </c>
      <c r="C1416" t="s">
        <v>30</v>
      </c>
      <c r="D1416">
        <v>3</v>
      </c>
      <c r="E1416" s="4" t="s">
        <v>16</v>
      </c>
      <c r="F1416" t="s">
        <v>31</v>
      </c>
      <c r="G1416" s="7">
        <v>8</v>
      </c>
      <c r="H1416" t="s">
        <v>19</v>
      </c>
      <c r="I1416" t="s">
        <v>20</v>
      </c>
      <c r="J1416" s="4">
        <v>1000</v>
      </c>
      <c r="K1416" t="s">
        <v>56</v>
      </c>
      <c r="L1416">
        <v>213000</v>
      </c>
      <c r="M1416">
        <v>40.931378168690003</v>
      </c>
      <c r="N1416">
        <v>29.308880455792</v>
      </c>
      <c r="O1416" t="s">
        <v>28</v>
      </c>
      <c r="P1416" t="s">
        <v>29</v>
      </c>
      <c r="Q1416">
        <v>28</v>
      </c>
      <c r="R1416">
        <v>83</v>
      </c>
    </row>
    <row r="1417" spans="1:18" x14ac:dyDescent="0.3">
      <c r="A1417">
        <v>90</v>
      </c>
      <c r="B1417">
        <v>80</v>
      </c>
      <c r="C1417" t="s">
        <v>30</v>
      </c>
      <c r="D1417">
        <v>3</v>
      </c>
      <c r="E1417" s="4" t="s">
        <v>16</v>
      </c>
      <c r="F1417" t="s">
        <v>31</v>
      </c>
      <c r="G1417" s="7">
        <v>1</v>
      </c>
      <c r="H1417" t="s">
        <v>19</v>
      </c>
      <c r="I1417" t="s">
        <v>20</v>
      </c>
      <c r="J1417" s="4">
        <v>1200</v>
      </c>
      <c r="K1417" t="s">
        <v>21</v>
      </c>
      <c r="L1417">
        <v>270000</v>
      </c>
      <c r="M1417">
        <v>40.894540347848</v>
      </c>
      <c r="N1417">
        <v>29.245835400147001</v>
      </c>
      <c r="O1417" t="s">
        <v>412</v>
      </c>
      <c r="P1417" t="s">
        <v>29</v>
      </c>
      <c r="Q1417">
        <v>28</v>
      </c>
      <c r="R1417">
        <v>0</v>
      </c>
    </row>
    <row r="1418" spans="1:18" x14ac:dyDescent="0.3">
      <c r="A1418">
        <v>90</v>
      </c>
      <c r="B1418">
        <v>67</v>
      </c>
      <c r="C1418" t="s">
        <v>30</v>
      </c>
      <c r="D1418">
        <v>3</v>
      </c>
      <c r="E1418" s="4" t="s">
        <v>16</v>
      </c>
      <c r="F1418" t="s">
        <v>31</v>
      </c>
      <c r="G1418" s="7">
        <v>13</v>
      </c>
      <c r="H1418" t="s">
        <v>19</v>
      </c>
      <c r="I1418" t="s">
        <v>20</v>
      </c>
      <c r="J1418" s="4">
        <v>1000</v>
      </c>
      <c r="K1418" t="s">
        <v>21</v>
      </c>
      <c r="L1418">
        <v>260000</v>
      </c>
      <c r="M1418">
        <v>40.870936648071002</v>
      </c>
      <c r="N1418">
        <v>29.305224554791</v>
      </c>
      <c r="O1418" t="s">
        <v>305</v>
      </c>
      <c r="P1418" t="s">
        <v>29</v>
      </c>
      <c r="Q1418">
        <v>28</v>
      </c>
      <c r="R1418">
        <v>83</v>
      </c>
    </row>
    <row r="1419" spans="1:18" x14ac:dyDescent="0.3">
      <c r="A1419">
        <v>135</v>
      </c>
      <c r="B1419">
        <v>134</v>
      </c>
      <c r="C1419" t="s">
        <v>45</v>
      </c>
      <c r="D1419">
        <v>5</v>
      </c>
      <c r="E1419" s="4" t="s">
        <v>16</v>
      </c>
      <c r="F1419" t="s">
        <v>31</v>
      </c>
      <c r="G1419" s="7">
        <v>8</v>
      </c>
      <c r="H1419" t="s">
        <v>19</v>
      </c>
      <c r="I1419" t="s">
        <v>20</v>
      </c>
      <c r="J1419" s="4">
        <f>(B1419*13)</f>
        <v>1742</v>
      </c>
      <c r="K1419" t="s">
        <v>21</v>
      </c>
      <c r="L1419">
        <v>465000</v>
      </c>
      <c r="M1419">
        <v>40.871983294598998</v>
      </c>
      <c r="N1419">
        <v>29.229442477226002</v>
      </c>
      <c r="O1419" t="s">
        <v>344</v>
      </c>
      <c r="P1419" t="s">
        <v>29</v>
      </c>
      <c r="Q1419">
        <v>28</v>
      </c>
      <c r="R1419">
        <v>83</v>
      </c>
    </row>
    <row r="1420" spans="1:18" x14ac:dyDescent="0.3">
      <c r="A1420">
        <v>130</v>
      </c>
      <c r="B1420">
        <v>120</v>
      </c>
      <c r="C1420" t="s">
        <v>45</v>
      </c>
      <c r="D1420">
        <v>5</v>
      </c>
      <c r="E1420" s="4" t="s">
        <v>25</v>
      </c>
      <c r="F1420" t="s">
        <v>31</v>
      </c>
      <c r="G1420" s="7">
        <v>18</v>
      </c>
      <c r="H1420" t="s">
        <v>19</v>
      </c>
      <c r="I1420" t="s">
        <v>20</v>
      </c>
      <c r="J1420" s="4">
        <v>1200</v>
      </c>
      <c r="K1420" t="s">
        <v>21</v>
      </c>
      <c r="L1420">
        <v>285000</v>
      </c>
      <c r="M1420">
        <v>40.886279574306002</v>
      </c>
      <c r="N1420">
        <v>29.274325932149001</v>
      </c>
      <c r="O1420" t="s">
        <v>179</v>
      </c>
      <c r="P1420" t="s">
        <v>29</v>
      </c>
      <c r="Q1420">
        <v>28</v>
      </c>
      <c r="R1420">
        <v>0</v>
      </c>
    </row>
    <row r="1421" spans="1:18" x14ac:dyDescent="0.3">
      <c r="A1421">
        <v>135</v>
      </c>
      <c r="B1421">
        <v>115</v>
      </c>
      <c r="C1421" t="s">
        <v>45</v>
      </c>
      <c r="D1421">
        <v>5</v>
      </c>
      <c r="E1421" s="4" t="s">
        <v>16</v>
      </c>
      <c r="F1421" t="s">
        <v>31</v>
      </c>
      <c r="G1421" s="7">
        <v>8</v>
      </c>
      <c r="H1421" t="s">
        <v>19</v>
      </c>
      <c r="I1421" t="s">
        <v>20</v>
      </c>
      <c r="J1421" s="4">
        <f>(B1421*13)</f>
        <v>1495</v>
      </c>
      <c r="K1421" t="s">
        <v>21</v>
      </c>
      <c r="L1421">
        <v>450000</v>
      </c>
      <c r="M1421">
        <v>40.861214034459003</v>
      </c>
      <c r="N1421">
        <v>29.285205318831999</v>
      </c>
      <c r="O1421" t="s">
        <v>215</v>
      </c>
      <c r="P1421" t="s">
        <v>29</v>
      </c>
      <c r="Q1421">
        <v>28</v>
      </c>
      <c r="R1421">
        <v>0</v>
      </c>
    </row>
    <row r="1422" spans="1:18" x14ac:dyDescent="0.3">
      <c r="A1422">
        <v>115</v>
      </c>
      <c r="B1422">
        <v>114</v>
      </c>
      <c r="C1422" t="s">
        <v>45</v>
      </c>
      <c r="D1422">
        <v>5</v>
      </c>
      <c r="E1422" s="4" t="s">
        <v>25</v>
      </c>
      <c r="F1422" t="s">
        <v>31</v>
      </c>
      <c r="G1422" s="7">
        <v>0</v>
      </c>
      <c r="H1422" t="s">
        <v>19</v>
      </c>
      <c r="I1422" t="s">
        <v>20</v>
      </c>
      <c r="J1422" s="4">
        <f>(B1422*13)</f>
        <v>1482</v>
      </c>
      <c r="K1422" t="s">
        <v>21</v>
      </c>
      <c r="L1422">
        <v>358000</v>
      </c>
      <c r="M1422">
        <v>40.880671193693999</v>
      </c>
      <c r="N1422">
        <v>29.260059356820001</v>
      </c>
      <c r="O1422" t="s">
        <v>167</v>
      </c>
      <c r="P1422" t="s">
        <v>29</v>
      </c>
      <c r="Q1422">
        <v>28</v>
      </c>
      <c r="R1422">
        <v>0</v>
      </c>
    </row>
    <row r="1423" spans="1:18" x14ac:dyDescent="0.3">
      <c r="A1423">
        <v>110</v>
      </c>
      <c r="B1423">
        <v>95</v>
      </c>
      <c r="C1423" t="s">
        <v>45</v>
      </c>
      <c r="D1423">
        <v>5</v>
      </c>
      <c r="E1423" s="4" t="s">
        <v>16</v>
      </c>
      <c r="F1423" t="s">
        <v>31</v>
      </c>
      <c r="G1423" s="7">
        <v>2</v>
      </c>
      <c r="H1423" t="s">
        <v>46</v>
      </c>
      <c r="I1423" t="s">
        <v>20</v>
      </c>
      <c r="J1423" s="4">
        <f>(B1423*13)</f>
        <v>1235</v>
      </c>
      <c r="K1423" t="s">
        <v>56</v>
      </c>
      <c r="L1423">
        <v>169500</v>
      </c>
      <c r="M1423">
        <v>40.864722479706998</v>
      </c>
      <c r="N1423">
        <v>29.289179880353998</v>
      </c>
      <c r="O1423" t="s">
        <v>323</v>
      </c>
      <c r="P1423" t="s">
        <v>29</v>
      </c>
      <c r="Q1423">
        <v>28</v>
      </c>
      <c r="R1423">
        <v>0</v>
      </c>
    </row>
    <row r="1424" spans="1:18" x14ac:dyDescent="0.3">
      <c r="A1424">
        <v>115</v>
      </c>
      <c r="B1424">
        <v>90</v>
      </c>
      <c r="C1424" t="s">
        <v>45</v>
      </c>
      <c r="D1424">
        <v>5</v>
      </c>
      <c r="E1424" s="4" t="s">
        <v>16</v>
      </c>
      <c r="F1424" t="s">
        <v>31</v>
      </c>
      <c r="G1424" s="7">
        <v>2</v>
      </c>
      <c r="H1424" t="s">
        <v>19</v>
      </c>
      <c r="I1424" t="s">
        <v>20</v>
      </c>
      <c r="J1424" s="4">
        <f>(B1424*13)</f>
        <v>1170</v>
      </c>
      <c r="K1424" t="s">
        <v>21</v>
      </c>
      <c r="L1424">
        <v>375000</v>
      </c>
      <c r="M1424">
        <v>40.885260690095997</v>
      </c>
      <c r="N1424">
        <v>29.221959115383999</v>
      </c>
      <c r="O1424" t="s">
        <v>492</v>
      </c>
      <c r="P1424" t="s">
        <v>29</v>
      </c>
      <c r="Q1424">
        <v>28</v>
      </c>
      <c r="R1424">
        <v>0</v>
      </c>
    </row>
    <row r="1425" spans="1:18" x14ac:dyDescent="0.3">
      <c r="A1425">
        <v>200</v>
      </c>
      <c r="B1425">
        <v>199</v>
      </c>
      <c r="C1425" t="s">
        <v>76</v>
      </c>
      <c r="D1425">
        <v>7</v>
      </c>
      <c r="E1425" s="4" t="s">
        <v>16</v>
      </c>
      <c r="F1425" t="s">
        <v>31</v>
      </c>
      <c r="G1425" s="7">
        <v>38</v>
      </c>
      <c r="H1425" t="s">
        <v>26</v>
      </c>
      <c r="I1425" t="s">
        <v>20</v>
      </c>
      <c r="J1425" s="4">
        <f>(B1425*13)</f>
        <v>2587</v>
      </c>
      <c r="K1425" t="s">
        <v>21</v>
      </c>
      <c r="L1425">
        <v>1500000</v>
      </c>
      <c r="M1425">
        <v>40.872516307456003</v>
      </c>
      <c r="N1425">
        <v>29.231000840663999</v>
      </c>
      <c r="O1425" t="s">
        <v>344</v>
      </c>
      <c r="P1425" t="s">
        <v>29</v>
      </c>
      <c r="Q1425">
        <v>28</v>
      </c>
      <c r="R1425">
        <v>25</v>
      </c>
    </row>
    <row r="1426" spans="1:18" x14ac:dyDescent="0.3">
      <c r="A1426">
        <v>190</v>
      </c>
      <c r="B1426">
        <v>180</v>
      </c>
      <c r="C1426" t="s">
        <v>94</v>
      </c>
      <c r="D1426">
        <v>11</v>
      </c>
      <c r="E1426" s="4" t="s">
        <v>25</v>
      </c>
      <c r="F1426" t="s">
        <v>31</v>
      </c>
      <c r="G1426" s="7">
        <v>18</v>
      </c>
      <c r="H1426" t="s">
        <v>19</v>
      </c>
      <c r="I1426" t="s">
        <v>20</v>
      </c>
      <c r="J1426" s="4">
        <v>1700</v>
      </c>
      <c r="K1426" t="s">
        <v>21</v>
      </c>
      <c r="L1426">
        <v>375000</v>
      </c>
      <c r="M1426">
        <v>40.860134982032001</v>
      </c>
      <c r="N1426">
        <v>29.280086433407</v>
      </c>
      <c r="O1426" t="s">
        <v>215</v>
      </c>
      <c r="P1426" t="s">
        <v>29</v>
      </c>
      <c r="Q1426">
        <v>28</v>
      </c>
      <c r="R1426">
        <v>15</v>
      </c>
    </row>
    <row r="1427" spans="1:18" x14ac:dyDescent="0.3">
      <c r="A1427">
        <v>69</v>
      </c>
      <c r="B1427">
        <v>68</v>
      </c>
      <c r="C1427" t="s">
        <v>15</v>
      </c>
      <c r="D1427">
        <v>2</v>
      </c>
      <c r="E1427" s="4" t="s">
        <v>16</v>
      </c>
      <c r="F1427" t="s">
        <v>31</v>
      </c>
      <c r="G1427" s="7">
        <v>0</v>
      </c>
      <c r="H1427" t="s">
        <v>19</v>
      </c>
      <c r="I1427" t="s">
        <v>20</v>
      </c>
      <c r="J1427" s="4">
        <v>900</v>
      </c>
      <c r="K1427" t="s">
        <v>21</v>
      </c>
      <c r="L1427">
        <v>178000</v>
      </c>
      <c r="M1427">
        <v>41.015156977539</v>
      </c>
      <c r="N1427">
        <v>29.247427994043001</v>
      </c>
      <c r="O1427" t="s">
        <v>48</v>
      </c>
      <c r="P1427" t="s">
        <v>64</v>
      </c>
      <c r="Q1427">
        <v>29</v>
      </c>
      <c r="R1427">
        <v>0</v>
      </c>
    </row>
    <row r="1428" spans="1:18" x14ac:dyDescent="0.3">
      <c r="A1428">
        <v>75</v>
      </c>
      <c r="B1428">
        <v>58</v>
      </c>
      <c r="C1428" t="s">
        <v>15</v>
      </c>
      <c r="D1428">
        <v>2</v>
      </c>
      <c r="E1428" s="4" t="s">
        <v>16</v>
      </c>
      <c r="F1428" t="s">
        <v>31</v>
      </c>
      <c r="G1428" s="7">
        <v>0</v>
      </c>
      <c r="H1428" t="s">
        <v>19</v>
      </c>
      <c r="I1428" t="s">
        <v>20</v>
      </c>
      <c r="J1428" s="4">
        <f>(B1428*11)</f>
        <v>638</v>
      </c>
      <c r="K1428" t="s">
        <v>21</v>
      </c>
      <c r="L1428">
        <v>290000</v>
      </c>
      <c r="M1428">
        <v>41.007018566564</v>
      </c>
      <c r="N1428">
        <v>29.189806783032001</v>
      </c>
      <c r="O1428" t="s">
        <v>424</v>
      </c>
      <c r="P1428" t="s">
        <v>64</v>
      </c>
      <c r="Q1428">
        <v>29</v>
      </c>
      <c r="R1428">
        <v>20</v>
      </c>
    </row>
    <row r="1429" spans="1:18" x14ac:dyDescent="0.3">
      <c r="A1429">
        <v>100</v>
      </c>
      <c r="B1429">
        <v>90</v>
      </c>
      <c r="C1429" t="s">
        <v>30</v>
      </c>
      <c r="D1429">
        <v>3</v>
      </c>
      <c r="E1429" s="4" t="s">
        <v>25</v>
      </c>
      <c r="F1429" t="s">
        <v>31</v>
      </c>
      <c r="G1429" s="7">
        <v>4</v>
      </c>
      <c r="H1429" t="s">
        <v>19</v>
      </c>
      <c r="I1429" t="s">
        <v>20</v>
      </c>
      <c r="J1429" s="4">
        <f>(B1429*11)</f>
        <v>990</v>
      </c>
      <c r="K1429" t="s">
        <v>21</v>
      </c>
      <c r="L1429">
        <v>238000</v>
      </c>
      <c r="M1429">
        <v>40.985687275163997</v>
      </c>
      <c r="N1429">
        <v>29.244150035082999</v>
      </c>
      <c r="O1429" t="s">
        <v>224</v>
      </c>
      <c r="P1429" t="s">
        <v>64</v>
      </c>
      <c r="Q1429">
        <v>29</v>
      </c>
      <c r="R1429">
        <v>83</v>
      </c>
    </row>
    <row r="1430" spans="1:18" x14ac:dyDescent="0.3">
      <c r="A1430">
        <v>100</v>
      </c>
      <c r="B1430">
        <v>90</v>
      </c>
      <c r="C1430" t="s">
        <v>30</v>
      </c>
      <c r="D1430">
        <v>3</v>
      </c>
      <c r="E1430" s="4" t="s">
        <v>16</v>
      </c>
      <c r="F1430" t="s">
        <v>31</v>
      </c>
      <c r="G1430" s="7">
        <v>8</v>
      </c>
      <c r="H1430" t="s">
        <v>19</v>
      </c>
      <c r="I1430" t="s">
        <v>20</v>
      </c>
      <c r="J1430" s="4">
        <v>1000</v>
      </c>
      <c r="K1430" t="s">
        <v>21</v>
      </c>
      <c r="L1430">
        <v>258000</v>
      </c>
      <c r="M1430">
        <v>41.001276255741999</v>
      </c>
      <c r="N1430">
        <v>29.227861838104001</v>
      </c>
      <c r="O1430" t="s">
        <v>263</v>
      </c>
      <c r="P1430" t="s">
        <v>64</v>
      </c>
      <c r="Q1430">
        <v>29</v>
      </c>
      <c r="R1430">
        <v>83</v>
      </c>
    </row>
    <row r="1431" spans="1:18" x14ac:dyDescent="0.3">
      <c r="A1431">
        <v>90</v>
      </c>
      <c r="B1431">
        <v>89</v>
      </c>
      <c r="C1431" t="s">
        <v>30</v>
      </c>
      <c r="D1431">
        <v>3</v>
      </c>
      <c r="E1431" s="4" t="s">
        <v>16</v>
      </c>
      <c r="F1431" t="s">
        <v>31</v>
      </c>
      <c r="G1431" s="7">
        <v>18</v>
      </c>
      <c r="H1431" t="s">
        <v>19</v>
      </c>
      <c r="I1431" t="s">
        <v>20</v>
      </c>
      <c r="J1431" s="4">
        <f>(B1431*11)</f>
        <v>979</v>
      </c>
      <c r="K1431" t="s">
        <v>21</v>
      </c>
      <c r="L1431">
        <v>226000</v>
      </c>
      <c r="M1431">
        <v>40.993928173897999</v>
      </c>
      <c r="N1431">
        <v>29.254417077724</v>
      </c>
      <c r="O1431" t="s">
        <v>224</v>
      </c>
      <c r="P1431" t="s">
        <v>64</v>
      </c>
      <c r="Q1431">
        <v>29</v>
      </c>
      <c r="R1431">
        <v>15</v>
      </c>
    </row>
    <row r="1432" spans="1:18" x14ac:dyDescent="0.3">
      <c r="A1432">
        <v>90</v>
      </c>
      <c r="B1432">
        <v>88</v>
      </c>
      <c r="C1432" t="s">
        <v>30</v>
      </c>
      <c r="D1432">
        <v>3</v>
      </c>
      <c r="E1432" s="4" t="s">
        <v>25</v>
      </c>
      <c r="F1432" t="s">
        <v>31</v>
      </c>
      <c r="G1432" s="7">
        <v>28</v>
      </c>
      <c r="H1432" t="s">
        <v>19</v>
      </c>
      <c r="I1432" t="s">
        <v>20</v>
      </c>
      <c r="J1432" s="4">
        <v>900</v>
      </c>
      <c r="K1432" t="s">
        <v>21</v>
      </c>
      <c r="L1432">
        <v>225000</v>
      </c>
      <c r="M1432">
        <v>41.018885218481998</v>
      </c>
      <c r="N1432">
        <v>29.255013652146001</v>
      </c>
      <c r="O1432" t="s">
        <v>48</v>
      </c>
      <c r="P1432" t="s">
        <v>64</v>
      </c>
      <c r="Q1432">
        <v>29</v>
      </c>
      <c r="R1432">
        <v>0</v>
      </c>
    </row>
    <row r="1433" spans="1:18" x14ac:dyDescent="0.3">
      <c r="A1433">
        <v>95</v>
      </c>
      <c r="B1433">
        <v>85</v>
      </c>
      <c r="C1433" t="s">
        <v>30</v>
      </c>
      <c r="D1433">
        <v>3</v>
      </c>
      <c r="E1433" s="4" t="s">
        <v>16</v>
      </c>
      <c r="F1433" t="s">
        <v>31</v>
      </c>
      <c r="G1433" s="7">
        <v>0</v>
      </c>
      <c r="H1433" t="s">
        <v>19</v>
      </c>
      <c r="I1433" t="s">
        <v>27</v>
      </c>
      <c r="J1433" s="4">
        <v>1000</v>
      </c>
      <c r="K1433" t="s">
        <v>21</v>
      </c>
      <c r="L1433">
        <v>235000</v>
      </c>
      <c r="M1433">
        <v>41.012922540460004</v>
      </c>
      <c r="N1433">
        <v>29.235840057945001</v>
      </c>
      <c r="O1433" t="s">
        <v>82</v>
      </c>
      <c r="P1433" t="s">
        <v>64</v>
      </c>
      <c r="Q1433">
        <v>29</v>
      </c>
      <c r="R1433">
        <v>0</v>
      </c>
    </row>
    <row r="1434" spans="1:18" x14ac:dyDescent="0.3">
      <c r="A1434">
        <v>100</v>
      </c>
      <c r="B1434">
        <v>85</v>
      </c>
      <c r="C1434" t="s">
        <v>30</v>
      </c>
      <c r="D1434">
        <v>3</v>
      </c>
      <c r="E1434" s="4" t="s">
        <v>16</v>
      </c>
      <c r="F1434" t="s">
        <v>31</v>
      </c>
      <c r="G1434" s="7">
        <v>0</v>
      </c>
      <c r="H1434" t="s">
        <v>19</v>
      </c>
      <c r="I1434" t="s">
        <v>20</v>
      </c>
      <c r="J1434" s="4">
        <f>(B1434*11)</f>
        <v>935</v>
      </c>
      <c r="K1434" t="s">
        <v>21</v>
      </c>
      <c r="L1434">
        <v>330000</v>
      </c>
      <c r="M1434">
        <v>41.0073662</v>
      </c>
      <c r="N1434">
        <v>29.209686300000001</v>
      </c>
      <c r="O1434" t="s">
        <v>63</v>
      </c>
      <c r="P1434" t="s">
        <v>64</v>
      </c>
      <c r="Q1434">
        <v>29</v>
      </c>
      <c r="R1434">
        <v>250</v>
      </c>
    </row>
    <row r="1435" spans="1:18" x14ac:dyDescent="0.3">
      <c r="A1435">
        <v>100</v>
      </c>
      <c r="B1435">
        <v>85</v>
      </c>
      <c r="C1435" t="s">
        <v>30</v>
      </c>
      <c r="D1435">
        <v>3</v>
      </c>
      <c r="E1435" s="4" t="s">
        <v>16</v>
      </c>
      <c r="F1435" t="s">
        <v>31</v>
      </c>
      <c r="G1435" s="7">
        <v>18</v>
      </c>
      <c r="H1435" t="s">
        <v>140</v>
      </c>
      <c r="I1435" t="s">
        <v>20</v>
      </c>
      <c r="J1435" s="4">
        <v>800</v>
      </c>
      <c r="K1435" t="s">
        <v>21</v>
      </c>
      <c r="L1435">
        <v>267000</v>
      </c>
      <c r="M1435">
        <v>40.989568368714004</v>
      </c>
      <c r="N1435">
        <v>29.251186048931999</v>
      </c>
      <c r="O1435" t="s">
        <v>224</v>
      </c>
      <c r="P1435" t="s">
        <v>64</v>
      </c>
      <c r="Q1435">
        <v>29</v>
      </c>
      <c r="R1435">
        <v>83</v>
      </c>
    </row>
    <row r="1436" spans="1:18" x14ac:dyDescent="0.3">
      <c r="A1436">
        <v>100</v>
      </c>
      <c r="B1436">
        <v>85</v>
      </c>
      <c r="C1436" t="s">
        <v>30</v>
      </c>
      <c r="D1436">
        <v>3</v>
      </c>
      <c r="E1436" s="4" t="s">
        <v>25</v>
      </c>
      <c r="F1436" t="s">
        <v>31</v>
      </c>
      <c r="G1436" s="7">
        <v>18</v>
      </c>
      <c r="H1436" t="s">
        <v>19</v>
      </c>
      <c r="I1436" t="s">
        <v>118</v>
      </c>
      <c r="J1436" s="4">
        <f>(B1436*11)</f>
        <v>935</v>
      </c>
      <c r="K1436" t="s">
        <v>21</v>
      </c>
      <c r="L1436">
        <v>233000</v>
      </c>
      <c r="M1436">
        <v>40.999477776239999</v>
      </c>
      <c r="N1436">
        <v>29.252783730626</v>
      </c>
      <c r="O1436" t="s">
        <v>263</v>
      </c>
      <c r="P1436" t="s">
        <v>64</v>
      </c>
      <c r="Q1436">
        <v>29</v>
      </c>
      <c r="R1436">
        <v>83</v>
      </c>
    </row>
    <row r="1437" spans="1:18" x14ac:dyDescent="0.3">
      <c r="A1437">
        <v>110</v>
      </c>
      <c r="B1437">
        <v>80</v>
      </c>
      <c r="C1437" t="s">
        <v>30</v>
      </c>
      <c r="D1437">
        <v>3</v>
      </c>
      <c r="E1437" s="4" t="s">
        <v>31</v>
      </c>
      <c r="F1437" t="s">
        <v>31</v>
      </c>
      <c r="G1437" s="7">
        <v>8</v>
      </c>
      <c r="H1437" t="s">
        <v>19</v>
      </c>
      <c r="I1437" t="s">
        <v>118</v>
      </c>
      <c r="J1437" s="4">
        <v>950</v>
      </c>
      <c r="K1437" t="s">
        <v>21</v>
      </c>
      <c r="L1437">
        <v>265000</v>
      </c>
      <c r="M1437">
        <v>41.006216848706998</v>
      </c>
      <c r="N1437">
        <v>29.247255362570002</v>
      </c>
      <c r="O1437" t="s">
        <v>349</v>
      </c>
      <c r="P1437" t="s">
        <v>64</v>
      </c>
      <c r="Q1437">
        <v>29</v>
      </c>
      <c r="R1437">
        <v>0</v>
      </c>
    </row>
    <row r="1438" spans="1:18" x14ac:dyDescent="0.3">
      <c r="A1438">
        <v>80</v>
      </c>
      <c r="B1438">
        <v>76</v>
      </c>
      <c r="C1438" t="s">
        <v>30</v>
      </c>
      <c r="D1438">
        <v>3</v>
      </c>
      <c r="E1438" s="4" t="s">
        <v>16</v>
      </c>
      <c r="F1438" t="s">
        <v>31</v>
      </c>
      <c r="G1438" s="7">
        <v>2</v>
      </c>
      <c r="H1438" t="s">
        <v>19</v>
      </c>
      <c r="I1438" t="s">
        <v>20</v>
      </c>
      <c r="J1438" s="4">
        <v>800</v>
      </c>
      <c r="K1438" t="s">
        <v>21</v>
      </c>
      <c r="L1438">
        <v>218000</v>
      </c>
      <c r="M1438">
        <v>40.958152955049002</v>
      </c>
      <c r="N1438">
        <v>29.215353933888</v>
      </c>
      <c r="O1438" t="s">
        <v>194</v>
      </c>
      <c r="P1438" t="s">
        <v>64</v>
      </c>
      <c r="Q1438">
        <v>29</v>
      </c>
      <c r="R1438">
        <v>80</v>
      </c>
    </row>
    <row r="1439" spans="1:18" x14ac:dyDescent="0.3">
      <c r="A1439">
        <v>80</v>
      </c>
      <c r="B1439">
        <v>68</v>
      </c>
      <c r="C1439" t="s">
        <v>30</v>
      </c>
      <c r="D1439">
        <v>3</v>
      </c>
      <c r="E1439" s="4" t="s">
        <v>16</v>
      </c>
      <c r="F1439" t="s">
        <v>31</v>
      </c>
      <c r="G1439" s="7">
        <v>0</v>
      </c>
      <c r="H1439" t="s">
        <v>19</v>
      </c>
      <c r="I1439" t="s">
        <v>118</v>
      </c>
      <c r="J1439" s="4">
        <f>(B1439*11)</f>
        <v>748</v>
      </c>
      <c r="K1439" t="s">
        <v>21</v>
      </c>
      <c r="L1439">
        <v>193000</v>
      </c>
      <c r="M1439">
        <v>40.969168991562</v>
      </c>
      <c r="N1439">
        <v>29.230674952268998</v>
      </c>
      <c r="O1439" t="s">
        <v>490</v>
      </c>
      <c r="P1439" t="s">
        <v>64</v>
      </c>
      <c r="Q1439">
        <v>29</v>
      </c>
      <c r="R1439">
        <v>0</v>
      </c>
    </row>
    <row r="1440" spans="1:18" x14ac:dyDescent="0.3">
      <c r="A1440">
        <v>140</v>
      </c>
      <c r="B1440">
        <v>139</v>
      </c>
      <c r="C1440" t="s">
        <v>45</v>
      </c>
      <c r="D1440">
        <v>5</v>
      </c>
      <c r="E1440" s="4" t="s">
        <v>16</v>
      </c>
      <c r="F1440" t="s">
        <v>31</v>
      </c>
      <c r="G1440" s="7">
        <v>13</v>
      </c>
      <c r="H1440" t="s">
        <v>19</v>
      </c>
      <c r="I1440" t="s">
        <v>20</v>
      </c>
      <c r="J1440" s="4">
        <f>(B1440*11)</f>
        <v>1529</v>
      </c>
      <c r="K1440" t="s">
        <v>21</v>
      </c>
      <c r="L1440">
        <v>295000</v>
      </c>
      <c r="M1440">
        <v>41.019068869793003</v>
      </c>
      <c r="N1440">
        <v>29.255411624908</v>
      </c>
      <c r="O1440" t="s">
        <v>48</v>
      </c>
      <c r="P1440" t="s">
        <v>64</v>
      </c>
      <c r="Q1440">
        <v>29</v>
      </c>
      <c r="R1440">
        <v>83</v>
      </c>
    </row>
    <row r="1441" spans="1:18" x14ac:dyDescent="0.3">
      <c r="A1441">
        <v>140</v>
      </c>
      <c r="B1441">
        <v>139</v>
      </c>
      <c r="C1441" t="s">
        <v>45</v>
      </c>
      <c r="D1441">
        <v>5</v>
      </c>
      <c r="E1441" s="4" t="s">
        <v>16</v>
      </c>
      <c r="F1441" t="s">
        <v>31</v>
      </c>
      <c r="G1441" s="7">
        <v>18</v>
      </c>
      <c r="H1441" t="s">
        <v>19</v>
      </c>
      <c r="I1441" t="s">
        <v>20</v>
      </c>
      <c r="J1441" s="4">
        <f>(B1441*11)</f>
        <v>1529</v>
      </c>
      <c r="K1441" t="s">
        <v>21</v>
      </c>
      <c r="L1441">
        <v>295000</v>
      </c>
      <c r="M1441">
        <v>41.019068869793003</v>
      </c>
      <c r="N1441">
        <v>29.255411624908</v>
      </c>
      <c r="O1441" t="s">
        <v>48</v>
      </c>
      <c r="P1441" t="s">
        <v>64</v>
      </c>
      <c r="Q1441">
        <v>29</v>
      </c>
      <c r="R1441">
        <v>35</v>
      </c>
    </row>
    <row r="1442" spans="1:18" x14ac:dyDescent="0.3">
      <c r="A1442">
        <v>140</v>
      </c>
      <c r="B1442">
        <v>134</v>
      </c>
      <c r="C1442" t="s">
        <v>45</v>
      </c>
      <c r="D1442">
        <v>5</v>
      </c>
      <c r="E1442" s="4" t="s">
        <v>16</v>
      </c>
      <c r="F1442" t="s">
        <v>31</v>
      </c>
      <c r="G1442" s="7">
        <v>0</v>
      </c>
      <c r="H1442" t="s">
        <v>19</v>
      </c>
      <c r="I1442" t="s">
        <v>20</v>
      </c>
      <c r="J1442" s="4">
        <f>(B1442*11)</f>
        <v>1474</v>
      </c>
      <c r="K1442" t="s">
        <v>21</v>
      </c>
      <c r="L1442">
        <v>320000</v>
      </c>
      <c r="M1442">
        <v>41.014428947512002</v>
      </c>
      <c r="N1442">
        <v>29.210744386367001</v>
      </c>
      <c r="O1442" t="s">
        <v>270</v>
      </c>
      <c r="P1442" t="s">
        <v>64</v>
      </c>
      <c r="Q1442">
        <v>29</v>
      </c>
      <c r="R1442">
        <v>0</v>
      </c>
    </row>
    <row r="1443" spans="1:18" x14ac:dyDescent="0.3">
      <c r="A1443">
        <v>130</v>
      </c>
      <c r="B1443">
        <v>125</v>
      </c>
      <c r="C1443" t="s">
        <v>45</v>
      </c>
      <c r="D1443">
        <v>5</v>
      </c>
      <c r="E1443" s="4" t="s">
        <v>16</v>
      </c>
      <c r="F1443" t="s">
        <v>31</v>
      </c>
      <c r="G1443" s="7">
        <v>0</v>
      </c>
      <c r="H1443" t="s">
        <v>19</v>
      </c>
      <c r="I1443" t="s">
        <v>20</v>
      </c>
      <c r="J1443" s="4">
        <f>(B1443*11)</f>
        <v>1375</v>
      </c>
      <c r="K1443" t="s">
        <v>21</v>
      </c>
      <c r="L1443">
        <v>270000</v>
      </c>
      <c r="M1443">
        <v>41.008211275554999</v>
      </c>
      <c r="N1443">
        <v>29.223554052490002</v>
      </c>
      <c r="O1443" t="s">
        <v>166</v>
      </c>
      <c r="P1443" t="s">
        <v>64</v>
      </c>
      <c r="Q1443">
        <v>29</v>
      </c>
      <c r="R1443">
        <v>195</v>
      </c>
    </row>
    <row r="1444" spans="1:18" x14ac:dyDescent="0.3">
      <c r="A1444">
        <v>135</v>
      </c>
      <c r="B1444">
        <v>120</v>
      </c>
      <c r="C1444" t="s">
        <v>45</v>
      </c>
      <c r="D1444">
        <v>5</v>
      </c>
      <c r="E1444" s="4" t="s">
        <v>25</v>
      </c>
      <c r="F1444" t="s">
        <v>31</v>
      </c>
      <c r="G1444" s="7">
        <v>0</v>
      </c>
      <c r="H1444" t="s">
        <v>19</v>
      </c>
      <c r="I1444" t="s">
        <v>20</v>
      </c>
      <c r="J1444" s="4">
        <v>1250</v>
      </c>
      <c r="K1444" t="s">
        <v>21</v>
      </c>
      <c r="L1444">
        <v>365000</v>
      </c>
      <c r="M1444">
        <v>41.013291339349998</v>
      </c>
      <c r="N1444">
        <v>29.200745526207999</v>
      </c>
      <c r="O1444" t="s">
        <v>70</v>
      </c>
      <c r="P1444" t="s">
        <v>64</v>
      </c>
      <c r="Q1444">
        <v>29</v>
      </c>
      <c r="R1444">
        <v>83</v>
      </c>
    </row>
    <row r="1445" spans="1:18" x14ac:dyDescent="0.3">
      <c r="A1445">
        <v>176</v>
      </c>
      <c r="B1445">
        <v>120</v>
      </c>
      <c r="C1445" t="s">
        <v>45</v>
      </c>
      <c r="D1445">
        <v>5</v>
      </c>
      <c r="E1445" s="4" t="s">
        <v>16</v>
      </c>
      <c r="F1445" t="s">
        <v>31</v>
      </c>
      <c r="G1445" s="7">
        <v>0</v>
      </c>
      <c r="H1445" t="s">
        <v>140</v>
      </c>
      <c r="I1445" t="s">
        <v>20</v>
      </c>
      <c r="J1445" s="4">
        <f>(B1445*11)</f>
        <v>1320</v>
      </c>
      <c r="K1445" t="s">
        <v>21</v>
      </c>
      <c r="L1445">
        <v>835000</v>
      </c>
      <c r="M1445">
        <v>41.003562416039003</v>
      </c>
      <c r="N1445">
        <v>29.229231223443001</v>
      </c>
      <c r="O1445" t="s">
        <v>263</v>
      </c>
      <c r="P1445" t="s">
        <v>64</v>
      </c>
      <c r="Q1445">
        <v>29</v>
      </c>
      <c r="R1445">
        <v>0</v>
      </c>
    </row>
    <row r="1446" spans="1:18" x14ac:dyDescent="0.3">
      <c r="A1446">
        <v>130</v>
      </c>
      <c r="B1446">
        <v>115</v>
      </c>
      <c r="C1446" t="s">
        <v>45</v>
      </c>
      <c r="D1446">
        <v>5</v>
      </c>
      <c r="E1446" s="4" t="s">
        <v>16</v>
      </c>
      <c r="F1446" t="s">
        <v>31</v>
      </c>
      <c r="G1446" s="7">
        <v>0</v>
      </c>
      <c r="H1446" t="s">
        <v>19</v>
      </c>
      <c r="I1446" t="s">
        <v>20</v>
      </c>
      <c r="J1446" s="4">
        <f>(B1446*11)</f>
        <v>1265</v>
      </c>
      <c r="K1446" t="s">
        <v>21</v>
      </c>
      <c r="L1446">
        <v>277000</v>
      </c>
      <c r="M1446">
        <v>41.010778022525002</v>
      </c>
      <c r="N1446">
        <v>29.252760382780998</v>
      </c>
      <c r="O1446" t="s">
        <v>129</v>
      </c>
      <c r="P1446" t="s">
        <v>64</v>
      </c>
      <c r="Q1446">
        <v>29</v>
      </c>
      <c r="R1446">
        <v>20</v>
      </c>
    </row>
    <row r="1447" spans="1:18" x14ac:dyDescent="0.3">
      <c r="A1447">
        <v>125</v>
      </c>
      <c r="B1447">
        <v>115</v>
      </c>
      <c r="C1447" t="s">
        <v>45</v>
      </c>
      <c r="D1447">
        <v>5</v>
      </c>
      <c r="E1447" s="4" t="s">
        <v>16</v>
      </c>
      <c r="F1447" t="s">
        <v>31</v>
      </c>
      <c r="G1447" s="7">
        <v>8</v>
      </c>
      <c r="H1447" t="s">
        <v>19</v>
      </c>
      <c r="I1447" t="s">
        <v>20</v>
      </c>
      <c r="J1447" s="4">
        <v>1150</v>
      </c>
      <c r="K1447" t="s">
        <v>21</v>
      </c>
      <c r="L1447">
        <v>250000</v>
      </c>
      <c r="M1447">
        <v>41.006109484492001</v>
      </c>
      <c r="N1447">
        <v>29.199432707595999</v>
      </c>
      <c r="O1447" t="s">
        <v>63</v>
      </c>
      <c r="P1447" t="s">
        <v>64</v>
      </c>
      <c r="Q1447">
        <v>29</v>
      </c>
      <c r="R1447">
        <v>83</v>
      </c>
    </row>
    <row r="1448" spans="1:18" x14ac:dyDescent="0.3">
      <c r="A1448">
        <v>135</v>
      </c>
      <c r="B1448">
        <v>110</v>
      </c>
      <c r="C1448" t="s">
        <v>45</v>
      </c>
      <c r="D1448">
        <v>5</v>
      </c>
      <c r="E1448" s="4" t="s">
        <v>25</v>
      </c>
      <c r="F1448" t="s">
        <v>31</v>
      </c>
      <c r="G1448" s="7">
        <v>0</v>
      </c>
      <c r="H1448" t="s">
        <v>19</v>
      </c>
      <c r="I1448" t="s">
        <v>47</v>
      </c>
      <c r="J1448" s="4">
        <f>(B1448*11)</f>
        <v>1210</v>
      </c>
      <c r="K1448" t="s">
        <v>21</v>
      </c>
      <c r="L1448">
        <v>315000</v>
      </c>
      <c r="M1448">
        <v>41.013785794461</v>
      </c>
      <c r="N1448">
        <v>29.214171050261999</v>
      </c>
      <c r="O1448" t="s">
        <v>270</v>
      </c>
      <c r="P1448" t="s">
        <v>64</v>
      </c>
      <c r="Q1448">
        <v>29</v>
      </c>
      <c r="R1448">
        <v>150</v>
      </c>
    </row>
    <row r="1449" spans="1:18" x14ac:dyDescent="0.3">
      <c r="A1449">
        <v>115</v>
      </c>
      <c r="B1449">
        <v>109</v>
      </c>
      <c r="C1449" t="s">
        <v>45</v>
      </c>
      <c r="D1449">
        <v>5</v>
      </c>
      <c r="E1449" s="4" t="s">
        <v>16</v>
      </c>
      <c r="F1449" t="s">
        <v>31</v>
      </c>
      <c r="G1449" s="7">
        <v>1</v>
      </c>
      <c r="H1449" t="s">
        <v>19</v>
      </c>
      <c r="I1449" t="s">
        <v>20</v>
      </c>
      <c r="J1449" s="4">
        <v>1100</v>
      </c>
      <c r="K1449" t="s">
        <v>21</v>
      </c>
      <c r="L1449">
        <v>295000</v>
      </c>
      <c r="M1449">
        <v>40.958145134847001</v>
      </c>
      <c r="N1449">
        <v>29.215350071410999</v>
      </c>
      <c r="O1449" t="s">
        <v>194</v>
      </c>
      <c r="P1449" t="s">
        <v>64</v>
      </c>
      <c r="Q1449">
        <v>29</v>
      </c>
      <c r="R1449">
        <v>250</v>
      </c>
    </row>
    <row r="1450" spans="1:18" x14ac:dyDescent="0.3">
      <c r="A1450">
        <v>125</v>
      </c>
      <c r="B1450">
        <v>105</v>
      </c>
      <c r="C1450" t="s">
        <v>45</v>
      </c>
      <c r="D1450">
        <v>5</v>
      </c>
      <c r="E1450" s="4" t="s">
        <v>25</v>
      </c>
      <c r="F1450" t="s">
        <v>31</v>
      </c>
      <c r="G1450" s="7">
        <v>0</v>
      </c>
      <c r="H1450" t="s">
        <v>19</v>
      </c>
      <c r="I1450" t="s">
        <v>118</v>
      </c>
      <c r="J1450" s="4">
        <f>(B1450*11)</f>
        <v>1155</v>
      </c>
      <c r="K1450" t="s">
        <v>21</v>
      </c>
      <c r="L1450">
        <v>268000</v>
      </c>
      <c r="M1450">
        <v>40.966123497936003</v>
      </c>
      <c r="N1450">
        <v>29.239525602943999</v>
      </c>
      <c r="O1450" t="s">
        <v>366</v>
      </c>
      <c r="P1450" t="s">
        <v>64</v>
      </c>
      <c r="Q1450">
        <v>29</v>
      </c>
      <c r="R1450">
        <v>40</v>
      </c>
    </row>
    <row r="1451" spans="1:18" x14ac:dyDescent="0.3">
      <c r="A1451">
        <v>105</v>
      </c>
      <c r="B1451">
        <v>95</v>
      </c>
      <c r="C1451" t="s">
        <v>45</v>
      </c>
      <c r="D1451">
        <v>5</v>
      </c>
      <c r="E1451" s="4" t="s">
        <v>16</v>
      </c>
      <c r="F1451" t="s">
        <v>31</v>
      </c>
      <c r="G1451" s="7">
        <v>1</v>
      </c>
      <c r="H1451" t="s">
        <v>19</v>
      </c>
      <c r="I1451" t="s">
        <v>20</v>
      </c>
      <c r="J1451" s="4">
        <f>(B1451*11)</f>
        <v>1045</v>
      </c>
      <c r="K1451" t="s">
        <v>21</v>
      </c>
      <c r="L1451">
        <v>245000</v>
      </c>
      <c r="M1451">
        <v>41.011931668362998</v>
      </c>
      <c r="N1451">
        <v>29.252446564326</v>
      </c>
      <c r="O1451" t="s">
        <v>129</v>
      </c>
      <c r="P1451" t="s">
        <v>64</v>
      </c>
      <c r="Q1451">
        <v>29</v>
      </c>
      <c r="R1451">
        <v>83</v>
      </c>
    </row>
    <row r="1452" spans="1:18" x14ac:dyDescent="0.3">
      <c r="A1452">
        <v>140</v>
      </c>
      <c r="B1452">
        <v>125</v>
      </c>
      <c r="C1452" t="s">
        <v>116</v>
      </c>
      <c r="D1452">
        <v>6</v>
      </c>
      <c r="E1452" s="4" t="s">
        <v>25</v>
      </c>
      <c r="F1452" t="s">
        <v>31</v>
      </c>
      <c r="G1452" s="7">
        <v>3</v>
      </c>
      <c r="H1452" t="s">
        <v>19</v>
      </c>
      <c r="I1452" t="s">
        <v>20</v>
      </c>
      <c r="J1452" s="4">
        <v>1000</v>
      </c>
      <c r="K1452" t="s">
        <v>21</v>
      </c>
      <c r="L1452">
        <v>310000</v>
      </c>
      <c r="M1452">
        <v>40.959697876067999</v>
      </c>
      <c r="N1452">
        <v>29.214798880479002</v>
      </c>
      <c r="O1452" t="s">
        <v>194</v>
      </c>
      <c r="P1452" t="s">
        <v>64</v>
      </c>
      <c r="Q1452">
        <v>29</v>
      </c>
      <c r="R1452">
        <v>0</v>
      </c>
    </row>
    <row r="1453" spans="1:18" x14ac:dyDescent="0.3">
      <c r="A1453">
        <v>180</v>
      </c>
      <c r="B1453">
        <v>155</v>
      </c>
      <c r="C1453" t="s">
        <v>76</v>
      </c>
      <c r="D1453">
        <v>7</v>
      </c>
      <c r="E1453" s="4" t="s">
        <v>25</v>
      </c>
      <c r="F1453" t="s">
        <v>31</v>
      </c>
      <c r="G1453" s="7">
        <v>13</v>
      </c>
      <c r="H1453" t="s">
        <v>19</v>
      </c>
      <c r="I1453" t="s">
        <v>27</v>
      </c>
      <c r="J1453" s="4">
        <v>1500</v>
      </c>
      <c r="K1453" t="s">
        <v>21</v>
      </c>
      <c r="L1453">
        <v>520000</v>
      </c>
      <c r="M1453">
        <v>41.011527641626003</v>
      </c>
      <c r="N1453">
        <v>29.253868135104</v>
      </c>
      <c r="O1453" t="s">
        <v>129</v>
      </c>
      <c r="P1453" t="s">
        <v>64</v>
      </c>
      <c r="Q1453">
        <v>29</v>
      </c>
      <c r="R1453">
        <v>100</v>
      </c>
    </row>
    <row r="1454" spans="1:18" x14ac:dyDescent="0.3">
      <c r="A1454">
        <v>150</v>
      </c>
      <c r="B1454">
        <v>140</v>
      </c>
      <c r="C1454" t="s">
        <v>76</v>
      </c>
      <c r="D1454">
        <v>7</v>
      </c>
      <c r="E1454" s="4" t="s">
        <v>16</v>
      </c>
      <c r="F1454" t="s">
        <v>31</v>
      </c>
      <c r="G1454" s="7">
        <v>0</v>
      </c>
      <c r="H1454" t="s">
        <v>19</v>
      </c>
      <c r="I1454" t="s">
        <v>47</v>
      </c>
      <c r="J1454" s="4">
        <f>(B1454*11)</f>
        <v>1540</v>
      </c>
      <c r="K1454" t="s">
        <v>21</v>
      </c>
      <c r="L1454">
        <v>350000</v>
      </c>
      <c r="M1454">
        <v>41.000614284588003</v>
      </c>
      <c r="N1454">
        <v>29.224350589179998</v>
      </c>
      <c r="O1454" t="s">
        <v>263</v>
      </c>
      <c r="P1454" t="s">
        <v>64</v>
      </c>
      <c r="Q1454">
        <v>29</v>
      </c>
      <c r="R1454">
        <v>83</v>
      </c>
    </row>
    <row r="1455" spans="1:18" x14ac:dyDescent="0.3">
      <c r="A1455">
        <v>140</v>
      </c>
      <c r="B1455">
        <v>130</v>
      </c>
      <c r="C1455" t="s">
        <v>76</v>
      </c>
      <c r="D1455">
        <v>7</v>
      </c>
      <c r="E1455" s="4" t="s">
        <v>25</v>
      </c>
      <c r="F1455" t="s">
        <v>31</v>
      </c>
      <c r="G1455" s="7">
        <v>0</v>
      </c>
      <c r="H1455" t="s">
        <v>19</v>
      </c>
      <c r="I1455" t="s">
        <v>20</v>
      </c>
      <c r="J1455" s="4">
        <v>1100</v>
      </c>
      <c r="K1455" t="s">
        <v>21</v>
      </c>
      <c r="L1455">
        <v>267000</v>
      </c>
      <c r="M1455">
        <v>40.986968626877001</v>
      </c>
      <c r="N1455">
        <v>29.248783023834001</v>
      </c>
      <c r="O1455" t="s">
        <v>224</v>
      </c>
      <c r="P1455" t="s">
        <v>64</v>
      </c>
      <c r="Q1455">
        <v>29</v>
      </c>
      <c r="R1455">
        <v>83</v>
      </c>
    </row>
    <row r="1456" spans="1:18" x14ac:dyDescent="0.3">
      <c r="A1456">
        <v>160</v>
      </c>
      <c r="B1456">
        <v>100</v>
      </c>
      <c r="C1456" t="s">
        <v>76</v>
      </c>
      <c r="D1456">
        <v>7</v>
      </c>
      <c r="E1456" s="4" t="s">
        <v>16</v>
      </c>
      <c r="F1456" t="s">
        <v>31</v>
      </c>
      <c r="G1456" s="7">
        <v>0</v>
      </c>
      <c r="H1456" t="s">
        <v>19</v>
      </c>
      <c r="I1456" t="s">
        <v>20</v>
      </c>
      <c r="J1456" s="4">
        <f>(B1456*11)</f>
        <v>1100</v>
      </c>
      <c r="K1456" t="s">
        <v>21</v>
      </c>
      <c r="L1456">
        <v>360000</v>
      </c>
      <c r="M1456">
        <v>41.006608219043997</v>
      </c>
      <c r="N1456">
        <v>29.224575974124001</v>
      </c>
      <c r="O1456" t="s">
        <v>166</v>
      </c>
      <c r="P1456" t="s">
        <v>64</v>
      </c>
      <c r="Q1456">
        <v>29</v>
      </c>
      <c r="R1456">
        <v>50</v>
      </c>
    </row>
    <row r="1457" spans="1:18" x14ac:dyDescent="0.3">
      <c r="A1457">
        <v>180</v>
      </c>
      <c r="B1457">
        <v>165</v>
      </c>
      <c r="C1457" t="s">
        <v>107</v>
      </c>
      <c r="D1457">
        <v>8</v>
      </c>
      <c r="E1457" s="4" t="s">
        <v>25</v>
      </c>
      <c r="F1457" t="s">
        <v>31</v>
      </c>
      <c r="G1457" s="7">
        <v>4</v>
      </c>
      <c r="H1457" t="s">
        <v>19</v>
      </c>
      <c r="I1457" t="s">
        <v>20</v>
      </c>
      <c r="J1457" s="4">
        <v>1200</v>
      </c>
      <c r="K1457" t="s">
        <v>21</v>
      </c>
      <c r="L1457">
        <v>380000</v>
      </c>
      <c r="M1457">
        <v>40.959700481471003</v>
      </c>
      <c r="N1457">
        <v>29.214786773583</v>
      </c>
      <c r="O1457" t="s">
        <v>194</v>
      </c>
      <c r="P1457" t="s">
        <v>64</v>
      </c>
      <c r="Q1457">
        <v>29</v>
      </c>
      <c r="R1457">
        <v>0</v>
      </c>
    </row>
    <row r="1458" spans="1:18" x14ac:dyDescent="0.3">
      <c r="A1458">
        <v>65</v>
      </c>
      <c r="B1458">
        <v>64</v>
      </c>
      <c r="C1458" t="s">
        <v>15</v>
      </c>
      <c r="D1458">
        <v>2</v>
      </c>
      <c r="E1458" s="4" t="s">
        <v>16</v>
      </c>
      <c r="F1458" t="s">
        <v>31</v>
      </c>
      <c r="G1458" s="7">
        <v>0</v>
      </c>
      <c r="H1458" t="s">
        <v>19</v>
      </c>
      <c r="I1458" t="s">
        <v>47</v>
      </c>
      <c r="J1458" s="4">
        <v>2100</v>
      </c>
      <c r="K1458" t="s">
        <v>21</v>
      </c>
      <c r="L1458">
        <v>380000</v>
      </c>
      <c r="M1458">
        <v>41.121252652587998</v>
      </c>
      <c r="N1458">
        <v>29.003947819019</v>
      </c>
      <c r="O1458" t="s">
        <v>462</v>
      </c>
      <c r="P1458" t="s">
        <v>334</v>
      </c>
      <c r="Q1458">
        <v>30</v>
      </c>
      <c r="R1458">
        <v>83</v>
      </c>
    </row>
    <row r="1459" spans="1:18" x14ac:dyDescent="0.3">
      <c r="A1459">
        <v>205</v>
      </c>
      <c r="B1459">
        <v>185</v>
      </c>
      <c r="C1459" t="s">
        <v>45</v>
      </c>
      <c r="D1459">
        <v>5</v>
      </c>
      <c r="E1459" s="4" t="s">
        <v>31</v>
      </c>
      <c r="F1459" t="s">
        <v>31</v>
      </c>
      <c r="G1459" s="7">
        <v>33</v>
      </c>
      <c r="H1459" t="s">
        <v>19</v>
      </c>
      <c r="I1459" t="s">
        <v>20</v>
      </c>
      <c r="J1459" s="4">
        <f>(B1459*53)</f>
        <v>9805</v>
      </c>
      <c r="K1459" t="s">
        <v>21</v>
      </c>
      <c r="L1459">
        <v>4500000</v>
      </c>
      <c r="M1459">
        <v>41.104754886963001</v>
      </c>
      <c r="N1459">
        <v>29.050372825880999</v>
      </c>
      <c r="O1459" t="s">
        <v>539</v>
      </c>
      <c r="P1459" t="s">
        <v>334</v>
      </c>
      <c r="Q1459">
        <v>30</v>
      </c>
      <c r="R1459">
        <v>20</v>
      </c>
    </row>
    <row r="1460" spans="1:18" x14ac:dyDescent="0.3">
      <c r="A1460">
        <v>200</v>
      </c>
      <c r="B1460">
        <v>170</v>
      </c>
      <c r="C1460" t="s">
        <v>45</v>
      </c>
      <c r="D1460">
        <v>5</v>
      </c>
      <c r="E1460" s="4" t="s">
        <v>25</v>
      </c>
      <c r="F1460" t="s">
        <v>31</v>
      </c>
      <c r="G1460" s="7">
        <v>8</v>
      </c>
      <c r="H1460" t="s">
        <v>46</v>
      </c>
      <c r="I1460" t="s">
        <v>47</v>
      </c>
      <c r="J1460" s="4">
        <f>(B1460*53)</f>
        <v>9010</v>
      </c>
      <c r="K1460" t="s">
        <v>21</v>
      </c>
      <c r="L1460">
        <v>5985000</v>
      </c>
      <c r="M1460">
        <v>41.110804396776999</v>
      </c>
      <c r="N1460">
        <v>29.032058996655</v>
      </c>
      <c r="O1460" t="s">
        <v>206</v>
      </c>
      <c r="P1460" t="s">
        <v>334</v>
      </c>
      <c r="Q1460">
        <v>30</v>
      </c>
      <c r="R1460">
        <v>35</v>
      </c>
    </row>
    <row r="1461" spans="1:18" x14ac:dyDescent="0.3">
      <c r="A1461">
        <v>400</v>
      </c>
      <c r="B1461">
        <v>388</v>
      </c>
      <c r="C1461" t="s">
        <v>41</v>
      </c>
      <c r="D1461">
        <v>12</v>
      </c>
      <c r="E1461" s="4" t="s">
        <v>17</v>
      </c>
      <c r="F1461" t="s">
        <v>31</v>
      </c>
      <c r="G1461" s="7">
        <v>8</v>
      </c>
      <c r="H1461" t="s">
        <v>124</v>
      </c>
      <c r="I1461" t="s">
        <v>20</v>
      </c>
      <c r="J1461" s="4">
        <f>(B1461*53)</f>
        <v>20564</v>
      </c>
      <c r="K1461" t="s">
        <v>21</v>
      </c>
      <c r="L1461">
        <v>12000000</v>
      </c>
      <c r="M1461">
        <v>41.109242775854</v>
      </c>
      <c r="N1461">
        <v>29.026547591581</v>
      </c>
      <c r="O1461" t="s">
        <v>206</v>
      </c>
      <c r="P1461" t="s">
        <v>334</v>
      </c>
      <c r="Q1461">
        <v>30</v>
      </c>
      <c r="R1461">
        <v>0</v>
      </c>
    </row>
    <row r="1462" spans="1:18" x14ac:dyDescent="0.3">
      <c r="A1462">
        <v>118</v>
      </c>
      <c r="B1462">
        <v>116</v>
      </c>
      <c r="C1462" t="s">
        <v>30</v>
      </c>
      <c r="D1462">
        <v>3</v>
      </c>
      <c r="E1462" s="4" t="s">
        <v>16</v>
      </c>
      <c r="F1462" t="s">
        <v>31</v>
      </c>
      <c r="G1462" s="7">
        <v>8</v>
      </c>
      <c r="H1462" t="s">
        <v>140</v>
      </c>
      <c r="I1462" t="s">
        <v>20</v>
      </c>
      <c r="J1462" s="4">
        <f>(B1462*11)</f>
        <v>1276</v>
      </c>
      <c r="K1462" t="s">
        <v>21</v>
      </c>
      <c r="L1462">
        <v>268000</v>
      </c>
      <c r="M1462">
        <v>41.073811047444003</v>
      </c>
      <c r="N1462">
        <v>28.252421021461</v>
      </c>
      <c r="O1462" t="s">
        <v>357</v>
      </c>
      <c r="P1462" t="s">
        <v>40</v>
      </c>
      <c r="Q1462">
        <v>31</v>
      </c>
      <c r="R1462">
        <v>20</v>
      </c>
    </row>
    <row r="1463" spans="1:18" x14ac:dyDescent="0.3">
      <c r="A1463">
        <v>110</v>
      </c>
      <c r="B1463">
        <v>100</v>
      </c>
      <c r="C1463" t="s">
        <v>30</v>
      </c>
      <c r="D1463">
        <v>3</v>
      </c>
      <c r="E1463" s="4" t="s">
        <v>16</v>
      </c>
      <c r="F1463" t="s">
        <v>31</v>
      </c>
      <c r="G1463" s="7">
        <v>5</v>
      </c>
      <c r="H1463" t="s">
        <v>19</v>
      </c>
      <c r="I1463" t="s">
        <v>20</v>
      </c>
      <c r="J1463" s="4">
        <v>1000</v>
      </c>
      <c r="K1463" t="s">
        <v>21</v>
      </c>
      <c r="L1463">
        <v>170000</v>
      </c>
      <c r="M1463">
        <v>41.073821472470001</v>
      </c>
      <c r="N1463">
        <v>28.249200104246</v>
      </c>
      <c r="O1463" t="s">
        <v>357</v>
      </c>
      <c r="P1463" t="s">
        <v>40</v>
      </c>
      <c r="Q1463">
        <v>31</v>
      </c>
      <c r="R1463">
        <v>20</v>
      </c>
    </row>
    <row r="1464" spans="1:18" x14ac:dyDescent="0.3">
      <c r="A1464">
        <v>90</v>
      </c>
      <c r="B1464">
        <v>85</v>
      </c>
      <c r="C1464" t="s">
        <v>30</v>
      </c>
      <c r="D1464">
        <v>3</v>
      </c>
      <c r="E1464" s="4" t="s">
        <v>16</v>
      </c>
      <c r="F1464" t="s">
        <v>31</v>
      </c>
      <c r="G1464" s="7">
        <v>8</v>
      </c>
      <c r="H1464" t="s">
        <v>19</v>
      </c>
      <c r="I1464" t="s">
        <v>20</v>
      </c>
      <c r="J1464" s="4">
        <f>(B1464*11)</f>
        <v>935</v>
      </c>
      <c r="K1464" t="s">
        <v>21</v>
      </c>
      <c r="L1464">
        <v>165000</v>
      </c>
      <c r="M1464">
        <v>41.072636983697002</v>
      </c>
      <c r="N1464">
        <v>28.249083356865</v>
      </c>
      <c r="O1464" t="s">
        <v>357</v>
      </c>
      <c r="P1464" t="s">
        <v>40</v>
      </c>
      <c r="Q1464">
        <v>31</v>
      </c>
      <c r="R1464">
        <v>30</v>
      </c>
    </row>
    <row r="1465" spans="1:18" x14ac:dyDescent="0.3">
      <c r="A1465">
        <v>80</v>
      </c>
      <c r="B1465">
        <v>80</v>
      </c>
      <c r="C1465" t="s">
        <v>30</v>
      </c>
      <c r="D1465">
        <v>3</v>
      </c>
      <c r="E1465" s="4" t="s">
        <v>16</v>
      </c>
      <c r="F1465" t="s">
        <v>31</v>
      </c>
      <c r="G1465" s="7">
        <v>13</v>
      </c>
      <c r="H1465" t="s">
        <v>46</v>
      </c>
      <c r="I1465" t="s">
        <v>47</v>
      </c>
      <c r="J1465" s="4">
        <f>(B1465*11)</f>
        <v>880</v>
      </c>
      <c r="K1465" t="s">
        <v>56</v>
      </c>
      <c r="L1465">
        <v>280000</v>
      </c>
      <c r="M1465">
        <v>41.074329214118002</v>
      </c>
      <c r="N1465">
        <v>28.251636193085002</v>
      </c>
      <c r="O1465" t="s">
        <v>357</v>
      </c>
      <c r="P1465" t="s">
        <v>40</v>
      </c>
      <c r="Q1465">
        <v>31</v>
      </c>
      <c r="R1465">
        <v>0</v>
      </c>
    </row>
    <row r="1466" spans="1:18" x14ac:dyDescent="0.3">
      <c r="A1466">
        <v>140</v>
      </c>
      <c r="B1466">
        <v>125</v>
      </c>
      <c r="C1466" t="s">
        <v>45</v>
      </c>
      <c r="D1466">
        <v>5</v>
      </c>
      <c r="E1466" s="4" t="s">
        <v>25</v>
      </c>
      <c r="F1466" t="s">
        <v>31</v>
      </c>
      <c r="G1466" s="7">
        <v>0</v>
      </c>
      <c r="H1466" t="s">
        <v>26</v>
      </c>
      <c r="I1466" t="s">
        <v>118</v>
      </c>
      <c r="J1466" s="4">
        <f>(B1466*11)</f>
        <v>1375</v>
      </c>
      <c r="K1466" t="s">
        <v>21</v>
      </c>
      <c r="L1466">
        <v>365000</v>
      </c>
      <c r="M1466">
        <v>41.086032313749001</v>
      </c>
      <c r="N1466">
        <v>28.250298305935999</v>
      </c>
      <c r="O1466" t="s">
        <v>39</v>
      </c>
      <c r="P1466" t="s">
        <v>40</v>
      </c>
      <c r="Q1466">
        <v>31</v>
      </c>
      <c r="R1466">
        <v>0</v>
      </c>
    </row>
    <row r="1467" spans="1:18" x14ac:dyDescent="0.3">
      <c r="A1467">
        <v>125</v>
      </c>
      <c r="B1467">
        <v>120</v>
      </c>
      <c r="C1467" t="s">
        <v>45</v>
      </c>
      <c r="D1467">
        <v>5</v>
      </c>
      <c r="E1467" s="4" t="s">
        <v>25</v>
      </c>
      <c r="F1467" t="s">
        <v>31</v>
      </c>
      <c r="G1467" s="7">
        <v>0</v>
      </c>
      <c r="H1467" t="s">
        <v>19</v>
      </c>
      <c r="I1467" t="s">
        <v>20</v>
      </c>
      <c r="J1467" s="4">
        <v>1200</v>
      </c>
      <c r="K1467" t="s">
        <v>56</v>
      </c>
      <c r="L1467">
        <v>310000</v>
      </c>
      <c r="M1467">
        <v>41.076840216740003</v>
      </c>
      <c r="N1467">
        <v>28.241163119673999</v>
      </c>
      <c r="O1467" t="s">
        <v>442</v>
      </c>
      <c r="P1467" t="s">
        <v>40</v>
      </c>
      <c r="Q1467">
        <v>31</v>
      </c>
      <c r="R1467">
        <v>20</v>
      </c>
    </row>
    <row r="1468" spans="1:18" x14ac:dyDescent="0.3">
      <c r="A1468">
        <v>130</v>
      </c>
      <c r="B1468">
        <v>120</v>
      </c>
      <c r="C1468" t="s">
        <v>45</v>
      </c>
      <c r="D1468">
        <v>5</v>
      </c>
      <c r="E1468" s="4" t="s">
        <v>25</v>
      </c>
      <c r="F1468" t="s">
        <v>31</v>
      </c>
      <c r="G1468" s="7">
        <v>33</v>
      </c>
      <c r="H1468" t="s">
        <v>19</v>
      </c>
      <c r="I1468" t="s">
        <v>20</v>
      </c>
      <c r="J1468" s="4">
        <f>(B1468*11)</f>
        <v>1320</v>
      </c>
      <c r="K1468" t="s">
        <v>21</v>
      </c>
      <c r="L1468">
        <v>310000</v>
      </c>
      <c r="M1468">
        <v>41.084156311565003</v>
      </c>
      <c r="N1468">
        <v>28.256878108536</v>
      </c>
      <c r="O1468" t="s">
        <v>39</v>
      </c>
      <c r="P1468" t="s">
        <v>40</v>
      </c>
      <c r="Q1468">
        <v>31</v>
      </c>
      <c r="R1468">
        <v>20</v>
      </c>
    </row>
    <row r="1469" spans="1:18" x14ac:dyDescent="0.3">
      <c r="A1469">
        <v>56</v>
      </c>
      <c r="B1469">
        <v>48</v>
      </c>
      <c r="C1469" t="s">
        <v>15</v>
      </c>
      <c r="D1469">
        <v>2</v>
      </c>
      <c r="E1469" s="4" t="s">
        <v>16</v>
      </c>
      <c r="F1469" t="s">
        <v>31</v>
      </c>
      <c r="G1469" s="7">
        <v>0</v>
      </c>
      <c r="H1469" t="s">
        <v>26</v>
      </c>
      <c r="I1469" t="s">
        <v>20</v>
      </c>
      <c r="J1469" s="4">
        <v>850</v>
      </c>
      <c r="K1469" t="s">
        <v>21</v>
      </c>
      <c r="L1469">
        <v>175000</v>
      </c>
      <c r="M1469">
        <v>40.972281284071002</v>
      </c>
      <c r="N1469">
        <v>29.251443983520002</v>
      </c>
      <c r="O1469" t="s">
        <v>346</v>
      </c>
      <c r="P1469" t="s">
        <v>34</v>
      </c>
      <c r="Q1469">
        <v>32</v>
      </c>
      <c r="R1469">
        <v>30</v>
      </c>
    </row>
    <row r="1470" spans="1:18" x14ac:dyDescent="0.3">
      <c r="A1470">
        <v>95</v>
      </c>
      <c r="B1470">
        <v>80</v>
      </c>
      <c r="C1470" t="s">
        <v>30</v>
      </c>
      <c r="D1470">
        <v>3</v>
      </c>
      <c r="E1470" s="4" t="s">
        <v>16</v>
      </c>
      <c r="F1470" t="s">
        <v>31</v>
      </c>
      <c r="G1470" s="7">
        <v>1</v>
      </c>
      <c r="H1470" t="s">
        <v>19</v>
      </c>
      <c r="I1470" t="s">
        <v>118</v>
      </c>
      <c r="J1470" s="4">
        <v>1000</v>
      </c>
      <c r="K1470" t="s">
        <v>21</v>
      </c>
      <c r="L1470">
        <v>249000</v>
      </c>
      <c r="M1470">
        <v>40.976384004605997</v>
      </c>
      <c r="N1470">
        <v>29.261404350399999</v>
      </c>
      <c r="O1470" t="s">
        <v>33</v>
      </c>
      <c r="P1470" t="s">
        <v>34</v>
      </c>
      <c r="Q1470">
        <v>32</v>
      </c>
      <c r="R1470">
        <v>0</v>
      </c>
    </row>
    <row r="1471" spans="1:18" x14ac:dyDescent="0.3">
      <c r="A1471">
        <v>90</v>
      </c>
      <c r="B1471">
        <v>80</v>
      </c>
      <c r="C1471" t="s">
        <v>30</v>
      </c>
      <c r="D1471">
        <v>3</v>
      </c>
      <c r="E1471" s="4" t="s">
        <v>25</v>
      </c>
      <c r="F1471" t="s">
        <v>31</v>
      </c>
      <c r="G1471" s="7">
        <v>28</v>
      </c>
      <c r="H1471" t="s">
        <v>19</v>
      </c>
      <c r="I1471" t="s">
        <v>118</v>
      </c>
      <c r="J1471" s="4">
        <f>(B1471*12)</f>
        <v>960</v>
      </c>
      <c r="K1471" t="s">
        <v>21</v>
      </c>
      <c r="L1471">
        <v>218000</v>
      </c>
      <c r="M1471">
        <v>41.002121042795999</v>
      </c>
      <c r="N1471">
        <v>29.268218343249998</v>
      </c>
      <c r="O1471" t="s">
        <v>314</v>
      </c>
      <c r="P1471" t="s">
        <v>34</v>
      </c>
      <c r="Q1471">
        <v>32</v>
      </c>
      <c r="R1471">
        <v>0</v>
      </c>
    </row>
    <row r="1472" spans="1:18" x14ac:dyDescent="0.3">
      <c r="A1472">
        <v>180</v>
      </c>
      <c r="B1472">
        <v>160</v>
      </c>
      <c r="C1472" t="s">
        <v>30</v>
      </c>
      <c r="D1472">
        <v>3</v>
      </c>
      <c r="E1472" s="4" t="s">
        <v>16</v>
      </c>
      <c r="F1472" t="s">
        <v>31</v>
      </c>
      <c r="G1472" s="7">
        <v>0</v>
      </c>
      <c r="H1472" t="s">
        <v>19</v>
      </c>
      <c r="I1472" t="s">
        <v>20</v>
      </c>
      <c r="J1472" s="4">
        <v>2000</v>
      </c>
      <c r="K1472" t="s">
        <v>21</v>
      </c>
      <c r="L1472">
        <v>435000</v>
      </c>
      <c r="M1472">
        <v>41.101280516898001</v>
      </c>
      <c r="N1472">
        <v>28.898806571959991</v>
      </c>
      <c r="O1472" t="s">
        <v>80</v>
      </c>
      <c r="P1472" t="s">
        <v>49</v>
      </c>
      <c r="Q1472">
        <v>33</v>
      </c>
      <c r="R1472">
        <v>0</v>
      </c>
    </row>
    <row r="1473" spans="1:18" x14ac:dyDescent="0.3">
      <c r="A1473">
        <v>130</v>
      </c>
      <c r="B1473">
        <v>125</v>
      </c>
      <c r="C1473" t="s">
        <v>30</v>
      </c>
      <c r="D1473">
        <v>3</v>
      </c>
      <c r="E1473" s="4" t="s">
        <v>16</v>
      </c>
      <c r="F1473" t="s">
        <v>31</v>
      </c>
      <c r="G1473" s="7">
        <v>13</v>
      </c>
      <c r="H1473" t="s">
        <v>19</v>
      </c>
      <c r="I1473" t="s">
        <v>20</v>
      </c>
      <c r="J1473" s="4">
        <f>(B1473*14)</f>
        <v>1750</v>
      </c>
      <c r="K1473" t="s">
        <v>21</v>
      </c>
      <c r="L1473">
        <v>225000</v>
      </c>
      <c r="M1473">
        <v>41.099878943322999</v>
      </c>
      <c r="N1473">
        <v>28.860981892794001</v>
      </c>
      <c r="O1473" t="s">
        <v>168</v>
      </c>
      <c r="P1473" t="s">
        <v>49</v>
      </c>
      <c r="Q1473">
        <v>33</v>
      </c>
      <c r="R1473">
        <v>83</v>
      </c>
    </row>
    <row r="1474" spans="1:18" x14ac:dyDescent="0.3">
      <c r="A1474">
        <v>115</v>
      </c>
      <c r="B1474">
        <v>110</v>
      </c>
      <c r="C1474" t="s">
        <v>30</v>
      </c>
      <c r="D1474">
        <v>3</v>
      </c>
      <c r="E1474" s="4" t="s">
        <v>25</v>
      </c>
      <c r="F1474" t="s">
        <v>31</v>
      </c>
      <c r="G1474" s="7">
        <v>0</v>
      </c>
      <c r="H1474" t="s">
        <v>26</v>
      </c>
      <c r="I1474" t="s">
        <v>20</v>
      </c>
      <c r="J1474" s="4">
        <f>(B1474*14)</f>
        <v>1540</v>
      </c>
      <c r="K1474" t="s">
        <v>21</v>
      </c>
      <c r="L1474">
        <v>285000</v>
      </c>
      <c r="M1474">
        <v>41.096921362929997</v>
      </c>
      <c r="N1474">
        <v>28.882254983517999</v>
      </c>
      <c r="O1474" t="s">
        <v>232</v>
      </c>
      <c r="P1474" t="s">
        <v>49</v>
      </c>
      <c r="Q1474">
        <v>33</v>
      </c>
      <c r="R1474">
        <v>83</v>
      </c>
    </row>
    <row r="1475" spans="1:18" x14ac:dyDescent="0.3">
      <c r="A1475">
        <v>125</v>
      </c>
      <c r="B1475">
        <v>110</v>
      </c>
      <c r="C1475" t="s">
        <v>30</v>
      </c>
      <c r="D1475">
        <v>3</v>
      </c>
      <c r="E1475" s="4" t="s">
        <v>16</v>
      </c>
      <c r="F1475" t="s">
        <v>31</v>
      </c>
      <c r="G1475" s="7">
        <v>13</v>
      </c>
      <c r="H1475" t="s">
        <v>19</v>
      </c>
      <c r="I1475" t="s">
        <v>20</v>
      </c>
      <c r="J1475" s="4">
        <f>(B1475*14)</f>
        <v>1540</v>
      </c>
      <c r="K1475" t="s">
        <v>56</v>
      </c>
      <c r="L1475">
        <v>300000</v>
      </c>
      <c r="M1475">
        <v>41.103622604827002</v>
      </c>
      <c r="N1475">
        <v>28.868555555716</v>
      </c>
      <c r="O1475" t="s">
        <v>136</v>
      </c>
      <c r="P1475" t="s">
        <v>49</v>
      </c>
      <c r="Q1475">
        <v>33</v>
      </c>
      <c r="R1475">
        <v>83</v>
      </c>
    </row>
    <row r="1476" spans="1:18" x14ac:dyDescent="0.3">
      <c r="A1476">
        <v>105</v>
      </c>
      <c r="B1476">
        <v>100</v>
      </c>
      <c r="C1476" t="s">
        <v>30</v>
      </c>
      <c r="D1476">
        <v>3</v>
      </c>
      <c r="E1476" s="4" t="s">
        <v>16</v>
      </c>
      <c r="F1476" t="s">
        <v>31</v>
      </c>
      <c r="G1476" s="7">
        <v>0</v>
      </c>
      <c r="H1476" t="s">
        <v>19</v>
      </c>
      <c r="I1476" t="s">
        <v>20</v>
      </c>
      <c r="J1476" s="4">
        <v>1300</v>
      </c>
      <c r="K1476" t="s">
        <v>21</v>
      </c>
      <c r="L1476">
        <v>299000</v>
      </c>
      <c r="M1476">
        <v>41.095482520173</v>
      </c>
      <c r="N1476">
        <v>28.864963464439001</v>
      </c>
      <c r="O1476" t="s">
        <v>136</v>
      </c>
      <c r="P1476" t="s">
        <v>49</v>
      </c>
      <c r="Q1476">
        <v>33</v>
      </c>
      <c r="R1476">
        <v>0</v>
      </c>
    </row>
    <row r="1477" spans="1:18" x14ac:dyDescent="0.3">
      <c r="A1477">
        <v>105</v>
      </c>
      <c r="B1477">
        <v>100</v>
      </c>
      <c r="C1477" t="s">
        <v>30</v>
      </c>
      <c r="D1477">
        <v>3</v>
      </c>
      <c r="E1477" s="4" t="s">
        <v>16</v>
      </c>
      <c r="F1477" t="s">
        <v>31</v>
      </c>
      <c r="G1477" s="7">
        <v>13</v>
      </c>
      <c r="H1477" t="s">
        <v>19</v>
      </c>
      <c r="I1477" t="s">
        <v>27</v>
      </c>
      <c r="J1477" s="4">
        <v>1200</v>
      </c>
      <c r="K1477" t="s">
        <v>21</v>
      </c>
      <c r="L1477">
        <v>259000</v>
      </c>
      <c r="M1477">
        <v>41.091496729657997</v>
      </c>
      <c r="N1477">
        <v>28.875502493298999</v>
      </c>
      <c r="O1477" t="s">
        <v>222</v>
      </c>
      <c r="P1477" t="s">
        <v>49</v>
      </c>
      <c r="Q1477">
        <v>33</v>
      </c>
      <c r="R1477">
        <v>135</v>
      </c>
    </row>
    <row r="1478" spans="1:18" x14ac:dyDescent="0.3">
      <c r="A1478">
        <v>110</v>
      </c>
      <c r="B1478">
        <v>100</v>
      </c>
      <c r="C1478" t="s">
        <v>30</v>
      </c>
      <c r="D1478">
        <v>3</v>
      </c>
      <c r="E1478" s="4" t="s">
        <v>16</v>
      </c>
      <c r="F1478" t="s">
        <v>31</v>
      </c>
      <c r="G1478" s="7">
        <v>18</v>
      </c>
      <c r="H1478" t="s">
        <v>19</v>
      </c>
      <c r="I1478" t="s">
        <v>20</v>
      </c>
      <c r="J1478" s="4">
        <v>1100</v>
      </c>
      <c r="K1478" t="s">
        <v>56</v>
      </c>
      <c r="L1478">
        <v>190000</v>
      </c>
      <c r="M1478">
        <v>41.102272906383</v>
      </c>
      <c r="N1478">
        <v>28.860209919511998</v>
      </c>
      <c r="O1478" t="s">
        <v>168</v>
      </c>
      <c r="P1478" t="s">
        <v>49</v>
      </c>
      <c r="Q1478">
        <v>33</v>
      </c>
      <c r="R1478">
        <v>20</v>
      </c>
    </row>
    <row r="1479" spans="1:18" x14ac:dyDescent="0.3">
      <c r="A1479">
        <v>100</v>
      </c>
      <c r="B1479">
        <v>95</v>
      </c>
      <c r="C1479" t="s">
        <v>30</v>
      </c>
      <c r="D1479">
        <v>3</v>
      </c>
      <c r="E1479" s="4" t="s">
        <v>16</v>
      </c>
      <c r="F1479" t="s">
        <v>31</v>
      </c>
      <c r="G1479" s="7">
        <v>4</v>
      </c>
      <c r="H1479" t="s">
        <v>19</v>
      </c>
      <c r="I1479" t="s">
        <v>20</v>
      </c>
      <c r="J1479" s="4">
        <f>(B1479*14)</f>
        <v>1330</v>
      </c>
      <c r="K1479" t="s">
        <v>21</v>
      </c>
      <c r="L1479">
        <v>290000</v>
      </c>
      <c r="M1479">
        <v>41.108055520769</v>
      </c>
      <c r="N1479">
        <v>28.855036281318</v>
      </c>
      <c r="O1479" t="s">
        <v>69</v>
      </c>
      <c r="P1479" t="s">
        <v>49</v>
      </c>
      <c r="Q1479">
        <v>33</v>
      </c>
      <c r="R1479">
        <v>0</v>
      </c>
    </row>
    <row r="1480" spans="1:18" x14ac:dyDescent="0.3">
      <c r="A1480">
        <v>100</v>
      </c>
      <c r="B1480">
        <v>95</v>
      </c>
      <c r="C1480" t="s">
        <v>30</v>
      </c>
      <c r="D1480">
        <v>3</v>
      </c>
      <c r="E1480" s="4" t="s">
        <v>16</v>
      </c>
      <c r="F1480" t="s">
        <v>31</v>
      </c>
      <c r="G1480" s="7">
        <v>13</v>
      </c>
      <c r="H1480" t="s">
        <v>19</v>
      </c>
      <c r="I1480" t="s">
        <v>20</v>
      </c>
      <c r="J1480" s="4">
        <f>(B1480*14)</f>
        <v>1330</v>
      </c>
      <c r="K1480" t="s">
        <v>56</v>
      </c>
      <c r="L1480">
        <v>185000</v>
      </c>
      <c r="M1480">
        <v>41.097516806523998</v>
      </c>
      <c r="N1480">
        <v>28.862064124044</v>
      </c>
      <c r="O1480" t="s">
        <v>168</v>
      </c>
      <c r="P1480" t="s">
        <v>49</v>
      </c>
      <c r="Q1480">
        <v>33</v>
      </c>
      <c r="R1480">
        <v>30</v>
      </c>
    </row>
    <row r="1481" spans="1:18" x14ac:dyDescent="0.3">
      <c r="A1481">
        <v>100</v>
      </c>
      <c r="B1481">
        <v>95</v>
      </c>
      <c r="C1481" t="s">
        <v>30</v>
      </c>
      <c r="D1481">
        <v>3</v>
      </c>
      <c r="E1481" s="4" t="s">
        <v>16</v>
      </c>
      <c r="F1481" t="s">
        <v>31</v>
      </c>
      <c r="G1481" s="7">
        <v>13</v>
      </c>
      <c r="H1481" t="s">
        <v>19</v>
      </c>
      <c r="I1481" t="s">
        <v>20</v>
      </c>
      <c r="J1481" s="4">
        <f>(B1481*14)</f>
        <v>1330</v>
      </c>
      <c r="K1481" t="s">
        <v>21</v>
      </c>
      <c r="L1481">
        <v>219000</v>
      </c>
      <c r="M1481">
        <v>41.110822034599003</v>
      </c>
      <c r="N1481">
        <v>28.858977312393002</v>
      </c>
      <c r="O1481" t="s">
        <v>280</v>
      </c>
      <c r="P1481" t="s">
        <v>49</v>
      </c>
      <c r="Q1481">
        <v>33</v>
      </c>
      <c r="R1481">
        <v>142</v>
      </c>
    </row>
    <row r="1482" spans="1:18" x14ac:dyDescent="0.3">
      <c r="A1482">
        <v>100</v>
      </c>
      <c r="B1482">
        <v>95</v>
      </c>
      <c r="C1482" t="s">
        <v>30</v>
      </c>
      <c r="D1482">
        <v>3</v>
      </c>
      <c r="E1482" s="4" t="s">
        <v>16</v>
      </c>
      <c r="F1482" t="s">
        <v>31</v>
      </c>
      <c r="G1482" s="7">
        <v>18</v>
      </c>
      <c r="H1482" t="s">
        <v>19</v>
      </c>
      <c r="I1482" t="s">
        <v>20</v>
      </c>
      <c r="J1482" s="4">
        <f>(B1482*14)</f>
        <v>1330</v>
      </c>
      <c r="K1482" t="s">
        <v>21</v>
      </c>
      <c r="L1482">
        <v>243000</v>
      </c>
      <c r="M1482">
        <v>41.094092497569001</v>
      </c>
      <c r="N1482">
        <v>28.895793838123002</v>
      </c>
      <c r="O1482" t="s">
        <v>48</v>
      </c>
      <c r="P1482" t="s">
        <v>49</v>
      </c>
      <c r="Q1482">
        <v>33</v>
      </c>
      <c r="R1482">
        <v>85</v>
      </c>
    </row>
    <row r="1483" spans="1:18" x14ac:dyDescent="0.3">
      <c r="A1483">
        <v>95</v>
      </c>
      <c r="B1483">
        <v>90</v>
      </c>
      <c r="C1483" t="s">
        <v>30</v>
      </c>
      <c r="D1483">
        <v>3</v>
      </c>
      <c r="E1483" s="4" t="s">
        <v>16</v>
      </c>
      <c r="F1483" t="s">
        <v>31</v>
      </c>
      <c r="G1483" s="7">
        <v>13</v>
      </c>
      <c r="H1483" t="s">
        <v>19</v>
      </c>
      <c r="I1483" t="s">
        <v>20</v>
      </c>
      <c r="J1483" s="4">
        <f>(B1483*14)</f>
        <v>1260</v>
      </c>
      <c r="K1483" t="s">
        <v>21</v>
      </c>
      <c r="L1483">
        <v>265000</v>
      </c>
      <c r="M1483">
        <v>41.110254295617999</v>
      </c>
      <c r="N1483">
        <v>28.852976344795</v>
      </c>
      <c r="O1483" t="s">
        <v>69</v>
      </c>
      <c r="P1483" t="s">
        <v>49</v>
      </c>
      <c r="Q1483">
        <v>33</v>
      </c>
      <c r="R1483">
        <v>0</v>
      </c>
    </row>
    <row r="1484" spans="1:18" x14ac:dyDescent="0.3">
      <c r="A1484">
        <v>100</v>
      </c>
      <c r="B1484">
        <v>90</v>
      </c>
      <c r="C1484" t="s">
        <v>30</v>
      </c>
      <c r="D1484">
        <v>3</v>
      </c>
      <c r="E1484" s="4" t="s">
        <v>16</v>
      </c>
      <c r="F1484" t="s">
        <v>31</v>
      </c>
      <c r="G1484" s="7">
        <v>13</v>
      </c>
      <c r="H1484" t="s">
        <v>19</v>
      </c>
      <c r="I1484" t="s">
        <v>20</v>
      </c>
      <c r="J1484" s="4">
        <v>1100</v>
      </c>
      <c r="K1484" t="s">
        <v>56</v>
      </c>
      <c r="L1484">
        <v>190000</v>
      </c>
      <c r="M1484">
        <v>41.101794903951003</v>
      </c>
      <c r="N1484">
        <v>28.860478810966001</v>
      </c>
      <c r="O1484" t="s">
        <v>168</v>
      </c>
      <c r="P1484" t="s">
        <v>49</v>
      </c>
      <c r="Q1484">
        <v>33</v>
      </c>
      <c r="R1484">
        <v>0</v>
      </c>
    </row>
    <row r="1485" spans="1:18" x14ac:dyDescent="0.3">
      <c r="A1485">
        <v>90</v>
      </c>
      <c r="B1485">
        <v>85</v>
      </c>
      <c r="C1485" t="s">
        <v>30</v>
      </c>
      <c r="D1485">
        <v>3</v>
      </c>
      <c r="E1485" s="4" t="s">
        <v>16</v>
      </c>
      <c r="F1485" t="s">
        <v>31</v>
      </c>
      <c r="G1485" s="7">
        <v>0</v>
      </c>
      <c r="H1485" t="s">
        <v>19</v>
      </c>
      <c r="I1485" t="s">
        <v>20</v>
      </c>
      <c r="J1485" s="4">
        <f>(B1485*14)</f>
        <v>1190</v>
      </c>
      <c r="K1485" t="s">
        <v>21</v>
      </c>
      <c r="L1485">
        <v>280000</v>
      </c>
      <c r="M1485">
        <v>41.111030316219001</v>
      </c>
      <c r="N1485">
        <v>28.85495045063</v>
      </c>
      <c r="O1485" t="s">
        <v>69</v>
      </c>
      <c r="P1485" t="s">
        <v>49</v>
      </c>
      <c r="Q1485">
        <v>33</v>
      </c>
      <c r="R1485">
        <v>83</v>
      </c>
    </row>
    <row r="1486" spans="1:18" x14ac:dyDescent="0.3">
      <c r="A1486">
        <v>85</v>
      </c>
      <c r="B1486">
        <v>85</v>
      </c>
      <c r="C1486" t="s">
        <v>30</v>
      </c>
      <c r="D1486">
        <v>3</v>
      </c>
      <c r="E1486" s="4" t="s">
        <v>16</v>
      </c>
      <c r="F1486" t="s">
        <v>31</v>
      </c>
      <c r="G1486" s="7">
        <v>13</v>
      </c>
      <c r="H1486" t="s">
        <v>19</v>
      </c>
      <c r="I1486" t="s">
        <v>20</v>
      </c>
      <c r="J1486" s="4">
        <v>1000</v>
      </c>
      <c r="K1486" t="s">
        <v>56</v>
      </c>
      <c r="L1486">
        <v>260000</v>
      </c>
      <c r="M1486">
        <v>41.091240173118003</v>
      </c>
      <c r="N1486">
        <v>28.881067458937999</v>
      </c>
      <c r="O1486" t="s">
        <v>222</v>
      </c>
      <c r="P1486" t="s">
        <v>49</v>
      </c>
      <c r="Q1486">
        <v>33</v>
      </c>
      <c r="R1486">
        <v>200</v>
      </c>
    </row>
    <row r="1487" spans="1:18" x14ac:dyDescent="0.3">
      <c r="A1487">
        <v>95</v>
      </c>
      <c r="B1487">
        <v>85</v>
      </c>
      <c r="C1487" t="s">
        <v>30</v>
      </c>
      <c r="D1487">
        <v>3</v>
      </c>
      <c r="E1487" s="4" t="s">
        <v>16</v>
      </c>
      <c r="F1487" t="s">
        <v>31</v>
      </c>
      <c r="G1487" s="7">
        <v>13</v>
      </c>
      <c r="H1487" t="s">
        <v>19</v>
      </c>
      <c r="I1487" t="s">
        <v>20</v>
      </c>
      <c r="J1487" s="4">
        <v>1150</v>
      </c>
      <c r="K1487" t="s">
        <v>21</v>
      </c>
      <c r="L1487">
        <v>228000</v>
      </c>
      <c r="M1487">
        <v>41.101420408910997</v>
      </c>
      <c r="N1487">
        <v>28.898566731407001</v>
      </c>
      <c r="O1487" t="s">
        <v>201</v>
      </c>
      <c r="P1487" t="s">
        <v>49</v>
      </c>
      <c r="Q1487">
        <v>33</v>
      </c>
      <c r="R1487">
        <v>83</v>
      </c>
    </row>
    <row r="1488" spans="1:18" x14ac:dyDescent="0.3">
      <c r="A1488">
        <v>95</v>
      </c>
      <c r="B1488">
        <v>83</v>
      </c>
      <c r="C1488" t="s">
        <v>30</v>
      </c>
      <c r="D1488">
        <v>3</v>
      </c>
      <c r="E1488" s="4" t="s">
        <v>16</v>
      </c>
      <c r="F1488" t="s">
        <v>31</v>
      </c>
      <c r="G1488" s="7">
        <v>3</v>
      </c>
      <c r="H1488" t="s">
        <v>19</v>
      </c>
      <c r="I1488" t="s">
        <v>20</v>
      </c>
      <c r="J1488" s="4">
        <v>800</v>
      </c>
      <c r="K1488" t="s">
        <v>21</v>
      </c>
      <c r="L1488">
        <v>312000</v>
      </c>
      <c r="M1488">
        <v>41.103079916162997</v>
      </c>
      <c r="N1488">
        <v>28.898654232047999</v>
      </c>
      <c r="O1488" t="s">
        <v>201</v>
      </c>
      <c r="P1488" t="s">
        <v>49</v>
      </c>
      <c r="Q1488">
        <v>33</v>
      </c>
      <c r="R1488">
        <v>0</v>
      </c>
    </row>
    <row r="1489" spans="1:18" x14ac:dyDescent="0.3">
      <c r="A1489">
        <v>170</v>
      </c>
      <c r="B1489">
        <v>162</v>
      </c>
      <c r="C1489" t="s">
        <v>174</v>
      </c>
      <c r="D1489">
        <v>4</v>
      </c>
      <c r="E1489" s="4" t="s">
        <v>16</v>
      </c>
      <c r="F1489" t="s">
        <v>31</v>
      </c>
      <c r="G1489" s="7">
        <v>0</v>
      </c>
      <c r="H1489" t="s">
        <v>19</v>
      </c>
      <c r="I1489" t="s">
        <v>20</v>
      </c>
      <c r="J1489" s="4">
        <f>(B1489*14)</f>
        <v>2268</v>
      </c>
      <c r="K1489" t="s">
        <v>21</v>
      </c>
      <c r="L1489">
        <v>449000</v>
      </c>
      <c r="M1489">
        <v>41.102395290075002</v>
      </c>
      <c r="N1489">
        <v>28.866991170327001</v>
      </c>
      <c r="O1489" t="s">
        <v>136</v>
      </c>
      <c r="P1489" t="s">
        <v>49</v>
      </c>
      <c r="Q1489">
        <v>33</v>
      </c>
      <c r="R1489">
        <v>83</v>
      </c>
    </row>
    <row r="1490" spans="1:18" x14ac:dyDescent="0.3">
      <c r="A1490">
        <v>135</v>
      </c>
      <c r="B1490">
        <v>130</v>
      </c>
      <c r="C1490" t="s">
        <v>45</v>
      </c>
      <c r="D1490">
        <v>5</v>
      </c>
      <c r="E1490" s="4" t="s">
        <v>25</v>
      </c>
      <c r="F1490" t="s">
        <v>31</v>
      </c>
      <c r="G1490" s="7">
        <v>3</v>
      </c>
      <c r="H1490" t="s">
        <v>19</v>
      </c>
      <c r="I1490" t="s">
        <v>20</v>
      </c>
      <c r="J1490" s="4">
        <v>1500</v>
      </c>
      <c r="K1490" t="s">
        <v>21</v>
      </c>
      <c r="L1490">
        <v>350000</v>
      </c>
      <c r="M1490">
        <v>41.109562108656</v>
      </c>
      <c r="N1490">
        <v>28.858095377043</v>
      </c>
      <c r="O1490" t="s">
        <v>69</v>
      </c>
      <c r="P1490" t="s">
        <v>49</v>
      </c>
      <c r="Q1490">
        <v>33</v>
      </c>
      <c r="R1490">
        <v>60</v>
      </c>
    </row>
    <row r="1491" spans="1:18" x14ac:dyDescent="0.3">
      <c r="A1491">
        <v>135</v>
      </c>
      <c r="B1491">
        <v>128</v>
      </c>
      <c r="C1491" t="s">
        <v>45</v>
      </c>
      <c r="D1491">
        <v>5</v>
      </c>
      <c r="E1491" s="4" t="s">
        <v>25</v>
      </c>
      <c r="F1491" t="s">
        <v>31</v>
      </c>
      <c r="G1491" s="7">
        <v>0</v>
      </c>
      <c r="H1491" t="s">
        <v>26</v>
      </c>
      <c r="I1491" t="s">
        <v>20</v>
      </c>
      <c r="J1491" s="4">
        <f>(B1491*14)</f>
        <v>1792</v>
      </c>
      <c r="K1491" t="s">
        <v>21</v>
      </c>
      <c r="L1491">
        <v>305000</v>
      </c>
      <c r="M1491">
        <v>41.096921362929997</v>
      </c>
      <c r="N1491">
        <v>28.882254983517999</v>
      </c>
      <c r="O1491" t="s">
        <v>232</v>
      </c>
      <c r="P1491" t="s">
        <v>49</v>
      </c>
      <c r="Q1491">
        <v>33</v>
      </c>
      <c r="R1491">
        <v>83</v>
      </c>
    </row>
    <row r="1492" spans="1:18" x14ac:dyDescent="0.3">
      <c r="A1492">
        <v>115</v>
      </c>
      <c r="B1492">
        <v>100</v>
      </c>
      <c r="C1492" t="s">
        <v>45</v>
      </c>
      <c r="D1492">
        <v>5</v>
      </c>
      <c r="E1492" s="4" t="s">
        <v>16</v>
      </c>
      <c r="F1492" t="s">
        <v>31</v>
      </c>
      <c r="G1492" s="7">
        <v>2</v>
      </c>
      <c r="H1492" t="s">
        <v>19</v>
      </c>
      <c r="I1492" t="s">
        <v>20</v>
      </c>
      <c r="J1492" s="4">
        <f>(B1492*14)</f>
        <v>1400</v>
      </c>
      <c r="K1492" t="s">
        <v>21</v>
      </c>
      <c r="L1492">
        <v>385000</v>
      </c>
      <c r="M1492">
        <v>41.109775331396001</v>
      </c>
      <c r="N1492">
        <v>28.851479375366001</v>
      </c>
      <c r="O1492" t="s">
        <v>69</v>
      </c>
      <c r="P1492" t="s">
        <v>49</v>
      </c>
      <c r="Q1492">
        <v>33</v>
      </c>
      <c r="R1492">
        <v>92</v>
      </c>
    </row>
    <row r="1493" spans="1:18" x14ac:dyDescent="0.3">
      <c r="A1493">
        <v>200</v>
      </c>
      <c r="B1493">
        <v>180</v>
      </c>
      <c r="C1493" t="s">
        <v>107</v>
      </c>
      <c r="D1493">
        <v>8</v>
      </c>
      <c r="E1493" s="4" t="s">
        <v>25</v>
      </c>
      <c r="F1493" t="s">
        <v>31</v>
      </c>
      <c r="G1493" s="7">
        <v>0</v>
      </c>
      <c r="H1493" t="s">
        <v>19</v>
      </c>
      <c r="I1493" t="s">
        <v>20</v>
      </c>
      <c r="J1493" s="4">
        <v>2400</v>
      </c>
      <c r="K1493" t="s">
        <v>21</v>
      </c>
      <c r="L1493">
        <v>520000</v>
      </c>
      <c r="M1493">
        <v>41.101414143432997</v>
      </c>
      <c r="N1493">
        <v>28.898641852749002</v>
      </c>
      <c r="O1493" t="s">
        <v>80</v>
      </c>
      <c r="P1493" t="s">
        <v>49</v>
      </c>
      <c r="Q1493">
        <v>33</v>
      </c>
      <c r="R1493">
        <v>83</v>
      </c>
    </row>
    <row r="1494" spans="1:18" x14ac:dyDescent="0.3">
      <c r="A1494">
        <v>75</v>
      </c>
      <c r="B1494">
        <v>60</v>
      </c>
      <c r="C1494" t="s">
        <v>15</v>
      </c>
      <c r="D1494">
        <v>2</v>
      </c>
      <c r="E1494" s="4" t="s">
        <v>16</v>
      </c>
      <c r="F1494" t="s">
        <v>31</v>
      </c>
      <c r="G1494" s="7">
        <v>4</v>
      </c>
      <c r="H1494" t="s">
        <v>19</v>
      </c>
      <c r="I1494" t="s">
        <v>20</v>
      </c>
      <c r="J1494" s="4">
        <f>(B1494*29)</f>
        <v>1740</v>
      </c>
      <c r="K1494" t="s">
        <v>21</v>
      </c>
      <c r="L1494">
        <v>275000</v>
      </c>
      <c r="M1494">
        <v>41.046607371518988</v>
      </c>
      <c r="N1494">
        <v>28.980110791432999</v>
      </c>
      <c r="O1494" t="s">
        <v>504</v>
      </c>
      <c r="P1494" t="s">
        <v>165</v>
      </c>
      <c r="Q1494">
        <v>35</v>
      </c>
      <c r="R1494">
        <v>180</v>
      </c>
    </row>
    <row r="1495" spans="1:18" x14ac:dyDescent="0.3">
      <c r="A1495">
        <v>100</v>
      </c>
      <c r="B1495">
        <v>90</v>
      </c>
      <c r="C1495" t="s">
        <v>30</v>
      </c>
      <c r="D1495">
        <v>3</v>
      </c>
      <c r="E1495" s="4" t="s">
        <v>25</v>
      </c>
      <c r="F1495" t="s">
        <v>31</v>
      </c>
      <c r="G1495" s="7">
        <v>28</v>
      </c>
      <c r="H1495" t="s">
        <v>124</v>
      </c>
      <c r="I1495" t="s">
        <v>20</v>
      </c>
      <c r="J1495" s="4">
        <v>3000</v>
      </c>
      <c r="K1495" t="s">
        <v>21</v>
      </c>
      <c r="L1495">
        <v>1250000</v>
      </c>
      <c r="M1495">
        <v>41.066613628958997</v>
      </c>
      <c r="N1495">
        <v>29.010120730164001</v>
      </c>
      <c r="O1495" t="s">
        <v>232</v>
      </c>
      <c r="P1495" t="s">
        <v>165</v>
      </c>
      <c r="Q1495">
        <v>35</v>
      </c>
      <c r="R1495">
        <v>40</v>
      </c>
    </row>
    <row r="1496" spans="1:18" x14ac:dyDescent="0.3">
      <c r="A1496">
        <v>90</v>
      </c>
      <c r="B1496">
        <v>85</v>
      </c>
      <c r="C1496" t="s">
        <v>30</v>
      </c>
      <c r="D1496">
        <v>3</v>
      </c>
      <c r="E1496" s="4" t="s">
        <v>16</v>
      </c>
      <c r="F1496" t="s">
        <v>31</v>
      </c>
      <c r="G1496" s="7">
        <v>13</v>
      </c>
      <c r="H1496" t="s">
        <v>19</v>
      </c>
      <c r="I1496" t="s">
        <v>20</v>
      </c>
      <c r="J1496" s="4">
        <f>(B1496*29)</f>
        <v>2465</v>
      </c>
      <c r="K1496" t="s">
        <v>21</v>
      </c>
      <c r="L1496">
        <v>945000</v>
      </c>
      <c r="M1496">
        <v>41.054002653133999</v>
      </c>
      <c r="N1496">
        <v>28.970700181198001</v>
      </c>
      <c r="O1496" t="s">
        <v>479</v>
      </c>
      <c r="P1496" t="s">
        <v>165</v>
      </c>
      <c r="Q1496">
        <v>35</v>
      </c>
      <c r="R1496">
        <v>100</v>
      </c>
    </row>
    <row r="1497" spans="1:18" x14ac:dyDescent="0.3">
      <c r="A1497">
        <v>92</v>
      </c>
      <c r="B1497">
        <v>85</v>
      </c>
      <c r="C1497" t="s">
        <v>30</v>
      </c>
      <c r="D1497">
        <v>3</v>
      </c>
      <c r="E1497" s="4" t="s">
        <v>16</v>
      </c>
      <c r="F1497" t="s">
        <v>31</v>
      </c>
      <c r="G1497" s="7">
        <v>13</v>
      </c>
      <c r="H1497" t="s">
        <v>19</v>
      </c>
      <c r="I1497" t="s">
        <v>20</v>
      </c>
      <c r="J1497" s="4">
        <f>(B1497*29)</f>
        <v>2465</v>
      </c>
      <c r="K1497" t="s">
        <v>21</v>
      </c>
      <c r="L1497">
        <v>490000</v>
      </c>
      <c r="M1497">
        <v>41.069944389687002</v>
      </c>
      <c r="N1497">
        <v>28.993259747328999</v>
      </c>
      <c r="O1497" t="s">
        <v>415</v>
      </c>
      <c r="P1497" t="s">
        <v>165</v>
      </c>
      <c r="Q1497">
        <v>35</v>
      </c>
      <c r="R1497">
        <v>230</v>
      </c>
    </row>
    <row r="1498" spans="1:18" x14ac:dyDescent="0.3">
      <c r="A1498">
        <v>85</v>
      </c>
      <c r="B1498">
        <v>80</v>
      </c>
      <c r="C1498" t="s">
        <v>30</v>
      </c>
      <c r="D1498">
        <v>3</v>
      </c>
      <c r="E1498" s="4" t="s">
        <v>16</v>
      </c>
      <c r="F1498" t="s">
        <v>31</v>
      </c>
      <c r="G1498" s="7">
        <v>0</v>
      </c>
      <c r="H1498" t="s">
        <v>19</v>
      </c>
      <c r="I1498" t="s">
        <v>20</v>
      </c>
      <c r="J1498" s="4">
        <f>(B1498*29)</f>
        <v>2320</v>
      </c>
      <c r="K1498" t="s">
        <v>21</v>
      </c>
      <c r="L1498">
        <v>370000</v>
      </c>
      <c r="M1498">
        <v>41.071397000071997</v>
      </c>
      <c r="N1498">
        <v>28.995940599661001</v>
      </c>
      <c r="O1498" t="s">
        <v>415</v>
      </c>
      <c r="P1498" t="s">
        <v>165</v>
      </c>
      <c r="Q1498">
        <v>35</v>
      </c>
      <c r="R1498">
        <v>30</v>
      </c>
    </row>
    <row r="1499" spans="1:18" x14ac:dyDescent="0.3">
      <c r="A1499">
        <v>150</v>
      </c>
      <c r="B1499">
        <v>140</v>
      </c>
      <c r="C1499" t="s">
        <v>116</v>
      </c>
      <c r="D1499">
        <v>6</v>
      </c>
      <c r="E1499" s="4" t="s">
        <v>25</v>
      </c>
      <c r="F1499" t="s">
        <v>31</v>
      </c>
      <c r="G1499" s="7">
        <v>13</v>
      </c>
      <c r="H1499" t="s">
        <v>19</v>
      </c>
      <c r="I1499" t="s">
        <v>20</v>
      </c>
      <c r="J1499" s="4">
        <v>3800</v>
      </c>
      <c r="K1499" t="s">
        <v>56</v>
      </c>
      <c r="L1499">
        <v>440000</v>
      </c>
      <c r="M1499">
        <v>41.070532259846999</v>
      </c>
      <c r="N1499">
        <v>28.991900347173001</v>
      </c>
      <c r="O1499" t="s">
        <v>242</v>
      </c>
      <c r="P1499" t="s">
        <v>165</v>
      </c>
      <c r="Q1499">
        <v>35</v>
      </c>
      <c r="R1499">
        <v>0</v>
      </c>
    </row>
    <row r="1500" spans="1:18" x14ac:dyDescent="0.3">
      <c r="A1500">
        <v>140</v>
      </c>
      <c r="B1500">
        <v>125</v>
      </c>
      <c r="C1500" t="s">
        <v>76</v>
      </c>
      <c r="D1500">
        <v>7</v>
      </c>
      <c r="E1500" s="4" t="s">
        <v>25</v>
      </c>
      <c r="F1500" t="s">
        <v>31</v>
      </c>
      <c r="G1500" s="7">
        <v>40</v>
      </c>
      <c r="H1500" t="s">
        <v>140</v>
      </c>
      <c r="I1500" t="s">
        <v>20</v>
      </c>
      <c r="J1500" s="4">
        <v>3500</v>
      </c>
      <c r="K1500" t="s">
        <v>21</v>
      </c>
      <c r="L1500">
        <v>1000000</v>
      </c>
      <c r="M1500">
        <v>41.07</v>
      </c>
      <c r="N1500">
        <v>28.99</v>
      </c>
      <c r="O1500" t="s">
        <v>415</v>
      </c>
      <c r="P1500" t="s">
        <v>165</v>
      </c>
      <c r="Q1500">
        <v>35</v>
      </c>
      <c r="R1500">
        <v>0</v>
      </c>
    </row>
    <row r="1501" spans="1:18" x14ac:dyDescent="0.3">
      <c r="A1501">
        <v>95</v>
      </c>
      <c r="B1501">
        <v>80</v>
      </c>
      <c r="C1501" t="s">
        <v>30</v>
      </c>
      <c r="D1501">
        <v>3</v>
      </c>
      <c r="E1501" s="4" t="s">
        <v>16</v>
      </c>
      <c r="F1501" t="s">
        <v>31</v>
      </c>
      <c r="G1501" s="7">
        <v>0</v>
      </c>
      <c r="H1501" t="s">
        <v>19</v>
      </c>
      <c r="I1501" t="s">
        <v>20</v>
      </c>
      <c r="J1501" s="4">
        <v>1800</v>
      </c>
      <c r="K1501" t="s">
        <v>21</v>
      </c>
      <c r="L1501">
        <v>430000</v>
      </c>
      <c r="M1501">
        <v>40.820212443312002</v>
      </c>
      <c r="N1501">
        <v>29.297408084463001</v>
      </c>
      <c r="O1501" t="s">
        <v>387</v>
      </c>
      <c r="P1501" t="s">
        <v>86</v>
      </c>
      <c r="Q1501">
        <v>36</v>
      </c>
      <c r="R1501">
        <v>0</v>
      </c>
    </row>
    <row r="1502" spans="1:18" x14ac:dyDescent="0.3">
      <c r="A1502">
        <v>95</v>
      </c>
      <c r="B1502">
        <v>75</v>
      </c>
      <c r="C1502" t="s">
        <v>30</v>
      </c>
      <c r="D1502">
        <v>3</v>
      </c>
      <c r="E1502" s="4" t="s">
        <v>16</v>
      </c>
      <c r="F1502" t="s">
        <v>31</v>
      </c>
      <c r="G1502" s="7">
        <v>0</v>
      </c>
      <c r="H1502" t="s">
        <v>19</v>
      </c>
      <c r="I1502" t="s">
        <v>20</v>
      </c>
      <c r="J1502" s="4">
        <v>1000</v>
      </c>
      <c r="K1502" t="s">
        <v>21</v>
      </c>
      <c r="L1502">
        <v>245000</v>
      </c>
      <c r="M1502">
        <v>40.869285238804999</v>
      </c>
      <c r="N1502">
        <v>29.331852496740002</v>
      </c>
      <c r="O1502" t="s">
        <v>145</v>
      </c>
      <c r="P1502" t="s">
        <v>86</v>
      </c>
      <c r="Q1502">
        <v>36</v>
      </c>
      <c r="R1502">
        <v>25</v>
      </c>
    </row>
    <row r="1503" spans="1:18" x14ac:dyDescent="0.3">
      <c r="A1503">
        <v>90</v>
      </c>
      <c r="B1503">
        <v>75</v>
      </c>
      <c r="C1503" t="s">
        <v>30</v>
      </c>
      <c r="D1503">
        <v>3</v>
      </c>
      <c r="E1503" s="4" t="s">
        <v>16</v>
      </c>
      <c r="F1503" t="s">
        <v>31</v>
      </c>
      <c r="G1503" s="7">
        <v>18</v>
      </c>
      <c r="H1503" t="s">
        <v>19</v>
      </c>
      <c r="I1503" t="s">
        <v>20</v>
      </c>
      <c r="J1503" s="4">
        <f>(B1503*15)</f>
        <v>1125</v>
      </c>
      <c r="K1503" t="s">
        <v>21</v>
      </c>
      <c r="L1503">
        <v>195000</v>
      </c>
      <c r="M1503">
        <v>40.86680238916</v>
      </c>
      <c r="N1503">
        <v>29.332587997920999</v>
      </c>
      <c r="O1503" t="s">
        <v>145</v>
      </c>
      <c r="P1503" t="s">
        <v>86</v>
      </c>
      <c r="Q1503">
        <v>36</v>
      </c>
      <c r="R1503">
        <v>83</v>
      </c>
    </row>
    <row r="1504" spans="1:18" x14ac:dyDescent="0.3">
      <c r="A1504">
        <v>90</v>
      </c>
      <c r="B1504">
        <v>73</v>
      </c>
      <c r="C1504" t="s">
        <v>30</v>
      </c>
      <c r="D1504">
        <v>3</v>
      </c>
      <c r="E1504" s="4" t="s">
        <v>16</v>
      </c>
      <c r="F1504" t="s">
        <v>31</v>
      </c>
      <c r="G1504" s="7">
        <v>13</v>
      </c>
      <c r="H1504" t="s">
        <v>19</v>
      </c>
      <c r="I1504" t="s">
        <v>20</v>
      </c>
      <c r="J1504" s="4">
        <f>(B1504*15)</f>
        <v>1095</v>
      </c>
      <c r="K1504" t="s">
        <v>21</v>
      </c>
      <c r="L1504">
        <v>245000</v>
      </c>
      <c r="M1504">
        <v>40.879802718184997</v>
      </c>
      <c r="N1504">
        <v>29.325016309201001</v>
      </c>
      <c r="O1504" t="s">
        <v>145</v>
      </c>
      <c r="P1504" t="s">
        <v>86</v>
      </c>
      <c r="Q1504">
        <v>36</v>
      </c>
      <c r="R1504">
        <v>150</v>
      </c>
    </row>
    <row r="1505" spans="1:18" x14ac:dyDescent="0.3">
      <c r="A1505">
        <v>125</v>
      </c>
      <c r="B1505">
        <v>124</v>
      </c>
      <c r="C1505" t="s">
        <v>45</v>
      </c>
      <c r="D1505">
        <v>5</v>
      </c>
      <c r="E1505" s="4" t="s">
        <v>25</v>
      </c>
      <c r="F1505" t="s">
        <v>31</v>
      </c>
      <c r="G1505" s="7">
        <v>0</v>
      </c>
      <c r="H1505" t="s">
        <v>19</v>
      </c>
      <c r="I1505" t="s">
        <v>20</v>
      </c>
      <c r="J1505" s="4">
        <f>(B1505*15)</f>
        <v>1860</v>
      </c>
      <c r="K1505" t="s">
        <v>21</v>
      </c>
      <c r="L1505">
        <v>440000</v>
      </c>
      <c r="M1505">
        <v>40.826202419619001</v>
      </c>
      <c r="N1505">
        <v>29.317325591909999</v>
      </c>
      <c r="O1505" t="s">
        <v>85</v>
      </c>
      <c r="P1505" t="s">
        <v>86</v>
      </c>
      <c r="Q1505">
        <v>36</v>
      </c>
      <c r="R1505">
        <v>83</v>
      </c>
    </row>
    <row r="1506" spans="1:18" x14ac:dyDescent="0.3">
      <c r="A1506">
        <v>120</v>
      </c>
      <c r="B1506">
        <v>110</v>
      </c>
      <c r="C1506" t="s">
        <v>45</v>
      </c>
      <c r="D1506">
        <v>5</v>
      </c>
      <c r="E1506" s="4" t="s">
        <v>25</v>
      </c>
      <c r="F1506" t="s">
        <v>31</v>
      </c>
      <c r="G1506" s="7">
        <v>0</v>
      </c>
      <c r="H1506" t="s">
        <v>19</v>
      </c>
      <c r="I1506" t="s">
        <v>20</v>
      </c>
      <c r="J1506" s="4">
        <v>2000</v>
      </c>
      <c r="K1506" t="s">
        <v>21</v>
      </c>
      <c r="L1506">
        <v>550000</v>
      </c>
      <c r="M1506">
        <v>40.820212443312002</v>
      </c>
      <c r="N1506">
        <v>29.304328183721001</v>
      </c>
      <c r="O1506" t="s">
        <v>387</v>
      </c>
      <c r="P1506" t="s">
        <v>86</v>
      </c>
      <c r="Q1506">
        <v>36</v>
      </c>
      <c r="R1506">
        <v>0</v>
      </c>
    </row>
    <row r="1507" spans="1:18" x14ac:dyDescent="0.3">
      <c r="A1507">
        <v>180</v>
      </c>
      <c r="B1507">
        <v>165</v>
      </c>
      <c r="C1507" t="s">
        <v>76</v>
      </c>
      <c r="D1507">
        <v>7</v>
      </c>
      <c r="E1507" s="4" t="s">
        <v>25</v>
      </c>
      <c r="F1507" t="s">
        <v>31</v>
      </c>
      <c r="G1507" s="7">
        <v>0</v>
      </c>
      <c r="H1507" t="s">
        <v>175</v>
      </c>
      <c r="I1507" t="s">
        <v>20</v>
      </c>
      <c r="J1507" s="4">
        <v>2500</v>
      </c>
      <c r="K1507" t="s">
        <v>21</v>
      </c>
      <c r="L1507">
        <v>1050000</v>
      </c>
      <c r="M1507">
        <v>40.819350913299999</v>
      </c>
      <c r="N1507">
        <v>29.312227644861998</v>
      </c>
      <c r="O1507" t="s">
        <v>483</v>
      </c>
      <c r="P1507" t="s">
        <v>86</v>
      </c>
      <c r="Q1507">
        <v>36</v>
      </c>
      <c r="R1507">
        <v>0</v>
      </c>
    </row>
    <row r="1508" spans="1:18" x14ac:dyDescent="0.3">
      <c r="A1508">
        <v>100</v>
      </c>
      <c r="B1508">
        <v>99</v>
      </c>
      <c r="C1508" t="s">
        <v>30</v>
      </c>
      <c r="D1508">
        <v>3</v>
      </c>
      <c r="E1508" s="4" t="s">
        <v>25</v>
      </c>
      <c r="F1508" t="s">
        <v>31</v>
      </c>
      <c r="G1508" s="7">
        <v>0</v>
      </c>
      <c r="H1508" t="s">
        <v>19</v>
      </c>
      <c r="I1508" t="s">
        <v>20</v>
      </c>
      <c r="J1508" s="4">
        <v>1600</v>
      </c>
      <c r="K1508" t="s">
        <v>21</v>
      </c>
      <c r="L1508">
        <v>410000</v>
      </c>
      <c r="M1508">
        <v>41.004114283477001</v>
      </c>
      <c r="N1508">
        <v>29.147982113063001</v>
      </c>
      <c r="O1508" t="s">
        <v>431</v>
      </c>
      <c r="P1508" t="s">
        <v>66</v>
      </c>
      <c r="Q1508">
        <v>37</v>
      </c>
      <c r="R1508">
        <v>83</v>
      </c>
    </row>
    <row r="1509" spans="1:18" x14ac:dyDescent="0.3">
      <c r="A1509">
        <v>100</v>
      </c>
      <c r="B1509">
        <v>90</v>
      </c>
      <c r="C1509" t="s">
        <v>30</v>
      </c>
      <c r="D1509">
        <v>3</v>
      </c>
      <c r="E1509" s="4" t="s">
        <v>16</v>
      </c>
      <c r="F1509" t="s">
        <v>31</v>
      </c>
      <c r="G1509" s="7">
        <v>0</v>
      </c>
      <c r="H1509" t="s">
        <v>19</v>
      </c>
      <c r="I1509" t="s">
        <v>20</v>
      </c>
      <c r="J1509" s="4">
        <f>(B1509*17)</f>
        <v>1530</v>
      </c>
      <c r="K1509" t="s">
        <v>21</v>
      </c>
      <c r="L1509">
        <v>289000</v>
      </c>
      <c r="M1509">
        <v>41.013659433009998</v>
      </c>
      <c r="N1509">
        <v>29.130366337594001</v>
      </c>
      <c r="O1509" t="s">
        <v>350</v>
      </c>
      <c r="P1509" t="s">
        <v>66</v>
      </c>
      <c r="Q1509">
        <v>37</v>
      </c>
      <c r="R1509">
        <v>0</v>
      </c>
    </row>
    <row r="1510" spans="1:18" x14ac:dyDescent="0.3">
      <c r="A1510">
        <v>110</v>
      </c>
      <c r="B1510">
        <v>90</v>
      </c>
      <c r="C1510" t="s">
        <v>30</v>
      </c>
      <c r="D1510">
        <v>3</v>
      </c>
      <c r="E1510" s="4" t="s">
        <v>16</v>
      </c>
      <c r="F1510" t="s">
        <v>31</v>
      </c>
      <c r="G1510" s="7">
        <v>0</v>
      </c>
      <c r="H1510" t="s">
        <v>19</v>
      </c>
      <c r="I1510" t="s">
        <v>20</v>
      </c>
      <c r="J1510" s="4">
        <v>1300</v>
      </c>
      <c r="K1510" t="s">
        <v>21</v>
      </c>
      <c r="L1510">
        <v>410000</v>
      </c>
      <c r="M1510">
        <v>41.012553329680003</v>
      </c>
      <c r="N1510">
        <v>29.192616349923</v>
      </c>
      <c r="O1510" t="s">
        <v>329</v>
      </c>
      <c r="P1510" t="s">
        <v>66</v>
      </c>
      <c r="Q1510">
        <v>37</v>
      </c>
      <c r="R1510">
        <v>83</v>
      </c>
    </row>
    <row r="1511" spans="1:18" x14ac:dyDescent="0.3">
      <c r="A1511">
        <v>94</v>
      </c>
      <c r="B1511">
        <v>86</v>
      </c>
      <c r="C1511" t="s">
        <v>30</v>
      </c>
      <c r="D1511">
        <v>3</v>
      </c>
      <c r="E1511" s="4" t="s">
        <v>16</v>
      </c>
      <c r="F1511" t="s">
        <v>31</v>
      </c>
      <c r="G1511" s="7">
        <v>0</v>
      </c>
      <c r="H1511" t="s">
        <v>19</v>
      </c>
      <c r="I1511" t="s">
        <v>20</v>
      </c>
      <c r="J1511" s="4">
        <f>(B1511*17)</f>
        <v>1462</v>
      </c>
      <c r="K1511" t="s">
        <v>21</v>
      </c>
      <c r="L1511">
        <v>300000</v>
      </c>
      <c r="M1511">
        <v>41.023872156053002</v>
      </c>
      <c r="N1511">
        <v>29.140998310293998</v>
      </c>
      <c r="O1511" t="s">
        <v>169</v>
      </c>
      <c r="P1511" t="s">
        <v>66</v>
      </c>
      <c r="Q1511">
        <v>37</v>
      </c>
      <c r="R1511">
        <v>35</v>
      </c>
    </row>
    <row r="1512" spans="1:18" x14ac:dyDescent="0.3">
      <c r="A1512">
        <v>110</v>
      </c>
      <c r="B1512">
        <v>85</v>
      </c>
      <c r="C1512" t="s">
        <v>30</v>
      </c>
      <c r="D1512">
        <v>3</v>
      </c>
      <c r="E1512" s="4" t="s">
        <v>25</v>
      </c>
      <c r="F1512" t="s">
        <v>31</v>
      </c>
      <c r="G1512" s="7">
        <v>28</v>
      </c>
      <c r="H1512" t="s">
        <v>19</v>
      </c>
      <c r="I1512" t="s">
        <v>20</v>
      </c>
      <c r="J1512" s="4">
        <f>(B1512*17)</f>
        <v>1445</v>
      </c>
      <c r="K1512" t="s">
        <v>21</v>
      </c>
      <c r="L1512">
        <v>435000</v>
      </c>
      <c r="M1512">
        <v>41.001026632812</v>
      </c>
      <c r="N1512">
        <v>29.138090470409999</v>
      </c>
      <c r="O1512" t="s">
        <v>219</v>
      </c>
      <c r="P1512" t="s">
        <v>66</v>
      </c>
      <c r="Q1512">
        <v>37</v>
      </c>
      <c r="R1512">
        <v>20</v>
      </c>
    </row>
    <row r="1513" spans="1:18" x14ac:dyDescent="0.3">
      <c r="A1513">
        <v>95</v>
      </c>
      <c r="B1513">
        <v>80</v>
      </c>
      <c r="C1513" t="s">
        <v>30</v>
      </c>
      <c r="D1513">
        <v>3</v>
      </c>
      <c r="E1513" s="4" t="s">
        <v>16</v>
      </c>
      <c r="F1513" t="s">
        <v>31</v>
      </c>
      <c r="G1513" s="7">
        <v>2</v>
      </c>
      <c r="H1513" t="s">
        <v>19</v>
      </c>
      <c r="I1513" t="s">
        <v>20</v>
      </c>
      <c r="J1513" s="4">
        <f>(B1513*17)</f>
        <v>1360</v>
      </c>
      <c r="K1513" t="s">
        <v>21</v>
      </c>
      <c r="L1513">
        <v>380000</v>
      </c>
      <c r="M1513">
        <v>41.012934738435</v>
      </c>
      <c r="N1513">
        <v>29.092383070693</v>
      </c>
      <c r="O1513" t="s">
        <v>65</v>
      </c>
      <c r="P1513" t="s">
        <v>66</v>
      </c>
      <c r="Q1513">
        <v>37</v>
      </c>
      <c r="R1513">
        <v>0</v>
      </c>
    </row>
    <row r="1514" spans="1:18" x14ac:dyDescent="0.3">
      <c r="A1514">
        <v>90</v>
      </c>
      <c r="B1514">
        <v>80</v>
      </c>
      <c r="C1514" t="s">
        <v>30</v>
      </c>
      <c r="D1514">
        <v>3</v>
      </c>
      <c r="E1514" s="4" t="s">
        <v>25</v>
      </c>
      <c r="F1514" t="s">
        <v>31</v>
      </c>
      <c r="G1514" s="7">
        <v>8</v>
      </c>
      <c r="H1514" t="s">
        <v>19</v>
      </c>
      <c r="I1514" t="s">
        <v>20</v>
      </c>
      <c r="J1514" s="4">
        <v>1400</v>
      </c>
      <c r="K1514" t="s">
        <v>21</v>
      </c>
      <c r="L1514">
        <v>312500</v>
      </c>
      <c r="M1514">
        <v>41.014475423683002</v>
      </c>
      <c r="N1514">
        <v>29.149409686068999</v>
      </c>
      <c r="O1514" t="s">
        <v>388</v>
      </c>
      <c r="P1514" t="s">
        <v>66</v>
      </c>
      <c r="Q1514">
        <v>37</v>
      </c>
      <c r="R1514">
        <v>83</v>
      </c>
    </row>
    <row r="1515" spans="1:18" x14ac:dyDescent="0.3">
      <c r="A1515">
        <v>75</v>
      </c>
      <c r="B1515">
        <v>74</v>
      </c>
      <c r="C1515" t="s">
        <v>30</v>
      </c>
      <c r="D1515">
        <v>3</v>
      </c>
      <c r="E1515" s="4" t="s">
        <v>16</v>
      </c>
      <c r="F1515" t="s">
        <v>31</v>
      </c>
      <c r="G1515" s="7">
        <v>8</v>
      </c>
      <c r="H1515" t="s">
        <v>19</v>
      </c>
      <c r="I1515" t="s">
        <v>20</v>
      </c>
      <c r="J1515" s="4">
        <f>(B1515*17)</f>
        <v>1258</v>
      </c>
      <c r="K1515" t="s">
        <v>21</v>
      </c>
      <c r="L1515">
        <v>305000</v>
      </c>
      <c r="M1515">
        <v>41.025198118116997</v>
      </c>
      <c r="N1515">
        <v>29.170364141463999</v>
      </c>
      <c r="O1515" t="s">
        <v>376</v>
      </c>
      <c r="P1515" t="s">
        <v>66</v>
      </c>
      <c r="Q1515">
        <v>37</v>
      </c>
      <c r="R1515">
        <v>50</v>
      </c>
    </row>
    <row r="1516" spans="1:18" x14ac:dyDescent="0.3">
      <c r="A1516">
        <v>130</v>
      </c>
      <c r="B1516">
        <v>129</v>
      </c>
      <c r="C1516" t="s">
        <v>45</v>
      </c>
      <c r="D1516">
        <v>5</v>
      </c>
      <c r="E1516" s="4" t="s">
        <v>25</v>
      </c>
      <c r="F1516" t="s">
        <v>31</v>
      </c>
      <c r="G1516" s="7">
        <v>0</v>
      </c>
      <c r="H1516" t="s">
        <v>19</v>
      </c>
      <c r="I1516" t="s">
        <v>27</v>
      </c>
      <c r="J1516" s="4">
        <v>1500</v>
      </c>
      <c r="K1516" t="s">
        <v>21</v>
      </c>
      <c r="L1516">
        <v>365000</v>
      </c>
      <c r="M1516">
        <v>41.011492302630998</v>
      </c>
      <c r="N1516">
        <v>29.100053531075002</v>
      </c>
      <c r="O1516" t="s">
        <v>279</v>
      </c>
      <c r="P1516" t="s">
        <v>66</v>
      </c>
      <c r="Q1516">
        <v>37</v>
      </c>
      <c r="R1516">
        <v>40</v>
      </c>
    </row>
    <row r="1517" spans="1:18" x14ac:dyDescent="0.3">
      <c r="A1517">
        <v>135</v>
      </c>
      <c r="B1517">
        <v>125</v>
      </c>
      <c r="C1517" t="s">
        <v>45</v>
      </c>
      <c r="D1517">
        <v>5</v>
      </c>
      <c r="E1517" s="4" t="s">
        <v>25</v>
      </c>
      <c r="F1517" t="s">
        <v>31</v>
      </c>
      <c r="G1517" s="7">
        <v>2</v>
      </c>
      <c r="H1517" t="s">
        <v>19</v>
      </c>
      <c r="I1517" t="s">
        <v>20</v>
      </c>
      <c r="J1517" s="4">
        <f>(B1517*17)</f>
        <v>2125</v>
      </c>
      <c r="K1517" t="s">
        <v>21</v>
      </c>
      <c r="L1517">
        <v>320000</v>
      </c>
      <c r="M1517">
        <v>41.004453273058999</v>
      </c>
      <c r="N1517">
        <v>29.127764378679998</v>
      </c>
      <c r="O1517" t="s">
        <v>219</v>
      </c>
      <c r="P1517" t="s">
        <v>66</v>
      </c>
      <c r="Q1517">
        <v>37</v>
      </c>
      <c r="R1517">
        <v>83</v>
      </c>
    </row>
    <row r="1518" spans="1:18" x14ac:dyDescent="0.3">
      <c r="A1518">
        <v>110</v>
      </c>
      <c r="B1518">
        <v>90</v>
      </c>
      <c r="C1518" t="s">
        <v>45</v>
      </c>
      <c r="D1518">
        <v>5</v>
      </c>
      <c r="E1518" s="4" t="s">
        <v>16</v>
      </c>
      <c r="F1518" t="s">
        <v>31</v>
      </c>
      <c r="G1518" s="7">
        <v>18</v>
      </c>
      <c r="H1518" t="s">
        <v>19</v>
      </c>
      <c r="I1518" t="s">
        <v>20</v>
      </c>
      <c r="J1518" s="4">
        <f>(B1518*17)</f>
        <v>1530</v>
      </c>
      <c r="K1518" t="s">
        <v>21</v>
      </c>
      <c r="L1518">
        <v>450500</v>
      </c>
      <c r="M1518">
        <v>41.001895817075997</v>
      </c>
      <c r="N1518">
        <v>29.144760104205002</v>
      </c>
      <c r="O1518" t="s">
        <v>431</v>
      </c>
      <c r="P1518" t="s">
        <v>66</v>
      </c>
      <c r="Q1518">
        <v>37</v>
      </c>
      <c r="R1518">
        <v>421</v>
      </c>
    </row>
    <row r="1519" spans="1:18" x14ac:dyDescent="0.3">
      <c r="A1519">
        <v>165</v>
      </c>
      <c r="B1519">
        <v>150</v>
      </c>
      <c r="C1519" t="s">
        <v>76</v>
      </c>
      <c r="D1519">
        <v>7</v>
      </c>
      <c r="E1519" s="4" t="s">
        <v>31</v>
      </c>
      <c r="F1519" t="s">
        <v>31</v>
      </c>
      <c r="G1519" s="7">
        <v>0</v>
      </c>
      <c r="H1519" t="s">
        <v>19</v>
      </c>
      <c r="I1519" t="s">
        <v>118</v>
      </c>
      <c r="J1519" s="4">
        <v>3000</v>
      </c>
      <c r="K1519" t="s">
        <v>21</v>
      </c>
      <c r="L1519">
        <v>760000</v>
      </c>
      <c r="M1519">
        <v>41.021449615061002</v>
      </c>
      <c r="N1519">
        <v>29.124105207061</v>
      </c>
      <c r="O1519" t="s">
        <v>494</v>
      </c>
      <c r="P1519" t="s">
        <v>66</v>
      </c>
      <c r="Q1519">
        <v>37</v>
      </c>
      <c r="R1519">
        <v>0</v>
      </c>
    </row>
    <row r="1520" spans="1:18" x14ac:dyDescent="0.3">
      <c r="A1520">
        <v>170</v>
      </c>
      <c r="B1520">
        <v>150</v>
      </c>
      <c r="C1520" t="s">
        <v>127</v>
      </c>
      <c r="D1520">
        <v>10</v>
      </c>
      <c r="E1520" s="4" t="s">
        <v>25</v>
      </c>
      <c r="F1520" t="s">
        <v>31</v>
      </c>
      <c r="G1520" s="7">
        <v>2</v>
      </c>
      <c r="H1520" t="s">
        <v>19</v>
      </c>
      <c r="I1520" t="s">
        <v>20</v>
      </c>
      <c r="J1520" s="4">
        <v>2500</v>
      </c>
      <c r="K1520" t="s">
        <v>21</v>
      </c>
      <c r="L1520">
        <v>625000</v>
      </c>
      <c r="M1520">
        <v>41.020518338704001</v>
      </c>
      <c r="N1520">
        <v>29.091886680171999</v>
      </c>
      <c r="O1520" t="s">
        <v>207</v>
      </c>
      <c r="P1520" t="s">
        <v>66</v>
      </c>
      <c r="Q1520">
        <v>37</v>
      </c>
      <c r="R1520">
        <v>25</v>
      </c>
    </row>
    <row r="1521" spans="1:18" x14ac:dyDescent="0.3">
      <c r="A1521">
        <v>110</v>
      </c>
      <c r="B1521">
        <v>95</v>
      </c>
      <c r="C1521" t="s">
        <v>15</v>
      </c>
      <c r="D1521">
        <v>2</v>
      </c>
      <c r="E1521" s="4" t="s">
        <v>16</v>
      </c>
      <c r="F1521" t="s">
        <v>31</v>
      </c>
      <c r="G1521" s="7">
        <v>1</v>
      </c>
      <c r="H1521" t="s">
        <v>19</v>
      </c>
      <c r="I1521" t="s">
        <v>20</v>
      </c>
      <c r="J1521" s="4">
        <f t="shared" ref="J1521:J1528" si="24">(B1521*20)</f>
        <v>1900</v>
      </c>
      <c r="K1521" t="s">
        <v>21</v>
      </c>
      <c r="L1521">
        <v>570000</v>
      </c>
      <c r="M1521">
        <v>41.029620000000001</v>
      </c>
      <c r="N1521">
        <v>29.027539999999998</v>
      </c>
      <c r="O1521" t="s">
        <v>363</v>
      </c>
      <c r="P1521" t="s">
        <v>150</v>
      </c>
      <c r="Q1521">
        <v>38</v>
      </c>
      <c r="R1521">
        <v>290</v>
      </c>
    </row>
    <row r="1522" spans="1:18" x14ac:dyDescent="0.3">
      <c r="A1522">
        <v>110</v>
      </c>
      <c r="B1522">
        <v>95</v>
      </c>
      <c r="C1522" t="s">
        <v>15</v>
      </c>
      <c r="D1522">
        <v>2</v>
      </c>
      <c r="E1522" s="4" t="s">
        <v>25</v>
      </c>
      <c r="F1522" t="s">
        <v>31</v>
      </c>
      <c r="G1522" s="7">
        <v>13</v>
      </c>
      <c r="H1522" t="s">
        <v>19</v>
      </c>
      <c r="I1522" t="s">
        <v>20</v>
      </c>
      <c r="J1522" s="4">
        <f t="shared" si="24"/>
        <v>1900</v>
      </c>
      <c r="K1522" t="s">
        <v>21</v>
      </c>
      <c r="L1522">
        <v>575000</v>
      </c>
      <c r="M1522">
        <v>41.029620000000001</v>
      </c>
      <c r="N1522">
        <v>29.027539999999998</v>
      </c>
      <c r="O1522" t="s">
        <v>363</v>
      </c>
      <c r="P1522" t="s">
        <v>150</v>
      </c>
      <c r="Q1522">
        <v>38</v>
      </c>
      <c r="R1522">
        <v>152</v>
      </c>
    </row>
    <row r="1523" spans="1:18" x14ac:dyDescent="0.3">
      <c r="A1523">
        <v>125</v>
      </c>
      <c r="B1523">
        <v>110</v>
      </c>
      <c r="C1523" t="s">
        <v>30</v>
      </c>
      <c r="D1523">
        <v>3</v>
      </c>
      <c r="E1523" s="4" t="s">
        <v>16</v>
      </c>
      <c r="F1523" t="s">
        <v>31</v>
      </c>
      <c r="G1523" s="7">
        <v>8</v>
      </c>
      <c r="H1523" t="s">
        <v>19</v>
      </c>
      <c r="I1523" t="s">
        <v>20</v>
      </c>
      <c r="J1523" s="4">
        <f t="shared" si="24"/>
        <v>2200</v>
      </c>
      <c r="K1523" t="s">
        <v>21</v>
      </c>
      <c r="L1523">
        <v>2350000</v>
      </c>
      <c r="M1523">
        <v>41.015724406652012</v>
      </c>
      <c r="N1523">
        <v>29.011559139730998</v>
      </c>
      <c r="O1523" t="s">
        <v>202</v>
      </c>
      <c r="P1523" t="s">
        <v>150</v>
      </c>
      <c r="Q1523">
        <v>38</v>
      </c>
      <c r="R1523">
        <v>83</v>
      </c>
    </row>
    <row r="1524" spans="1:18" x14ac:dyDescent="0.3">
      <c r="A1524">
        <v>90</v>
      </c>
      <c r="B1524">
        <v>80</v>
      </c>
      <c r="C1524" t="s">
        <v>30</v>
      </c>
      <c r="D1524">
        <v>3</v>
      </c>
      <c r="E1524" s="4" t="s">
        <v>16</v>
      </c>
      <c r="F1524" t="s">
        <v>31</v>
      </c>
      <c r="G1524" s="7">
        <v>0</v>
      </c>
      <c r="H1524" t="s">
        <v>19</v>
      </c>
      <c r="I1524" t="s">
        <v>20</v>
      </c>
      <c r="J1524" s="4">
        <f t="shared" si="24"/>
        <v>1600</v>
      </c>
      <c r="K1524" t="s">
        <v>21</v>
      </c>
      <c r="L1524">
        <v>825000</v>
      </c>
      <c r="M1524">
        <v>41.051537681263</v>
      </c>
      <c r="N1524">
        <v>29.051802640657002</v>
      </c>
      <c r="O1524" t="s">
        <v>444</v>
      </c>
      <c r="P1524" t="s">
        <v>150</v>
      </c>
      <c r="Q1524">
        <v>38</v>
      </c>
      <c r="R1524">
        <v>25</v>
      </c>
    </row>
    <row r="1525" spans="1:18" x14ac:dyDescent="0.3">
      <c r="A1525">
        <v>140</v>
      </c>
      <c r="B1525">
        <v>125</v>
      </c>
      <c r="C1525" t="s">
        <v>45</v>
      </c>
      <c r="D1525">
        <v>5</v>
      </c>
      <c r="E1525" s="4" t="s">
        <v>25</v>
      </c>
      <c r="F1525" t="s">
        <v>31</v>
      </c>
      <c r="G1525" s="7">
        <v>33</v>
      </c>
      <c r="H1525" t="s">
        <v>19</v>
      </c>
      <c r="I1525" t="s">
        <v>20</v>
      </c>
      <c r="J1525" s="4">
        <f t="shared" si="24"/>
        <v>2500</v>
      </c>
      <c r="K1525" t="s">
        <v>21</v>
      </c>
      <c r="L1525">
        <v>425000</v>
      </c>
      <c r="M1525">
        <v>41.019184797205</v>
      </c>
      <c r="N1525">
        <v>29.076178216353998</v>
      </c>
      <c r="O1525" t="s">
        <v>436</v>
      </c>
      <c r="P1525" t="s">
        <v>150</v>
      </c>
      <c r="Q1525">
        <v>38</v>
      </c>
      <c r="R1525">
        <v>0</v>
      </c>
    </row>
    <row r="1526" spans="1:18" x14ac:dyDescent="0.3">
      <c r="A1526">
        <v>130</v>
      </c>
      <c r="B1526">
        <v>125</v>
      </c>
      <c r="C1526" t="s">
        <v>45</v>
      </c>
      <c r="D1526">
        <v>5</v>
      </c>
      <c r="E1526" s="4" t="s">
        <v>16</v>
      </c>
      <c r="F1526" t="s">
        <v>31</v>
      </c>
      <c r="G1526" s="7">
        <v>40</v>
      </c>
      <c r="H1526" t="s">
        <v>19</v>
      </c>
      <c r="I1526" t="s">
        <v>20</v>
      </c>
      <c r="J1526" s="4">
        <f t="shared" si="24"/>
        <v>2500</v>
      </c>
      <c r="K1526" t="s">
        <v>21</v>
      </c>
      <c r="L1526">
        <v>495000</v>
      </c>
      <c r="M1526">
        <v>41.029505797307998</v>
      </c>
      <c r="N1526">
        <v>29.075006246567</v>
      </c>
      <c r="O1526" t="s">
        <v>149</v>
      </c>
      <c r="P1526" t="s">
        <v>150</v>
      </c>
      <c r="Q1526">
        <v>38</v>
      </c>
      <c r="R1526">
        <v>0</v>
      </c>
    </row>
    <row r="1527" spans="1:18" x14ac:dyDescent="0.3">
      <c r="A1527">
        <v>110</v>
      </c>
      <c r="B1527">
        <v>109</v>
      </c>
      <c r="C1527" t="s">
        <v>45</v>
      </c>
      <c r="D1527">
        <v>5</v>
      </c>
      <c r="E1527" s="4" t="s">
        <v>16</v>
      </c>
      <c r="F1527" t="s">
        <v>31</v>
      </c>
      <c r="G1527" s="7">
        <v>38</v>
      </c>
      <c r="H1527" t="s">
        <v>19</v>
      </c>
      <c r="I1527" t="s">
        <v>20</v>
      </c>
      <c r="J1527" s="4">
        <f t="shared" si="24"/>
        <v>2180</v>
      </c>
      <c r="K1527" t="s">
        <v>21</v>
      </c>
      <c r="L1527">
        <v>550000</v>
      </c>
      <c r="M1527">
        <v>41.033860983832</v>
      </c>
      <c r="N1527">
        <v>29.073418714106001</v>
      </c>
      <c r="O1527" t="s">
        <v>149</v>
      </c>
      <c r="P1527" t="s">
        <v>150</v>
      </c>
      <c r="Q1527">
        <v>38</v>
      </c>
      <c r="R1527">
        <v>0</v>
      </c>
    </row>
    <row r="1528" spans="1:18" x14ac:dyDescent="0.3">
      <c r="A1528">
        <v>180</v>
      </c>
      <c r="B1528">
        <v>160</v>
      </c>
      <c r="C1528" t="s">
        <v>76</v>
      </c>
      <c r="D1528">
        <v>7</v>
      </c>
      <c r="E1528" s="4" t="s">
        <v>25</v>
      </c>
      <c r="F1528" t="s">
        <v>31</v>
      </c>
      <c r="G1528" s="7">
        <v>0</v>
      </c>
      <c r="H1528" t="s">
        <v>19</v>
      </c>
      <c r="I1528" t="s">
        <v>20</v>
      </c>
      <c r="J1528" s="4">
        <f t="shared" si="24"/>
        <v>3200</v>
      </c>
      <c r="K1528" t="s">
        <v>21</v>
      </c>
      <c r="L1528">
        <v>665000</v>
      </c>
      <c r="M1528">
        <v>41.029434479891997</v>
      </c>
      <c r="N1528">
        <v>29.029664851305</v>
      </c>
      <c r="O1528" t="s">
        <v>390</v>
      </c>
      <c r="P1528" t="s">
        <v>150</v>
      </c>
      <c r="Q1528">
        <v>38</v>
      </c>
      <c r="R1528">
        <v>83</v>
      </c>
    </row>
    <row r="1529" spans="1:18" x14ac:dyDescent="0.3">
      <c r="A1529">
        <v>100</v>
      </c>
      <c r="B1529">
        <v>95</v>
      </c>
      <c r="C1529" t="s">
        <v>30</v>
      </c>
      <c r="D1529">
        <v>3</v>
      </c>
      <c r="E1529" s="4" t="s">
        <v>16</v>
      </c>
      <c r="F1529" t="s">
        <v>31</v>
      </c>
      <c r="G1529" s="7">
        <v>0</v>
      </c>
      <c r="H1529" t="s">
        <v>19</v>
      </c>
      <c r="I1529" t="s">
        <v>20</v>
      </c>
      <c r="J1529" s="4">
        <v>1600</v>
      </c>
      <c r="K1529" t="s">
        <v>21</v>
      </c>
      <c r="L1529">
        <v>355000</v>
      </c>
      <c r="M1529">
        <v>40.985746241728997</v>
      </c>
      <c r="N1529">
        <v>28.900446821708002</v>
      </c>
      <c r="O1529" t="s">
        <v>274</v>
      </c>
      <c r="P1529" t="s">
        <v>93</v>
      </c>
      <c r="Q1529">
        <v>39</v>
      </c>
      <c r="R1529">
        <v>0</v>
      </c>
    </row>
    <row r="1530" spans="1:18" x14ac:dyDescent="0.3">
      <c r="A1530">
        <v>85</v>
      </c>
      <c r="B1530">
        <v>80</v>
      </c>
      <c r="C1530" t="s">
        <v>30</v>
      </c>
      <c r="D1530">
        <v>3</v>
      </c>
      <c r="E1530" s="4" t="s">
        <v>16</v>
      </c>
      <c r="F1530" t="s">
        <v>31</v>
      </c>
      <c r="G1530" s="7">
        <v>4</v>
      </c>
      <c r="H1530" t="s">
        <v>19</v>
      </c>
      <c r="I1530" t="s">
        <v>20</v>
      </c>
      <c r="J1530" s="4">
        <v>1600</v>
      </c>
      <c r="K1530" t="s">
        <v>21</v>
      </c>
      <c r="L1530">
        <v>380000</v>
      </c>
      <c r="M1530">
        <v>40.994106374312999</v>
      </c>
      <c r="N1530">
        <v>28.909279738439999</v>
      </c>
      <c r="O1530" t="s">
        <v>92</v>
      </c>
      <c r="P1530" t="s">
        <v>93</v>
      </c>
      <c r="Q1530">
        <v>39</v>
      </c>
      <c r="R1530">
        <v>50</v>
      </c>
    </row>
    <row r="1531" spans="1:18" x14ac:dyDescent="0.3">
      <c r="A1531">
        <v>80</v>
      </c>
      <c r="B1531">
        <v>75</v>
      </c>
      <c r="C1531" t="s">
        <v>30</v>
      </c>
      <c r="D1531">
        <v>3</v>
      </c>
      <c r="E1531" s="4" t="s">
        <v>16</v>
      </c>
      <c r="F1531" t="s">
        <v>31</v>
      </c>
      <c r="G1531" s="7">
        <v>1</v>
      </c>
      <c r="H1531" t="s">
        <v>19</v>
      </c>
      <c r="I1531" t="s">
        <v>20</v>
      </c>
      <c r="J1531" s="4">
        <v>2500</v>
      </c>
      <c r="K1531" t="s">
        <v>21</v>
      </c>
      <c r="L1531">
        <v>750000</v>
      </c>
      <c r="M1531">
        <v>40.994186537002001</v>
      </c>
      <c r="N1531">
        <v>28.903970830142001</v>
      </c>
      <c r="O1531" t="s">
        <v>92</v>
      </c>
      <c r="P1531" t="s">
        <v>93</v>
      </c>
      <c r="Q1531">
        <v>39</v>
      </c>
      <c r="R1531">
        <v>83</v>
      </c>
    </row>
    <row r="1532" spans="1:18" x14ac:dyDescent="0.3">
      <c r="A1532">
        <v>130</v>
      </c>
      <c r="B1532">
        <v>110</v>
      </c>
      <c r="C1532" t="s">
        <v>45</v>
      </c>
      <c r="D1532">
        <v>5</v>
      </c>
      <c r="E1532" s="4" t="s">
        <v>25</v>
      </c>
      <c r="F1532" t="s">
        <v>31</v>
      </c>
      <c r="G1532" s="7">
        <v>8</v>
      </c>
      <c r="H1532" t="s">
        <v>19</v>
      </c>
      <c r="I1532" t="s">
        <v>20</v>
      </c>
      <c r="J1532" s="4">
        <f>(B1532*22)</f>
        <v>2420</v>
      </c>
      <c r="K1532" t="s">
        <v>21</v>
      </c>
      <c r="L1532">
        <v>475000</v>
      </c>
      <c r="M1532">
        <v>41.005968751316999</v>
      </c>
      <c r="N1532">
        <v>28.903602925626998</v>
      </c>
      <c r="O1532" t="s">
        <v>501</v>
      </c>
      <c r="P1532" t="s">
        <v>93</v>
      </c>
      <c r="Q1532">
        <v>39</v>
      </c>
      <c r="R1532">
        <v>0</v>
      </c>
    </row>
    <row r="1533" spans="1:18" x14ac:dyDescent="0.3">
      <c r="A1533">
        <v>160</v>
      </c>
      <c r="B1533">
        <v>150</v>
      </c>
      <c r="C1533" t="s">
        <v>76</v>
      </c>
      <c r="D1533">
        <v>7</v>
      </c>
      <c r="E1533" s="4" t="s">
        <v>25</v>
      </c>
      <c r="F1533" t="s">
        <v>31</v>
      </c>
      <c r="G1533" s="7">
        <v>28</v>
      </c>
      <c r="H1533" t="s">
        <v>19</v>
      </c>
      <c r="I1533" t="s">
        <v>20</v>
      </c>
      <c r="J1533" s="4">
        <v>2500</v>
      </c>
      <c r="K1533" t="s">
        <v>21</v>
      </c>
      <c r="L1533">
        <v>750000</v>
      </c>
      <c r="M1533">
        <v>41.002704439233</v>
      </c>
      <c r="N1533">
        <v>28.904050290585001</v>
      </c>
      <c r="O1533" t="s">
        <v>234</v>
      </c>
      <c r="P1533" t="s">
        <v>93</v>
      </c>
      <c r="Q1533">
        <v>39</v>
      </c>
      <c r="R1533">
        <v>290</v>
      </c>
    </row>
    <row r="1534" spans="1:18" x14ac:dyDescent="0.3">
      <c r="A1534">
        <v>90</v>
      </c>
      <c r="B1534">
        <v>89</v>
      </c>
      <c r="C1534" t="s">
        <v>30</v>
      </c>
      <c r="D1534">
        <v>3</v>
      </c>
      <c r="E1534" s="4" t="s">
        <v>16</v>
      </c>
      <c r="F1534" t="s">
        <v>24</v>
      </c>
      <c r="G1534" s="7">
        <v>2</v>
      </c>
      <c r="H1534" t="s">
        <v>140</v>
      </c>
      <c r="I1534" t="s">
        <v>20</v>
      </c>
      <c r="J1534" s="4">
        <v>800</v>
      </c>
      <c r="K1534" t="s">
        <v>21</v>
      </c>
      <c r="L1534">
        <v>315000</v>
      </c>
      <c r="M1534">
        <v>41.160613738699013</v>
      </c>
      <c r="N1534">
        <v>28.625364149633999</v>
      </c>
      <c r="O1534" t="s">
        <v>439</v>
      </c>
      <c r="P1534" t="s">
        <v>36</v>
      </c>
      <c r="Q1534">
        <v>2</v>
      </c>
      <c r="R1534">
        <v>0</v>
      </c>
    </row>
    <row r="1535" spans="1:18" x14ac:dyDescent="0.3">
      <c r="A1535">
        <v>75</v>
      </c>
      <c r="B1535">
        <v>74</v>
      </c>
      <c r="C1535" t="s">
        <v>30</v>
      </c>
      <c r="D1535">
        <v>3</v>
      </c>
      <c r="E1535" s="4" t="s">
        <v>16</v>
      </c>
      <c r="F1535" t="s">
        <v>24</v>
      </c>
      <c r="G1535" s="7">
        <v>8</v>
      </c>
      <c r="H1535" t="s">
        <v>19</v>
      </c>
      <c r="I1535" t="s">
        <v>27</v>
      </c>
      <c r="J1535" s="4">
        <v>1250</v>
      </c>
      <c r="K1535" t="s">
        <v>21</v>
      </c>
      <c r="L1535">
        <v>195000</v>
      </c>
      <c r="M1535">
        <v>41.110184671683001</v>
      </c>
      <c r="N1535">
        <v>28.640005588531999</v>
      </c>
      <c r="O1535" t="s">
        <v>339</v>
      </c>
      <c r="P1535" t="s">
        <v>36</v>
      </c>
      <c r="Q1535">
        <v>2</v>
      </c>
      <c r="R1535">
        <v>83</v>
      </c>
    </row>
    <row r="1536" spans="1:18" x14ac:dyDescent="0.3">
      <c r="A1536">
        <v>190</v>
      </c>
      <c r="B1536">
        <v>180</v>
      </c>
      <c r="C1536" t="s">
        <v>107</v>
      </c>
      <c r="D1536">
        <v>8</v>
      </c>
      <c r="E1536" s="4" t="s">
        <v>25</v>
      </c>
      <c r="F1536" t="s">
        <v>24</v>
      </c>
      <c r="G1536" s="7">
        <v>3</v>
      </c>
      <c r="H1536" t="s">
        <v>19</v>
      </c>
      <c r="I1536" t="s">
        <v>20</v>
      </c>
      <c r="J1536" s="4">
        <v>1600</v>
      </c>
      <c r="K1536" t="s">
        <v>21</v>
      </c>
      <c r="L1536">
        <v>325000</v>
      </c>
      <c r="M1536">
        <v>41.190304578507003</v>
      </c>
      <c r="N1536">
        <v>28.752262397399001</v>
      </c>
      <c r="O1536" t="s">
        <v>285</v>
      </c>
      <c r="P1536" t="s">
        <v>36</v>
      </c>
      <c r="Q1536">
        <v>2</v>
      </c>
      <c r="R1536">
        <v>160</v>
      </c>
    </row>
    <row r="1537" spans="1:18" x14ac:dyDescent="0.3">
      <c r="A1537">
        <v>65</v>
      </c>
      <c r="B1537">
        <v>55</v>
      </c>
      <c r="C1537" t="s">
        <v>15</v>
      </c>
      <c r="D1537">
        <v>2</v>
      </c>
      <c r="E1537" s="4" t="s">
        <v>16</v>
      </c>
      <c r="F1537" t="s">
        <v>24</v>
      </c>
      <c r="G1537" s="7">
        <v>28</v>
      </c>
      <c r="H1537" t="s">
        <v>19</v>
      </c>
      <c r="I1537" t="s">
        <v>20</v>
      </c>
      <c r="J1537" s="4">
        <f>(B1537*22)</f>
        <v>1210</v>
      </c>
      <c r="K1537" t="s">
        <v>21</v>
      </c>
      <c r="L1537">
        <v>215000</v>
      </c>
      <c r="M1537">
        <v>41.005133566753003</v>
      </c>
      <c r="N1537">
        <v>29.079305509851999</v>
      </c>
      <c r="O1537" t="s">
        <v>200</v>
      </c>
      <c r="P1537" t="s">
        <v>99</v>
      </c>
      <c r="Q1537">
        <v>3</v>
      </c>
      <c r="R1537">
        <v>83</v>
      </c>
    </row>
    <row r="1538" spans="1:18" x14ac:dyDescent="0.3">
      <c r="A1538">
        <v>100</v>
      </c>
      <c r="B1538">
        <v>95</v>
      </c>
      <c r="C1538" t="s">
        <v>30</v>
      </c>
      <c r="D1538">
        <v>3</v>
      </c>
      <c r="E1538" s="4" t="s">
        <v>16</v>
      </c>
      <c r="F1538" t="s">
        <v>24</v>
      </c>
      <c r="G1538" s="7">
        <v>3</v>
      </c>
      <c r="H1538" t="s">
        <v>19</v>
      </c>
      <c r="I1538" t="s">
        <v>20</v>
      </c>
      <c r="J1538" s="4">
        <f>(B1538*22)</f>
        <v>2090</v>
      </c>
      <c r="K1538" t="s">
        <v>21</v>
      </c>
      <c r="L1538">
        <v>409000</v>
      </c>
      <c r="M1538">
        <v>40.977161084899002</v>
      </c>
      <c r="N1538">
        <v>29.14917170639</v>
      </c>
      <c r="O1538" t="s">
        <v>112</v>
      </c>
      <c r="P1538" t="s">
        <v>99</v>
      </c>
      <c r="Q1538">
        <v>3</v>
      </c>
      <c r="R1538">
        <v>0</v>
      </c>
    </row>
    <row r="1539" spans="1:18" x14ac:dyDescent="0.3">
      <c r="A1539">
        <v>75</v>
      </c>
      <c r="B1539">
        <v>65</v>
      </c>
      <c r="C1539" t="s">
        <v>30</v>
      </c>
      <c r="D1539">
        <v>3</v>
      </c>
      <c r="E1539" s="4" t="s">
        <v>16</v>
      </c>
      <c r="F1539" t="s">
        <v>24</v>
      </c>
      <c r="G1539" s="7">
        <v>0</v>
      </c>
      <c r="H1539" t="s">
        <v>19</v>
      </c>
      <c r="I1539" t="s">
        <v>118</v>
      </c>
      <c r="J1539" s="4">
        <v>1300</v>
      </c>
      <c r="K1539" t="s">
        <v>21</v>
      </c>
      <c r="L1539">
        <v>330000</v>
      </c>
      <c r="M1539">
        <v>40.980028163476</v>
      </c>
      <c r="N1539">
        <v>29.142425875947001</v>
      </c>
      <c r="O1539" t="s">
        <v>112</v>
      </c>
      <c r="P1539" t="s">
        <v>99</v>
      </c>
      <c r="Q1539">
        <v>3</v>
      </c>
      <c r="R1539">
        <v>0</v>
      </c>
    </row>
    <row r="1540" spans="1:18" x14ac:dyDescent="0.3">
      <c r="A1540">
        <v>125</v>
      </c>
      <c r="B1540">
        <v>120</v>
      </c>
      <c r="C1540" t="s">
        <v>45</v>
      </c>
      <c r="D1540">
        <v>5</v>
      </c>
      <c r="E1540" s="4" t="s">
        <v>25</v>
      </c>
      <c r="F1540" t="s">
        <v>24</v>
      </c>
      <c r="G1540" s="7">
        <v>8</v>
      </c>
      <c r="H1540" t="s">
        <v>19</v>
      </c>
      <c r="I1540" t="s">
        <v>20</v>
      </c>
      <c r="J1540" s="4">
        <f>(B1540*22)</f>
        <v>2640</v>
      </c>
      <c r="K1540" t="s">
        <v>21</v>
      </c>
      <c r="L1540">
        <v>450000</v>
      </c>
      <c r="M1540">
        <v>40.975110560654997</v>
      </c>
      <c r="N1540">
        <v>29.129529674530001</v>
      </c>
      <c r="O1540" t="s">
        <v>270</v>
      </c>
      <c r="P1540" t="s">
        <v>99</v>
      </c>
      <c r="Q1540">
        <v>3</v>
      </c>
      <c r="R1540">
        <v>0</v>
      </c>
    </row>
    <row r="1541" spans="1:18" x14ac:dyDescent="0.3">
      <c r="A1541">
        <v>110</v>
      </c>
      <c r="B1541">
        <v>100</v>
      </c>
      <c r="C1541" t="s">
        <v>30</v>
      </c>
      <c r="D1541">
        <v>3</v>
      </c>
      <c r="E1541" s="4" t="s">
        <v>16</v>
      </c>
      <c r="F1541" t="s">
        <v>24</v>
      </c>
      <c r="G1541" s="7">
        <v>4</v>
      </c>
      <c r="H1541" t="s">
        <v>19</v>
      </c>
      <c r="I1541" t="s">
        <v>20</v>
      </c>
      <c r="J1541" s="4">
        <v>1500</v>
      </c>
      <c r="K1541" t="s">
        <v>21</v>
      </c>
      <c r="L1541">
        <v>280000</v>
      </c>
      <c r="M1541">
        <v>40.980236623735003</v>
      </c>
      <c r="N1541">
        <v>28.745766970401</v>
      </c>
      <c r="O1541" t="s">
        <v>123</v>
      </c>
      <c r="P1541" t="s">
        <v>96</v>
      </c>
      <c r="Q1541">
        <v>4</v>
      </c>
      <c r="R1541">
        <v>30</v>
      </c>
    </row>
    <row r="1542" spans="1:18" x14ac:dyDescent="0.3">
      <c r="A1542">
        <v>110</v>
      </c>
      <c r="B1542">
        <v>100</v>
      </c>
      <c r="C1542" t="s">
        <v>30</v>
      </c>
      <c r="D1542">
        <v>3</v>
      </c>
      <c r="E1542" s="4" t="s">
        <v>16</v>
      </c>
      <c r="F1542" t="s">
        <v>24</v>
      </c>
      <c r="G1542" s="7">
        <v>28</v>
      </c>
      <c r="H1542" t="s">
        <v>19</v>
      </c>
      <c r="I1542" t="s">
        <v>20</v>
      </c>
      <c r="J1542" s="4">
        <f t="shared" ref="J1542:J1548" si="25">B1542*19</f>
        <v>1900</v>
      </c>
      <c r="K1542" t="s">
        <v>56</v>
      </c>
      <c r="L1542">
        <v>125000</v>
      </c>
      <c r="M1542">
        <v>40.981324327458999</v>
      </c>
      <c r="N1542">
        <v>28.723007585924002</v>
      </c>
      <c r="O1542" t="s">
        <v>109</v>
      </c>
      <c r="P1542" t="s">
        <v>96</v>
      </c>
      <c r="Q1542">
        <v>4</v>
      </c>
      <c r="R1542">
        <v>0</v>
      </c>
    </row>
    <row r="1543" spans="1:18" x14ac:dyDescent="0.3">
      <c r="A1543">
        <v>110</v>
      </c>
      <c r="B1543">
        <v>95</v>
      </c>
      <c r="C1543" t="s">
        <v>30</v>
      </c>
      <c r="D1543">
        <v>3</v>
      </c>
      <c r="E1543" s="4" t="s">
        <v>16</v>
      </c>
      <c r="F1543" t="s">
        <v>24</v>
      </c>
      <c r="G1543" s="7">
        <v>8</v>
      </c>
      <c r="H1543" t="s">
        <v>140</v>
      </c>
      <c r="I1543" t="s">
        <v>20</v>
      </c>
      <c r="J1543" s="4">
        <f t="shared" si="25"/>
        <v>1805</v>
      </c>
      <c r="K1543" t="s">
        <v>21</v>
      </c>
      <c r="L1543">
        <v>160000</v>
      </c>
      <c r="M1543">
        <v>40.988724592216002</v>
      </c>
      <c r="N1543">
        <v>28.712022317845999</v>
      </c>
      <c r="O1543" t="s">
        <v>188</v>
      </c>
      <c r="P1543" t="s">
        <v>96</v>
      </c>
      <c r="Q1543">
        <v>4</v>
      </c>
      <c r="R1543">
        <v>83</v>
      </c>
    </row>
    <row r="1544" spans="1:18" x14ac:dyDescent="0.3">
      <c r="A1544">
        <v>110</v>
      </c>
      <c r="B1544">
        <v>95</v>
      </c>
      <c r="C1544" t="s">
        <v>30</v>
      </c>
      <c r="D1544">
        <v>3</v>
      </c>
      <c r="E1544" s="4" t="s">
        <v>16</v>
      </c>
      <c r="F1544" t="s">
        <v>24</v>
      </c>
      <c r="G1544" s="7">
        <v>18</v>
      </c>
      <c r="H1544" t="s">
        <v>140</v>
      </c>
      <c r="I1544" t="s">
        <v>20</v>
      </c>
      <c r="J1544" s="4">
        <f t="shared" si="25"/>
        <v>1805</v>
      </c>
      <c r="K1544" t="s">
        <v>56</v>
      </c>
      <c r="L1544">
        <v>180000</v>
      </c>
      <c r="M1544">
        <v>40.992120836307997</v>
      </c>
      <c r="N1544">
        <v>28.701175997751001</v>
      </c>
      <c r="O1544" t="s">
        <v>188</v>
      </c>
      <c r="P1544" t="s">
        <v>96</v>
      </c>
      <c r="Q1544">
        <v>4</v>
      </c>
      <c r="R1544">
        <v>83</v>
      </c>
    </row>
    <row r="1545" spans="1:18" x14ac:dyDescent="0.3">
      <c r="A1545">
        <v>100</v>
      </c>
      <c r="B1545">
        <v>90</v>
      </c>
      <c r="C1545" t="s">
        <v>30</v>
      </c>
      <c r="D1545">
        <v>3</v>
      </c>
      <c r="E1545" s="4" t="s">
        <v>16</v>
      </c>
      <c r="F1545" t="s">
        <v>24</v>
      </c>
      <c r="G1545" s="7">
        <v>18</v>
      </c>
      <c r="H1545" t="s">
        <v>19</v>
      </c>
      <c r="I1545" t="s">
        <v>20</v>
      </c>
      <c r="J1545" s="4">
        <f t="shared" si="25"/>
        <v>1710</v>
      </c>
      <c r="K1545" t="s">
        <v>21</v>
      </c>
      <c r="L1545">
        <v>265000</v>
      </c>
      <c r="M1545">
        <v>40.972360737790012</v>
      </c>
      <c r="N1545">
        <v>28.738910865876001</v>
      </c>
      <c r="O1545" t="s">
        <v>95</v>
      </c>
      <c r="P1545" t="s">
        <v>96</v>
      </c>
      <c r="Q1545">
        <v>4</v>
      </c>
      <c r="R1545">
        <v>83</v>
      </c>
    </row>
    <row r="1546" spans="1:18" x14ac:dyDescent="0.3">
      <c r="A1546">
        <v>165</v>
      </c>
      <c r="B1546">
        <v>160</v>
      </c>
      <c r="C1546" t="s">
        <v>45</v>
      </c>
      <c r="D1546">
        <v>5</v>
      </c>
      <c r="E1546" s="4" t="s">
        <v>25</v>
      </c>
      <c r="F1546" t="s">
        <v>24</v>
      </c>
      <c r="G1546" s="7">
        <v>0</v>
      </c>
      <c r="H1546" t="s">
        <v>19</v>
      </c>
      <c r="I1546" t="s">
        <v>20</v>
      </c>
      <c r="J1546" s="4">
        <f t="shared" si="25"/>
        <v>3040</v>
      </c>
      <c r="K1546" t="s">
        <v>21</v>
      </c>
      <c r="L1546">
        <v>440000</v>
      </c>
      <c r="M1546">
        <v>40.976002644293999</v>
      </c>
      <c r="N1546">
        <v>28.736327361629002</v>
      </c>
      <c r="O1546" t="s">
        <v>95</v>
      </c>
      <c r="P1546" t="s">
        <v>96</v>
      </c>
      <c r="Q1546">
        <v>4</v>
      </c>
      <c r="R1546">
        <v>0</v>
      </c>
    </row>
    <row r="1547" spans="1:18" x14ac:dyDescent="0.3">
      <c r="A1547">
        <v>150</v>
      </c>
      <c r="B1547">
        <v>140</v>
      </c>
      <c r="C1547" t="s">
        <v>45</v>
      </c>
      <c r="D1547">
        <v>5</v>
      </c>
      <c r="E1547" s="4" t="s">
        <v>25</v>
      </c>
      <c r="F1547" t="s">
        <v>24</v>
      </c>
      <c r="G1547" s="7">
        <v>0</v>
      </c>
      <c r="H1547" t="s">
        <v>46</v>
      </c>
      <c r="I1547" t="s">
        <v>47</v>
      </c>
      <c r="J1547" s="4">
        <f t="shared" si="25"/>
        <v>2660</v>
      </c>
      <c r="K1547" t="s">
        <v>21</v>
      </c>
      <c r="L1547">
        <v>199000</v>
      </c>
      <c r="M1547">
        <v>40.999423139727988</v>
      </c>
      <c r="N1547">
        <v>28.704104046705002</v>
      </c>
      <c r="O1547" t="s">
        <v>122</v>
      </c>
      <c r="P1547" t="s">
        <v>96</v>
      </c>
      <c r="Q1547">
        <v>4</v>
      </c>
      <c r="R1547">
        <v>2300</v>
      </c>
    </row>
    <row r="1548" spans="1:18" x14ac:dyDescent="0.3">
      <c r="A1548">
        <v>125</v>
      </c>
      <c r="B1548">
        <v>124</v>
      </c>
      <c r="C1548" t="s">
        <v>45</v>
      </c>
      <c r="D1548">
        <v>5</v>
      </c>
      <c r="E1548" s="4" t="s">
        <v>16</v>
      </c>
      <c r="F1548" t="s">
        <v>24</v>
      </c>
      <c r="G1548" s="7">
        <v>1</v>
      </c>
      <c r="H1548" t="s">
        <v>19</v>
      </c>
      <c r="I1548" t="s">
        <v>20</v>
      </c>
      <c r="J1548" s="4">
        <f t="shared" si="25"/>
        <v>2356</v>
      </c>
      <c r="K1548" t="s">
        <v>56</v>
      </c>
      <c r="L1548">
        <v>290000</v>
      </c>
      <c r="M1548">
        <v>40.978456320725002</v>
      </c>
      <c r="N1548">
        <v>28.70818734169</v>
      </c>
      <c r="O1548" t="s">
        <v>155</v>
      </c>
      <c r="P1548" t="s">
        <v>96</v>
      </c>
      <c r="Q1548">
        <v>4</v>
      </c>
      <c r="R1548">
        <v>83</v>
      </c>
    </row>
    <row r="1549" spans="1:18" x14ac:dyDescent="0.3">
      <c r="A1549">
        <v>130</v>
      </c>
      <c r="B1549">
        <v>120</v>
      </c>
      <c r="C1549" t="s">
        <v>45</v>
      </c>
      <c r="D1549">
        <v>5</v>
      </c>
      <c r="E1549" s="4" t="s">
        <v>16</v>
      </c>
      <c r="F1549" t="s">
        <v>24</v>
      </c>
      <c r="G1549" s="7">
        <v>0</v>
      </c>
      <c r="H1549" t="s">
        <v>19</v>
      </c>
      <c r="I1549" t="s">
        <v>20</v>
      </c>
      <c r="J1549" s="4">
        <v>1500</v>
      </c>
      <c r="K1549" t="s">
        <v>21</v>
      </c>
      <c r="L1549">
        <v>330000</v>
      </c>
      <c r="M1549">
        <v>40.981273362185</v>
      </c>
      <c r="N1549">
        <v>28.744222018007999</v>
      </c>
      <c r="O1549" t="s">
        <v>123</v>
      </c>
      <c r="P1549" t="s">
        <v>96</v>
      </c>
      <c r="Q1549">
        <v>4</v>
      </c>
      <c r="R1549">
        <v>83</v>
      </c>
    </row>
    <row r="1550" spans="1:18" x14ac:dyDescent="0.3">
      <c r="A1550">
        <v>158</v>
      </c>
      <c r="B1550">
        <v>105</v>
      </c>
      <c r="C1550" t="s">
        <v>45</v>
      </c>
      <c r="D1550">
        <v>5</v>
      </c>
      <c r="E1550" s="4" t="s">
        <v>25</v>
      </c>
      <c r="F1550" t="s">
        <v>24</v>
      </c>
      <c r="G1550" s="7">
        <v>40</v>
      </c>
      <c r="H1550" t="s">
        <v>26</v>
      </c>
      <c r="I1550" t="s">
        <v>20</v>
      </c>
      <c r="J1550" s="4">
        <f>B1550*19</f>
        <v>1995</v>
      </c>
      <c r="K1550" t="s">
        <v>56</v>
      </c>
      <c r="L1550">
        <v>400000</v>
      </c>
      <c r="M1550">
        <v>41.063181999849</v>
      </c>
      <c r="N1550">
        <v>28.723158370235002</v>
      </c>
      <c r="O1550" t="s">
        <v>438</v>
      </c>
      <c r="P1550" t="s">
        <v>96</v>
      </c>
      <c r="Q1550">
        <v>4</v>
      </c>
      <c r="R1550">
        <v>0</v>
      </c>
    </row>
    <row r="1551" spans="1:18" x14ac:dyDescent="0.3">
      <c r="A1551">
        <v>200</v>
      </c>
      <c r="B1551">
        <v>180</v>
      </c>
      <c r="C1551" t="s">
        <v>116</v>
      </c>
      <c r="D1551">
        <v>6</v>
      </c>
      <c r="E1551" s="4" t="s">
        <v>25</v>
      </c>
      <c r="F1551" t="s">
        <v>24</v>
      </c>
      <c r="G1551" s="7">
        <v>3</v>
      </c>
      <c r="H1551" t="s">
        <v>140</v>
      </c>
      <c r="I1551" t="s">
        <v>20</v>
      </c>
      <c r="J1551" s="4">
        <v>3000</v>
      </c>
      <c r="K1551" t="s">
        <v>21</v>
      </c>
      <c r="L1551">
        <v>550000</v>
      </c>
      <c r="M1551">
        <v>40.983700463097001</v>
      </c>
      <c r="N1551">
        <v>28.716924913507999</v>
      </c>
      <c r="O1551" t="s">
        <v>109</v>
      </c>
      <c r="P1551" t="s">
        <v>96</v>
      </c>
      <c r="Q1551">
        <v>4</v>
      </c>
      <c r="R1551">
        <v>0</v>
      </c>
    </row>
    <row r="1552" spans="1:18" x14ac:dyDescent="0.3">
      <c r="A1552">
        <v>200</v>
      </c>
      <c r="B1552">
        <v>170</v>
      </c>
      <c r="C1552" t="s">
        <v>116</v>
      </c>
      <c r="D1552">
        <v>6</v>
      </c>
      <c r="E1552" s="4" t="s">
        <v>25</v>
      </c>
      <c r="F1552" t="s">
        <v>24</v>
      </c>
      <c r="G1552" s="7">
        <v>0</v>
      </c>
      <c r="H1552" t="s">
        <v>19</v>
      </c>
      <c r="I1552" t="s">
        <v>20</v>
      </c>
      <c r="J1552" s="4">
        <f>B1552*19</f>
        <v>3230</v>
      </c>
      <c r="K1552" t="s">
        <v>21</v>
      </c>
      <c r="L1552">
        <v>350000</v>
      </c>
      <c r="M1552">
        <v>40.983882964427004</v>
      </c>
      <c r="N1552">
        <v>28.717746734618999</v>
      </c>
      <c r="O1552" t="s">
        <v>109</v>
      </c>
      <c r="P1552" t="s">
        <v>96</v>
      </c>
      <c r="Q1552">
        <v>4</v>
      </c>
      <c r="R1552">
        <v>83</v>
      </c>
    </row>
    <row r="1553" spans="1:18" x14ac:dyDescent="0.3">
      <c r="A1553">
        <v>160</v>
      </c>
      <c r="B1553">
        <v>140</v>
      </c>
      <c r="C1553" t="s">
        <v>116</v>
      </c>
      <c r="D1553">
        <v>6</v>
      </c>
      <c r="E1553" s="4" t="s">
        <v>25</v>
      </c>
      <c r="F1553" t="s">
        <v>24</v>
      </c>
      <c r="G1553" s="7">
        <v>13</v>
      </c>
      <c r="H1553" t="s">
        <v>19</v>
      </c>
      <c r="I1553" t="s">
        <v>20</v>
      </c>
      <c r="J1553" s="4">
        <v>2000</v>
      </c>
      <c r="K1553" t="s">
        <v>21</v>
      </c>
      <c r="L1553">
        <v>320000</v>
      </c>
      <c r="M1553">
        <v>41.003340838713001</v>
      </c>
      <c r="N1553">
        <v>28.703181302945001</v>
      </c>
      <c r="O1553" t="s">
        <v>122</v>
      </c>
      <c r="P1553" t="s">
        <v>96</v>
      </c>
      <c r="Q1553">
        <v>4</v>
      </c>
      <c r="R1553">
        <v>0</v>
      </c>
    </row>
    <row r="1554" spans="1:18" x14ac:dyDescent="0.3">
      <c r="A1554">
        <v>189</v>
      </c>
      <c r="B1554">
        <v>160</v>
      </c>
      <c r="C1554" t="s">
        <v>76</v>
      </c>
      <c r="D1554">
        <v>7</v>
      </c>
      <c r="E1554" s="4" t="s">
        <v>25</v>
      </c>
      <c r="F1554" t="s">
        <v>24</v>
      </c>
      <c r="G1554" s="7">
        <v>8</v>
      </c>
      <c r="H1554" t="s">
        <v>46</v>
      </c>
      <c r="I1554" t="s">
        <v>47</v>
      </c>
      <c r="J1554" s="4">
        <f>B1554*19</f>
        <v>3040</v>
      </c>
      <c r="K1554" t="s">
        <v>21</v>
      </c>
      <c r="L1554">
        <v>975000</v>
      </c>
      <c r="M1554">
        <v>41.053762546142998</v>
      </c>
      <c r="N1554">
        <v>28.686996617456</v>
      </c>
      <c r="O1554" t="s">
        <v>375</v>
      </c>
      <c r="P1554" t="s">
        <v>96</v>
      </c>
      <c r="Q1554">
        <v>4</v>
      </c>
      <c r="R1554">
        <v>1200</v>
      </c>
    </row>
    <row r="1555" spans="1:18" x14ac:dyDescent="0.3">
      <c r="A1555">
        <v>200</v>
      </c>
      <c r="B1555">
        <v>180</v>
      </c>
      <c r="C1555" t="s">
        <v>107</v>
      </c>
      <c r="D1555">
        <v>8</v>
      </c>
      <c r="E1555" s="4" t="s">
        <v>25</v>
      </c>
      <c r="F1555" t="s">
        <v>24</v>
      </c>
      <c r="G1555" s="7">
        <v>2</v>
      </c>
      <c r="H1555" t="s">
        <v>19</v>
      </c>
      <c r="I1555" t="s">
        <v>20</v>
      </c>
      <c r="J1555" s="4">
        <f>B1555*19</f>
        <v>3420</v>
      </c>
      <c r="K1555" t="s">
        <v>21</v>
      </c>
      <c r="L1555">
        <v>390000</v>
      </c>
      <c r="M1555">
        <v>40.976700234927002</v>
      </c>
      <c r="N1555">
        <v>28.741587101153002</v>
      </c>
      <c r="O1555" t="s">
        <v>95</v>
      </c>
      <c r="P1555" t="s">
        <v>96</v>
      </c>
      <c r="Q1555">
        <v>4</v>
      </c>
      <c r="R1555">
        <v>250</v>
      </c>
    </row>
    <row r="1556" spans="1:18" x14ac:dyDescent="0.3">
      <c r="A1556">
        <v>190</v>
      </c>
      <c r="B1556">
        <v>175</v>
      </c>
      <c r="C1556" t="s">
        <v>94</v>
      </c>
      <c r="D1556">
        <v>11</v>
      </c>
      <c r="E1556" s="4" t="s">
        <v>25</v>
      </c>
      <c r="F1556" t="s">
        <v>24</v>
      </c>
      <c r="G1556" s="7">
        <v>18</v>
      </c>
      <c r="H1556" t="s">
        <v>19</v>
      </c>
      <c r="I1556" t="s">
        <v>20</v>
      </c>
      <c r="J1556" s="4">
        <f>B1556*19</f>
        <v>3325</v>
      </c>
      <c r="K1556" t="s">
        <v>21</v>
      </c>
      <c r="L1556">
        <v>699000</v>
      </c>
      <c r="M1556">
        <v>40.981632732816003</v>
      </c>
      <c r="N1556">
        <v>28.745348913383001</v>
      </c>
      <c r="O1556" t="s">
        <v>123</v>
      </c>
      <c r="P1556" t="s">
        <v>96</v>
      </c>
      <c r="Q1556">
        <v>4</v>
      </c>
      <c r="R1556">
        <v>83</v>
      </c>
    </row>
    <row r="1557" spans="1:18" x14ac:dyDescent="0.3">
      <c r="A1557">
        <v>125</v>
      </c>
      <c r="B1557">
        <v>115</v>
      </c>
      <c r="C1557" t="s">
        <v>30</v>
      </c>
      <c r="D1557">
        <v>3</v>
      </c>
      <c r="E1557" s="4" t="s">
        <v>16</v>
      </c>
      <c r="F1557" t="s">
        <v>24</v>
      </c>
      <c r="G1557" s="7">
        <v>33</v>
      </c>
      <c r="H1557" t="s">
        <v>19</v>
      </c>
      <c r="I1557" t="s">
        <v>20</v>
      </c>
      <c r="J1557" s="4">
        <v>1100</v>
      </c>
      <c r="K1557" t="s">
        <v>56</v>
      </c>
      <c r="L1557">
        <v>200000</v>
      </c>
      <c r="M1557">
        <v>41.042087780776001</v>
      </c>
      <c r="N1557">
        <v>28.847024109290999</v>
      </c>
      <c r="O1557" t="s">
        <v>269</v>
      </c>
      <c r="P1557" t="s">
        <v>91</v>
      </c>
      <c r="Q1557">
        <v>5</v>
      </c>
      <c r="R1557">
        <v>0</v>
      </c>
    </row>
    <row r="1558" spans="1:18" x14ac:dyDescent="0.3">
      <c r="A1558">
        <v>130</v>
      </c>
      <c r="B1558">
        <v>125</v>
      </c>
      <c r="C1558" t="s">
        <v>45</v>
      </c>
      <c r="D1558">
        <v>5</v>
      </c>
      <c r="E1558" s="4" t="s">
        <v>25</v>
      </c>
      <c r="F1558" t="s">
        <v>24</v>
      </c>
      <c r="G1558" s="7">
        <v>0</v>
      </c>
      <c r="H1558" t="s">
        <v>19</v>
      </c>
      <c r="I1558" t="s">
        <v>20</v>
      </c>
      <c r="J1558" s="4">
        <v>2200</v>
      </c>
      <c r="K1558" t="s">
        <v>21</v>
      </c>
      <c r="L1558">
        <v>500000</v>
      </c>
      <c r="M1558">
        <v>41.038082103660003</v>
      </c>
      <c r="N1558">
        <v>28.844635672867</v>
      </c>
      <c r="O1558" t="s">
        <v>211</v>
      </c>
      <c r="P1558" t="s">
        <v>91</v>
      </c>
      <c r="Q1558">
        <v>5</v>
      </c>
      <c r="R1558">
        <v>0</v>
      </c>
    </row>
    <row r="1559" spans="1:18" x14ac:dyDescent="0.3">
      <c r="A1559">
        <v>170</v>
      </c>
      <c r="B1559">
        <v>162</v>
      </c>
      <c r="C1559" t="s">
        <v>116</v>
      </c>
      <c r="D1559">
        <v>6</v>
      </c>
      <c r="E1559" s="4" t="s">
        <v>16</v>
      </c>
      <c r="F1559" t="s">
        <v>24</v>
      </c>
      <c r="G1559" s="7">
        <v>0</v>
      </c>
      <c r="H1559" t="s">
        <v>19</v>
      </c>
      <c r="I1559" t="s">
        <v>20</v>
      </c>
      <c r="J1559" s="4">
        <f>B1559*17</f>
        <v>2754</v>
      </c>
      <c r="K1559" t="s">
        <v>21</v>
      </c>
      <c r="L1559">
        <v>465000</v>
      </c>
      <c r="M1559">
        <v>41.038934084052002</v>
      </c>
      <c r="N1559">
        <v>28.848960399628002</v>
      </c>
      <c r="O1559" t="s">
        <v>269</v>
      </c>
      <c r="P1559" t="s">
        <v>91</v>
      </c>
      <c r="Q1559">
        <v>5</v>
      </c>
      <c r="R1559">
        <v>83</v>
      </c>
    </row>
    <row r="1560" spans="1:18" x14ac:dyDescent="0.3">
      <c r="A1560">
        <v>160</v>
      </c>
      <c r="B1560">
        <v>150</v>
      </c>
      <c r="C1560" t="s">
        <v>116</v>
      </c>
      <c r="D1560">
        <v>6</v>
      </c>
      <c r="E1560" s="4" t="s">
        <v>25</v>
      </c>
      <c r="F1560" t="s">
        <v>24</v>
      </c>
      <c r="G1560" s="7">
        <v>0</v>
      </c>
      <c r="H1560" t="s">
        <v>19</v>
      </c>
      <c r="I1560" t="s">
        <v>20</v>
      </c>
      <c r="J1560" s="4">
        <v>2000</v>
      </c>
      <c r="K1560" t="s">
        <v>56</v>
      </c>
      <c r="L1560">
        <v>530000</v>
      </c>
      <c r="M1560">
        <v>41.032965895370999</v>
      </c>
      <c r="N1560">
        <v>28.836948068862998</v>
      </c>
      <c r="O1560" t="s">
        <v>211</v>
      </c>
      <c r="P1560" t="s">
        <v>91</v>
      </c>
      <c r="Q1560">
        <v>5</v>
      </c>
      <c r="R1560">
        <v>50</v>
      </c>
    </row>
    <row r="1561" spans="1:18" x14ac:dyDescent="0.3">
      <c r="A1561">
        <v>240</v>
      </c>
      <c r="B1561">
        <v>220</v>
      </c>
      <c r="C1561" t="s">
        <v>94</v>
      </c>
      <c r="D1561">
        <v>11</v>
      </c>
      <c r="E1561" s="4" t="s">
        <v>31</v>
      </c>
      <c r="F1561" t="s">
        <v>24</v>
      </c>
      <c r="G1561" s="7">
        <v>1</v>
      </c>
      <c r="H1561" t="s">
        <v>19</v>
      </c>
      <c r="I1561" t="s">
        <v>20</v>
      </c>
      <c r="J1561" s="4">
        <f>B1561*17</f>
        <v>3740</v>
      </c>
      <c r="K1561" t="s">
        <v>21</v>
      </c>
      <c r="L1561">
        <v>520000</v>
      </c>
      <c r="M1561">
        <v>41.055605708008997</v>
      </c>
      <c r="N1561">
        <v>28.846357056675998</v>
      </c>
      <c r="O1561" t="s">
        <v>194</v>
      </c>
      <c r="P1561" t="s">
        <v>91</v>
      </c>
      <c r="Q1561">
        <v>5</v>
      </c>
      <c r="R1561">
        <v>83</v>
      </c>
    </row>
    <row r="1562" spans="1:18" x14ac:dyDescent="0.3">
      <c r="A1562">
        <v>125</v>
      </c>
      <c r="B1562">
        <v>116</v>
      </c>
      <c r="C1562" t="s">
        <v>30</v>
      </c>
      <c r="D1562">
        <v>3</v>
      </c>
      <c r="E1562" s="4" t="s">
        <v>16</v>
      </c>
      <c r="F1562" t="s">
        <v>24</v>
      </c>
      <c r="G1562" s="7">
        <v>0</v>
      </c>
      <c r="H1562" t="s">
        <v>19</v>
      </c>
      <c r="I1562" t="s">
        <v>20</v>
      </c>
      <c r="J1562" s="4">
        <f>B1562*18</f>
        <v>2088</v>
      </c>
      <c r="K1562" t="s">
        <v>21</v>
      </c>
      <c r="L1562">
        <v>400000</v>
      </c>
      <c r="M1562">
        <v>41.013024860865002</v>
      </c>
      <c r="N1562">
        <v>28.830515193890999</v>
      </c>
      <c r="O1562" t="s">
        <v>128</v>
      </c>
      <c r="P1562" t="s">
        <v>89</v>
      </c>
      <c r="Q1562">
        <v>6</v>
      </c>
      <c r="R1562">
        <v>0</v>
      </c>
    </row>
    <row r="1563" spans="1:18" x14ac:dyDescent="0.3">
      <c r="A1563">
        <v>140</v>
      </c>
      <c r="B1563">
        <v>110</v>
      </c>
      <c r="C1563" t="s">
        <v>30</v>
      </c>
      <c r="D1563">
        <v>3</v>
      </c>
      <c r="E1563" s="4" t="s">
        <v>25</v>
      </c>
      <c r="F1563" t="s">
        <v>24</v>
      </c>
      <c r="G1563" s="7">
        <v>8</v>
      </c>
      <c r="H1563" t="s">
        <v>46</v>
      </c>
      <c r="I1563" t="s">
        <v>47</v>
      </c>
      <c r="J1563" s="4">
        <f>B1563*18</f>
        <v>1980</v>
      </c>
      <c r="K1563" t="s">
        <v>21</v>
      </c>
      <c r="L1563">
        <v>950000</v>
      </c>
      <c r="M1563">
        <v>41.007087755813998</v>
      </c>
      <c r="N1563">
        <v>28.869830773655</v>
      </c>
      <c r="O1563" t="s">
        <v>89</v>
      </c>
      <c r="P1563" t="s">
        <v>89</v>
      </c>
      <c r="Q1563">
        <v>6</v>
      </c>
      <c r="R1563">
        <v>350</v>
      </c>
    </row>
    <row r="1564" spans="1:18" x14ac:dyDescent="0.3">
      <c r="A1564">
        <v>115</v>
      </c>
      <c r="B1564">
        <v>100</v>
      </c>
      <c r="C1564" t="s">
        <v>30</v>
      </c>
      <c r="D1564">
        <v>3</v>
      </c>
      <c r="E1564" s="4" t="s">
        <v>25</v>
      </c>
      <c r="F1564" t="s">
        <v>24</v>
      </c>
      <c r="G1564" s="7">
        <v>33</v>
      </c>
      <c r="H1564" t="s">
        <v>19</v>
      </c>
      <c r="I1564" t="s">
        <v>20</v>
      </c>
      <c r="J1564" s="4">
        <f>B1564*18</f>
        <v>1800</v>
      </c>
      <c r="K1564" t="s">
        <v>21</v>
      </c>
      <c r="L1564">
        <v>630000</v>
      </c>
      <c r="M1564">
        <v>41.007975850844012</v>
      </c>
      <c r="N1564">
        <v>28.859043038288998</v>
      </c>
      <c r="O1564" t="s">
        <v>89</v>
      </c>
      <c r="P1564" t="s">
        <v>89</v>
      </c>
      <c r="Q1564">
        <v>6</v>
      </c>
      <c r="R1564">
        <v>0</v>
      </c>
    </row>
    <row r="1565" spans="1:18" x14ac:dyDescent="0.3">
      <c r="A1565">
        <v>100</v>
      </c>
      <c r="B1565">
        <v>95</v>
      </c>
      <c r="C1565" t="s">
        <v>30</v>
      </c>
      <c r="D1565">
        <v>3</v>
      </c>
      <c r="E1565" s="4" t="s">
        <v>16</v>
      </c>
      <c r="F1565" t="s">
        <v>24</v>
      </c>
      <c r="G1565" s="7">
        <v>28</v>
      </c>
      <c r="H1565" t="s">
        <v>19</v>
      </c>
      <c r="I1565" t="s">
        <v>20</v>
      </c>
      <c r="J1565" s="4">
        <v>1800</v>
      </c>
      <c r="K1565" t="s">
        <v>21</v>
      </c>
      <c r="L1565">
        <v>499000</v>
      </c>
      <c r="M1565">
        <v>41.005323711484003</v>
      </c>
      <c r="N1565">
        <v>28.854393217287001</v>
      </c>
      <c r="O1565" t="s">
        <v>88</v>
      </c>
      <c r="P1565" t="s">
        <v>89</v>
      </c>
      <c r="Q1565">
        <v>6</v>
      </c>
      <c r="R1565">
        <v>0</v>
      </c>
    </row>
    <row r="1566" spans="1:18" x14ac:dyDescent="0.3">
      <c r="A1566">
        <v>105</v>
      </c>
      <c r="B1566">
        <v>94</v>
      </c>
      <c r="C1566" t="s">
        <v>30</v>
      </c>
      <c r="D1566">
        <v>3</v>
      </c>
      <c r="E1566" s="4" t="s">
        <v>16</v>
      </c>
      <c r="F1566" t="s">
        <v>24</v>
      </c>
      <c r="G1566" s="7">
        <v>2</v>
      </c>
      <c r="H1566" t="s">
        <v>19</v>
      </c>
      <c r="I1566" t="s">
        <v>20</v>
      </c>
      <c r="J1566" s="4">
        <f>B1566*18</f>
        <v>1692</v>
      </c>
      <c r="K1566" t="s">
        <v>21</v>
      </c>
      <c r="L1566">
        <v>530000</v>
      </c>
      <c r="M1566">
        <v>40.997737741285</v>
      </c>
      <c r="N1566">
        <v>28.842773844421</v>
      </c>
      <c r="O1566" t="s">
        <v>121</v>
      </c>
      <c r="P1566" t="s">
        <v>89</v>
      </c>
      <c r="Q1566">
        <v>6</v>
      </c>
      <c r="R1566">
        <v>0</v>
      </c>
    </row>
    <row r="1567" spans="1:18" x14ac:dyDescent="0.3">
      <c r="A1567">
        <v>95</v>
      </c>
      <c r="B1567">
        <v>90</v>
      </c>
      <c r="C1567" t="s">
        <v>30</v>
      </c>
      <c r="D1567">
        <v>3</v>
      </c>
      <c r="E1567" s="4" t="s">
        <v>16</v>
      </c>
      <c r="F1567" t="s">
        <v>24</v>
      </c>
      <c r="G1567" s="7">
        <v>0</v>
      </c>
      <c r="H1567" t="s">
        <v>19</v>
      </c>
      <c r="I1567" t="s">
        <v>20</v>
      </c>
      <c r="J1567" s="4">
        <v>1600</v>
      </c>
      <c r="K1567" t="s">
        <v>21</v>
      </c>
      <c r="L1567">
        <v>365000</v>
      </c>
      <c r="M1567">
        <v>41.001601166518</v>
      </c>
      <c r="N1567">
        <v>28.850207271531001</v>
      </c>
      <c r="O1567" t="s">
        <v>121</v>
      </c>
      <c r="P1567" t="s">
        <v>89</v>
      </c>
      <c r="Q1567">
        <v>6</v>
      </c>
      <c r="R1567">
        <v>0</v>
      </c>
    </row>
    <row r="1568" spans="1:18" x14ac:dyDescent="0.3">
      <c r="A1568">
        <v>105</v>
      </c>
      <c r="B1568">
        <v>90</v>
      </c>
      <c r="C1568" t="s">
        <v>30</v>
      </c>
      <c r="D1568">
        <v>3</v>
      </c>
      <c r="E1568" s="4" t="s">
        <v>16</v>
      </c>
      <c r="F1568" t="s">
        <v>24</v>
      </c>
      <c r="G1568" s="7">
        <v>3</v>
      </c>
      <c r="H1568" t="s">
        <v>19</v>
      </c>
      <c r="I1568" t="s">
        <v>20</v>
      </c>
      <c r="J1568" s="4">
        <f>B1568*18</f>
        <v>1620</v>
      </c>
      <c r="K1568" t="s">
        <v>56</v>
      </c>
      <c r="L1568">
        <v>227000</v>
      </c>
      <c r="M1568">
        <v>41.011294109664</v>
      </c>
      <c r="N1568">
        <v>28.853402105141001</v>
      </c>
      <c r="O1568" t="s">
        <v>171</v>
      </c>
      <c r="P1568" t="s">
        <v>89</v>
      </c>
      <c r="Q1568">
        <v>6</v>
      </c>
      <c r="R1568">
        <v>83</v>
      </c>
    </row>
    <row r="1569" spans="1:18" x14ac:dyDescent="0.3">
      <c r="A1569">
        <v>100</v>
      </c>
      <c r="B1569">
        <v>90</v>
      </c>
      <c r="C1569" t="s">
        <v>30</v>
      </c>
      <c r="D1569">
        <v>3</v>
      </c>
      <c r="E1569" s="4" t="s">
        <v>16</v>
      </c>
      <c r="F1569" t="s">
        <v>24</v>
      </c>
      <c r="G1569" s="7">
        <v>28</v>
      </c>
      <c r="H1569" t="s">
        <v>19</v>
      </c>
      <c r="I1569" t="s">
        <v>20</v>
      </c>
      <c r="J1569" s="4">
        <f>B1569*18</f>
        <v>1620</v>
      </c>
      <c r="K1569" t="s">
        <v>56</v>
      </c>
      <c r="L1569">
        <v>225000</v>
      </c>
      <c r="M1569">
        <v>41.011502069369001</v>
      </c>
      <c r="N1569">
        <v>28.853364554214998</v>
      </c>
      <c r="O1569" t="s">
        <v>171</v>
      </c>
      <c r="P1569" t="s">
        <v>89</v>
      </c>
      <c r="Q1569">
        <v>6</v>
      </c>
      <c r="R1569">
        <v>0</v>
      </c>
    </row>
    <row r="1570" spans="1:18" x14ac:dyDescent="0.3">
      <c r="A1570">
        <v>90</v>
      </c>
      <c r="B1570">
        <v>89</v>
      </c>
      <c r="C1570" t="s">
        <v>30</v>
      </c>
      <c r="D1570">
        <v>3</v>
      </c>
      <c r="E1570" s="4" t="s">
        <v>16</v>
      </c>
      <c r="F1570" t="s">
        <v>24</v>
      </c>
      <c r="G1570" s="7">
        <v>0</v>
      </c>
      <c r="H1570" t="s">
        <v>19</v>
      </c>
      <c r="I1570" t="s">
        <v>20</v>
      </c>
      <c r="J1570" s="4">
        <f>B1570*18</f>
        <v>1602</v>
      </c>
      <c r="K1570" t="s">
        <v>21</v>
      </c>
      <c r="L1570">
        <v>360000</v>
      </c>
      <c r="M1570">
        <v>40.998265459507003</v>
      </c>
      <c r="N1570">
        <v>28.845666646957</v>
      </c>
      <c r="O1570" t="s">
        <v>121</v>
      </c>
      <c r="P1570" t="s">
        <v>89</v>
      </c>
      <c r="Q1570">
        <v>6</v>
      </c>
      <c r="R1570">
        <v>0</v>
      </c>
    </row>
    <row r="1571" spans="1:18" x14ac:dyDescent="0.3">
      <c r="A1571">
        <v>90</v>
      </c>
      <c r="B1571">
        <v>85</v>
      </c>
      <c r="C1571" t="s">
        <v>30</v>
      </c>
      <c r="D1571">
        <v>3</v>
      </c>
      <c r="E1571" s="4" t="s">
        <v>16</v>
      </c>
      <c r="F1571" t="s">
        <v>24</v>
      </c>
      <c r="G1571" s="7">
        <v>0</v>
      </c>
      <c r="H1571" t="s">
        <v>19</v>
      </c>
      <c r="I1571" t="s">
        <v>20</v>
      </c>
      <c r="J1571" s="4">
        <v>1800</v>
      </c>
      <c r="K1571" t="s">
        <v>21</v>
      </c>
      <c r="L1571">
        <v>365000</v>
      </c>
      <c r="M1571">
        <v>40.999487593422003</v>
      </c>
      <c r="N1571">
        <v>28.849999725675001</v>
      </c>
      <c r="O1571" t="s">
        <v>121</v>
      </c>
      <c r="P1571" t="s">
        <v>89</v>
      </c>
      <c r="Q1571">
        <v>6</v>
      </c>
      <c r="R1571">
        <v>83</v>
      </c>
    </row>
    <row r="1572" spans="1:18" x14ac:dyDescent="0.3">
      <c r="A1572">
        <v>95</v>
      </c>
      <c r="B1572">
        <v>85</v>
      </c>
      <c r="C1572" t="s">
        <v>30</v>
      </c>
      <c r="D1572">
        <v>3</v>
      </c>
      <c r="E1572" s="4" t="s">
        <v>16</v>
      </c>
      <c r="F1572" t="s">
        <v>24</v>
      </c>
      <c r="G1572" s="7">
        <v>0</v>
      </c>
      <c r="H1572" t="s">
        <v>19</v>
      </c>
      <c r="I1572" t="s">
        <v>20</v>
      </c>
      <c r="J1572" s="4">
        <v>1700</v>
      </c>
      <c r="K1572" t="s">
        <v>21</v>
      </c>
      <c r="L1572">
        <v>399000</v>
      </c>
      <c r="M1572">
        <v>40.994096246860998</v>
      </c>
      <c r="N1572">
        <v>28.852436277374</v>
      </c>
      <c r="O1572" t="s">
        <v>89</v>
      </c>
      <c r="P1572" t="s">
        <v>89</v>
      </c>
      <c r="Q1572">
        <v>6</v>
      </c>
      <c r="R1572">
        <v>220</v>
      </c>
    </row>
    <row r="1573" spans="1:18" x14ac:dyDescent="0.3">
      <c r="A1573">
        <v>85</v>
      </c>
      <c r="B1573">
        <v>85</v>
      </c>
      <c r="C1573" t="s">
        <v>30</v>
      </c>
      <c r="D1573">
        <v>3</v>
      </c>
      <c r="E1573" s="4" t="s">
        <v>16</v>
      </c>
      <c r="F1573" t="s">
        <v>24</v>
      </c>
      <c r="G1573" s="7">
        <v>18</v>
      </c>
      <c r="H1573" t="s">
        <v>19</v>
      </c>
      <c r="I1573" t="s">
        <v>118</v>
      </c>
      <c r="J1573" s="4">
        <v>1500</v>
      </c>
      <c r="K1573" t="s">
        <v>21</v>
      </c>
      <c r="L1573">
        <v>354000</v>
      </c>
      <c r="M1573">
        <v>40.998282666720002</v>
      </c>
      <c r="N1573">
        <v>28.842598955709001</v>
      </c>
      <c r="O1573" t="s">
        <v>186</v>
      </c>
      <c r="P1573" t="s">
        <v>89</v>
      </c>
      <c r="Q1573">
        <v>6</v>
      </c>
      <c r="R1573">
        <v>20</v>
      </c>
    </row>
    <row r="1574" spans="1:18" x14ac:dyDescent="0.3">
      <c r="A1574">
        <v>85</v>
      </c>
      <c r="B1574">
        <v>80</v>
      </c>
      <c r="C1574" t="s">
        <v>30</v>
      </c>
      <c r="D1574">
        <v>3</v>
      </c>
      <c r="E1574" s="4" t="s">
        <v>16</v>
      </c>
      <c r="F1574" t="s">
        <v>24</v>
      </c>
      <c r="G1574" s="7">
        <v>18</v>
      </c>
      <c r="H1574" t="s">
        <v>19</v>
      </c>
      <c r="I1574" t="s">
        <v>20</v>
      </c>
      <c r="J1574" s="4">
        <v>1400</v>
      </c>
      <c r="K1574" t="s">
        <v>21</v>
      </c>
      <c r="L1574">
        <v>225000</v>
      </c>
      <c r="M1574">
        <v>40.993091932615002</v>
      </c>
      <c r="N1574">
        <v>28.850943004331</v>
      </c>
      <c r="O1574" t="s">
        <v>121</v>
      </c>
      <c r="P1574" t="s">
        <v>89</v>
      </c>
      <c r="Q1574">
        <v>6</v>
      </c>
      <c r="R1574">
        <v>0</v>
      </c>
    </row>
    <row r="1575" spans="1:18" x14ac:dyDescent="0.3">
      <c r="A1575">
        <v>85</v>
      </c>
      <c r="B1575">
        <v>75</v>
      </c>
      <c r="C1575" t="s">
        <v>30</v>
      </c>
      <c r="D1575">
        <v>3</v>
      </c>
      <c r="E1575" s="4" t="s">
        <v>16</v>
      </c>
      <c r="F1575" t="s">
        <v>24</v>
      </c>
      <c r="G1575" s="7">
        <v>0</v>
      </c>
      <c r="H1575" t="s">
        <v>19</v>
      </c>
      <c r="I1575" t="s">
        <v>20</v>
      </c>
      <c r="J1575" s="4">
        <f>B1575*18</f>
        <v>1350</v>
      </c>
      <c r="K1575" t="s">
        <v>21</v>
      </c>
      <c r="L1575">
        <v>415000</v>
      </c>
      <c r="M1575">
        <v>40.994023805676001</v>
      </c>
      <c r="N1575">
        <v>28.843429242669</v>
      </c>
      <c r="O1575" t="s">
        <v>121</v>
      </c>
      <c r="P1575" t="s">
        <v>89</v>
      </c>
      <c r="Q1575">
        <v>6</v>
      </c>
      <c r="R1575">
        <v>50</v>
      </c>
    </row>
    <row r="1576" spans="1:18" x14ac:dyDescent="0.3">
      <c r="A1576">
        <v>85</v>
      </c>
      <c r="B1576">
        <v>75</v>
      </c>
      <c r="C1576" t="s">
        <v>30</v>
      </c>
      <c r="D1576">
        <v>3</v>
      </c>
      <c r="E1576" s="4" t="s">
        <v>16</v>
      </c>
      <c r="F1576" t="s">
        <v>24</v>
      </c>
      <c r="G1576" s="7">
        <v>0</v>
      </c>
      <c r="H1576" t="s">
        <v>19</v>
      </c>
      <c r="I1576" t="s">
        <v>20</v>
      </c>
      <c r="J1576" s="4">
        <v>1200</v>
      </c>
      <c r="K1576" t="s">
        <v>21</v>
      </c>
      <c r="L1576">
        <v>237000</v>
      </c>
      <c r="M1576">
        <v>41.000088738370998</v>
      </c>
      <c r="N1576">
        <v>28.842477145149999</v>
      </c>
      <c r="O1576" t="s">
        <v>121</v>
      </c>
      <c r="P1576" t="s">
        <v>89</v>
      </c>
      <c r="Q1576">
        <v>6</v>
      </c>
      <c r="R1576">
        <v>0</v>
      </c>
    </row>
    <row r="1577" spans="1:18" x14ac:dyDescent="0.3">
      <c r="A1577">
        <v>140</v>
      </c>
      <c r="B1577">
        <v>120</v>
      </c>
      <c r="C1577" t="s">
        <v>174</v>
      </c>
      <c r="D1577">
        <v>4</v>
      </c>
      <c r="E1577" s="4" t="s">
        <v>25</v>
      </c>
      <c r="F1577" t="s">
        <v>24</v>
      </c>
      <c r="G1577" s="7">
        <v>0</v>
      </c>
      <c r="H1577" t="s">
        <v>19</v>
      </c>
      <c r="I1577" t="s">
        <v>118</v>
      </c>
      <c r="J1577" s="4">
        <v>1800</v>
      </c>
      <c r="K1577" t="s">
        <v>21</v>
      </c>
      <c r="L1577">
        <v>405000</v>
      </c>
      <c r="M1577">
        <v>41.008998778281999</v>
      </c>
      <c r="N1577">
        <v>28.851073073293001</v>
      </c>
      <c r="O1577" t="s">
        <v>171</v>
      </c>
      <c r="P1577" t="s">
        <v>89</v>
      </c>
      <c r="Q1577">
        <v>6</v>
      </c>
      <c r="R1577">
        <v>83</v>
      </c>
    </row>
    <row r="1578" spans="1:18" x14ac:dyDescent="0.3">
      <c r="A1578">
        <v>170</v>
      </c>
      <c r="B1578">
        <v>160</v>
      </c>
      <c r="C1578" t="s">
        <v>45</v>
      </c>
      <c r="D1578">
        <v>5</v>
      </c>
      <c r="E1578" s="4" t="s">
        <v>25</v>
      </c>
      <c r="F1578" t="s">
        <v>24</v>
      </c>
      <c r="G1578" s="7">
        <v>13</v>
      </c>
      <c r="H1578" t="s">
        <v>19</v>
      </c>
      <c r="I1578" t="s">
        <v>20</v>
      </c>
      <c r="J1578" s="4">
        <f>B1578*18</f>
        <v>2880</v>
      </c>
      <c r="K1578" t="s">
        <v>21</v>
      </c>
      <c r="L1578">
        <v>549000</v>
      </c>
      <c r="M1578">
        <v>41.007193327084003</v>
      </c>
      <c r="N1578">
        <v>28.855986536755999</v>
      </c>
      <c r="O1578" t="s">
        <v>171</v>
      </c>
      <c r="P1578" t="s">
        <v>89</v>
      </c>
      <c r="Q1578">
        <v>6</v>
      </c>
      <c r="R1578">
        <v>100</v>
      </c>
    </row>
    <row r="1579" spans="1:18" x14ac:dyDescent="0.3">
      <c r="A1579">
        <v>130</v>
      </c>
      <c r="B1579">
        <v>129</v>
      </c>
      <c r="C1579" t="s">
        <v>45</v>
      </c>
      <c r="D1579">
        <v>5</v>
      </c>
      <c r="E1579" s="4" t="s">
        <v>16</v>
      </c>
      <c r="F1579" t="s">
        <v>24</v>
      </c>
      <c r="G1579" s="7">
        <v>1</v>
      </c>
      <c r="H1579" t="s">
        <v>19</v>
      </c>
      <c r="I1579" t="s">
        <v>20</v>
      </c>
      <c r="J1579" s="4">
        <f>B1579*18</f>
        <v>2322</v>
      </c>
      <c r="K1579" t="s">
        <v>21</v>
      </c>
      <c r="L1579">
        <v>430000</v>
      </c>
      <c r="M1579">
        <v>41.002411181768998</v>
      </c>
      <c r="N1579">
        <v>28.845945596695</v>
      </c>
      <c r="O1579" t="s">
        <v>121</v>
      </c>
      <c r="P1579" t="s">
        <v>89</v>
      </c>
      <c r="Q1579">
        <v>6</v>
      </c>
      <c r="R1579">
        <v>83</v>
      </c>
    </row>
    <row r="1580" spans="1:18" x14ac:dyDescent="0.3">
      <c r="A1580">
        <v>140</v>
      </c>
      <c r="B1580">
        <v>125</v>
      </c>
      <c r="C1580" t="s">
        <v>45</v>
      </c>
      <c r="D1580">
        <v>5</v>
      </c>
      <c r="E1580" s="4" t="s">
        <v>25</v>
      </c>
      <c r="F1580" t="s">
        <v>24</v>
      </c>
      <c r="G1580" s="7">
        <v>0</v>
      </c>
      <c r="H1580" t="s">
        <v>19</v>
      </c>
      <c r="I1580" t="s">
        <v>20</v>
      </c>
      <c r="J1580" s="4">
        <f>B1580*18</f>
        <v>2250</v>
      </c>
      <c r="K1580" t="s">
        <v>21</v>
      </c>
      <c r="L1580">
        <v>650000</v>
      </c>
      <c r="M1580">
        <v>41.019639045666999</v>
      </c>
      <c r="N1580">
        <v>28.840388059616</v>
      </c>
      <c r="O1580" t="s">
        <v>278</v>
      </c>
      <c r="P1580" t="s">
        <v>89</v>
      </c>
      <c r="Q1580">
        <v>6</v>
      </c>
      <c r="R1580">
        <v>50</v>
      </c>
    </row>
    <row r="1581" spans="1:18" x14ac:dyDescent="0.3">
      <c r="A1581">
        <v>140</v>
      </c>
      <c r="B1581">
        <v>125</v>
      </c>
      <c r="C1581" t="s">
        <v>45</v>
      </c>
      <c r="D1581">
        <v>5</v>
      </c>
      <c r="E1581" s="4" t="s">
        <v>25</v>
      </c>
      <c r="F1581" t="s">
        <v>24</v>
      </c>
      <c r="G1581" s="7">
        <v>4</v>
      </c>
      <c r="H1581" t="s">
        <v>19</v>
      </c>
      <c r="I1581" t="s">
        <v>20</v>
      </c>
      <c r="J1581" s="4">
        <f>B1581*18</f>
        <v>2250</v>
      </c>
      <c r="K1581" t="s">
        <v>21</v>
      </c>
      <c r="L1581">
        <v>1200000</v>
      </c>
      <c r="M1581">
        <v>41.006940022610003</v>
      </c>
      <c r="N1581">
        <v>28.865198051960999</v>
      </c>
      <c r="O1581" t="s">
        <v>89</v>
      </c>
      <c r="P1581" t="s">
        <v>89</v>
      </c>
      <c r="Q1581">
        <v>6</v>
      </c>
      <c r="R1581">
        <v>0</v>
      </c>
    </row>
    <row r="1582" spans="1:18" x14ac:dyDescent="0.3">
      <c r="A1582">
        <v>130</v>
      </c>
      <c r="B1582">
        <v>120</v>
      </c>
      <c r="C1582" t="s">
        <v>45</v>
      </c>
      <c r="D1582">
        <v>5</v>
      </c>
      <c r="E1582" s="4" t="s">
        <v>16</v>
      </c>
      <c r="F1582" t="s">
        <v>24</v>
      </c>
      <c r="G1582" s="7">
        <v>8</v>
      </c>
      <c r="H1582" t="s">
        <v>19</v>
      </c>
      <c r="I1582" t="s">
        <v>20</v>
      </c>
      <c r="J1582" s="4">
        <v>2500</v>
      </c>
      <c r="K1582" t="s">
        <v>21</v>
      </c>
      <c r="L1582">
        <v>589000</v>
      </c>
      <c r="M1582">
        <v>40.992356714877999</v>
      </c>
      <c r="N1582">
        <v>28.845718440016</v>
      </c>
      <c r="O1582" t="s">
        <v>121</v>
      </c>
      <c r="P1582" t="s">
        <v>89</v>
      </c>
      <c r="Q1582">
        <v>6</v>
      </c>
      <c r="R1582">
        <v>0</v>
      </c>
    </row>
    <row r="1583" spans="1:18" x14ac:dyDescent="0.3">
      <c r="A1583">
        <v>135</v>
      </c>
      <c r="B1583">
        <v>120</v>
      </c>
      <c r="C1583" t="s">
        <v>45</v>
      </c>
      <c r="D1583">
        <v>5</v>
      </c>
      <c r="E1583" s="4" t="s">
        <v>16</v>
      </c>
      <c r="F1583" t="s">
        <v>24</v>
      </c>
      <c r="G1583" s="7">
        <v>18</v>
      </c>
      <c r="H1583" t="s">
        <v>19</v>
      </c>
      <c r="I1583" t="s">
        <v>20</v>
      </c>
      <c r="J1583" s="4">
        <f>B1583*18</f>
        <v>2160</v>
      </c>
      <c r="K1583" t="s">
        <v>21</v>
      </c>
      <c r="L1583">
        <v>355000</v>
      </c>
      <c r="M1583">
        <v>41.004836500005013</v>
      </c>
      <c r="N1583">
        <v>28.870716816958002</v>
      </c>
      <c r="O1583" t="s">
        <v>89</v>
      </c>
      <c r="P1583" t="s">
        <v>89</v>
      </c>
      <c r="Q1583">
        <v>6</v>
      </c>
      <c r="R1583">
        <v>0</v>
      </c>
    </row>
    <row r="1584" spans="1:18" x14ac:dyDescent="0.3">
      <c r="A1584">
        <v>120</v>
      </c>
      <c r="B1584">
        <v>119</v>
      </c>
      <c r="C1584" t="s">
        <v>45</v>
      </c>
      <c r="D1584">
        <v>5</v>
      </c>
      <c r="E1584" s="4" t="s">
        <v>16</v>
      </c>
      <c r="F1584" t="s">
        <v>24</v>
      </c>
      <c r="G1584" s="7">
        <v>8</v>
      </c>
      <c r="H1584" t="s">
        <v>19</v>
      </c>
      <c r="I1584" t="s">
        <v>20</v>
      </c>
      <c r="J1584" s="4">
        <v>1600</v>
      </c>
      <c r="K1584" t="s">
        <v>21</v>
      </c>
      <c r="L1584">
        <v>420000</v>
      </c>
      <c r="M1584">
        <v>41.012280513973998</v>
      </c>
      <c r="N1584">
        <v>28.862720131873999</v>
      </c>
      <c r="O1584" t="s">
        <v>171</v>
      </c>
      <c r="P1584" t="s">
        <v>89</v>
      </c>
      <c r="Q1584">
        <v>6</v>
      </c>
      <c r="R1584">
        <v>83</v>
      </c>
    </row>
    <row r="1585" spans="1:18" x14ac:dyDescent="0.3">
      <c r="A1585">
        <v>125</v>
      </c>
      <c r="B1585">
        <v>115</v>
      </c>
      <c r="C1585" t="s">
        <v>45</v>
      </c>
      <c r="D1585">
        <v>5</v>
      </c>
      <c r="E1585" s="4" t="s">
        <v>16</v>
      </c>
      <c r="F1585" t="s">
        <v>24</v>
      </c>
      <c r="G1585" s="7">
        <v>0</v>
      </c>
      <c r="H1585" t="s">
        <v>46</v>
      </c>
      <c r="I1585" t="s">
        <v>20</v>
      </c>
      <c r="J1585" s="4">
        <f>B1585*18</f>
        <v>2070</v>
      </c>
      <c r="K1585" t="s">
        <v>21</v>
      </c>
      <c r="L1585">
        <v>400000</v>
      </c>
      <c r="M1585">
        <v>41.017853259570003</v>
      </c>
      <c r="N1585">
        <v>28.823048536352999</v>
      </c>
      <c r="O1585" t="s">
        <v>128</v>
      </c>
      <c r="P1585" t="s">
        <v>89</v>
      </c>
      <c r="Q1585">
        <v>6</v>
      </c>
      <c r="R1585">
        <v>0</v>
      </c>
    </row>
    <row r="1586" spans="1:18" x14ac:dyDescent="0.3">
      <c r="A1586">
        <v>130</v>
      </c>
      <c r="B1586">
        <v>115</v>
      </c>
      <c r="C1586" t="s">
        <v>45</v>
      </c>
      <c r="D1586">
        <v>5</v>
      </c>
      <c r="E1586" s="4" t="s">
        <v>16</v>
      </c>
      <c r="F1586" t="s">
        <v>24</v>
      </c>
      <c r="G1586" s="7">
        <v>0</v>
      </c>
      <c r="H1586" t="s">
        <v>19</v>
      </c>
      <c r="I1586" t="s">
        <v>20</v>
      </c>
      <c r="J1586" s="4">
        <v>1800</v>
      </c>
      <c r="K1586" t="s">
        <v>21</v>
      </c>
      <c r="L1586">
        <v>440000</v>
      </c>
      <c r="M1586">
        <v>41.008030162457999</v>
      </c>
      <c r="N1586">
        <v>28.853348493576</v>
      </c>
      <c r="O1586" t="s">
        <v>171</v>
      </c>
      <c r="P1586" t="s">
        <v>89</v>
      </c>
      <c r="Q1586">
        <v>6</v>
      </c>
      <c r="R1586">
        <v>50</v>
      </c>
    </row>
    <row r="1587" spans="1:18" x14ac:dyDescent="0.3">
      <c r="A1587">
        <v>125</v>
      </c>
      <c r="B1587">
        <v>115</v>
      </c>
      <c r="C1587" t="s">
        <v>45</v>
      </c>
      <c r="D1587">
        <v>5</v>
      </c>
      <c r="E1587" s="4" t="s">
        <v>16</v>
      </c>
      <c r="F1587" t="s">
        <v>24</v>
      </c>
      <c r="G1587" s="7">
        <v>8</v>
      </c>
      <c r="H1587" t="s">
        <v>19</v>
      </c>
      <c r="I1587" t="s">
        <v>20</v>
      </c>
      <c r="J1587" s="4">
        <f>B1587*18</f>
        <v>2070</v>
      </c>
      <c r="K1587" t="s">
        <v>21</v>
      </c>
      <c r="L1587">
        <v>530000</v>
      </c>
      <c r="M1587">
        <v>41.004033398333988</v>
      </c>
      <c r="N1587">
        <v>28.859028939323</v>
      </c>
      <c r="O1587" t="s">
        <v>88</v>
      </c>
      <c r="P1587" t="s">
        <v>89</v>
      </c>
      <c r="Q1587">
        <v>6</v>
      </c>
      <c r="R1587">
        <v>83</v>
      </c>
    </row>
    <row r="1588" spans="1:18" x14ac:dyDescent="0.3">
      <c r="A1588">
        <v>135</v>
      </c>
      <c r="B1588">
        <v>115</v>
      </c>
      <c r="C1588" t="s">
        <v>45</v>
      </c>
      <c r="D1588">
        <v>5</v>
      </c>
      <c r="E1588" s="4" t="s">
        <v>16</v>
      </c>
      <c r="F1588" t="s">
        <v>24</v>
      </c>
      <c r="G1588" s="7">
        <v>38</v>
      </c>
      <c r="H1588" t="s">
        <v>19</v>
      </c>
      <c r="I1588" t="s">
        <v>20</v>
      </c>
      <c r="J1588" s="4">
        <v>1400</v>
      </c>
      <c r="K1588" t="s">
        <v>21</v>
      </c>
      <c r="L1588">
        <v>278000</v>
      </c>
      <c r="M1588">
        <v>40.998032659754003</v>
      </c>
      <c r="N1588">
        <v>28.843693546950998</v>
      </c>
      <c r="O1588" t="s">
        <v>121</v>
      </c>
      <c r="P1588" t="s">
        <v>89</v>
      </c>
      <c r="Q1588">
        <v>6</v>
      </c>
      <c r="R1588">
        <v>0</v>
      </c>
    </row>
    <row r="1589" spans="1:18" x14ac:dyDescent="0.3">
      <c r="A1589">
        <v>130</v>
      </c>
      <c r="B1589">
        <v>110</v>
      </c>
      <c r="C1589" t="s">
        <v>45</v>
      </c>
      <c r="D1589">
        <v>5</v>
      </c>
      <c r="E1589" s="4" t="s">
        <v>16</v>
      </c>
      <c r="F1589" t="s">
        <v>24</v>
      </c>
      <c r="G1589" s="7">
        <v>0</v>
      </c>
      <c r="H1589" t="s">
        <v>19</v>
      </c>
      <c r="I1589" t="s">
        <v>20</v>
      </c>
      <c r="J1589" s="4">
        <v>1500</v>
      </c>
      <c r="K1589" t="s">
        <v>21</v>
      </c>
      <c r="L1589">
        <v>330000</v>
      </c>
      <c r="M1589">
        <v>40.995152585374001</v>
      </c>
      <c r="N1589">
        <v>28.845820480141999</v>
      </c>
      <c r="O1589" t="s">
        <v>121</v>
      </c>
      <c r="P1589" t="s">
        <v>89</v>
      </c>
      <c r="Q1589">
        <v>6</v>
      </c>
      <c r="R1589">
        <v>0</v>
      </c>
    </row>
    <row r="1590" spans="1:18" x14ac:dyDescent="0.3">
      <c r="A1590">
        <v>135</v>
      </c>
      <c r="B1590">
        <v>110</v>
      </c>
      <c r="C1590" t="s">
        <v>45</v>
      </c>
      <c r="D1590">
        <v>5</v>
      </c>
      <c r="E1590" s="4" t="s">
        <v>25</v>
      </c>
      <c r="F1590" t="s">
        <v>24</v>
      </c>
      <c r="G1590" s="7">
        <v>0</v>
      </c>
      <c r="H1590" t="s">
        <v>19</v>
      </c>
      <c r="I1590" t="s">
        <v>20</v>
      </c>
      <c r="J1590" s="4">
        <v>2250</v>
      </c>
      <c r="K1590" t="s">
        <v>21</v>
      </c>
      <c r="L1590">
        <v>405000</v>
      </c>
      <c r="M1590">
        <v>41.008842060722003</v>
      </c>
      <c r="N1590">
        <v>28.849922169635999</v>
      </c>
      <c r="O1590" t="s">
        <v>171</v>
      </c>
      <c r="P1590" t="s">
        <v>89</v>
      </c>
      <c r="Q1590">
        <v>6</v>
      </c>
      <c r="R1590">
        <v>83</v>
      </c>
    </row>
    <row r="1591" spans="1:18" x14ac:dyDescent="0.3">
      <c r="A1591">
        <v>115</v>
      </c>
      <c r="B1591">
        <v>105</v>
      </c>
      <c r="C1591" t="s">
        <v>45</v>
      </c>
      <c r="D1591">
        <v>5</v>
      </c>
      <c r="E1591" s="4" t="s">
        <v>16</v>
      </c>
      <c r="F1591" t="s">
        <v>24</v>
      </c>
      <c r="G1591" s="7">
        <v>0</v>
      </c>
      <c r="H1591" t="s">
        <v>19</v>
      </c>
      <c r="I1591" t="s">
        <v>20</v>
      </c>
      <c r="J1591" s="4">
        <f>B1591*18</f>
        <v>1890</v>
      </c>
      <c r="K1591" t="s">
        <v>21</v>
      </c>
      <c r="L1591">
        <v>560000</v>
      </c>
      <c r="M1591">
        <v>40.998470886408001</v>
      </c>
      <c r="N1591">
        <v>28.857593055272002</v>
      </c>
      <c r="O1591" t="s">
        <v>88</v>
      </c>
      <c r="P1591" t="s">
        <v>89</v>
      </c>
      <c r="Q1591">
        <v>6</v>
      </c>
      <c r="R1591">
        <v>0</v>
      </c>
    </row>
    <row r="1592" spans="1:18" x14ac:dyDescent="0.3">
      <c r="A1592">
        <v>120</v>
      </c>
      <c r="B1592">
        <v>105</v>
      </c>
      <c r="C1592" t="s">
        <v>45</v>
      </c>
      <c r="D1592">
        <v>5</v>
      </c>
      <c r="E1592" s="4" t="s">
        <v>16</v>
      </c>
      <c r="F1592" t="s">
        <v>24</v>
      </c>
      <c r="G1592" s="7">
        <v>18</v>
      </c>
      <c r="H1592" t="s">
        <v>19</v>
      </c>
      <c r="I1592" t="s">
        <v>20</v>
      </c>
      <c r="J1592" s="4">
        <v>2000</v>
      </c>
      <c r="K1592" t="s">
        <v>21</v>
      </c>
      <c r="L1592">
        <v>405000</v>
      </c>
      <c r="M1592">
        <v>40.992321398708</v>
      </c>
      <c r="N1592">
        <v>28.848238530113999</v>
      </c>
      <c r="O1592" t="s">
        <v>121</v>
      </c>
      <c r="P1592" t="s">
        <v>89</v>
      </c>
      <c r="Q1592">
        <v>6</v>
      </c>
      <c r="R1592">
        <v>83</v>
      </c>
    </row>
    <row r="1593" spans="1:18" x14ac:dyDescent="0.3">
      <c r="A1593">
        <v>120</v>
      </c>
      <c r="B1593">
        <v>100</v>
      </c>
      <c r="C1593" t="s">
        <v>45</v>
      </c>
      <c r="D1593">
        <v>5</v>
      </c>
      <c r="E1593" s="4" t="s">
        <v>16</v>
      </c>
      <c r="F1593" t="s">
        <v>24</v>
      </c>
      <c r="G1593" s="7">
        <v>2</v>
      </c>
      <c r="H1593" t="s">
        <v>19</v>
      </c>
      <c r="I1593" t="s">
        <v>20</v>
      </c>
      <c r="J1593" s="4">
        <v>1500</v>
      </c>
      <c r="K1593" t="s">
        <v>56</v>
      </c>
      <c r="L1593">
        <v>270000</v>
      </c>
      <c r="M1593">
        <v>41.010258806383</v>
      </c>
      <c r="N1593">
        <v>28.854953660193999</v>
      </c>
      <c r="O1593" t="s">
        <v>171</v>
      </c>
      <c r="P1593" t="s">
        <v>89</v>
      </c>
      <c r="Q1593">
        <v>6</v>
      </c>
      <c r="R1593">
        <v>83</v>
      </c>
    </row>
    <row r="1594" spans="1:18" x14ac:dyDescent="0.3">
      <c r="A1594">
        <v>180</v>
      </c>
      <c r="B1594">
        <v>170</v>
      </c>
      <c r="C1594" t="s">
        <v>116</v>
      </c>
      <c r="D1594">
        <v>6</v>
      </c>
      <c r="E1594" s="4" t="s">
        <v>25</v>
      </c>
      <c r="F1594" t="s">
        <v>24</v>
      </c>
      <c r="G1594" s="7">
        <v>0</v>
      </c>
      <c r="H1594" t="s">
        <v>19</v>
      </c>
      <c r="I1594" t="s">
        <v>20</v>
      </c>
      <c r="J1594" s="4">
        <v>2500</v>
      </c>
      <c r="K1594" t="s">
        <v>21</v>
      </c>
      <c r="L1594">
        <v>470000</v>
      </c>
      <c r="M1594">
        <v>40.999241323867999</v>
      </c>
      <c r="N1594">
        <v>28.829984729705998</v>
      </c>
      <c r="O1594" t="s">
        <v>258</v>
      </c>
      <c r="P1594" t="s">
        <v>89</v>
      </c>
      <c r="Q1594">
        <v>6</v>
      </c>
      <c r="R1594">
        <v>83</v>
      </c>
    </row>
    <row r="1595" spans="1:18" x14ac:dyDescent="0.3">
      <c r="A1595">
        <v>200</v>
      </c>
      <c r="B1595">
        <v>185</v>
      </c>
      <c r="C1595" t="s">
        <v>76</v>
      </c>
      <c r="D1595">
        <v>7</v>
      </c>
      <c r="E1595" s="4" t="s">
        <v>25</v>
      </c>
      <c r="F1595" t="s">
        <v>24</v>
      </c>
      <c r="G1595" s="7">
        <v>0</v>
      </c>
      <c r="H1595" t="s">
        <v>19</v>
      </c>
      <c r="I1595" t="s">
        <v>20</v>
      </c>
      <c r="J1595" s="4">
        <f>B1595*18</f>
        <v>3330</v>
      </c>
      <c r="K1595" t="s">
        <v>21</v>
      </c>
      <c r="L1595">
        <v>530000</v>
      </c>
      <c r="M1595">
        <v>41.002730121338999</v>
      </c>
      <c r="N1595">
        <v>28.827395439147999</v>
      </c>
      <c r="O1595" t="s">
        <v>258</v>
      </c>
      <c r="P1595" t="s">
        <v>89</v>
      </c>
      <c r="Q1595">
        <v>6</v>
      </c>
      <c r="R1595">
        <v>50</v>
      </c>
    </row>
    <row r="1596" spans="1:18" x14ac:dyDescent="0.3">
      <c r="A1596">
        <v>180</v>
      </c>
      <c r="B1596">
        <v>170</v>
      </c>
      <c r="C1596" t="s">
        <v>76</v>
      </c>
      <c r="D1596">
        <v>7</v>
      </c>
      <c r="E1596" s="4" t="s">
        <v>25</v>
      </c>
      <c r="F1596" t="s">
        <v>24</v>
      </c>
      <c r="G1596" s="7">
        <v>0</v>
      </c>
      <c r="H1596" t="s">
        <v>19</v>
      </c>
      <c r="I1596" t="s">
        <v>20</v>
      </c>
      <c r="J1596" s="4">
        <v>2000</v>
      </c>
      <c r="K1596" t="s">
        <v>21</v>
      </c>
      <c r="L1596">
        <v>520000</v>
      </c>
      <c r="M1596">
        <v>41.010825558435997</v>
      </c>
      <c r="N1596">
        <v>28.854510225356002</v>
      </c>
      <c r="O1596" t="s">
        <v>171</v>
      </c>
      <c r="P1596" t="s">
        <v>89</v>
      </c>
      <c r="Q1596">
        <v>6</v>
      </c>
      <c r="R1596">
        <v>83</v>
      </c>
    </row>
    <row r="1597" spans="1:18" x14ac:dyDescent="0.3">
      <c r="A1597">
        <v>170</v>
      </c>
      <c r="B1597">
        <v>169</v>
      </c>
      <c r="C1597" t="s">
        <v>76</v>
      </c>
      <c r="D1597">
        <v>7</v>
      </c>
      <c r="E1597" s="4" t="s">
        <v>25</v>
      </c>
      <c r="F1597" t="s">
        <v>24</v>
      </c>
      <c r="G1597" s="7">
        <v>0</v>
      </c>
      <c r="H1597" t="s">
        <v>19</v>
      </c>
      <c r="I1597" t="s">
        <v>118</v>
      </c>
      <c r="J1597" s="4">
        <f>B1597*18</f>
        <v>3042</v>
      </c>
      <c r="K1597" t="s">
        <v>21</v>
      </c>
      <c r="L1597">
        <v>530000</v>
      </c>
      <c r="M1597">
        <v>40.993254013270999</v>
      </c>
      <c r="N1597">
        <v>28.828529197169999</v>
      </c>
      <c r="O1597" t="s">
        <v>258</v>
      </c>
      <c r="P1597" t="s">
        <v>89</v>
      </c>
      <c r="Q1597">
        <v>6</v>
      </c>
      <c r="R1597">
        <v>0</v>
      </c>
    </row>
    <row r="1598" spans="1:18" x14ac:dyDescent="0.3">
      <c r="A1598">
        <v>160</v>
      </c>
      <c r="B1598">
        <v>140</v>
      </c>
      <c r="C1598" t="s">
        <v>76</v>
      </c>
      <c r="D1598">
        <v>7</v>
      </c>
      <c r="E1598" s="4" t="s">
        <v>25</v>
      </c>
      <c r="F1598" t="s">
        <v>24</v>
      </c>
      <c r="G1598" s="7">
        <v>0</v>
      </c>
      <c r="H1598" t="s">
        <v>19</v>
      </c>
      <c r="I1598" t="s">
        <v>20</v>
      </c>
      <c r="J1598" s="4">
        <f>B1598*18</f>
        <v>2520</v>
      </c>
      <c r="K1598" t="s">
        <v>21</v>
      </c>
      <c r="L1598">
        <v>520000</v>
      </c>
      <c r="M1598">
        <v>41.016461940569997</v>
      </c>
      <c r="N1598">
        <v>28.858482457948</v>
      </c>
      <c r="O1598" t="s">
        <v>59</v>
      </c>
      <c r="P1598" t="s">
        <v>89</v>
      </c>
      <c r="Q1598">
        <v>6</v>
      </c>
      <c r="R1598">
        <v>0</v>
      </c>
    </row>
    <row r="1599" spans="1:18" x14ac:dyDescent="0.3">
      <c r="A1599">
        <v>210</v>
      </c>
      <c r="B1599">
        <v>185</v>
      </c>
      <c r="C1599" t="s">
        <v>107</v>
      </c>
      <c r="D1599">
        <v>8</v>
      </c>
      <c r="E1599" s="4" t="s">
        <v>25</v>
      </c>
      <c r="F1599" t="s">
        <v>24</v>
      </c>
      <c r="G1599" s="7">
        <v>0</v>
      </c>
      <c r="H1599" t="s">
        <v>19</v>
      </c>
      <c r="I1599" t="s">
        <v>20</v>
      </c>
      <c r="J1599" s="4">
        <f>B1599*18</f>
        <v>3330</v>
      </c>
      <c r="K1599" t="s">
        <v>21</v>
      </c>
      <c r="L1599">
        <v>1580000</v>
      </c>
      <c r="M1599">
        <v>40.999501912744002</v>
      </c>
      <c r="N1599">
        <v>28.872520513653999</v>
      </c>
      <c r="O1599" t="s">
        <v>89</v>
      </c>
      <c r="P1599" t="s">
        <v>89</v>
      </c>
      <c r="Q1599">
        <v>6</v>
      </c>
      <c r="R1599">
        <v>40</v>
      </c>
    </row>
    <row r="1600" spans="1:18" x14ac:dyDescent="0.3">
      <c r="A1600">
        <v>200</v>
      </c>
      <c r="B1600">
        <v>190</v>
      </c>
      <c r="C1600" t="s">
        <v>127</v>
      </c>
      <c r="D1600">
        <v>10</v>
      </c>
      <c r="E1600" s="4" t="s">
        <v>25</v>
      </c>
      <c r="F1600" t="s">
        <v>24</v>
      </c>
      <c r="G1600" s="7">
        <v>13</v>
      </c>
      <c r="H1600" t="s">
        <v>19</v>
      </c>
      <c r="I1600" t="s">
        <v>20</v>
      </c>
      <c r="J1600" s="4">
        <v>2000</v>
      </c>
      <c r="K1600" t="s">
        <v>21</v>
      </c>
      <c r="L1600">
        <v>520000</v>
      </c>
      <c r="M1600">
        <v>41.008347289950997</v>
      </c>
      <c r="N1600">
        <v>28.830055245779999</v>
      </c>
      <c r="O1600" t="s">
        <v>128</v>
      </c>
      <c r="P1600" t="s">
        <v>89</v>
      </c>
      <c r="Q1600">
        <v>6</v>
      </c>
      <c r="R1600">
        <v>0</v>
      </c>
    </row>
    <row r="1601" spans="1:18" x14ac:dyDescent="0.3">
      <c r="A1601">
        <v>245</v>
      </c>
      <c r="B1601">
        <v>240</v>
      </c>
      <c r="C1601" t="s">
        <v>94</v>
      </c>
      <c r="D1601">
        <v>11</v>
      </c>
      <c r="E1601" s="4" t="s">
        <v>31</v>
      </c>
      <c r="F1601" t="s">
        <v>24</v>
      </c>
      <c r="G1601" s="7">
        <v>0</v>
      </c>
      <c r="H1601" t="s">
        <v>19</v>
      </c>
      <c r="I1601" t="s">
        <v>118</v>
      </c>
      <c r="J1601" s="4">
        <f>B1601*18</f>
        <v>4320</v>
      </c>
      <c r="K1601" t="s">
        <v>21</v>
      </c>
      <c r="L1601">
        <v>2250000</v>
      </c>
      <c r="M1601">
        <v>40.99653948468</v>
      </c>
      <c r="N1601">
        <v>28.865388736134001</v>
      </c>
      <c r="O1601" t="s">
        <v>89</v>
      </c>
      <c r="P1601" t="s">
        <v>89</v>
      </c>
      <c r="Q1601">
        <v>6</v>
      </c>
      <c r="R1601">
        <v>0</v>
      </c>
    </row>
    <row r="1602" spans="1:18" x14ac:dyDescent="0.3">
      <c r="A1602">
        <v>250</v>
      </c>
      <c r="B1602">
        <v>225</v>
      </c>
      <c r="C1602" t="s">
        <v>94</v>
      </c>
      <c r="D1602">
        <v>11</v>
      </c>
      <c r="E1602" s="4" t="s">
        <v>31</v>
      </c>
      <c r="F1602" t="s">
        <v>24</v>
      </c>
      <c r="G1602" s="7">
        <v>0</v>
      </c>
      <c r="H1602" t="s">
        <v>19</v>
      </c>
      <c r="I1602" t="s">
        <v>20</v>
      </c>
      <c r="J1602" s="4">
        <v>6000</v>
      </c>
      <c r="K1602" t="s">
        <v>21</v>
      </c>
      <c r="L1602">
        <v>2150000</v>
      </c>
      <c r="M1602">
        <v>41.002603147755998</v>
      </c>
      <c r="N1602">
        <v>28.860165299466999</v>
      </c>
      <c r="O1602" t="s">
        <v>89</v>
      </c>
      <c r="P1602" t="s">
        <v>89</v>
      </c>
      <c r="Q1602">
        <v>6</v>
      </c>
      <c r="R1602">
        <v>0</v>
      </c>
    </row>
    <row r="1603" spans="1:18" x14ac:dyDescent="0.3">
      <c r="A1603">
        <v>200</v>
      </c>
      <c r="B1603">
        <v>190</v>
      </c>
      <c r="C1603" t="s">
        <v>94</v>
      </c>
      <c r="D1603">
        <v>11</v>
      </c>
      <c r="E1603" s="4" t="s">
        <v>31</v>
      </c>
      <c r="F1603" t="s">
        <v>24</v>
      </c>
      <c r="G1603" s="7">
        <v>0</v>
      </c>
      <c r="H1603" t="s">
        <v>19</v>
      </c>
      <c r="I1603" t="s">
        <v>47</v>
      </c>
      <c r="J1603" s="4">
        <v>4500</v>
      </c>
      <c r="K1603" t="s">
        <v>21</v>
      </c>
      <c r="L1603">
        <v>1700000</v>
      </c>
      <c r="M1603">
        <v>41.008791197927998</v>
      </c>
      <c r="N1603">
        <v>28.863208293915001</v>
      </c>
      <c r="O1603" t="s">
        <v>89</v>
      </c>
      <c r="P1603" t="s">
        <v>89</v>
      </c>
      <c r="Q1603">
        <v>6</v>
      </c>
      <c r="R1603">
        <v>40</v>
      </c>
    </row>
    <row r="1604" spans="1:18" x14ac:dyDescent="0.3">
      <c r="A1604">
        <v>290</v>
      </c>
      <c r="B1604">
        <v>270</v>
      </c>
      <c r="C1604" t="s">
        <v>239</v>
      </c>
      <c r="D1604">
        <v>13</v>
      </c>
      <c r="E1604" s="4" t="s">
        <v>24</v>
      </c>
      <c r="F1604" t="s">
        <v>24</v>
      </c>
      <c r="G1604" s="7">
        <v>18</v>
      </c>
      <c r="H1604" t="s">
        <v>19</v>
      </c>
      <c r="I1604" t="s">
        <v>47</v>
      </c>
      <c r="J1604" s="4">
        <v>8000</v>
      </c>
      <c r="K1604" t="s">
        <v>21</v>
      </c>
      <c r="L1604">
        <v>2350000</v>
      </c>
      <c r="M1604">
        <v>41.004623597331999</v>
      </c>
      <c r="N1604">
        <v>28.863480532926999</v>
      </c>
      <c r="O1604" t="s">
        <v>89</v>
      </c>
      <c r="P1604" t="s">
        <v>89</v>
      </c>
      <c r="Q1604">
        <v>6</v>
      </c>
      <c r="R1604">
        <v>83</v>
      </c>
    </row>
    <row r="1605" spans="1:18" x14ac:dyDescent="0.3">
      <c r="A1605">
        <v>240</v>
      </c>
      <c r="B1605">
        <v>220</v>
      </c>
      <c r="C1605" t="s">
        <v>239</v>
      </c>
      <c r="D1605">
        <v>13</v>
      </c>
      <c r="E1605" s="4" t="s">
        <v>31</v>
      </c>
      <c r="F1605" t="s">
        <v>24</v>
      </c>
      <c r="G1605" s="7">
        <v>0</v>
      </c>
      <c r="H1605" t="s">
        <v>46</v>
      </c>
      <c r="I1605" t="s">
        <v>47</v>
      </c>
      <c r="J1605" s="4">
        <f>B1605*18</f>
        <v>3960</v>
      </c>
      <c r="K1605" t="s">
        <v>21</v>
      </c>
      <c r="L1605">
        <v>790000</v>
      </c>
      <c r="M1605">
        <v>41.009421770281001</v>
      </c>
      <c r="N1605">
        <v>28.854514506011999</v>
      </c>
      <c r="O1605" t="s">
        <v>171</v>
      </c>
      <c r="P1605" t="s">
        <v>89</v>
      </c>
      <c r="Q1605">
        <v>6</v>
      </c>
      <c r="R1605">
        <v>0</v>
      </c>
    </row>
    <row r="1606" spans="1:18" x14ac:dyDescent="0.3">
      <c r="A1606">
        <v>90</v>
      </c>
      <c r="B1606">
        <v>85</v>
      </c>
      <c r="C1606" t="s">
        <v>30</v>
      </c>
      <c r="D1606">
        <v>3</v>
      </c>
      <c r="E1606" s="4" t="s">
        <v>16</v>
      </c>
      <c r="F1606" t="s">
        <v>24</v>
      </c>
      <c r="G1606" s="7">
        <v>1</v>
      </c>
      <c r="H1606" t="s">
        <v>19</v>
      </c>
      <c r="I1606" t="s">
        <v>27</v>
      </c>
      <c r="J1606" s="4">
        <f t="shared" ref="J1606:J1611" si="26">B1606*34</f>
        <v>2890</v>
      </c>
      <c r="K1606" t="s">
        <v>21</v>
      </c>
      <c r="L1606">
        <v>393000</v>
      </c>
      <c r="M1606">
        <v>40.978675880810002</v>
      </c>
      <c r="N1606">
        <v>28.880658632698001</v>
      </c>
      <c r="O1606" t="s">
        <v>544</v>
      </c>
      <c r="P1606" t="s">
        <v>148</v>
      </c>
      <c r="Q1606">
        <v>7</v>
      </c>
      <c r="R1606">
        <v>83</v>
      </c>
    </row>
    <row r="1607" spans="1:18" x14ac:dyDescent="0.3">
      <c r="A1607">
        <v>190</v>
      </c>
      <c r="B1607">
        <v>160</v>
      </c>
      <c r="C1607" t="s">
        <v>45</v>
      </c>
      <c r="D1607">
        <v>5</v>
      </c>
      <c r="E1607" s="4" t="s">
        <v>16</v>
      </c>
      <c r="F1607" t="s">
        <v>24</v>
      </c>
      <c r="G1607" s="7">
        <v>0</v>
      </c>
      <c r="H1607" t="s">
        <v>19</v>
      </c>
      <c r="I1607" t="s">
        <v>20</v>
      </c>
      <c r="J1607" s="4">
        <f t="shared" si="26"/>
        <v>5440</v>
      </c>
      <c r="K1607" t="s">
        <v>21</v>
      </c>
      <c r="L1607">
        <v>2200000</v>
      </c>
      <c r="M1607">
        <v>40.991189553493001</v>
      </c>
      <c r="N1607">
        <v>28.881289862266001</v>
      </c>
      <c r="O1607" t="s">
        <v>487</v>
      </c>
      <c r="P1607" t="s">
        <v>148</v>
      </c>
      <c r="Q1607">
        <v>7</v>
      </c>
      <c r="R1607">
        <v>83</v>
      </c>
    </row>
    <row r="1608" spans="1:18" x14ac:dyDescent="0.3">
      <c r="A1608">
        <v>190</v>
      </c>
      <c r="B1608">
        <v>170</v>
      </c>
      <c r="C1608" t="s">
        <v>76</v>
      </c>
      <c r="D1608">
        <v>7</v>
      </c>
      <c r="E1608" s="4" t="s">
        <v>31</v>
      </c>
      <c r="F1608" t="s">
        <v>24</v>
      </c>
      <c r="G1608" s="7">
        <v>1</v>
      </c>
      <c r="H1608" t="s">
        <v>19</v>
      </c>
      <c r="I1608" t="s">
        <v>20</v>
      </c>
      <c r="J1608" s="4">
        <f t="shared" si="26"/>
        <v>5780</v>
      </c>
      <c r="K1608" t="s">
        <v>21</v>
      </c>
      <c r="L1608">
        <v>1200000</v>
      </c>
      <c r="M1608">
        <v>40.985020985147003</v>
      </c>
      <c r="N1608">
        <v>28.880487189577</v>
      </c>
      <c r="O1608" t="s">
        <v>185</v>
      </c>
      <c r="P1608" t="s">
        <v>148</v>
      </c>
      <c r="Q1608">
        <v>7</v>
      </c>
      <c r="R1608">
        <v>30</v>
      </c>
    </row>
    <row r="1609" spans="1:18" x14ac:dyDescent="0.3">
      <c r="A1609">
        <v>220</v>
      </c>
      <c r="B1609">
        <v>175</v>
      </c>
      <c r="C1609" t="s">
        <v>107</v>
      </c>
      <c r="D1609">
        <v>8</v>
      </c>
      <c r="E1609" s="4" t="s">
        <v>25</v>
      </c>
      <c r="F1609" t="s">
        <v>24</v>
      </c>
      <c r="G1609" s="7">
        <v>0</v>
      </c>
      <c r="H1609" t="s">
        <v>46</v>
      </c>
      <c r="I1609" t="s">
        <v>20</v>
      </c>
      <c r="J1609" s="4">
        <f t="shared" si="26"/>
        <v>5950</v>
      </c>
      <c r="K1609" t="s">
        <v>21</v>
      </c>
      <c r="L1609">
        <v>3500000</v>
      </c>
      <c r="M1609">
        <v>40.961336983178001</v>
      </c>
      <c r="N1609">
        <v>28.820067926659998</v>
      </c>
      <c r="O1609" t="s">
        <v>147</v>
      </c>
      <c r="P1609" t="s">
        <v>148</v>
      </c>
      <c r="Q1609">
        <v>7</v>
      </c>
      <c r="R1609">
        <v>0</v>
      </c>
    </row>
    <row r="1610" spans="1:18" x14ac:dyDescent="0.3">
      <c r="A1610">
        <v>220</v>
      </c>
      <c r="B1610">
        <v>170</v>
      </c>
      <c r="C1610" t="s">
        <v>107</v>
      </c>
      <c r="D1610">
        <v>8</v>
      </c>
      <c r="E1610" s="4" t="s">
        <v>25</v>
      </c>
      <c r="F1610" t="s">
        <v>24</v>
      </c>
      <c r="G1610" s="7">
        <v>0</v>
      </c>
      <c r="H1610" t="s">
        <v>46</v>
      </c>
      <c r="I1610" t="s">
        <v>20</v>
      </c>
      <c r="J1610" s="4">
        <f t="shared" si="26"/>
        <v>5780</v>
      </c>
      <c r="K1610" t="s">
        <v>21</v>
      </c>
      <c r="L1610">
        <v>1400000</v>
      </c>
      <c r="M1610">
        <v>40.990714156693002</v>
      </c>
      <c r="N1610">
        <v>28.869018326153999</v>
      </c>
      <c r="O1610" t="s">
        <v>230</v>
      </c>
      <c r="P1610" t="s">
        <v>148</v>
      </c>
      <c r="Q1610">
        <v>7</v>
      </c>
      <c r="R1610">
        <v>30</v>
      </c>
    </row>
    <row r="1611" spans="1:18" x14ac:dyDescent="0.3">
      <c r="A1611">
        <v>350</v>
      </c>
      <c r="B1611">
        <v>330</v>
      </c>
      <c r="C1611" t="s">
        <v>94</v>
      </c>
      <c r="D1611">
        <v>11</v>
      </c>
      <c r="E1611" s="4" t="s">
        <v>31</v>
      </c>
      <c r="F1611" t="s">
        <v>24</v>
      </c>
      <c r="G1611" s="7">
        <v>0</v>
      </c>
      <c r="H1611" t="s">
        <v>19</v>
      </c>
      <c r="I1611" t="s">
        <v>20</v>
      </c>
      <c r="J1611" s="4">
        <f t="shared" si="26"/>
        <v>11220</v>
      </c>
      <c r="K1611" t="s">
        <v>21</v>
      </c>
      <c r="L1611">
        <v>4250000</v>
      </c>
      <c r="M1611">
        <v>40.961704214552</v>
      </c>
      <c r="N1611">
        <v>28.840338976944</v>
      </c>
      <c r="O1611" t="s">
        <v>180</v>
      </c>
      <c r="P1611" t="s">
        <v>148</v>
      </c>
      <c r="Q1611">
        <v>7</v>
      </c>
      <c r="R1611">
        <v>0</v>
      </c>
    </row>
    <row r="1612" spans="1:18" x14ac:dyDescent="0.3">
      <c r="A1612">
        <v>96</v>
      </c>
      <c r="B1612">
        <v>95</v>
      </c>
      <c r="C1612" t="s">
        <v>30</v>
      </c>
      <c r="D1612">
        <v>3</v>
      </c>
      <c r="E1612" s="4" t="s">
        <v>25</v>
      </c>
      <c r="F1612" t="s">
        <v>24</v>
      </c>
      <c r="G1612" s="7">
        <v>8</v>
      </c>
      <c r="H1612" t="s">
        <v>26</v>
      </c>
      <c r="I1612" t="s">
        <v>20</v>
      </c>
      <c r="J1612" s="4">
        <f t="shared" ref="J1612:J1626" si="27">B1612*12*2</f>
        <v>2280</v>
      </c>
      <c r="K1612" t="s">
        <v>56</v>
      </c>
      <c r="L1612">
        <v>345000</v>
      </c>
      <c r="M1612">
        <v>41.079868790136999</v>
      </c>
      <c r="N1612">
        <v>28.690627765161</v>
      </c>
      <c r="O1612" t="s">
        <v>405</v>
      </c>
      <c r="P1612" t="s">
        <v>68</v>
      </c>
      <c r="Q1612">
        <v>8</v>
      </c>
      <c r="R1612">
        <v>0</v>
      </c>
    </row>
    <row r="1613" spans="1:18" x14ac:dyDescent="0.3">
      <c r="A1613">
        <v>90</v>
      </c>
      <c r="B1613">
        <v>89</v>
      </c>
      <c r="C1613" t="s">
        <v>30</v>
      </c>
      <c r="D1613">
        <v>3</v>
      </c>
      <c r="E1613" s="4" t="s">
        <v>16</v>
      </c>
      <c r="F1613" t="s">
        <v>24</v>
      </c>
      <c r="G1613" s="7">
        <v>0</v>
      </c>
      <c r="H1613" t="s">
        <v>19</v>
      </c>
      <c r="I1613" t="s">
        <v>20</v>
      </c>
      <c r="J1613" s="4">
        <f t="shared" si="27"/>
        <v>2136</v>
      </c>
      <c r="K1613" t="s">
        <v>21</v>
      </c>
      <c r="L1613">
        <v>238000</v>
      </c>
      <c r="M1613">
        <v>41.080386581162003</v>
      </c>
      <c r="N1613">
        <v>28.754535913466999</v>
      </c>
      <c r="O1613" t="s">
        <v>296</v>
      </c>
      <c r="P1613" t="s">
        <v>68</v>
      </c>
      <c r="Q1613">
        <v>8</v>
      </c>
      <c r="R1613">
        <v>200</v>
      </c>
    </row>
    <row r="1614" spans="1:18" x14ac:dyDescent="0.3">
      <c r="A1614">
        <v>85</v>
      </c>
      <c r="B1614">
        <v>82</v>
      </c>
      <c r="C1614" t="s">
        <v>30</v>
      </c>
      <c r="D1614">
        <v>3</v>
      </c>
      <c r="E1614" s="4" t="s">
        <v>16</v>
      </c>
      <c r="F1614" t="s">
        <v>24</v>
      </c>
      <c r="G1614" s="7">
        <v>2</v>
      </c>
      <c r="H1614" t="s">
        <v>26</v>
      </c>
      <c r="I1614" t="s">
        <v>20</v>
      </c>
      <c r="J1614" s="4">
        <f t="shared" si="27"/>
        <v>1968</v>
      </c>
      <c r="K1614" t="s">
        <v>21</v>
      </c>
      <c r="L1614">
        <v>305000</v>
      </c>
      <c r="M1614">
        <v>41.124093401991999</v>
      </c>
      <c r="N1614">
        <v>28.77623084775999</v>
      </c>
      <c r="O1614" t="s">
        <v>67</v>
      </c>
      <c r="P1614" t="s">
        <v>68</v>
      </c>
      <c r="Q1614">
        <v>8</v>
      </c>
      <c r="R1614">
        <v>100</v>
      </c>
    </row>
    <row r="1615" spans="1:18" x14ac:dyDescent="0.3">
      <c r="A1615">
        <v>85</v>
      </c>
      <c r="B1615">
        <v>80</v>
      </c>
      <c r="C1615" t="s">
        <v>30</v>
      </c>
      <c r="D1615">
        <v>3</v>
      </c>
      <c r="E1615" s="4" t="s">
        <v>16</v>
      </c>
      <c r="F1615" t="s">
        <v>24</v>
      </c>
      <c r="G1615" s="7">
        <v>4</v>
      </c>
      <c r="H1615" t="s">
        <v>26</v>
      </c>
      <c r="I1615" t="s">
        <v>20</v>
      </c>
      <c r="J1615" s="4">
        <f t="shared" si="27"/>
        <v>1920</v>
      </c>
      <c r="K1615" t="s">
        <v>21</v>
      </c>
      <c r="L1615">
        <v>314000</v>
      </c>
      <c r="M1615">
        <v>41.135601006439998</v>
      </c>
      <c r="N1615">
        <v>28.788676297588999</v>
      </c>
      <c r="O1615" t="s">
        <v>67</v>
      </c>
      <c r="P1615" t="s">
        <v>68</v>
      </c>
      <c r="Q1615">
        <v>8</v>
      </c>
      <c r="R1615">
        <v>0</v>
      </c>
    </row>
    <row r="1616" spans="1:18" x14ac:dyDescent="0.3">
      <c r="A1616">
        <v>102</v>
      </c>
      <c r="B1616">
        <v>73</v>
      </c>
      <c r="C1616" t="s">
        <v>30</v>
      </c>
      <c r="D1616">
        <v>3</v>
      </c>
      <c r="E1616" s="4" t="s">
        <v>16</v>
      </c>
      <c r="F1616" t="s">
        <v>24</v>
      </c>
      <c r="G1616" s="7">
        <v>0</v>
      </c>
      <c r="H1616" t="s">
        <v>46</v>
      </c>
      <c r="I1616" t="s">
        <v>47</v>
      </c>
      <c r="J1616" s="4">
        <f t="shared" si="27"/>
        <v>1752</v>
      </c>
      <c r="K1616" t="s">
        <v>21</v>
      </c>
      <c r="L1616">
        <v>495000</v>
      </c>
      <c r="M1616">
        <v>41.119210560155999</v>
      </c>
      <c r="N1616">
        <v>28.766816808887</v>
      </c>
      <c r="O1616" t="s">
        <v>67</v>
      </c>
      <c r="P1616" t="s">
        <v>68</v>
      </c>
      <c r="Q1616">
        <v>8</v>
      </c>
      <c r="R1616">
        <v>0</v>
      </c>
    </row>
    <row r="1617" spans="1:18" x14ac:dyDescent="0.3">
      <c r="A1617">
        <v>95</v>
      </c>
      <c r="B1617">
        <v>70</v>
      </c>
      <c r="C1617" t="s">
        <v>30</v>
      </c>
      <c r="D1617">
        <v>3</v>
      </c>
      <c r="E1617" s="4" t="s">
        <v>25</v>
      </c>
      <c r="F1617" t="s">
        <v>24</v>
      </c>
      <c r="G1617" s="7">
        <v>2</v>
      </c>
      <c r="H1617" t="s">
        <v>26</v>
      </c>
      <c r="I1617" t="s">
        <v>20</v>
      </c>
      <c r="J1617" s="4">
        <f t="shared" si="27"/>
        <v>1680</v>
      </c>
      <c r="K1617" t="s">
        <v>56</v>
      </c>
      <c r="L1617">
        <v>325000</v>
      </c>
      <c r="M1617">
        <v>41.079941890137</v>
      </c>
      <c r="N1617">
        <v>28.690509465161</v>
      </c>
      <c r="O1617" t="s">
        <v>405</v>
      </c>
      <c r="P1617" t="s">
        <v>68</v>
      </c>
      <c r="Q1617">
        <v>8</v>
      </c>
      <c r="R1617">
        <v>40</v>
      </c>
    </row>
    <row r="1618" spans="1:18" x14ac:dyDescent="0.3">
      <c r="A1618">
        <v>120</v>
      </c>
      <c r="B1618">
        <v>120</v>
      </c>
      <c r="C1618" t="s">
        <v>45</v>
      </c>
      <c r="D1618">
        <v>5</v>
      </c>
      <c r="E1618" s="4" t="s">
        <v>25</v>
      </c>
      <c r="F1618" t="s">
        <v>24</v>
      </c>
      <c r="G1618" s="7">
        <v>2</v>
      </c>
      <c r="H1618" t="s">
        <v>26</v>
      </c>
      <c r="I1618" t="s">
        <v>20</v>
      </c>
      <c r="J1618" s="4">
        <f t="shared" si="27"/>
        <v>2880</v>
      </c>
      <c r="K1618" t="s">
        <v>56</v>
      </c>
      <c r="L1618">
        <v>365000</v>
      </c>
      <c r="M1618">
        <v>41.131562411571998</v>
      </c>
      <c r="N1618">
        <v>28.779914978002999</v>
      </c>
      <c r="O1618" t="s">
        <v>67</v>
      </c>
      <c r="P1618" t="s">
        <v>68</v>
      </c>
      <c r="Q1618">
        <v>8</v>
      </c>
      <c r="R1618">
        <v>83</v>
      </c>
    </row>
    <row r="1619" spans="1:18" x14ac:dyDescent="0.3">
      <c r="A1619">
        <v>126</v>
      </c>
      <c r="B1619">
        <v>118</v>
      </c>
      <c r="C1619" t="s">
        <v>45</v>
      </c>
      <c r="D1619">
        <v>5</v>
      </c>
      <c r="E1619" s="4" t="s">
        <v>16</v>
      </c>
      <c r="F1619" t="s">
        <v>24</v>
      </c>
      <c r="G1619" s="7">
        <v>3</v>
      </c>
      <c r="H1619" t="s">
        <v>26</v>
      </c>
      <c r="I1619" t="s">
        <v>20</v>
      </c>
      <c r="J1619" s="4">
        <f t="shared" si="27"/>
        <v>2832</v>
      </c>
      <c r="K1619" t="s">
        <v>56</v>
      </c>
      <c r="L1619">
        <v>459000</v>
      </c>
      <c r="M1619">
        <v>41.123853312614003</v>
      </c>
      <c r="N1619">
        <v>28.739893502807998</v>
      </c>
      <c r="O1619" t="s">
        <v>319</v>
      </c>
      <c r="P1619" t="s">
        <v>68</v>
      </c>
      <c r="Q1619">
        <v>8</v>
      </c>
      <c r="R1619">
        <v>83</v>
      </c>
    </row>
    <row r="1620" spans="1:18" x14ac:dyDescent="0.3">
      <c r="A1620">
        <v>127</v>
      </c>
      <c r="B1620">
        <v>115</v>
      </c>
      <c r="C1620" t="s">
        <v>45</v>
      </c>
      <c r="D1620">
        <v>5</v>
      </c>
      <c r="E1620" s="4" t="s">
        <v>16</v>
      </c>
      <c r="F1620" t="s">
        <v>24</v>
      </c>
      <c r="G1620" s="7">
        <v>0</v>
      </c>
      <c r="H1620" t="s">
        <v>26</v>
      </c>
      <c r="I1620" t="s">
        <v>20</v>
      </c>
      <c r="J1620" s="4">
        <f t="shared" si="27"/>
        <v>2760</v>
      </c>
      <c r="K1620" t="s">
        <v>56</v>
      </c>
      <c r="L1620">
        <v>370000</v>
      </c>
      <c r="M1620">
        <v>41.121064794589998</v>
      </c>
      <c r="N1620">
        <v>28.77702444458</v>
      </c>
      <c r="O1620" t="s">
        <v>67</v>
      </c>
      <c r="P1620" t="s">
        <v>68</v>
      </c>
      <c r="Q1620">
        <v>8</v>
      </c>
      <c r="R1620">
        <v>83</v>
      </c>
    </row>
    <row r="1621" spans="1:18" x14ac:dyDescent="0.3">
      <c r="A1621">
        <v>145</v>
      </c>
      <c r="B1621">
        <v>105</v>
      </c>
      <c r="C1621" t="s">
        <v>45</v>
      </c>
      <c r="D1621">
        <v>5</v>
      </c>
      <c r="E1621" s="4" t="s">
        <v>25</v>
      </c>
      <c r="F1621" t="s">
        <v>24</v>
      </c>
      <c r="G1621" s="7">
        <v>0</v>
      </c>
      <c r="H1621" t="s">
        <v>26</v>
      </c>
      <c r="I1621" t="s">
        <v>20</v>
      </c>
      <c r="J1621" s="4">
        <f t="shared" si="27"/>
        <v>2520</v>
      </c>
      <c r="K1621" t="s">
        <v>56</v>
      </c>
      <c r="L1621">
        <v>345000</v>
      </c>
      <c r="M1621">
        <v>41.124595209520997</v>
      </c>
      <c r="N1621">
        <v>28.766498715819999</v>
      </c>
      <c r="O1621" t="s">
        <v>67</v>
      </c>
      <c r="P1621" t="s">
        <v>68</v>
      </c>
      <c r="Q1621">
        <v>8</v>
      </c>
      <c r="R1621">
        <v>83</v>
      </c>
    </row>
    <row r="1622" spans="1:18" x14ac:dyDescent="0.3">
      <c r="A1622">
        <v>118</v>
      </c>
      <c r="B1622">
        <v>100</v>
      </c>
      <c r="C1622" t="s">
        <v>45</v>
      </c>
      <c r="D1622">
        <v>5</v>
      </c>
      <c r="E1622" s="4" t="s">
        <v>16</v>
      </c>
      <c r="F1622" t="s">
        <v>24</v>
      </c>
      <c r="G1622" s="7">
        <v>8</v>
      </c>
      <c r="H1622" t="s">
        <v>26</v>
      </c>
      <c r="I1622" t="s">
        <v>20</v>
      </c>
      <c r="J1622" s="4">
        <f t="shared" si="27"/>
        <v>2400</v>
      </c>
      <c r="K1622" t="s">
        <v>21</v>
      </c>
      <c r="L1622">
        <v>405000</v>
      </c>
      <c r="M1622">
        <v>41.111678442406003</v>
      </c>
      <c r="N1622">
        <v>28.755974805278999</v>
      </c>
      <c r="O1622" t="s">
        <v>67</v>
      </c>
      <c r="P1622" t="s">
        <v>68</v>
      </c>
      <c r="Q1622">
        <v>8</v>
      </c>
      <c r="R1622">
        <v>0</v>
      </c>
    </row>
    <row r="1623" spans="1:18" x14ac:dyDescent="0.3">
      <c r="A1623">
        <v>220</v>
      </c>
      <c r="B1623">
        <v>200</v>
      </c>
      <c r="C1623" t="s">
        <v>76</v>
      </c>
      <c r="D1623">
        <v>7</v>
      </c>
      <c r="E1623" s="4" t="s">
        <v>25</v>
      </c>
      <c r="F1623" t="s">
        <v>24</v>
      </c>
      <c r="G1623" s="7">
        <v>8</v>
      </c>
      <c r="H1623" t="s">
        <v>19</v>
      </c>
      <c r="I1623" t="s">
        <v>20</v>
      </c>
      <c r="J1623" s="4">
        <f t="shared" si="27"/>
        <v>4800</v>
      </c>
      <c r="K1623" t="s">
        <v>21</v>
      </c>
      <c r="L1623">
        <v>750000</v>
      </c>
      <c r="M1623">
        <v>41.110010410351997</v>
      </c>
      <c r="N1623">
        <v>28.786586030786001</v>
      </c>
      <c r="O1623" t="s">
        <v>68</v>
      </c>
      <c r="P1623" t="s">
        <v>68</v>
      </c>
      <c r="Q1623">
        <v>8</v>
      </c>
      <c r="R1623">
        <v>0</v>
      </c>
    </row>
    <row r="1624" spans="1:18" x14ac:dyDescent="0.3">
      <c r="A1624">
        <v>194</v>
      </c>
      <c r="B1624">
        <v>145</v>
      </c>
      <c r="C1624" t="s">
        <v>76</v>
      </c>
      <c r="D1624">
        <v>7</v>
      </c>
      <c r="E1624" s="4" t="s">
        <v>16</v>
      </c>
      <c r="F1624" t="s">
        <v>24</v>
      </c>
      <c r="G1624" s="7">
        <v>8</v>
      </c>
      <c r="H1624" t="s">
        <v>26</v>
      </c>
      <c r="I1624" t="s">
        <v>20</v>
      </c>
      <c r="J1624" s="4">
        <f t="shared" si="27"/>
        <v>3480</v>
      </c>
      <c r="K1624" t="s">
        <v>21</v>
      </c>
      <c r="L1624">
        <v>1279999</v>
      </c>
      <c r="M1624">
        <v>41.106034128909997</v>
      </c>
      <c r="N1624">
        <v>28.802417511274001</v>
      </c>
      <c r="O1624" t="s">
        <v>333</v>
      </c>
      <c r="P1624" t="s">
        <v>68</v>
      </c>
      <c r="Q1624">
        <v>8</v>
      </c>
      <c r="R1624">
        <v>30</v>
      </c>
    </row>
    <row r="1625" spans="1:18" x14ac:dyDescent="0.3">
      <c r="A1625">
        <v>182</v>
      </c>
      <c r="B1625">
        <v>137</v>
      </c>
      <c r="C1625" t="s">
        <v>76</v>
      </c>
      <c r="D1625">
        <v>7</v>
      </c>
      <c r="E1625" s="4" t="s">
        <v>25</v>
      </c>
      <c r="F1625" t="s">
        <v>24</v>
      </c>
      <c r="G1625" s="7">
        <v>0</v>
      </c>
      <c r="H1625" t="s">
        <v>26</v>
      </c>
      <c r="I1625" t="s">
        <v>20</v>
      </c>
      <c r="J1625" s="4">
        <f t="shared" si="27"/>
        <v>3288</v>
      </c>
      <c r="K1625" t="s">
        <v>21</v>
      </c>
      <c r="L1625">
        <v>1150000</v>
      </c>
      <c r="M1625">
        <v>41.126688370895003</v>
      </c>
      <c r="N1625">
        <v>28.777857730636999</v>
      </c>
      <c r="O1625" t="s">
        <v>67</v>
      </c>
      <c r="P1625" t="s">
        <v>68</v>
      </c>
      <c r="Q1625">
        <v>8</v>
      </c>
      <c r="R1625">
        <v>83</v>
      </c>
    </row>
    <row r="1626" spans="1:18" x14ac:dyDescent="0.3">
      <c r="A1626">
        <v>156</v>
      </c>
      <c r="B1626">
        <v>130</v>
      </c>
      <c r="C1626" t="s">
        <v>76</v>
      </c>
      <c r="D1626">
        <v>7</v>
      </c>
      <c r="E1626" s="4" t="s">
        <v>16</v>
      </c>
      <c r="F1626" t="s">
        <v>24</v>
      </c>
      <c r="G1626" s="7">
        <v>13</v>
      </c>
      <c r="H1626" t="s">
        <v>19</v>
      </c>
      <c r="I1626" t="s">
        <v>20</v>
      </c>
      <c r="J1626" s="4">
        <f t="shared" si="27"/>
        <v>3120</v>
      </c>
      <c r="K1626" t="s">
        <v>21</v>
      </c>
      <c r="L1626">
        <v>400000</v>
      </c>
      <c r="M1626">
        <v>41.070913130140013</v>
      </c>
      <c r="N1626">
        <v>28.665942074194</v>
      </c>
      <c r="O1626" t="s">
        <v>152</v>
      </c>
      <c r="P1626" t="s">
        <v>68</v>
      </c>
      <c r="Q1626">
        <v>8</v>
      </c>
      <c r="R1626">
        <v>83</v>
      </c>
    </row>
    <row r="1627" spans="1:18" x14ac:dyDescent="0.3">
      <c r="A1627">
        <v>125</v>
      </c>
      <c r="B1627">
        <v>100</v>
      </c>
      <c r="C1627" t="s">
        <v>174</v>
      </c>
      <c r="D1627">
        <v>4</v>
      </c>
      <c r="E1627" s="4" t="s">
        <v>25</v>
      </c>
      <c r="F1627" t="s">
        <v>24</v>
      </c>
      <c r="G1627" s="7">
        <v>18</v>
      </c>
      <c r="H1627" t="s">
        <v>19</v>
      </c>
      <c r="I1627" t="s">
        <v>20</v>
      </c>
      <c r="J1627" s="4">
        <f>(B1627*13)*(20/13)</f>
        <v>2000</v>
      </c>
      <c r="K1627" t="s">
        <v>21</v>
      </c>
      <c r="L1627">
        <v>450000</v>
      </c>
      <c r="M1627">
        <v>41.056365902136001</v>
      </c>
      <c r="N1627">
        <v>28.904058337212</v>
      </c>
      <c r="O1627" t="s">
        <v>185</v>
      </c>
      <c r="P1627" t="s">
        <v>84</v>
      </c>
      <c r="Q1627">
        <v>9</v>
      </c>
      <c r="R1627">
        <v>340</v>
      </c>
    </row>
    <row r="1628" spans="1:18" x14ac:dyDescent="0.3">
      <c r="A1628">
        <v>185</v>
      </c>
      <c r="B1628">
        <v>184</v>
      </c>
      <c r="C1628" t="s">
        <v>107</v>
      </c>
      <c r="D1628">
        <v>8</v>
      </c>
      <c r="E1628" s="4" t="s">
        <v>25</v>
      </c>
      <c r="F1628" t="s">
        <v>24</v>
      </c>
      <c r="G1628" s="7">
        <v>0</v>
      </c>
      <c r="H1628" t="s">
        <v>46</v>
      </c>
      <c r="I1628" t="s">
        <v>20</v>
      </c>
      <c r="J1628" s="4">
        <f>(B1628*13)*(20/13)</f>
        <v>3680</v>
      </c>
      <c r="K1628" t="s">
        <v>21</v>
      </c>
      <c r="L1628">
        <v>730000</v>
      </c>
      <c r="M1628">
        <v>41.047550286343998</v>
      </c>
      <c r="N1628">
        <v>28.906736849213001</v>
      </c>
      <c r="O1628" t="s">
        <v>119</v>
      </c>
      <c r="P1628" t="s">
        <v>84</v>
      </c>
      <c r="Q1628">
        <v>9</v>
      </c>
      <c r="R1628">
        <v>0</v>
      </c>
    </row>
    <row r="1629" spans="1:18" x14ac:dyDescent="0.3">
      <c r="A1629">
        <v>190</v>
      </c>
      <c r="B1629">
        <v>175</v>
      </c>
      <c r="C1629" t="s">
        <v>107</v>
      </c>
      <c r="D1629">
        <v>8</v>
      </c>
      <c r="E1629" s="4" t="s">
        <v>25</v>
      </c>
      <c r="F1629" t="s">
        <v>24</v>
      </c>
      <c r="G1629" s="7">
        <v>8</v>
      </c>
      <c r="H1629" t="s">
        <v>19</v>
      </c>
      <c r="I1629" t="s">
        <v>20</v>
      </c>
      <c r="J1629" s="4">
        <f>(B1629*13)*(20/13)</f>
        <v>3500</v>
      </c>
      <c r="K1629" t="s">
        <v>21</v>
      </c>
      <c r="L1629">
        <v>550000</v>
      </c>
      <c r="M1629">
        <v>41.038617655247002</v>
      </c>
      <c r="N1629">
        <v>28.897625079447</v>
      </c>
      <c r="O1629" t="s">
        <v>83</v>
      </c>
      <c r="P1629" t="s">
        <v>84</v>
      </c>
      <c r="Q1629">
        <v>9</v>
      </c>
      <c r="R1629">
        <v>35</v>
      </c>
    </row>
    <row r="1630" spans="1:18" x14ac:dyDescent="0.3">
      <c r="A1630">
        <v>175</v>
      </c>
      <c r="B1630">
        <v>145</v>
      </c>
      <c r="C1630" t="s">
        <v>107</v>
      </c>
      <c r="D1630">
        <v>8</v>
      </c>
      <c r="E1630" s="4" t="s">
        <v>31</v>
      </c>
      <c r="F1630" t="s">
        <v>24</v>
      </c>
      <c r="G1630" s="7">
        <v>0</v>
      </c>
      <c r="H1630" t="s">
        <v>19</v>
      </c>
      <c r="I1630" t="s">
        <v>118</v>
      </c>
      <c r="J1630" s="4">
        <v>2750</v>
      </c>
      <c r="K1630" t="s">
        <v>21</v>
      </c>
      <c r="L1630">
        <v>650000</v>
      </c>
      <c r="M1630">
        <v>41.038720923042</v>
      </c>
      <c r="N1630">
        <v>28.896689578250999</v>
      </c>
      <c r="O1630" t="s">
        <v>83</v>
      </c>
      <c r="P1630" t="s">
        <v>84</v>
      </c>
      <c r="Q1630">
        <v>9</v>
      </c>
      <c r="R1630">
        <v>83</v>
      </c>
    </row>
    <row r="1631" spans="1:18" x14ac:dyDescent="0.3">
      <c r="A1631">
        <v>200</v>
      </c>
      <c r="B1631">
        <v>185</v>
      </c>
      <c r="C1631" t="s">
        <v>94</v>
      </c>
      <c r="D1631">
        <v>11</v>
      </c>
      <c r="E1631" s="4" t="s">
        <v>31</v>
      </c>
      <c r="F1631" t="s">
        <v>24</v>
      </c>
      <c r="G1631" s="7">
        <v>5</v>
      </c>
      <c r="H1631" t="s">
        <v>19</v>
      </c>
      <c r="I1631" t="s">
        <v>20</v>
      </c>
      <c r="J1631" s="4">
        <f>(B1631*13)*(20/13)</f>
        <v>3700</v>
      </c>
      <c r="K1631" t="s">
        <v>21</v>
      </c>
      <c r="L1631">
        <v>640000</v>
      </c>
      <c r="M1631">
        <v>41.039711414000998</v>
      </c>
      <c r="N1631">
        <v>28.900486939113001</v>
      </c>
      <c r="O1631" t="s">
        <v>83</v>
      </c>
      <c r="P1631" t="s">
        <v>84</v>
      </c>
      <c r="Q1631">
        <v>9</v>
      </c>
      <c r="R1631">
        <v>0</v>
      </c>
    </row>
    <row r="1632" spans="1:18" x14ac:dyDescent="0.3">
      <c r="A1632">
        <v>120</v>
      </c>
      <c r="B1632">
        <v>110</v>
      </c>
      <c r="C1632" t="s">
        <v>30</v>
      </c>
      <c r="D1632">
        <v>3</v>
      </c>
      <c r="E1632" s="4" t="s">
        <v>16</v>
      </c>
      <c r="F1632" t="s">
        <v>24</v>
      </c>
      <c r="G1632" s="7">
        <v>0</v>
      </c>
      <c r="H1632" t="s">
        <v>124</v>
      </c>
      <c r="I1632" t="s">
        <v>20</v>
      </c>
      <c r="J1632" s="4">
        <f>(B1632*33)*36/33</f>
        <v>3960</v>
      </c>
      <c r="K1632" t="s">
        <v>21</v>
      </c>
      <c r="L1632">
        <v>1200000</v>
      </c>
      <c r="M1632">
        <v>41.074115431758003</v>
      </c>
      <c r="N1632">
        <v>29.018803205813001</v>
      </c>
      <c r="O1632" t="s">
        <v>181</v>
      </c>
      <c r="P1632" t="s">
        <v>182</v>
      </c>
      <c r="Q1632">
        <v>10</v>
      </c>
      <c r="R1632">
        <v>160</v>
      </c>
    </row>
    <row r="1633" spans="1:18" x14ac:dyDescent="0.3">
      <c r="A1633">
        <v>110</v>
      </c>
      <c r="B1633">
        <v>109</v>
      </c>
      <c r="C1633" t="s">
        <v>30</v>
      </c>
      <c r="D1633">
        <v>3</v>
      </c>
      <c r="E1633" s="4" t="s">
        <v>16</v>
      </c>
      <c r="F1633" t="s">
        <v>24</v>
      </c>
      <c r="G1633" s="7">
        <v>18</v>
      </c>
      <c r="H1633" t="s">
        <v>124</v>
      </c>
      <c r="I1633" t="s">
        <v>20</v>
      </c>
      <c r="J1633" s="4">
        <v>2750</v>
      </c>
      <c r="K1633" t="s">
        <v>21</v>
      </c>
      <c r="L1633">
        <v>990000</v>
      </c>
      <c r="M1633">
        <v>41.073794871280001</v>
      </c>
      <c r="N1633">
        <v>29.021780490874999</v>
      </c>
      <c r="O1633" t="s">
        <v>181</v>
      </c>
      <c r="P1633" t="s">
        <v>182</v>
      </c>
      <c r="Q1633">
        <v>10</v>
      </c>
      <c r="R1633">
        <v>83</v>
      </c>
    </row>
    <row r="1634" spans="1:18" x14ac:dyDescent="0.3">
      <c r="A1634">
        <v>190</v>
      </c>
      <c r="B1634">
        <v>189</v>
      </c>
      <c r="C1634" t="s">
        <v>45</v>
      </c>
      <c r="D1634">
        <v>5</v>
      </c>
      <c r="E1634" s="4" t="s">
        <v>31</v>
      </c>
      <c r="F1634" t="s">
        <v>24</v>
      </c>
      <c r="G1634" s="7">
        <v>0</v>
      </c>
      <c r="H1634" t="s">
        <v>26</v>
      </c>
      <c r="I1634" t="s">
        <v>20</v>
      </c>
      <c r="J1634" s="4">
        <v>14500</v>
      </c>
      <c r="K1634" t="s">
        <v>21</v>
      </c>
      <c r="L1634">
        <v>6500000</v>
      </c>
      <c r="M1634">
        <v>41.060128129291002</v>
      </c>
      <c r="N1634">
        <v>29.028024673461999</v>
      </c>
      <c r="O1634" t="s">
        <v>354</v>
      </c>
      <c r="P1634" t="s">
        <v>182</v>
      </c>
      <c r="Q1634">
        <v>10</v>
      </c>
      <c r="R1634">
        <v>83</v>
      </c>
    </row>
    <row r="1635" spans="1:18" x14ac:dyDescent="0.3">
      <c r="A1635">
        <v>140</v>
      </c>
      <c r="B1635">
        <v>135</v>
      </c>
      <c r="C1635" t="s">
        <v>45</v>
      </c>
      <c r="D1635">
        <v>5</v>
      </c>
      <c r="E1635" s="4" t="s">
        <v>25</v>
      </c>
      <c r="F1635" t="s">
        <v>24</v>
      </c>
      <c r="G1635" s="7">
        <v>28</v>
      </c>
      <c r="H1635" t="s">
        <v>19</v>
      </c>
      <c r="I1635" t="s">
        <v>20</v>
      </c>
      <c r="J1635" s="4">
        <f>(B1635*33)*(36/33)</f>
        <v>4860</v>
      </c>
      <c r="K1635" t="s">
        <v>21</v>
      </c>
      <c r="L1635">
        <v>800000</v>
      </c>
      <c r="M1635">
        <v>41.045150961017001</v>
      </c>
      <c r="N1635">
        <v>29.001515980148</v>
      </c>
      <c r="O1635" t="s">
        <v>512</v>
      </c>
      <c r="P1635" t="s">
        <v>182</v>
      </c>
      <c r="Q1635">
        <v>10</v>
      </c>
      <c r="R1635">
        <v>83</v>
      </c>
    </row>
    <row r="1636" spans="1:18" x14ac:dyDescent="0.3">
      <c r="A1636">
        <v>140</v>
      </c>
      <c r="B1636">
        <v>133</v>
      </c>
      <c r="C1636" t="s">
        <v>45</v>
      </c>
      <c r="D1636">
        <v>5</v>
      </c>
      <c r="E1636" s="4" t="s">
        <v>25</v>
      </c>
      <c r="F1636" t="s">
        <v>24</v>
      </c>
      <c r="G1636" s="7">
        <v>1</v>
      </c>
      <c r="H1636" t="s">
        <v>19</v>
      </c>
      <c r="I1636" t="s">
        <v>20</v>
      </c>
      <c r="J1636" s="4">
        <f>(B1636*33)*(36/33)</f>
        <v>4788</v>
      </c>
      <c r="K1636" t="s">
        <v>21</v>
      </c>
      <c r="L1636">
        <v>750000</v>
      </c>
      <c r="M1636">
        <v>41.045150961017001</v>
      </c>
      <c r="N1636">
        <v>29.001515980148</v>
      </c>
      <c r="O1636" t="s">
        <v>512</v>
      </c>
      <c r="P1636" t="s">
        <v>182</v>
      </c>
      <c r="Q1636">
        <v>10</v>
      </c>
      <c r="R1636">
        <v>0</v>
      </c>
    </row>
    <row r="1637" spans="1:18" x14ac:dyDescent="0.3">
      <c r="A1637">
        <v>105</v>
      </c>
      <c r="B1637">
        <v>104</v>
      </c>
      <c r="C1637" t="s">
        <v>45</v>
      </c>
      <c r="D1637">
        <v>5</v>
      </c>
      <c r="E1637" s="4" t="s">
        <v>25</v>
      </c>
      <c r="F1637" t="s">
        <v>24</v>
      </c>
      <c r="G1637" s="7">
        <v>0</v>
      </c>
      <c r="H1637" t="s">
        <v>19</v>
      </c>
      <c r="I1637" t="s">
        <v>20</v>
      </c>
      <c r="J1637" s="4">
        <f>(B1637*33)*36/33</f>
        <v>3744</v>
      </c>
      <c r="K1637" t="s">
        <v>21</v>
      </c>
      <c r="L1637">
        <v>775000</v>
      </c>
      <c r="M1637">
        <v>41.045734230049</v>
      </c>
      <c r="N1637">
        <v>29.011343316095001</v>
      </c>
      <c r="O1637" t="s">
        <v>430</v>
      </c>
      <c r="P1637" t="s">
        <v>182</v>
      </c>
      <c r="Q1637">
        <v>10</v>
      </c>
      <c r="R1637">
        <v>405</v>
      </c>
    </row>
    <row r="1638" spans="1:18" x14ac:dyDescent="0.3">
      <c r="A1638">
        <v>110</v>
      </c>
      <c r="B1638">
        <v>100</v>
      </c>
      <c r="C1638" t="s">
        <v>45</v>
      </c>
      <c r="D1638">
        <v>5</v>
      </c>
      <c r="E1638" s="4" t="s">
        <v>16</v>
      </c>
      <c r="F1638" t="s">
        <v>24</v>
      </c>
      <c r="G1638" s="7">
        <v>18</v>
      </c>
      <c r="H1638" t="s">
        <v>124</v>
      </c>
      <c r="I1638" t="s">
        <v>20</v>
      </c>
      <c r="J1638" s="4">
        <f>(B1638*33)*(36/33)</f>
        <v>3599.9999999999995</v>
      </c>
      <c r="K1638" t="s">
        <v>21</v>
      </c>
      <c r="L1638">
        <v>1900000</v>
      </c>
      <c r="M1638">
        <v>41.072662529909003</v>
      </c>
      <c r="N1638">
        <v>29.019143879413999</v>
      </c>
      <c r="O1638" t="s">
        <v>181</v>
      </c>
      <c r="P1638" t="s">
        <v>182</v>
      </c>
      <c r="Q1638">
        <v>10</v>
      </c>
      <c r="R1638">
        <v>150</v>
      </c>
    </row>
    <row r="1639" spans="1:18" x14ac:dyDescent="0.3">
      <c r="A1639">
        <v>92</v>
      </c>
      <c r="B1639">
        <v>90</v>
      </c>
      <c r="C1639" t="s">
        <v>45</v>
      </c>
      <c r="D1639">
        <v>5</v>
      </c>
      <c r="E1639" s="4" t="s">
        <v>25</v>
      </c>
      <c r="F1639" t="s">
        <v>24</v>
      </c>
      <c r="G1639" s="7">
        <v>0</v>
      </c>
      <c r="H1639" t="s">
        <v>19</v>
      </c>
      <c r="I1639" t="s">
        <v>20</v>
      </c>
      <c r="J1639" s="4">
        <f>(B1639*33)*36/33</f>
        <v>3240</v>
      </c>
      <c r="K1639" t="s">
        <v>21</v>
      </c>
      <c r="L1639">
        <v>875000</v>
      </c>
      <c r="M1639">
        <v>41.054645773265001</v>
      </c>
      <c r="N1639">
        <v>29.007644624579999</v>
      </c>
      <c r="O1639" t="s">
        <v>233</v>
      </c>
      <c r="P1639" t="s">
        <v>182</v>
      </c>
      <c r="Q1639">
        <v>10</v>
      </c>
      <c r="R1639">
        <v>370</v>
      </c>
    </row>
    <row r="1640" spans="1:18" x14ac:dyDescent="0.3">
      <c r="A1640">
        <v>350</v>
      </c>
      <c r="B1640">
        <v>330</v>
      </c>
      <c r="C1640" t="s">
        <v>127</v>
      </c>
      <c r="D1640">
        <v>10</v>
      </c>
      <c r="E1640" s="4" t="s">
        <v>24</v>
      </c>
      <c r="F1640" t="s">
        <v>24</v>
      </c>
      <c r="G1640" s="7">
        <v>8</v>
      </c>
      <c r="H1640" t="s">
        <v>124</v>
      </c>
      <c r="I1640" t="s">
        <v>118</v>
      </c>
      <c r="J1640" s="4">
        <f>(B1640*33)*(36/33)</f>
        <v>11880</v>
      </c>
      <c r="K1640" t="s">
        <v>21</v>
      </c>
      <c r="L1640">
        <v>9500000</v>
      </c>
      <c r="M1640">
        <v>41.063482444499002</v>
      </c>
      <c r="N1640">
        <v>29.027324116397001</v>
      </c>
      <c r="O1640" t="s">
        <v>208</v>
      </c>
      <c r="P1640" t="s">
        <v>182</v>
      </c>
      <c r="Q1640">
        <v>10</v>
      </c>
      <c r="R1640">
        <v>0</v>
      </c>
    </row>
    <row r="1641" spans="1:18" x14ac:dyDescent="0.3">
      <c r="A1641">
        <v>300</v>
      </c>
      <c r="B1641">
        <v>299</v>
      </c>
      <c r="C1641" t="s">
        <v>127</v>
      </c>
      <c r="D1641">
        <v>10</v>
      </c>
      <c r="E1641" s="4" t="s">
        <v>31</v>
      </c>
      <c r="F1641" t="s">
        <v>24</v>
      </c>
      <c r="G1641" s="7">
        <v>38</v>
      </c>
      <c r="H1641" t="s">
        <v>124</v>
      </c>
      <c r="I1641" t="s">
        <v>20</v>
      </c>
      <c r="J1641" s="4">
        <f>(B1641*33)*(36/33)</f>
        <v>10764</v>
      </c>
      <c r="K1641" t="s">
        <v>21</v>
      </c>
      <c r="L1641">
        <v>5850000</v>
      </c>
      <c r="M1641">
        <v>41.063904499892999</v>
      </c>
      <c r="N1641">
        <v>29.026782112610999</v>
      </c>
      <c r="O1641" t="s">
        <v>208</v>
      </c>
      <c r="P1641" t="s">
        <v>182</v>
      </c>
      <c r="Q1641">
        <v>10</v>
      </c>
      <c r="R1641">
        <v>15</v>
      </c>
    </row>
    <row r="1642" spans="1:18" x14ac:dyDescent="0.3">
      <c r="A1642">
        <v>350</v>
      </c>
      <c r="B1642">
        <v>296</v>
      </c>
      <c r="C1642" t="s">
        <v>41</v>
      </c>
      <c r="D1642">
        <v>12</v>
      </c>
      <c r="E1642" s="4" t="s">
        <v>24</v>
      </c>
      <c r="F1642" t="s">
        <v>24</v>
      </c>
      <c r="G1642" s="7">
        <v>2</v>
      </c>
      <c r="H1642" t="s">
        <v>124</v>
      </c>
      <c r="I1642" t="s">
        <v>20</v>
      </c>
      <c r="J1642" s="4">
        <v>30000</v>
      </c>
      <c r="K1642" t="s">
        <v>21</v>
      </c>
      <c r="L1642">
        <v>13500000</v>
      </c>
      <c r="M1642">
        <v>41.084001239594002</v>
      </c>
      <c r="N1642">
        <v>29.030666649341999</v>
      </c>
      <c r="O1642" t="s">
        <v>428</v>
      </c>
      <c r="P1642" t="s">
        <v>182</v>
      </c>
      <c r="Q1642">
        <v>10</v>
      </c>
      <c r="R1642">
        <v>25</v>
      </c>
    </row>
    <row r="1643" spans="1:18" x14ac:dyDescent="0.3">
      <c r="A1643">
        <v>140</v>
      </c>
      <c r="B1643">
        <v>130</v>
      </c>
      <c r="C1643" t="s">
        <v>45</v>
      </c>
      <c r="D1643">
        <v>5</v>
      </c>
      <c r="E1643" s="4" t="s">
        <v>16</v>
      </c>
      <c r="F1643" t="s">
        <v>24</v>
      </c>
      <c r="G1643" s="7">
        <v>18</v>
      </c>
      <c r="H1643" t="s">
        <v>19</v>
      </c>
      <c r="I1643" t="s">
        <v>20</v>
      </c>
      <c r="J1643" s="4">
        <f>(B1643*14)*(36/14)</f>
        <v>4680</v>
      </c>
      <c r="K1643" t="s">
        <v>56</v>
      </c>
      <c r="L1643">
        <v>625000</v>
      </c>
      <c r="M1643">
        <v>41.090870546128002</v>
      </c>
      <c r="N1643">
        <v>29.082593761285999</v>
      </c>
      <c r="O1643" t="s">
        <v>143</v>
      </c>
      <c r="P1643" t="s">
        <v>144</v>
      </c>
      <c r="Q1643">
        <v>11</v>
      </c>
      <c r="R1643">
        <v>83</v>
      </c>
    </row>
    <row r="1644" spans="1:18" x14ac:dyDescent="0.3">
      <c r="A1644">
        <v>95</v>
      </c>
      <c r="B1644">
        <v>85</v>
      </c>
      <c r="C1644" t="s">
        <v>15</v>
      </c>
      <c r="D1644">
        <v>2</v>
      </c>
      <c r="E1644" s="4" t="s">
        <v>16</v>
      </c>
      <c r="F1644" t="s">
        <v>24</v>
      </c>
      <c r="G1644" s="7">
        <v>0</v>
      </c>
      <c r="H1644" t="s">
        <v>19</v>
      </c>
      <c r="I1644" t="s">
        <v>20</v>
      </c>
      <c r="J1644" s="4">
        <f>(B1644*11)*(19/11)</f>
        <v>1615</v>
      </c>
      <c r="K1644" t="s">
        <v>21</v>
      </c>
      <c r="L1644">
        <v>135000</v>
      </c>
      <c r="M1644">
        <v>41.014872602656013</v>
      </c>
      <c r="N1644">
        <v>28.635432674707999</v>
      </c>
      <c r="O1644" t="s">
        <v>59</v>
      </c>
      <c r="P1644" t="s">
        <v>53</v>
      </c>
      <c r="Q1644">
        <v>12</v>
      </c>
      <c r="R1644">
        <v>200</v>
      </c>
    </row>
    <row r="1645" spans="1:18" x14ac:dyDescent="0.3">
      <c r="A1645">
        <v>75</v>
      </c>
      <c r="B1645">
        <v>65</v>
      </c>
      <c r="C1645" t="s">
        <v>15</v>
      </c>
      <c r="D1645">
        <v>2</v>
      </c>
      <c r="E1645" s="4" t="s">
        <v>16</v>
      </c>
      <c r="F1645" t="s">
        <v>24</v>
      </c>
      <c r="G1645" s="7">
        <v>2</v>
      </c>
      <c r="H1645" t="s">
        <v>19</v>
      </c>
      <c r="I1645" t="s">
        <v>20</v>
      </c>
      <c r="J1645" s="4">
        <f>B1645*19</f>
        <v>1235</v>
      </c>
      <c r="K1645" t="s">
        <v>21</v>
      </c>
      <c r="L1645">
        <v>95000</v>
      </c>
      <c r="M1645">
        <v>41.012152516294996</v>
      </c>
      <c r="N1645">
        <v>28.640109482585</v>
      </c>
      <c r="O1645" t="s">
        <v>59</v>
      </c>
      <c r="P1645" t="s">
        <v>53</v>
      </c>
      <c r="Q1645">
        <v>12</v>
      </c>
      <c r="R1645">
        <v>0</v>
      </c>
    </row>
    <row r="1646" spans="1:18" x14ac:dyDescent="0.3">
      <c r="A1646">
        <v>72</v>
      </c>
      <c r="B1646">
        <v>60</v>
      </c>
      <c r="C1646" t="s">
        <v>15</v>
      </c>
      <c r="D1646">
        <v>2</v>
      </c>
      <c r="E1646" s="4" t="s">
        <v>16</v>
      </c>
      <c r="F1646" t="s">
        <v>24</v>
      </c>
      <c r="G1646" s="7">
        <v>0</v>
      </c>
      <c r="H1646" t="s">
        <v>124</v>
      </c>
      <c r="I1646" t="s">
        <v>20</v>
      </c>
      <c r="J1646" s="4">
        <v>1000</v>
      </c>
      <c r="K1646" t="s">
        <v>21</v>
      </c>
      <c r="L1646">
        <v>149500</v>
      </c>
      <c r="M1646">
        <v>41.006394716069003</v>
      </c>
      <c r="N1646">
        <v>28.660025596619001</v>
      </c>
      <c r="O1646" t="s">
        <v>214</v>
      </c>
      <c r="P1646" t="s">
        <v>53</v>
      </c>
      <c r="Q1646">
        <v>12</v>
      </c>
      <c r="R1646">
        <v>83</v>
      </c>
    </row>
    <row r="1647" spans="1:18" x14ac:dyDescent="0.3">
      <c r="A1647">
        <v>125</v>
      </c>
      <c r="B1647">
        <v>120</v>
      </c>
      <c r="C1647" t="s">
        <v>30</v>
      </c>
      <c r="D1647">
        <v>3</v>
      </c>
      <c r="E1647" s="4" t="s">
        <v>16</v>
      </c>
      <c r="F1647" t="s">
        <v>24</v>
      </c>
      <c r="G1647" s="7">
        <v>28</v>
      </c>
      <c r="H1647" t="s">
        <v>19</v>
      </c>
      <c r="I1647" t="s">
        <v>118</v>
      </c>
      <c r="J1647" s="4">
        <f>(B1647*11)*(19/11)</f>
        <v>2280</v>
      </c>
      <c r="K1647" t="s">
        <v>21</v>
      </c>
      <c r="L1647">
        <v>188000</v>
      </c>
      <c r="M1647">
        <v>41.011282962362003</v>
      </c>
      <c r="N1647">
        <v>28.641993860147</v>
      </c>
      <c r="O1647" t="s">
        <v>59</v>
      </c>
      <c r="P1647" t="s">
        <v>53</v>
      </c>
      <c r="Q1647">
        <v>12</v>
      </c>
      <c r="R1647">
        <v>0</v>
      </c>
    </row>
    <row r="1648" spans="1:18" x14ac:dyDescent="0.3">
      <c r="A1648">
        <v>115</v>
      </c>
      <c r="B1648">
        <v>110</v>
      </c>
      <c r="C1648" t="s">
        <v>30</v>
      </c>
      <c r="D1648">
        <v>3</v>
      </c>
      <c r="E1648" s="4" t="s">
        <v>16</v>
      </c>
      <c r="F1648" t="s">
        <v>24</v>
      </c>
      <c r="G1648" s="7">
        <v>0</v>
      </c>
      <c r="H1648" t="s">
        <v>19</v>
      </c>
      <c r="I1648" t="s">
        <v>118</v>
      </c>
      <c r="J1648" s="4">
        <f>(B1648*11)*(19/11)</f>
        <v>2090</v>
      </c>
      <c r="K1648" t="s">
        <v>21</v>
      </c>
      <c r="L1648">
        <v>205000</v>
      </c>
      <c r="M1648">
        <v>41.010170150120999</v>
      </c>
      <c r="N1648">
        <v>28.638474801918999</v>
      </c>
      <c r="O1648" t="s">
        <v>59</v>
      </c>
      <c r="P1648" t="s">
        <v>53</v>
      </c>
      <c r="Q1648">
        <v>12</v>
      </c>
      <c r="R1648">
        <v>83</v>
      </c>
    </row>
    <row r="1649" spans="1:18" x14ac:dyDescent="0.3">
      <c r="A1649">
        <v>120</v>
      </c>
      <c r="B1649">
        <v>110</v>
      </c>
      <c r="C1649" t="s">
        <v>30</v>
      </c>
      <c r="D1649">
        <v>3</v>
      </c>
      <c r="E1649" s="4" t="s">
        <v>16</v>
      </c>
      <c r="F1649" t="s">
        <v>24</v>
      </c>
      <c r="G1649" s="7">
        <v>18</v>
      </c>
      <c r="H1649" t="s">
        <v>19</v>
      </c>
      <c r="I1649" t="s">
        <v>20</v>
      </c>
      <c r="J1649" s="4">
        <f>(B1649*11)*(19/11)</f>
        <v>2090</v>
      </c>
      <c r="K1649" t="s">
        <v>21</v>
      </c>
      <c r="L1649">
        <v>290000</v>
      </c>
      <c r="M1649">
        <v>41.010497554959997</v>
      </c>
      <c r="N1649">
        <v>28.646296306619998</v>
      </c>
      <c r="O1649" t="s">
        <v>352</v>
      </c>
      <c r="P1649" t="s">
        <v>53</v>
      </c>
      <c r="Q1649">
        <v>12</v>
      </c>
      <c r="R1649">
        <v>83</v>
      </c>
    </row>
    <row r="1650" spans="1:18" x14ac:dyDescent="0.3">
      <c r="A1650">
        <v>110</v>
      </c>
      <c r="B1650">
        <v>109</v>
      </c>
      <c r="C1650" t="s">
        <v>30</v>
      </c>
      <c r="D1650">
        <v>3</v>
      </c>
      <c r="E1650" s="4" t="s">
        <v>25</v>
      </c>
      <c r="F1650" t="s">
        <v>24</v>
      </c>
      <c r="G1650" s="7">
        <v>18</v>
      </c>
      <c r="H1650" t="s">
        <v>19</v>
      </c>
      <c r="I1650" t="s">
        <v>20</v>
      </c>
      <c r="J1650" s="4">
        <v>1200</v>
      </c>
      <c r="K1650" t="s">
        <v>21</v>
      </c>
      <c r="L1650">
        <v>249000</v>
      </c>
      <c r="M1650">
        <v>41.007625352775001</v>
      </c>
      <c r="N1650">
        <v>28.659768104552999</v>
      </c>
      <c r="O1650" t="s">
        <v>214</v>
      </c>
      <c r="P1650" t="s">
        <v>53</v>
      </c>
      <c r="Q1650">
        <v>12</v>
      </c>
      <c r="R1650">
        <v>50</v>
      </c>
    </row>
    <row r="1651" spans="1:18" x14ac:dyDescent="0.3">
      <c r="A1651">
        <v>110</v>
      </c>
      <c r="B1651">
        <v>105</v>
      </c>
      <c r="C1651" t="s">
        <v>30</v>
      </c>
      <c r="D1651">
        <v>3</v>
      </c>
      <c r="E1651" s="4" t="s">
        <v>16</v>
      </c>
      <c r="F1651" t="s">
        <v>24</v>
      </c>
      <c r="G1651" s="7">
        <v>0</v>
      </c>
      <c r="H1651" t="s">
        <v>19</v>
      </c>
      <c r="I1651" t="s">
        <v>118</v>
      </c>
      <c r="J1651" s="4">
        <f t="shared" ref="J1651:J1658" si="28">(B1651*11)*(19/11)</f>
        <v>1995</v>
      </c>
      <c r="K1651" t="s">
        <v>21</v>
      </c>
      <c r="L1651">
        <v>176000</v>
      </c>
      <c r="M1651">
        <v>41.010505763944998</v>
      </c>
      <c r="N1651">
        <v>28.641393045328002</v>
      </c>
      <c r="O1651" t="s">
        <v>59</v>
      </c>
      <c r="P1651" t="s">
        <v>53</v>
      </c>
      <c r="Q1651">
        <v>12</v>
      </c>
      <c r="R1651">
        <v>100</v>
      </c>
    </row>
    <row r="1652" spans="1:18" x14ac:dyDescent="0.3">
      <c r="A1652">
        <v>110</v>
      </c>
      <c r="B1652">
        <v>100</v>
      </c>
      <c r="C1652" t="s">
        <v>30</v>
      </c>
      <c r="D1652">
        <v>3</v>
      </c>
      <c r="E1652" s="4" t="s">
        <v>25</v>
      </c>
      <c r="F1652" t="s">
        <v>24</v>
      </c>
      <c r="G1652" s="7">
        <v>0</v>
      </c>
      <c r="H1652" t="s">
        <v>19</v>
      </c>
      <c r="I1652" t="s">
        <v>20</v>
      </c>
      <c r="J1652" s="4">
        <f t="shared" si="28"/>
        <v>1900</v>
      </c>
      <c r="K1652" t="s">
        <v>21</v>
      </c>
      <c r="L1652">
        <v>260000</v>
      </c>
      <c r="M1652">
        <v>41.001983579866</v>
      </c>
      <c r="N1652">
        <v>28.642169419108999</v>
      </c>
      <c r="O1652" t="s">
        <v>59</v>
      </c>
      <c r="P1652" t="s">
        <v>53</v>
      </c>
      <c r="Q1652">
        <v>12</v>
      </c>
      <c r="R1652">
        <v>83</v>
      </c>
    </row>
    <row r="1653" spans="1:18" x14ac:dyDescent="0.3">
      <c r="A1653">
        <v>105</v>
      </c>
      <c r="B1653">
        <v>95</v>
      </c>
      <c r="C1653" t="s">
        <v>30</v>
      </c>
      <c r="D1653">
        <v>3</v>
      </c>
      <c r="E1653" s="4" t="s">
        <v>25</v>
      </c>
      <c r="F1653" t="s">
        <v>24</v>
      </c>
      <c r="G1653" s="7">
        <v>0</v>
      </c>
      <c r="H1653" t="s">
        <v>19</v>
      </c>
      <c r="I1653" t="s">
        <v>20</v>
      </c>
      <c r="J1653" s="4">
        <f t="shared" si="28"/>
        <v>1805</v>
      </c>
      <c r="K1653" t="s">
        <v>21</v>
      </c>
      <c r="L1653">
        <v>167000</v>
      </c>
      <c r="M1653">
        <v>40.994669334411</v>
      </c>
      <c r="N1653">
        <v>28.672499631937001</v>
      </c>
      <c r="O1653" t="s">
        <v>173</v>
      </c>
      <c r="P1653" t="s">
        <v>53</v>
      </c>
      <c r="Q1653">
        <v>12</v>
      </c>
      <c r="R1653">
        <v>0</v>
      </c>
    </row>
    <row r="1654" spans="1:18" x14ac:dyDescent="0.3">
      <c r="A1654">
        <v>110</v>
      </c>
      <c r="B1654">
        <v>95</v>
      </c>
      <c r="C1654" t="s">
        <v>30</v>
      </c>
      <c r="D1654">
        <v>3</v>
      </c>
      <c r="E1654" s="4" t="s">
        <v>16</v>
      </c>
      <c r="F1654" t="s">
        <v>24</v>
      </c>
      <c r="G1654" s="7">
        <v>2</v>
      </c>
      <c r="H1654" t="s">
        <v>19</v>
      </c>
      <c r="I1654" t="s">
        <v>20</v>
      </c>
      <c r="J1654" s="4">
        <f t="shared" si="28"/>
        <v>1805</v>
      </c>
      <c r="K1654" t="s">
        <v>21</v>
      </c>
      <c r="L1654">
        <v>140000</v>
      </c>
      <c r="M1654">
        <v>41.012022985571001</v>
      </c>
      <c r="N1654">
        <v>28.638392868815998</v>
      </c>
      <c r="O1654" t="s">
        <v>59</v>
      </c>
      <c r="P1654" t="s">
        <v>53</v>
      </c>
      <c r="Q1654">
        <v>12</v>
      </c>
      <c r="R1654">
        <v>0</v>
      </c>
    </row>
    <row r="1655" spans="1:18" x14ac:dyDescent="0.3">
      <c r="A1655" s="2">
        <v>95</v>
      </c>
      <c r="B1655" s="2">
        <v>90</v>
      </c>
      <c r="C1655" s="2" t="s">
        <v>30</v>
      </c>
      <c r="D1655">
        <v>3</v>
      </c>
      <c r="E1655" s="5" t="s">
        <v>16</v>
      </c>
      <c r="F1655" s="2" t="s">
        <v>24</v>
      </c>
      <c r="G1655" s="7">
        <v>1</v>
      </c>
      <c r="H1655" s="2" t="s">
        <v>19</v>
      </c>
      <c r="I1655" s="2" t="s">
        <v>20</v>
      </c>
      <c r="J1655" s="5">
        <f t="shared" si="28"/>
        <v>1710</v>
      </c>
      <c r="K1655" s="2" t="s">
        <v>21</v>
      </c>
      <c r="L1655" s="2">
        <v>225000</v>
      </c>
      <c r="M1655" s="2">
        <v>40.996872697420997</v>
      </c>
      <c r="N1655" s="2">
        <v>28.665175437927001</v>
      </c>
      <c r="O1655" s="2" t="s">
        <v>214</v>
      </c>
      <c r="P1655" s="2" t="s">
        <v>53</v>
      </c>
      <c r="Q1655">
        <v>12</v>
      </c>
      <c r="R1655">
        <v>83</v>
      </c>
    </row>
    <row r="1656" spans="1:18" x14ac:dyDescent="0.3">
      <c r="A1656">
        <v>225</v>
      </c>
      <c r="B1656">
        <v>190</v>
      </c>
      <c r="C1656" t="s">
        <v>174</v>
      </c>
      <c r="D1656">
        <v>4</v>
      </c>
      <c r="E1656" s="4" t="s">
        <v>31</v>
      </c>
      <c r="F1656" t="s">
        <v>24</v>
      </c>
      <c r="G1656" s="7">
        <v>18</v>
      </c>
      <c r="H1656" t="s">
        <v>46</v>
      </c>
      <c r="I1656" t="s">
        <v>20</v>
      </c>
      <c r="J1656" s="4">
        <f t="shared" si="28"/>
        <v>3610</v>
      </c>
      <c r="K1656" t="s">
        <v>21</v>
      </c>
      <c r="L1656">
        <v>695000</v>
      </c>
      <c r="M1656">
        <v>40.992375405703001</v>
      </c>
      <c r="N1656">
        <v>28.625263808004998</v>
      </c>
      <c r="O1656" t="s">
        <v>57</v>
      </c>
      <c r="P1656" t="s">
        <v>53</v>
      </c>
      <c r="Q1656">
        <v>12</v>
      </c>
      <c r="R1656">
        <v>30</v>
      </c>
    </row>
    <row r="1657" spans="1:18" x14ac:dyDescent="0.3">
      <c r="A1657">
        <v>155</v>
      </c>
      <c r="B1657">
        <v>136</v>
      </c>
      <c r="C1657" t="s">
        <v>174</v>
      </c>
      <c r="D1657">
        <v>4</v>
      </c>
      <c r="E1657" s="4" t="s">
        <v>25</v>
      </c>
      <c r="F1657" t="s">
        <v>24</v>
      </c>
      <c r="G1657" s="7">
        <v>1</v>
      </c>
      <c r="H1657" t="s">
        <v>46</v>
      </c>
      <c r="I1657" t="s">
        <v>20</v>
      </c>
      <c r="J1657" s="4">
        <f t="shared" si="28"/>
        <v>2584</v>
      </c>
      <c r="K1657" t="s">
        <v>21</v>
      </c>
      <c r="L1657">
        <v>459000</v>
      </c>
      <c r="M1657">
        <v>40.991594408628998</v>
      </c>
      <c r="N1657">
        <v>28.637433350085999</v>
      </c>
      <c r="O1657" t="s">
        <v>57</v>
      </c>
      <c r="P1657" t="s">
        <v>53</v>
      </c>
      <c r="Q1657">
        <v>12</v>
      </c>
      <c r="R1657">
        <v>0</v>
      </c>
    </row>
    <row r="1658" spans="1:18" x14ac:dyDescent="0.3">
      <c r="A1658">
        <v>155</v>
      </c>
      <c r="B1658">
        <v>142</v>
      </c>
      <c r="C1658" t="s">
        <v>45</v>
      </c>
      <c r="D1658">
        <v>5</v>
      </c>
      <c r="E1658" s="4" t="s">
        <v>25</v>
      </c>
      <c r="F1658" t="s">
        <v>24</v>
      </c>
      <c r="G1658" s="7">
        <v>0</v>
      </c>
      <c r="H1658" t="s">
        <v>19</v>
      </c>
      <c r="I1658" t="s">
        <v>20</v>
      </c>
      <c r="J1658" s="4">
        <f t="shared" si="28"/>
        <v>2698</v>
      </c>
      <c r="K1658" t="s">
        <v>21</v>
      </c>
      <c r="L1658">
        <v>407500</v>
      </c>
      <c r="M1658">
        <v>40.978437589932</v>
      </c>
      <c r="N1658">
        <v>28.637886308134</v>
      </c>
      <c r="O1658" t="s">
        <v>158</v>
      </c>
      <c r="P1658" t="s">
        <v>53</v>
      </c>
      <c r="Q1658">
        <v>12</v>
      </c>
      <c r="R1658">
        <v>0</v>
      </c>
    </row>
    <row r="1659" spans="1:18" x14ac:dyDescent="0.3">
      <c r="A1659">
        <v>150</v>
      </c>
      <c r="B1659">
        <v>140</v>
      </c>
      <c r="C1659" t="s">
        <v>45</v>
      </c>
      <c r="D1659">
        <v>5</v>
      </c>
      <c r="E1659" s="4" t="s">
        <v>25</v>
      </c>
      <c r="F1659" t="s">
        <v>24</v>
      </c>
      <c r="G1659" s="7">
        <v>0</v>
      </c>
      <c r="H1659" t="s">
        <v>19</v>
      </c>
      <c r="I1659" t="s">
        <v>20</v>
      </c>
      <c r="J1659" s="4">
        <v>1600</v>
      </c>
      <c r="K1659" t="s">
        <v>21</v>
      </c>
      <c r="L1659">
        <v>539000</v>
      </c>
      <c r="M1659">
        <v>40.986900671816002</v>
      </c>
      <c r="N1659">
        <v>28.662795897813002</v>
      </c>
      <c r="O1659" t="s">
        <v>158</v>
      </c>
      <c r="P1659" t="s">
        <v>53</v>
      </c>
      <c r="Q1659">
        <v>12</v>
      </c>
      <c r="R1659">
        <v>0</v>
      </c>
    </row>
    <row r="1660" spans="1:18" x14ac:dyDescent="0.3">
      <c r="A1660">
        <v>145</v>
      </c>
      <c r="B1660">
        <v>135</v>
      </c>
      <c r="C1660" t="s">
        <v>45</v>
      </c>
      <c r="D1660">
        <v>5</v>
      </c>
      <c r="E1660" s="4" t="s">
        <v>25</v>
      </c>
      <c r="F1660" t="s">
        <v>24</v>
      </c>
      <c r="G1660" s="7">
        <v>18</v>
      </c>
      <c r="H1660" t="s">
        <v>19</v>
      </c>
      <c r="I1660" t="s">
        <v>20</v>
      </c>
      <c r="J1660" s="4">
        <f>(B1660*11)*(19/11)</f>
        <v>2565</v>
      </c>
      <c r="K1660" t="s">
        <v>21</v>
      </c>
      <c r="L1660">
        <v>320000</v>
      </c>
      <c r="M1660">
        <v>41.004622987330997</v>
      </c>
      <c r="N1660">
        <v>28.629606180486999</v>
      </c>
      <c r="O1660" t="s">
        <v>57</v>
      </c>
      <c r="P1660" t="s">
        <v>53</v>
      </c>
      <c r="Q1660">
        <v>12</v>
      </c>
      <c r="R1660">
        <v>100</v>
      </c>
    </row>
    <row r="1661" spans="1:18" x14ac:dyDescent="0.3">
      <c r="A1661">
        <v>140</v>
      </c>
      <c r="B1661">
        <v>131</v>
      </c>
      <c r="C1661" t="s">
        <v>45</v>
      </c>
      <c r="D1661">
        <v>5</v>
      </c>
      <c r="E1661" s="4" t="s">
        <v>25</v>
      </c>
      <c r="F1661" t="s">
        <v>24</v>
      </c>
      <c r="G1661" s="7">
        <v>0</v>
      </c>
      <c r="H1661" t="s">
        <v>19</v>
      </c>
      <c r="I1661" t="s">
        <v>20</v>
      </c>
      <c r="J1661" s="4">
        <f>(B1661*11)*(19/11)</f>
        <v>2489</v>
      </c>
      <c r="K1661" t="s">
        <v>21</v>
      </c>
      <c r="L1661">
        <v>340000</v>
      </c>
      <c r="M1661">
        <v>41.012415054484997</v>
      </c>
      <c r="N1661">
        <v>28.632842349242999</v>
      </c>
      <c r="O1661" t="s">
        <v>57</v>
      </c>
      <c r="P1661" t="s">
        <v>53</v>
      </c>
      <c r="Q1661">
        <v>12</v>
      </c>
      <c r="R1661">
        <v>40</v>
      </c>
    </row>
    <row r="1662" spans="1:18" x14ac:dyDescent="0.3">
      <c r="A1662">
        <v>160</v>
      </c>
      <c r="B1662">
        <v>130</v>
      </c>
      <c r="C1662" t="s">
        <v>45</v>
      </c>
      <c r="D1662">
        <v>5</v>
      </c>
      <c r="E1662" s="4" t="s">
        <v>16</v>
      </c>
      <c r="F1662" t="s">
        <v>24</v>
      </c>
      <c r="G1662" s="7">
        <v>1</v>
      </c>
      <c r="H1662" t="s">
        <v>140</v>
      </c>
      <c r="I1662" t="s">
        <v>20</v>
      </c>
      <c r="J1662" s="4">
        <f>(B1662*11)*(19/11)</f>
        <v>2470</v>
      </c>
      <c r="K1662" t="s">
        <v>21</v>
      </c>
      <c r="L1662">
        <v>150000</v>
      </c>
      <c r="M1662">
        <v>41.003623617964003</v>
      </c>
      <c r="N1662">
        <v>28.662218709754001</v>
      </c>
      <c r="O1662" t="s">
        <v>214</v>
      </c>
      <c r="P1662" t="s">
        <v>53</v>
      </c>
      <c r="Q1662">
        <v>12</v>
      </c>
      <c r="R1662">
        <v>30</v>
      </c>
    </row>
    <row r="1663" spans="1:18" x14ac:dyDescent="0.3">
      <c r="A1663">
        <v>145</v>
      </c>
      <c r="B1663">
        <v>130</v>
      </c>
      <c r="C1663" t="s">
        <v>45</v>
      </c>
      <c r="D1663">
        <v>5</v>
      </c>
      <c r="E1663" s="4" t="s">
        <v>25</v>
      </c>
      <c r="F1663" t="s">
        <v>24</v>
      </c>
      <c r="G1663" s="7">
        <v>4</v>
      </c>
      <c r="H1663" t="s">
        <v>19</v>
      </c>
      <c r="I1663" t="s">
        <v>20</v>
      </c>
      <c r="J1663" s="4">
        <f>(B1663*11)*(19/11)</f>
        <v>2470</v>
      </c>
      <c r="K1663" t="s">
        <v>21</v>
      </c>
      <c r="L1663">
        <v>340000</v>
      </c>
      <c r="M1663">
        <v>41.010173719540013</v>
      </c>
      <c r="N1663">
        <v>28.646639629374</v>
      </c>
      <c r="O1663" t="s">
        <v>352</v>
      </c>
      <c r="P1663" t="s">
        <v>53</v>
      </c>
      <c r="Q1663">
        <v>12</v>
      </c>
      <c r="R1663">
        <v>200</v>
      </c>
    </row>
    <row r="1664" spans="1:18" x14ac:dyDescent="0.3">
      <c r="A1664">
        <v>140</v>
      </c>
      <c r="B1664">
        <v>130</v>
      </c>
      <c r="C1664" t="s">
        <v>45</v>
      </c>
      <c r="D1664">
        <v>5</v>
      </c>
      <c r="E1664" s="4" t="s">
        <v>25</v>
      </c>
      <c r="F1664" t="s">
        <v>24</v>
      </c>
      <c r="G1664" s="7">
        <v>18</v>
      </c>
      <c r="H1664" t="s">
        <v>19</v>
      </c>
      <c r="I1664" t="s">
        <v>20</v>
      </c>
      <c r="J1664" s="4">
        <v>1600</v>
      </c>
      <c r="K1664" t="s">
        <v>21</v>
      </c>
      <c r="L1664">
        <v>539500</v>
      </c>
      <c r="M1664">
        <v>40.986511929979002</v>
      </c>
      <c r="N1664">
        <v>28.661079284044</v>
      </c>
      <c r="O1664" t="s">
        <v>158</v>
      </c>
      <c r="P1664" t="s">
        <v>53</v>
      </c>
      <c r="Q1664">
        <v>12</v>
      </c>
      <c r="R1664">
        <v>50</v>
      </c>
    </row>
    <row r="1665" spans="1:18" x14ac:dyDescent="0.3">
      <c r="A1665">
        <v>145</v>
      </c>
      <c r="B1665">
        <v>124</v>
      </c>
      <c r="C1665" t="s">
        <v>45</v>
      </c>
      <c r="D1665">
        <v>5</v>
      </c>
      <c r="E1665" s="4" t="s">
        <v>16</v>
      </c>
      <c r="F1665" t="s">
        <v>24</v>
      </c>
      <c r="G1665" s="7">
        <v>0</v>
      </c>
      <c r="H1665" t="s">
        <v>19</v>
      </c>
      <c r="I1665" t="s">
        <v>20</v>
      </c>
      <c r="J1665" s="4">
        <v>1700</v>
      </c>
      <c r="K1665" t="s">
        <v>56</v>
      </c>
      <c r="L1665">
        <v>335000</v>
      </c>
      <c r="M1665">
        <v>41.004759587720997</v>
      </c>
      <c r="N1665">
        <v>28.657144937201</v>
      </c>
      <c r="O1665" t="s">
        <v>325</v>
      </c>
      <c r="P1665" t="s">
        <v>53</v>
      </c>
      <c r="Q1665">
        <v>12</v>
      </c>
      <c r="R1665">
        <v>83</v>
      </c>
    </row>
    <row r="1666" spans="1:18" x14ac:dyDescent="0.3">
      <c r="A1666">
        <v>200</v>
      </c>
      <c r="B1666">
        <v>180</v>
      </c>
      <c r="C1666" t="s">
        <v>116</v>
      </c>
      <c r="D1666">
        <v>6</v>
      </c>
      <c r="E1666" s="4" t="s">
        <v>25</v>
      </c>
      <c r="F1666" t="s">
        <v>24</v>
      </c>
      <c r="G1666" s="7">
        <v>28</v>
      </c>
      <c r="H1666" t="s">
        <v>19</v>
      </c>
      <c r="I1666" t="s">
        <v>20</v>
      </c>
      <c r="J1666" s="4">
        <v>1700</v>
      </c>
      <c r="K1666" t="s">
        <v>21</v>
      </c>
      <c r="L1666">
        <v>329500</v>
      </c>
      <c r="M1666">
        <v>40.996890503708002</v>
      </c>
      <c r="N1666">
        <v>28.672591274249001</v>
      </c>
      <c r="O1666" t="s">
        <v>173</v>
      </c>
      <c r="P1666" t="s">
        <v>53</v>
      </c>
      <c r="Q1666">
        <v>12</v>
      </c>
      <c r="R1666">
        <v>50</v>
      </c>
    </row>
    <row r="1667" spans="1:18" x14ac:dyDescent="0.3">
      <c r="A1667">
        <v>170</v>
      </c>
      <c r="B1667">
        <v>160</v>
      </c>
      <c r="C1667" t="s">
        <v>116</v>
      </c>
      <c r="D1667">
        <v>6</v>
      </c>
      <c r="E1667" s="4" t="s">
        <v>25</v>
      </c>
      <c r="F1667" t="s">
        <v>24</v>
      </c>
      <c r="G1667" s="7">
        <v>8</v>
      </c>
      <c r="H1667" t="s">
        <v>46</v>
      </c>
      <c r="I1667" t="s">
        <v>47</v>
      </c>
      <c r="J1667" s="4">
        <f>(B1667*11)*(19/11)</f>
        <v>3040</v>
      </c>
      <c r="K1667" t="s">
        <v>21</v>
      </c>
      <c r="L1667">
        <v>345000</v>
      </c>
      <c r="M1667">
        <v>40.975739305247998</v>
      </c>
      <c r="N1667">
        <v>28.669179738855998</v>
      </c>
      <c r="O1667" t="s">
        <v>52</v>
      </c>
      <c r="P1667" t="s">
        <v>53</v>
      </c>
      <c r="Q1667">
        <v>12</v>
      </c>
      <c r="R1667">
        <v>0</v>
      </c>
    </row>
    <row r="1668" spans="1:18" x14ac:dyDescent="0.3">
      <c r="A1668">
        <v>160</v>
      </c>
      <c r="B1668">
        <v>157</v>
      </c>
      <c r="C1668" t="s">
        <v>116</v>
      </c>
      <c r="D1668">
        <v>6</v>
      </c>
      <c r="E1668" s="4" t="s">
        <v>24</v>
      </c>
      <c r="F1668" t="s">
        <v>24</v>
      </c>
      <c r="G1668" s="7">
        <v>0</v>
      </c>
      <c r="H1668" t="s">
        <v>140</v>
      </c>
      <c r="I1668" t="s">
        <v>20</v>
      </c>
      <c r="J1668" s="4">
        <f>(B1668*11)*(19/11)</f>
        <v>2983</v>
      </c>
      <c r="K1668" t="s">
        <v>21</v>
      </c>
      <c r="L1668">
        <v>570000</v>
      </c>
      <c r="M1668">
        <v>40.965654950724002</v>
      </c>
      <c r="N1668">
        <v>28.635598298402002</v>
      </c>
      <c r="O1668" t="s">
        <v>158</v>
      </c>
      <c r="P1668" t="s">
        <v>53</v>
      </c>
      <c r="Q1668">
        <v>12</v>
      </c>
      <c r="R1668">
        <v>0</v>
      </c>
    </row>
    <row r="1669" spans="1:18" x14ac:dyDescent="0.3">
      <c r="A1669">
        <v>180</v>
      </c>
      <c r="B1669">
        <v>165</v>
      </c>
      <c r="C1669" t="s">
        <v>76</v>
      </c>
      <c r="D1669">
        <v>7</v>
      </c>
      <c r="E1669" s="4" t="s">
        <v>25</v>
      </c>
      <c r="F1669" t="s">
        <v>24</v>
      </c>
      <c r="G1669" s="7">
        <v>0</v>
      </c>
      <c r="H1669" t="s">
        <v>19</v>
      </c>
      <c r="I1669" t="s">
        <v>27</v>
      </c>
      <c r="J1669" s="4">
        <v>3000</v>
      </c>
      <c r="K1669" t="s">
        <v>21</v>
      </c>
      <c r="L1669">
        <v>750000</v>
      </c>
      <c r="M1669">
        <v>41.010905757655998</v>
      </c>
      <c r="N1669">
        <v>28.626044355333001</v>
      </c>
      <c r="O1669" t="s">
        <v>57</v>
      </c>
      <c r="P1669" t="s">
        <v>53</v>
      </c>
      <c r="Q1669">
        <v>12</v>
      </c>
      <c r="R1669">
        <v>0</v>
      </c>
    </row>
    <row r="1670" spans="1:18" x14ac:dyDescent="0.3">
      <c r="A1670">
        <v>150</v>
      </c>
      <c r="B1670">
        <v>149</v>
      </c>
      <c r="C1670" t="s">
        <v>76</v>
      </c>
      <c r="D1670">
        <v>7</v>
      </c>
      <c r="E1670" s="4" t="s">
        <v>16</v>
      </c>
      <c r="F1670" t="s">
        <v>24</v>
      </c>
      <c r="G1670" s="7">
        <v>0</v>
      </c>
      <c r="H1670" t="s">
        <v>140</v>
      </c>
      <c r="I1670" t="s">
        <v>20</v>
      </c>
      <c r="J1670" s="4">
        <v>1600</v>
      </c>
      <c r="K1670" t="s">
        <v>21</v>
      </c>
      <c r="L1670">
        <v>330000</v>
      </c>
      <c r="M1670">
        <v>40.991366140562</v>
      </c>
      <c r="N1670">
        <v>28.612732887267999</v>
      </c>
      <c r="O1670" t="s">
        <v>235</v>
      </c>
      <c r="P1670" t="s">
        <v>53</v>
      </c>
      <c r="Q1670">
        <v>12</v>
      </c>
      <c r="R1670">
        <v>83</v>
      </c>
    </row>
    <row r="1671" spans="1:18" x14ac:dyDescent="0.3">
      <c r="A1671">
        <v>250</v>
      </c>
      <c r="B1671">
        <v>240</v>
      </c>
      <c r="C1671" t="s">
        <v>107</v>
      </c>
      <c r="D1671">
        <v>8</v>
      </c>
      <c r="E1671" s="4" t="s">
        <v>31</v>
      </c>
      <c r="F1671" t="s">
        <v>24</v>
      </c>
      <c r="G1671" s="7">
        <v>1</v>
      </c>
      <c r="H1671" t="s">
        <v>19</v>
      </c>
      <c r="I1671" t="s">
        <v>20</v>
      </c>
      <c r="J1671" s="4">
        <v>2000</v>
      </c>
      <c r="K1671" t="s">
        <v>21</v>
      </c>
      <c r="L1671">
        <v>395000</v>
      </c>
      <c r="M1671">
        <v>40.996417015341997</v>
      </c>
      <c r="N1671">
        <v>28.675283267866</v>
      </c>
      <c r="O1671" t="s">
        <v>173</v>
      </c>
      <c r="P1671" t="s">
        <v>53</v>
      </c>
      <c r="Q1671">
        <v>12</v>
      </c>
      <c r="R1671">
        <v>83</v>
      </c>
    </row>
    <row r="1672" spans="1:18" x14ac:dyDescent="0.3">
      <c r="A1672">
        <v>250</v>
      </c>
      <c r="B1672">
        <v>240</v>
      </c>
      <c r="C1672" t="s">
        <v>107</v>
      </c>
      <c r="D1672">
        <v>8</v>
      </c>
      <c r="E1672" s="4" t="s">
        <v>31</v>
      </c>
      <c r="F1672" t="s">
        <v>24</v>
      </c>
      <c r="G1672" s="7">
        <v>2</v>
      </c>
      <c r="H1672" t="s">
        <v>19</v>
      </c>
      <c r="I1672" t="s">
        <v>20</v>
      </c>
      <c r="J1672" s="4">
        <v>2000</v>
      </c>
      <c r="K1672" t="s">
        <v>21</v>
      </c>
      <c r="L1672">
        <v>399000</v>
      </c>
      <c r="M1672">
        <v>41.002524814524001</v>
      </c>
      <c r="N1672">
        <v>28.674128545807999</v>
      </c>
      <c r="O1672" t="s">
        <v>173</v>
      </c>
      <c r="P1672" t="s">
        <v>53</v>
      </c>
      <c r="Q1672">
        <v>12</v>
      </c>
      <c r="R1672">
        <v>0</v>
      </c>
    </row>
    <row r="1673" spans="1:18" x14ac:dyDescent="0.3">
      <c r="A1673">
        <v>250</v>
      </c>
      <c r="B1673">
        <v>240</v>
      </c>
      <c r="C1673" t="s">
        <v>107</v>
      </c>
      <c r="D1673">
        <v>8</v>
      </c>
      <c r="E1673" s="4" t="s">
        <v>31</v>
      </c>
      <c r="F1673" t="s">
        <v>24</v>
      </c>
      <c r="G1673" s="7">
        <v>8</v>
      </c>
      <c r="H1673" t="s">
        <v>19</v>
      </c>
      <c r="I1673" t="s">
        <v>20</v>
      </c>
      <c r="J1673" s="4">
        <v>2500</v>
      </c>
      <c r="K1673" t="s">
        <v>21</v>
      </c>
      <c r="L1673">
        <v>460000</v>
      </c>
      <c r="M1673">
        <v>41.006991763325999</v>
      </c>
      <c r="N1673">
        <v>28.659472127722001</v>
      </c>
      <c r="O1673" t="s">
        <v>214</v>
      </c>
      <c r="P1673" t="s">
        <v>53</v>
      </c>
      <c r="Q1673">
        <v>12</v>
      </c>
      <c r="R1673">
        <v>83</v>
      </c>
    </row>
    <row r="1674" spans="1:18" x14ac:dyDescent="0.3">
      <c r="A1674">
        <v>220</v>
      </c>
      <c r="B1674">
        <v>210</v>
      </c>
      <c r="C1674" t="s">
        <v>107</v>
      </c>
      <c r="D1674">
        <v>8</v>
      </c>
      <c r="E1674" s="4" t="s">
        <v>25</v>
      </c>
      <c r="F1674" t="s">
        <v>24</v>
      </c>
      <c r="G1674" s="7">
        <v>8</v>
      </c>
      <c r="H1674" t="s">
        <v>19</v>
      </c>
      <c r="I1674" t="s">
        <v>20</v>
      </c>
      <c r="J1674" s="4">
        <f>(B1674*11)*(19/11)</f>
        <v>3990</v>
      </c>
      <c r="K1674" t="s">
        <v>21</v>
      </c>
      <c r="L1674">
        <v>600000</v>
      </c>
      <c r="M1674">
        <v>40.982458666785</v>
      </c>
      <c r="N1674">
        <v>28.673067247391</v>
      </c>
      <c r="O1674" t="s">
        <v>52</v>
      </c>
      <c r="P1674" t="s">
        <v>53</v>
      </c>
      <c r="Q1674">
        <v>12</v>
      </c>
      <c r="R1674">
        <v>0</v>
      </c>
    </row>
    <row r="1675" spans="1:18" x14ac:dyDescent="0.3">
      <c r="A1675">
        <v>250</v>
      </c>
      <c r="B1675">
        <v>240</v>
      </c>
      <c r="C1675" t="s">
        <v>94</v>
      </c>
      <c r="D1675">
        <v>11</v>
      </c>
      <c r="E1675" s="4" t="s">
        <v>25</v>
      </c>
      <c r="F1675" t="s">
        <v>24</v>
      </c>
      <c r="G1675" s="7">
        <v>3</v>
      </c>
      <c r="H1675" t="s">
        <v>19</v>
      </c>
      <c r="I1675" t="s">
        <v>20</v>
      </c>
      <c r="J1675" s="4">
        <v>2000</v>
      </c>
      <c r="K1675" t="s">
        <v>21</v>
      </c>
      <c r="L1675">
        <v>379000</v>
      </c>
      <c r="M1675">
        <v>41.006926992922999</v>
      </c>
      <c r="N1675">
        <v>28.659729619787999</v>
      </c>
      <c r="O1675" t="s">
        <v>214</v>
      </c>
      <c r="P1675" t="s">
        <v>53</v>
      </c>
      <c r="Q1675">
        <v>12</v>
      </c>
      <c r="R1675">
        <v>83</v>
      </c>
    </row>
    <row r="1676" spans="1:18" x14ac:dyDescent="0.3">
      <c r="A1676">
        <v>210</v>
      </c>
      <c r="B1676">
        <v>200</v>
      </c>
      <c r="C1676" t="s">
        <v>94</v>
      </c>
      <c r="D1676">
        <v>11</v>
      </c>
      <c r="E1676" s="4" t="s">
        <v>16</v>
      </c>
      <c r="F1676" t="s">
        <v>24</v>
      </c>
      <c r="G1676" s="7">
        <v>28</v>
      </c>
      <c r="H1676" t="s">
        <v>19</v>
      </c>
      <c r="I1676" t="s">
        <v>20</v>
      </c>
      <c r="J1676" s="4">
        <f>(B1676*11)*(19/11)</f>
        <v>3800</v>
      </c>
      <c r="K1676" t="s">
        <v>21</v>
      </c>
      <c r="L1676">
        <v>620000</v>
      </c>
      <c r="M1676">
        <v>41.011135604524</v>
      </c>
      <c r="N1676">
        <v>28.6396763019</v>
      </c>
      <c r="O1676" t="s">
        <v>59</v>
      </c>
      <c r="P1676" t="s">
        <v>53</v>
      </c>
      <c r="Q1676">
        <v>12</v>
      </c>
      <c r="R1676">
        <v>400</v>
      </c>
    </row>
    <row r="1677" spans="1:18" x14ac:dyDescent="0.3">
      <c r="A1677">
        <v>330</v>
      </c>
      <c r="B1677">
        <v>300</v>
      </c>
      <c r="C1677" t="s">
        <v>239</v>
      </c>
      <c r="D1677">
        <v>13</v>
      </c>
      <c r="E1677" s="4" t="s">
        <v>31</v>
      </c>
      <c r="F1677" t="s">
        <v>24</v>
      </c>
      <c r="G1677" s="7">
        <v>33</v>
      </c>
      <c r="H1677" t="s">
        <v>26</v>
      </c>
      <c r="I1677" t="s">
        <v>20</v>
      </c>
      <c r="J1677" s="4">
        <f>(B1677*11)*(19/11)</f>
        <v>5700</v>
      </c>
      <c r="K1677" t="s">
        <v>21</v>
      </c>
      <c r="L1677">
        <v>1500000</v>
      </c>
      <c r="M1677">
        <v>40.998821426270013</v>
      </c>
      <c r="N1677">
        <v>28.633272484424001</v>
      </c>
      <c r="O1677" t="s">
        <v>57</v>
      </c>
      <c r="P1677" t="s">
        <v>53</v>
      </c>
      <c r="Q1677">
        <v>12</v>
      </c>
      <c r="R1677">
        <v>83</v>
      </c>
    </row>
    <row r="1678" spans="1:18" x14ac:dyDescent="0.3">
      <c r="A1678">
        <v>105</v>
      </c>
      <c r="B1678">
        <v>105</v>
      </c>
      <c r="C1678" t="s">
        <v>15</v>
      </c>
      <c r="D1678">
        <v>2</v>
      </c>
      <c r="E1678" s="4" t="s">
        <v>25</v>
      </c>
      <c r="F1678" t="s">
        <v>24</v>
      </c>
      <c r="G1678" s="7">
        <v>18</v>
      </c>
      <c r="H1678" t="s">
        <v>19</v>
      </c>
      <c r="I1678" t="s">
        <v>27</v>
      </c>
      <c r="J1678" s="4">
        <f>(B1678*24)*(33/24)</f>
        <v>3465</v>
      </c>
      <c r="K1678" t="s">
        <v>21</v>
      </c>
      <c r="L1678">
        <v>1250000</v>
      </c>
      <c r="M1678">
        <v>41.035039920221998</v>
      </c>
      <c r="N1678">
        <v>28.986804485320999</v>
      </c>
      <c r="O1678" t="s">
        <v>286</v>
      </c>
      <c r="P1678" t="s">
        <v>184</v>
      </c>
      <c r="Q1678">
        <v>13</v>
      </c>
      <c r="R1678">
        <v>83</v>
      </c>
    </row>
    <row r="1679" spans="1:18" x14ac:dyDescent="0.3">
      <c r="A1679">
        <v>90</v>
      </c>
      <c r="B1679">
        <v>89</v>
      </c>
      <c r="C1679" t="s">
        <v>30</v>
      </c>
      <c r="D1679">
        <v>3</v>
      </c>
      <c r="E1679" s="4" t="s">
        <v>16</v>
      </c>
      <c r="F1679" t="s">
        <v>24</v>
      </c>
      <c r="G1679" s="7">
        <v>33</v>
      </c>
      <c r="H1679" t="s">
        <v>19</v>
      </c>
      <c r="I1679" t="s">
        <v>20</v>
      </c>
      <c r="J1679" s="4">
        <f>(B1679*24)*(33/24)</f>
        <v>2937</v>
      </c>
      <c r="K1679" t="s">
        <v>56</v>
      </c>
      <c r="L1679">
        <v>1300000</v>
      </c>
      <c r="M1679">
        <v>41.028136000000003</v>
      </c>
      <c r="N1679">
        <v>28.976458000000001</v>
      </c>
      <c r="O1679" t="s">
        <v>553</v>
      </c>
      <c r="P1679" t="s">
        <v>184</v>
      </c>
      <c r="Q1679">
        <v>13</v>
      </c>
      <c r="R1679">
        <v>0</v>
      </c>
    </row>
    <row r="1680" spans="1:18" x14ac:dyDescent="0.3">
      <c r="A1680">
        <v>180</v>
      </c>
      <c r="B1680">
        <v>179</v>
      </c>
      <c r="C1680" t="s">
        <v>76</v>
      </c>
      <c r="D1680">
        <v>7</v>
      </c>
      <c r="E1680" s="4" t="s">
        <v>25</v>
      </c>
      <c r="F1680" t="s">
        <v>24</v>
      </c>
      <c r="G1680" s="7">
        <v>0</v>
      </c>
      <c r="H1680" t="s">
        <v>19</v>
      </c>
      <c r="I1680" t="s">
        <v>20</v>
      </c>
      <c r="J1680" s="4">
        <f>(B1680*24)*(33/24)</f>
        <v>5907</v>
      </c>
      <c r="K1680" t="s">
        <v>21</v>
      </c>
      <c r="L1680">
        <v>560000</v>
      </c>
      <c r="M1680">
        <v>41.041350118311001</v>
      </c>
      <c r="N1680">
        <v>28.964686579856998</v>
      </c>
      <c r="O1680" t="s">
        <v>460</v>
      </c>
      <c r="P1680" t="s">
        <v>184</v>
      </c>
      <c r="Q1680">
        <v>13</v>
      </c>
      <c r="R1680">
        <v>40</v>
      </c>
    </row>
    <row r="1681" spans="1:18" x14ac:dyDescent="0.3">
      <c r="A1681">
        <v>90</v>
      </c>
      <c r="B1681">
        <v>89</v>
      </c>
      <c r="C1681" t="s">
        <v>30</v>
      </c>
      <c r="D1681">
        <v>3</v>
      </c>
      <c r="E1681" s="4" t="s">
        <v>16</v>
      </c>
      <c r="F1681" t="s">
        <v>24</v>
      </c>
      <c r="G1681" s="7">
        <v>0</v>
      </c>
      <c r="H1681" t="s">
        <v>19</v>
      </c>
      <c r="I1681" t="s">
        <v>20</v>
      </c>
      <c r="J1681" s="4">
        <f>(B1681*11)*(17/11)</f>
        <v>1513</v>
      </c>
      <c r="K1681" t="s">
        <v>21</v>
      </c>
      <c r="L1681">
        <v>325000</v>
      </c>
      <c r="M1681">
        <v>41.039872792331003</v>
      </c>
      <c r="N1681">
        <v>28.426909446716</v>
      </c>
      <c r="O1681" t="s">
        <v>413</v>
      </c>
      <c r="P1681" t="s">
        <v>292</v>
      </c>
      <c r="Q1681">
        <v>14</v>
      </c>
      <c r="R1681">
        <v>30</v>
      </c>
    </row>
    <row r="1682" spans="1:18" x14ac:dyDescent="0.3">
      <c r="A1682">
        <v>80</v>
      </c>
      <c r="B1682">
        <v>75</v>
      </c>
      <c r="C1682" t="s">
        <v>30</v>
      </c>
      <c r="D1682">
        <v>3</v>
      </c>
      <c r="E1682" s="4" t="s">
        <v>16</v>
      </c>
      <c r="F1682" t="s">
        <v>24</v>
      </c>
      <c r="G1682" s="7">
        <v>2</v>
      </c>
      <c r="H1682" t="s">
        <v>19</v>
      </c>
      <c r="I1682" t="s">
        <v>20</v>
      </c>
      <c r="J1682" s="4">
        <f>(B1682*11)*(17/11)</f>
        <v>1275</v>
      </c>
      <c r="K1682" t="s">
        <v>21</v>
      </c>
      <c r="L1682">
        <v>205000</v>
      </c>
      <c r="M1682">
        <v>41.024195752247998</v>
      </c>
      <c r="N1682">
        <v>28.513333175570999</v>
      </c>
      <c r="O1682" t="s">
        <v>547</v>
      </c>
      <c r="P1682" t="s">
        <v>292</v>
      </c>
      <c r="Q1682">
        <v>14</v>
      </c>
      <c r="R1682">
        <v>260</v>
      </c>
    </row>
    <row r="1683" spans="1:18" x14ac:dyDescent="0.3">
      <c r="A1683">
        <v>130</v>
      </c>
      <c r="B1683">
        <v>129</v>
      </c>
      <c r="C1683" t="s">
        <v>45</v>
      </c>
      <c r="D1683">
        <v>5</v>
      </c>
      <c r="E1683" s="4" t="s">
        <v>16</v>
      </c>
      <c r="F1683" t="s">
        <v>24</v>
      </c>
      <c r="G1683" s="7">
        <v>0</v>
      </c>
      <c r="H1683" t="s">
        <v>19</v>
      </c>
      <c r="I1683" t="s">
        <v>20</v>
      </c>
      <c r="J1683" s="4">
        <f>(B1683*11)*(17/11)</f>
        <v>2193</v>
      </c>
      <c r="K1683" t="s">
        <v>56</v>
      </c>
      <c r="L1683">
        <v>350000</v>
      </c>
      <c r="M1683">
        <v>41.014733171063</v>
      </c>
      <c r="N1683">
        <v>28.537391691581998</v>
      </c>
      <c r="O1683" t="s">
        <v>291</v>
      </c>
      <c r="P1683" t="s">
        <v>292</v>
      </c>
      <c r="Q1683">
        <v>14</v>
      </c>
      <c r="R1683">
        <v>25</v>
      </c>
    </row>
    <row r="1684" spans="1:18" x14ac:dyDescent="0.3">
      <c r="A1684">
        <v>250</v>
      </c>
      <c r="B1684">
        <v>221</v>
      </c>
      <c r="C1684" t="s">
        <v>127</v>
      </c>
      <c r="D1684">
        <v>10</v>
      </c>
      <c r="E1684" s="4" t="s">
        <v>31</v>
      </c>
      <c r="F1684" t="s">
        <v>24</v>
      </c>
      <c r="G1684" s="7">
        <v>2</v>
      </c>
      <c r="H1684" t="s">
        <v>26</v>
      </c>
      <c r="I1684" t="s">
        <v>47</v>
      </c>
      <c r="J1684" s="4">
        <f>(B1684*11)*(17/11)</f>
        <v>3757</v>
      </c>
      <c r="K1684" t="s">
        <v>21</v>
      </c>
      <c r="L1684">
        <v>575000</v>
      </c>
      <c r="M1684">
        <v>41.003927362863003</v>
      </c>
      <c r="N1684">
        <v>28.536566183853001</v>
      </c>
      <c r="O1684" t="s">
        <v>383</v>
      </c>
      <c r="P1684" t="s">
        <v>292</v>
      </c>
      <c r="Q1684">
        <v>14</v>
      </c>
      <c r="R1684">
        <v>0</v>
      </c>
    </row>
    <row r="1685" spans="1:18" x14ac:dyDescent="0.3">
      <c r="A1685">
        <v>230</v>
      </c>
      <c r="B1685">
        <v>200</v>
      </c>
      <c r="C1685" t="s">
        <v>94</v>
      </c>
      <c r="D1685">
        <v>11</v>
      </c>
      <c r="E1685" s="4" t="s">
        <v>25</v>
      </c>
      <c r="F1685" t="s">
        <v>24</v>
      </c>
      <c r="G1685" s="7">
        <v>0</v>
      </c>
      <c r="H1685" t="s">
        <v>19</v>
      </c>
      <c r="I1685" t="s">
        <v>27</v>
      </c>
      <c r="J1685" s="4">
        <v>2000</v>
      </c>
      <c r="K1685" t="s">
        <v>21</v>
      </c>
      <c r="L1685">
        <v>510000</v>
      </c>
      <c r="M1685">
        <v>41.014293783862001</v>
      </c>
      <c r="N1685">
        <v>28.536633374773</v>
      </c>
      <c r="O1685" t="s">
        <v>291</v>
      </c>
      <c r="P1685" t="s">
        <v>292</v>
      </c>
      <c r="Q1685">
        <v>14</v>
      </c>
      <c r="R1685">
        <v>83</v>
      </c>
    </row>
    <row r="1686" spans="1:18" x14ac:dyDescent="0.3">
      <c r="A1686">
        <v>380</v>
      </c>
      <c r="B1686">
        <v>380</v>
      </c>
      <c r="C1686" t="s">
        <v>41</v>
      </c>
      <c r="D1686">
        <v>12</v>
      </c>
      <c r="E1686" s="4" t="s">
        <v>31</v>
      </c>
      <c r="F1686" t="s">
        <v>24</v>
      </c>
      <c r="G1686" s="7">
        <v>8</v>
      </c>
      <c r="H1686" t="s">
        <v>19</v>
      </c>
      <c r="I1686" t="s">
        <v>20</v>
      </c>
      <c r="J1686" s="4">
        <f>(B1686*11)*(17/11)</f>
        <v>6460</v>
      </c>
      <c r="K1686" t="s">
        <v>21</v>
      </c>
      <c r="L1686">
        <v>950000</v>
      </c>
      <c r="M1686">
        <v>41.008309163379003</v>
      </c>
      <c r="N1686">
        <v>28.535925815967001</v>
      </c>
      <c r="O1686" t="s">
        <v>383</v>
      </c>
      <c r="P1686" t="s">
        <v>292</v>
      </c>
      <c r="Q1686">
        <v>14</v>
      </c>
      <c r="R1686">
        <v>25</v>
      </c>
    </row>
    <row r="1687" spans="1:18" x14ac:dyDescent="0.3">
      <c r="A1687">
        <v>105</v>
      </c>
      <c r="B1687">
        <v>104</v>
      </c>
      <c r="C1687" t="s">
        <v>30</v>
      </c>
      <c r="D1687">
        <v>3</v>
      </c>
      <c r="E1687" s="4" t="s">
        <v>16</v>
      </c>
      <c r="F1687" t="s">
        <v>24</v>
      </c>
      <c r="G1687" s="7">
        <v>0</v>
      </c>
      <c r="H1687" t="s">
        <v>19</v>
      </c>
      <c r="I1687" t="s">
        <v>20</v>
      </c>
      <c r="J1687" s="4">
        <f>(B1687*15)</f>
        <v>1560</v>
      </c>
      <c r="K1687" t="s">
        <v>21</v>
      </c>
      <c r="L1687">
        <v>385000</v>
      </c>
      <c r="M1687">
        <v>41.035535200706001</v>
      </c>
      <c r="N1687">
        <v>29.232258796692001</v>
      </c>
      <c r="O1687" t="s">
        <v>294</v>
      </c>
      <c r="P1687" t="s">
        <v>110</v>
      </c>
      <c r="Q1687">
        <v>16</v>
      </c>
      <c r="R1687">
        <v>0</v>
      </c>
    </row>
    <row r="1688" spans="1:18" x14ac:dyDescent="0.3">
      <c r="A1688">
        <v>105</v>
      </c>
      <c r="B1688">
        <v>90</v>
      </c>
      <c r="C1688" t="s">
        <v>30</v>
      </c>
      <c r="D1688">
        <v>3</v>
      </c>
      <c r="E1688" s="4" t="s">
        <v>25</v>
      </c>
      <c r="F1688" t="s">
        <v>24</v>
      </c>
      <c r="G1688" s="7">
        <v>18</v>
      </c>
      <c r="H1688" t="s">
        <v>19</v>
      </c>
      <c r="I1688" t="s">
        <v>20</v>
      </c>
      <c r="J1688" s="4">
        <f>(B1688*15)</f>
        <v>1350</v>
      </c>
      <c r="K1688" t="s">
        <v>21</v>
      </c>
      <c r="L1688">
        <v>329500</v>
      </c>
      <c r="M1688">
        <v>41.044643630918998</v>
      </c>
      <c r="N1688">
        <v>29.237531516379999</v>
      </c>
      <c r="O1688" t="s">
        <v>327</v>
      </c>
      <c r="P1688" t="s">
        <v>110</v>
      </c>
      <c r="Q1688">
        <v>16</v>
      </c>
      <c r="R1688">
        <v>0</v>
      </c>
    </row>
    <row r="1689" spans="1:18" x14ac:dyDescent="0.3">
      <c r="A1689">
        <v>95</v>
      </c>
      <c r="B1689">
        <v>88</v>
      </c>
      <c r="C1689" t="s">
        <v>30</v>
      </c>
      <c r="D1689">
        <v>3</v>
      </c>
      <c r="E1689" s="4" t="s">
        <v>16</v>
      </c>
      <c r="F1689" t="s">
        <v>24</v>
      </c>
      <c r="G1689" s="7">
        <v>0</v>
      </c>
      <c r="H1689" t="s">
        <v>19</v>
      </c>
      <c r="I1689" t="s">
        <v>20</v>
      </c>
      <c r="J1689" s="4">
        <v>1200</v>
      </c>
      <c r="K1689" t="s">
        <v>21</v>
      </c>
      <c r="L1689">
        <v>320000</v>
      </c>
      <c r="M1689">
        <v>41.031045157577999</v>
      </c>
      <c r="N1689">
        <v>29.224129519590001</v>
      </c>
      <c r="O1689" t="s">
        <v>168</v>
      </c>
      <c r="P1689" t="s">
        <v>110</v>
      </c>
      <c r="Q1689">
        <v>16</v>
      </c>
      <c r="R1689">
        <v>83</v>
      </c>
    </row>
    <row r="1690" spans="1:18" x14ac:dyDescent="0.3">
      <c r="A1690">
        <v>80</v>
      </c>
      <c r="B1690">
        <v>75</v>
      </c>
      <c r="C1690" t="s">
        <v>30</v>
      </c>
      <c r="D1690">
        <v>3</v>
      </c>
      <c r="E1690" s="4" t="s">
        <v>16</v>
      </c>
      <c r="F1690" t="s">
        <v>24</v>
      </c>
      <c r="G1690" s="7">
        <v>0</v>
      </c>
      <c r="H1690" t="s">
        <v>19</v>
      </c>
      <c r="I1690" t="s">
        <v>20</v>
      </c>
      <c r="J1690" s="4">
        <f>(B1690*15)</f>
        <v>1125</v>
      </c>
      <c r="K1690" t="s">
        <v>21</v>
      </c>
      <c r="L1690">
        <v>215000</v>
      </c>
      <c r="M1690">
        <v>41.016370338165999</v>
      </c>
      <c r="N1690">
        <v>29.229453356817999</v>
      </c>
      <c r="O1690" t="s">
        <v>154</v>
      </c>
      <c r="P1690" t="s">
        <v>110</v>
      </c>
      <c r="Q1690">
        <v>16</v>
      </c>
      <c r="R1690">
        <v>0</v>
      </c>
    </row>
    <row r="1691" spans="1:18" x14ac:dyDescent="0.3">
      <c r="A1691">
        <v>125</v>
      </c>
      <c r="B1691">
        <v>115</v>
      </c>
      <c r="C1691" t="s">
        <v>45</v>
      </c>
      <c r="D1691">
        <v>5</v>
      </c>
      <c r="E1691" s="4" t="s">
        <v>16</v>
      </c>
      <c r="F1691" t="s">
        <v>24</v>
      </c>
      <c r="G1691" s="7">
        <v>0</v>
      </c>
      <c r="H1691" t="s">
        <v>19</v>
      </c>
      <c r="I1691" t="s">
        <v>20</v>
      </c>
      <c r="J1691" s="4">
        <v>1200</v>
      </c>
      <c r="K1691" t="s">
        <v>21</v>
      </c>
      <c r="L1691">
        <v>315000</v>
      </c>
      <c r="M1691">
        <v>41.022416415321999</v>
      </c>
      <c r="N1691">
        <v>29.226086358054999</v>
      </c>
      <c r="O1691" t="s">
        <v>59</v>
      </c>
      <c r="P1691" t="s">
        <v>110</v>
      </c>
      <c r="Q1691">
        <v>16</v>
      </c>
      <c r="R1691">
        <v>50</v>
      </c>
    </row>
    <row r="1692" spans="1:18" x14ac:dyDescent="0.3">
      <c r="A1692">
        <v>125</v>
      </c>
      <c r="B1692">
        <v>104</v>
      </c>
      <c r="C1692" t="s">
        <v>45</v>
      </c>
      <c r="D1692">
        <v>5</v>
      </c>
      <c r="E1692" s="4" t="s">
        <v>16</v>
      </c>
      <c r="F1692" t="s">
        <v>24</v>
      </c>
      <c r="G1692" s="7">
        <v>1</v>
      </c>
      <c r="H1692" t="s">
        <v>19</v>
      </c>
      <c r="I1692" t="s">
        <v>20</v>
      </c>
      <c r="J1692" s="4">
        <v>1100</v>
      </c>
      <c r="K1692" t="s">
        <v>21</v>
      </c>
      <c r="L1692">
        <v>350000</v>
      </c>
      <c r="M1692">
        <v>41.040839303947998</v>
      </c>
      <c r="N1692">
        <v>29.1769503057</v>
      </c>
      <c r="O1692" t="s">
        <v>109</v>
      </c>
      <c r="P1692" t="s">
        <v>110</v>
      </c>
      <c r="Q1692">
        <v>16</v>
      </c>
      <c r="R1692">
        <v>83</v>
      </c>
    </row>
    <row r="1693" spans="1:18" x14ac:dyDescent="0.3">
      <c r="A1693">
        <v>125</v>
      </c>
      <c r="B1693">
        <v>100</v>
      </c>
      <c r="C1693" t="s">
        <v>45</v>
      </c>
      <c r="D1693">
        <v>5</v>
      </c>
      <c r="E1693" s="4" t="s">
        <v>25</v>
      </c>
      <c r="F1693" t="s">
        <v>24</v>
      </c>
      <c r="G1693" s="7">
        <v>40</v>
      </c>
      <c r="H1693" t="s">
        <v>19</v>
      </c>
      <c r="I1693" t="s">
        <v>20</v>
      </c>
      <c r="J1693" s="4">
        <v>2000</v>
      </c>
      <c r="K1693" t="s">
        <v>21</v>
      </c>
      <c r="L1693">
        <v>540000</v>
      </c>
      <c r="M1693">
        <v>41.028283261265003</v>
      </c>
      <c r="N1693">
        <v>29.210197073659</v>
      </c>
      <c r="O1693" t="s">
        <v>101</v>
      </c>
      <c r="P1693" t="s">
        <v>110</v>
      </c>
      <c r="Q1693">
        <v>16</v>
      </c>
      <c r="R1693">
        <v>83</v>
      </c>
    </row>
    <row r="1694" spans="1:18" x14ac:dyDescent="0.3">
      <c r="A1694">
        <v>160</v>
      </c>
      <c r="B1694">
        <v>145</v>
      </c>
      <c r="C1694" t="s">
        <v>116</v>
      </c>
      <c r="D1694">
        <v>6</v>
      </c>
      <c r="E1694" s="4" t="s">
        <v>25</v>
      </c>
      <c r="F1694" t="s">
        <v>24</v>
      </c>
      <c r="G1694" s="7">
        <v>18</v>
      </c>
      <c r="H1694" t="s">
        <v>19</v>
      </c>
      <c r="I1694" t="s">
        <v>20</v>
      </c>
      <c r="J1694" s="4">
        <f>(B1694*15)</f>
        <v>2175</v>
      </c>
      <c r="K1694" t="s">
        <v>21</v>
      </c>
      <c r="L1694">
        <v>425000</v>
      </c>
      <c r="M1694">
        <v>41.020942699999999</v>
      </c>
      <c r="N1694">
        <v>29.218831999999999</v>
      </c>
      <c r="O1694" t="s">
        <v>259</v>
      </c>
      <c r="P1694" t="s">
        <v>110</v>
      </c>
      <c r="Q1694">
        <v>16</v>
      </c>
      <c r="R1694">
        <v>0</v>
      </c>
    </row>
    <row r="1695" spans="1:18" x14ac:dyDescent="0.3">
      <c r="A1695">
        <v>180</v>
      </c>
      <c r="B1695">
        <v>165</v>
      </c>
      <c r="C1695" t="s">
        <v>107</v>
      </c>
      <c r="D1695">
        <v>8</v>
      </c>
      <c r="E1695" s="4" t="s">
        <v>31</v>
      </c>
      <c r="F1695" t="s">
        <v>24</v>
      </c>
      <c r="G1695" s="7">
        <v>0</v>
      </c>
      <c r="H1695" t="s">
        <v>19</v>
      </c>
      <c r="I1695" t="s">
        <v>47</v>
      </c>
      <c r="J1695" s="4">
        <f>(B1695*15)</f>
        <v>2475</v>
      </c>
      <c r="K1695" t="s">
        <v>21</v>
      </c>
      <c r="L1695">
        <v>1255000</v>
      </c>
      <c r="M1695">
        <v>41.025350043463988</v>
      </c>
      <c r="N1695">
        <v>29.186210632323998</v>
      </c>
      <c r="O1695" t="s">
        <v>289</v>
      </c>
      <c r="P1695" t="s">
        <v>110</v>
      </c>
      <c r="Q1695">
        <v>16</v>
      </c>
      <c r="R1695">
        <v>83</v>
      </c>
    </row>
    <row r="1696" spans="1:18" x14ac:dyDescent="0.3">
      <c r="A1696">
        <v>180</v>
      </c>
      <c r="B1696">
        <v>160</v>
      </c>
      <c r="C1696" t="s">
        <v>107</v>
      </c>
      <c r="D1696">
        <v>8</v>
      </c>
      <c r="E1696" s="4" t="s">
        <v>25</v>
      </c>
      <c r="F1696" t="s">
        <v>24</v>
      </c>
      <c r="G1696" s="7">
        <v>0</v>
      </c>
      <c r="H1696" t="s">
        <v>19</v>
      </c>
      <c r="I1696" t="s">
        <v>20</v>
      </c>
      <c r="J1696" s="4">
        <f>(B1696*15)</f>
        <v>2400</v>
      </c>
      <c r="K1696" t="s">
        <v>56</v>
      </c>
      <c r="L1696">
        <v>415000</v>
      </c>
      <c r="M1696">
        <v>41.035348018729003</v>
      </c>
      <c r="N1696">
        <v>29.173319635991</v>
      </c>
      <c r="O1696" t="s">
        <v>109</v>
      </c>
      <c r="P1696" t="s">
        <v>110</v>
      </c>
      <c r="Q1696">
        <v>16</v>
      </c>
      <c r="R1696">
        <v>83</v>
      </c>
    </row>
    <row r="1697" spans="1:18" x14ac:dyDescent="0.3">
      <c r="A1697">
        <v>275</v>
      </c>
      <c r="B1697">
        <v>274</v>
      </c>
      <c r="C1697" t="s">
        <v>239</v>
      </c>
      <c r="D1697">
        <v>13</v>
      </c>
      <c r="E1697" s="4" t="s">
        <v>25</v>
      </c>
      <c r="F1697" t="s">
        <v>24</v>
      </c>
      <c r="G1697" s="7">
        <v>0</v>
      </c>
      <c r="H1697" t="s">
        <v>19</v>
      </c>
      <c r="I1697" t="s">
        <v>20</v>
      </c>
      <c r="J1697" s="4">
        <f>(B1697*15)</f>
        <v>4110</v>
      </c>
      <c r="K1697" t="s">
        <v>21</v>
      </c>
      <c r="L1697">
        <v>450000</v>
      </c>
      <c r="M1697">
        <v>41.019813082394997</v>
      </c>
      <c r="N1697">
        <v>29.186047017574001</v>
      </c>
      <c r="O1697" t="s">
        <v>204</v>
      </c>
      <c r="P1697" t="s">
        <v>110</v>
      </c>
      <c r="Q1697">
        <v>16</v>
      </c>
      <c r="R1697">
        <v>0</v>
      </c>
    </row>
    <row r="1698" spans="1:18" x14ac:dyDescent="0.3">
      <c r="A1698">
        <v>95</v>
      </c>
      <c r="B1698">
        <v>90</v>
      </c>
      <c r="C1698" t="s">
        <v>30</v>
      </c>
      <c r="D1698">
        <v>3</v>
      </c>
      <c r="E1698" s="4" t="s">
        <v>16</v>
      </c>
      <c r="F1698" t="s">
        <v>24</v>
      </c>
      <c r="G1698" s="7">
        <v>2</v>
      </c>
      <c r="H1698" t="s">
        <v>19</v>
      </c>
      <c r="I1698" t="s">
        <v>20</v>
      </c>
      <c r="J1698" s="4">
        <v>1100</v>
      </c>
      <c r="K1698" t="s">
        <v>56</v>
      </c>
      <c r="L1698">
        <v>200000</v>
      </c>
      <c r="M1698">
        <v>41.043591506614</v>
      </c>
      <c r="N1698">
        <v>28.867502468283998</v>
      </c>
      <c r="O1698" t="s">
        <v>194</v>
      </c>
      <c r="P1698" t="s">
        <v>179</v>
      </c>
      <c r="Q1698">
        <v>17</v>
      </c>
      <c r="R1698">
        <v>20</v>
      </c>
    </row>
    <row r="1699" spans="1:18" x14ac:dyDescent="0.3">
      <c r="A1699">
        <v>88</v>
      </c>
      <c r="B1699">
        <v>85</v>
      </c>
      <c r="C1699" t="s">
        <v>30</v>
      </c>
      <c r="D1699">
        <v>3</v>
      </c>
      <c r="E1699" s="4" t="s">
        <v>16</v>
      </c>
      <c r="F1699" t="s">
        <v>24</v>
      </c>
      <c r="G1699" s="7">
        <v>4</v>
      </c>
      <c r="H1699" t="s">
        <v>19</v>
      </c>
      <c r="I1699" t="s">
        <v>20</v>
      </c>
      <c r="J1699" s="4">
        <f>(B1699*16)</f>
        <v>1360</v>
      </c>
      <c r="K1699" t="s">
        <v>21</v>
      </c>
      <c r="L1699">
        <v>318000</v>
      </c>
      <c r="M1699">
        <v>41.044046400508002</v>
      </c>
      <c r="N1699">
        <v>28.871395020485</v>
      </c>
      <c r="O1699" t="s">
        <v>250</v>
      </c>
      <c r="P1699" t="s">
        <v>179</v>
      </c>
      <c r="Q1699">
        <v>17</v>
      </c>
      <c r="R1699">
        <v>50</v>
      </c>
    </row>
    <row r="1700" spans="1:18" x14ac:dyDescent="0.3">
      <c r="A1700">
        <v>95</v>
      </c>
      <c r="B1700">
        <v>85</v>
      </c>
      <c r="C1700" t="s">
        <v>30</v>
      </c>
      <c r="D1700">
        <v>3</v>
      </c>
      <c r="E1700" s="4" t="s">
        <v>16</v>
      </c>
      <c r="F1700" t="s">
        <v>24</v>
      </c>
      <c r="G1700" s="7">
        <v>5</v>
      </c>
      <c r="H1700" t="s">
        <v>19</v>
      </c>
      <c r="I1700" t="s">
        <v>20</v>
      </c>
      <c r="J1700" s="4">
        <f>(B1700*16)</f>
        <v>1360</v>
      </c>
      <c r="K1700" t="s">
        <v>21</v>
      </c>
      <c r="L1700">
        <v>415000</v>
      </c>
      <c r="M1700">
        <v>41.035228795683999</v>
      </c>
      <c r="N1700">
        <v>28.888210940794</v>
      </c>
      <c r="O1700" t="s">
        <v>314</v>
      </c>
      <c r="P1700" t="s">
        <v>179</v>
      </c>
      <c r="Q1700">
        <v>17</v>
      </c>
      <c r="R1700">
        <v>0</v>
      </c>
    </row>
    <row r="1701" spans="1:18" x14ac:dyDescent="0.3">
      <c r="A1701">
        <v>85</v>
      </c>
      <c r="B1701">
        <v>80</v>
      </c>
      <c r="C1701" t="s">
        <v>30</v>
      </c>
      <c r="D1701">
        <v>3</v>
      </c>
      <c r="E1701" s="4" t="s">
        <v>16</v>
      </c>
      <c r="F1701" t="s">
        <v>24</v>
      </c>
      <c r="G1701" s="7">
        <v>0</v>
      </c>
      <c r="H1701" t="s">
        <v>19</v>
      </c>
      <c r="I1701" t="s">
        <v>20</v>
      </c>
      <c r="J1701" s="4">
        <f>(B1701*16)</f>
        <v>1280</v>
      </c>
      <c r="K1701" t="s">
        <v>21</v>
      </c>
      <c r="L1701">
        <v>270000</v>
      </c>
      <c r="M1701">
        <v>41.042300544382996</v>
      </c>
      <c r="N1701">
        <v>28.865735758254999</v>
      </c>
      <c r="O1701" t="s">
        <v>194</v>
      </c>
      <c r="P1701" t="s">
        <v>179</v>
      </c>
      <c r="Q1701">
        <v>17</v>
      </c>
      <c r="R1701">
        <v>0</v>
      </c>
    </row>
    <row r="1702" spans="1:18" x14ac:dyDescent="0.3">
      <c r="A1702">
        <v>90</v>
      </c>
      <c r="B1702">
        <v>80</v>
      </c>
      <c r="C1702" t="s">
        <v>30</v>
      </c>
      <c r="D1702">
        <v>3</v>
      </c>
      <c r="E1702" s="4" t="s">
        <v>16</v>
      </c>
      <c r="F1702" t="s">
        <v>24</v>
      </c>
      <c r="G1702" s="7">
        <v>3</v>
      </c>
      <c r="H1702" t="s">
        <v>19</v>
      </c>
      <c r="I1702" t="s">
        <v>20</v>
      </c>
      <c r="J1702" s="4">
        <v>1400</v>
      </c>
      <c r="K1702" t="s">
        <v>21</v>
      </c>
      <c r="L1702">
        <v>320000</v>
      </c>
      <c r="M1702">
        <v>41.045533587051999</v>
      </c>
      <c r="N1702">
        <v>28.873167335986999</v>
      </c>
      <c r="O1702" t="s">
        <v>250</v>
      </c>
      <c r="P1702" t="s">
        <v>179</v>
      </c>
      <c r="Q1702">
        <v>17</v>
      </c>
      <c r="R1702">
        <v>180</v>
      </c>
    </row>
    <row r="1703" spans="1:18" x14ac:dyDescent="0.3">
      <c r="A1703">
        <v>85</v>
      </c>
      <c r="B1703">
        <v>75</v>
      </c>
      <c r="C1703" t="s">
        <v>30</v>
      </c>
      <c r="D1703">
        <v>3</v>
      </c>
      <c r="E1703" s="4" t="s">
        <v>16</v>
      </c>
      <c r="F1703" t="s">
        <v>24</v>
      </c>
      <c r="G1703" s="7">
        <v>2</v>
      </c>
      <c r="H1703" t="s">
        <v>19</v>
      </c>
      <c r="I1703" t="s">
        <v>20</v>
      </c>
      <c r="J1703" s="4">
        <f>(B1703*16)</f>
        <v>1200</v>
      </c>
      <c r="K1703" t="s">
        <v>21</v>
      </c>
      <c r="L1703">
        <v>335000</v>
      </c>
      <c r="M1703">
        <v>41.046113196962999</v>
      </c>
      <c r="N1703">
        <v>28.874782683795999</v>
      </c>
      <c r="O1703" t="s">
        <v>250</v>
      </c>
      <c r="P1703" t="s">
        <v>179</v>
      </c>
      <c r="Q1703">
        <v>17</v>
      </c>
      <c r="R1703">
        <v>83</v>
      </c>
    </row>
    <row r="1704" spans="1:18" x14ac:dyDescent="0.3">
      <c r="A1704">
        <v>210</v>
      </c>
      <c r="B1704">
        <v>190</v>
      </c>
      <c r="C1704" t="s">
        <v>45</v>
      </c>
      <c r="D1704">
        <v>5</v>
      </c>
      <c r="E1704" s="4" t="s">
        <v>16</v>
      </c>
      <c r="F1704" t="s">
        <v>24</v>
      </c>
      <c r="G1704" s="7">
        <v>8</v>
      </c>
      <c r="H1704" t="s">
        <v>19</v>
      </c>
      <c r="I1704" t="s">
        <v>20</v>
      </c>
      <c r="J1704" s="4">
        <v>1500</v>
      </c>
      <c r="K1704" t="s">
        <v>21</v>
      </c>
      <c r="L1704">
        <v>350000</v>
      </c>
      <c r="M1704">
        <v>41.040910173133</v>
      </c>
      <c r="N1704">
        <v>28.879396883799998</v>
      </c>
      <c r="O1704" t="s">
        <v>343</v>
      </c>
      <c r="P1704" t="s">
        <v>179</v>
      </c>
      <c r="Q1704">
        <v>17</v>
      </c>
      <c r="R1704">
        <v>83</v>
      </c>
    </row>
    <row r="1705" spans="1:18" x14ac:dyDescent="0.3">
      <c r="A1705">
        <v>120</v>
      </c>
      <c r="B1705">
        <v>115</v>
      </c>
      <c r="C1705" t="s">
        <v>45</v>
      </c>
      <c r="D1705">
        <v>5</v>
      </c>
      <c r="E1705" s="4" t="s">
        <v>16</v>
      </c>
      <c r="F1705" t="s">
        <v>24</v>
      </c>
      <c r="G1705" s="7">
        <v>18</v>
      </c>
      <c r="H1705" t="s">
        <v>19</v>
      </c>
      <c r="I1705" t="s">
        <v>20</v>
      </c>
      <c r="J1705" s="4">
        <v>1200</v>
      </c>
      <c r="K1705" t="s">
        <v>56</v>
      </c>
      <c r="L1705">
        <v>245000</v>
      </c>
      <c r="M1705">
        <v>41.042791734604002</v>
      </c>
      <c r="N1705">
        <v>28.883075120744</v>
      </c>
      <c r="O1705" t="s">
        <v>167</v>
      </c>
      <c r="P1705" t="s">
        <v>179</v>
      </c>
      <c r="Q1705">
        <v>17</v>
      </c>
      <c r="R1705">
        <v>30</v>
      </c>
    </row>
    <row r="1706" spans="1:18" x14ac:dyDescent="0.3">
      <c r="A1706">
        <v>115</v>
      </c>
      <c r="B1706">
        <v>114</v>
      </c>
      <c r="C1706" t="s">
        <v>45</v>
      </c>
      <c r="D1706">
        <v>5</v>
      </c>
      <c r="E1706" s="4" t="s">
        <v>16</v>
      </c>
      <c r="F1706" t="s">
        <v>24</v>
      </c>
      <c r="G1706" s="7">
        <v>18</v>
      </c>
      <c r="H1706" t="s">
        <v>19</v>
      </c>
      <c r="I1706" t="s">
        <v>20</v>
      </c>
      <c r="J1706" s="4">
        <f>(B1706*16)</f>
        <v>1824</v>
      </c>
      <c r="K1706" t="s">
        <v>21</v>
      </c>
      <c r="L1706">
        <v>465000</v>
      </c>
      <c r="M1706">
        <v>41.034128621133</v>
      </c>
      <c r="N1706">
        <v>28.892168104648999</v>
      </c>
      <c r="O1706" t="s">
        <v>314</v>
      </c>
      <c r="P1706" t="s">
        <v>179</v>
      </c>
      <c r="Q1706">
        <v>17</v>
      </c>
      <c r="R1706">
        <v>0</v>
      </c>
    </row>
    <row r="1707" spans="1:18" x14ac:dyDescent="0.3">
      <c r="A1707">
        <v>115</v>
      </c>
      <c r="B1707">
        <v>110</v>
      </c>
      <c r="C1707" t="s">
        <v>45</v>
      </c>
      <c r="D1707">
        <v>5</v>
      </c>
      <c r="E1707" s="4" t="s">
        <v>16</v>
      </c>
      <c r="F1707" t="s">
        <v>24</v>
      </c>
      <c r="G1707" s="7">
        <v>28</v>
      </c>
      <c r="H1707" t="s">
        <v>19</v>
      </c>
      <c r="I1707" t="s">
        <v>20</v>
      </c>
      <c r="J1707" s="4">
        <v>1500</v>
      </c>
      <c r="K1707" t="s">
        <v>21</v>
      </c>
      <c r="L1707">
        <v>315000</v>
      </c>
      <c r="M1707">
        <v>41.041809092577999</v>
      </c>
      <c r="N1707">
        <v>28.869645648275998</v>
      </c>
      <c r="O1707" t="s">
        <v>194</v>
      </c>
      <c r="P1707" t="s">
        <v>179</v>
      </c>
      <c r="Q1707">
        <v>17</v>
      </c>
      <c r="R1707">
        <v>400</v>
      </c>
    </row>
    <row r="1708" spans="1:18" x14ac:dyDescent="0.3">
      <c r="A1708">
        <v>42</v>
      </c>
      <c r="B1708">
        <v>41</v>
      </c>
      <c r="C1708" t="s">
        <v>298</v>
      </c>
      <c r="D1708">
        <v>1</v>
      </c>
      <c r="E1708" s="7">
        <v>1</v>
      </c>
      <c r="F1708" t="s">
        <v>24</v>
      </c>
      <c r="G1708" s="7">
        <v>0</v>
      </c>
      <c r="H1708" t="s">
        <v>26</v>
      </c>
      <c r="I1708" t="s">
        <v>20</v>
      </c>
      <c r="J1708" s="4">
        <v>700</v>
      </c>
      <c r="K1708" t="s">
        <v>21</v>
      </c>
      <c r="L1708">
        <v>130000</v>
      </c>
      <c r="M1708">
        <v>41.011754294848998</v>
      </c>
      <c r="N1708">
        <v>28.686729669571001</v>
      </c>
      <c r="O1708" t="s">
        <v>135</v>
      </c>
      <c r="P1708" t="s">
        <v>75</v>
      </c>
      <c r="Q1708">
        <v>18</v>
      </c>
      <c r="R1708">
        <v>83</v>
      </c>
    </row>
    <row r="1709" spans="1:18" x14ac:dyDescent="0.3">
      <c r="A1709">
        <v>100</v>
      </c>
      <c r="B1709">
        <v>90</v>
      </c>
      <c r="C1709" t="s">
        <v>15</v>
      </c>
      <c r="D1709">
        <v>2</v>
      </c>
      <c r="E1709" s="4" t="s">
        <v>16</v>
      </c>
      <c r="F1709" t="s">
        <v>24</v>
      </c>
      <c r="G1709" s="7">
        <v>18</v>
      </c>
      <c r="H1709" t="s">
        <v>19</v>
      </c>
      <c r="I1709" t="s">
        <v>20</v>
      </c>
      <c r="J1709" s="4">
        <f>(B1708*19)</f>
        <v>779</v>
      </c>
      <c r="K1709" t="s">
        <v>21</v>
      </c>
      <c r="L1709">
        <v>320000</v>
      </c>
      <c r="M1709">
        <v>41.016161512552003</v>
      </c>
      <c r="N1709">
        <v>28.647898745254999</v>
      </c>
      <c r="O1709" t="s">
        <v>59</v>
      </c>
      <c r="P1709" t="s">
        <v>75</v>
      </c>
      <c r="Q1709">
        <v>18</v>
      </c>
      <c r="R1709">
        <v>83</v>
      </c>
    </row>
    <row r="1710" spans="1:18" x14ac:dyDescent="0.3">
      <c r="A1710">
        <v>80</v>
      </c>
      <c r="B1710">
        <v>70</v>
      </c>
      <c r="C1710" t="s">
        <v>15</v>
      </c>
      <c r="D1710">
        <v>2</v>
      </c>
      <c r="E1710" s="4" t="s">
        <v>16</v>
      </c>
      <c r="F1710" t="s">
        <v>24</v>
      </c>
      <c r="G1710" s="7">
        <v>0</v>
      </c>
      <c r="H1710" t="s">
        <v>19</v>
      </c>
      <c r="I1710" t="s">
        <v>20</v>
      </c>
      <c r="J1710" s="4">
        <v>750</v>
      </c>
      <c r="K1710" t="s">
        <v>21</v>
      </c>
      <c r="L1710">
        <v>142500</v>
      </c>
      <c r="M1710">
        <v>41.064732235349013</v>
      </c>
      <c r="N1710">
        <v>28.658085395461001</v>
      </c>
      <c r="O1710" t="s">
        <v>550</v>
      </c>
      <c r="P1710" t="s">
        <v>75</v>
      </c>
      <c r="Q1710">
        <v>18</v>
      </c>
      <c r="R1710">
        <v>83</v>
      </c>
    </row>
    <row r="1711" spans="1:18" x14ac:dyDescent="0.3">
      <c r="A1711">
        <v>120</v>
      </c>
      <c r="B1711">
        <v>119</v>
      </c>
      <c r="C1711" t="s">
        <v>30</v>
      </c>
      <c r="D1711">
        <v>3</v>
      </c>
      <c r="E1711" s="4" t="s">
        <v>16</v>
      </c>
      <c r="F1711" t="s">
        <v>24</v>
      </c>
      <c r="G1711" s="7">
        <v>0</v>
      </c>
      <c r="H1711" t="s">
        <v>19</v>
      </c>
      <c r="I1711" t="s">
        <v>20</v>
      </c>
      <c r="J1711" s="4">
        <f>(B1710*19)</f>
        <v>1330</v>
      </c>
      <c r="K1711" t="s">
        <v>21</v>
      </c>
      <c r="L1711">
        <v>115000</v>
      </c>
      <c r="M1711">
        <v>41.03857860998</v>
      </c>
      <c r="N1711">
        <v>28.678840240067</v>
      </c>
      <c r="O1711" t="s">
        <v>192</v>
      </c>
      <c r="P1711" t="s">
        <v>75</v>
      </c>
      <c r="Q1711">
        <v>18</v>
      </c>
      <c r="R1711">
        <v>120</v>
      </c>
    </row>
    <row r="1712" spans="1:18" x14ac:dyDescent="0.3">
      <c r="A1712">
        <v>110</v>
      </c>
      <c r="B1712">
        <v>105</v>
      </c>
      <c r="C1712" t="s">
        <v>30</v>
      </c>
      <c r="D1712">
        <v>3</v>
      </c>
      <c r="E1712" s="4" t="s">
        <v>16</v>
      </c>
      <c r="F1712" t="s">
        <v>24</v>
      </c>
      <c r="G1712" s="7">
        <v>0</v>
      </c>
      <c r="H1712" t="s">
        <v>140</v>
      </c>
      <c r="I1712" t="s">
        <v>20</v>
      </c>
      <c r="J1712" s="4">
        <v>750</v>
      </c>
      <c r="K1712" t="s">
        <v>21</v>
      </c>
      <c r="L1712">
        <v>190000</v>
      </c>
      <c r="M1712">
        <v>41.020131943001999</v>
      </c>
      <c r="N1712">
        <v>28.689270917864</v>
      </c>
      <c r="O1712" t="s">
        <v>335</v>
      </c>
      <c r="P1712" t="s">
        <v>75</v>
      </c>
      <c r="Q1712">
        <v>18</v>
      </c>
      <c r="R1712">
        <v>0</v>
      </c>
    </row>
    <row r="1713" spans="1:18" x14ac:dyDescent="0.3">
      <c r="A1713">
        <v>105</v>
      </c>
      <c r="B1713">
        <v>97</v>
      </c>
      <c r="C1713" t="s">
        <v>30</v>
      </c>
      <c r="D1713">
        <v>3</v>
      </c>
      <c r="E1713" s="4" t="s">
        <v>16</v>
      </c>
      <c r="F1713" t="s">
        <v>24</v>
      </c>
      <c r="G1713" s="7">
        <v>0</v>
      </c>
      <c r="H1713" t="s">
        <v>19</v>
      </c>
      <c r="I1713" t="s">
        <v>20</v>
      </c>
      <c r="J1713" s="4">
        <f t="shared" ref="J1713:J1724" si="29">(B1712*19)</f>
        <v>1995</v>
      </c>
      <c r="K1713" t="s">
        <v>21</v>
      </c>
      <c r="L1713">
        <v>200000</v>
      </c>
      <c r="M1713">
        <v>41.039225999929997</v>
      </c>
      <c r="N1713">
        <v>28.683217605178999</v>
      </c>
      <c r="O1713" t="s">
        <v>192</v>
      </c>
      <c r="P1713" t="s">
        <v>75</v>
      </c>
      <c r="Q1713">
        <v>18</v>
      </c>
      <c r="R1713">
        <v>0</v>
      </c>
    </row>
    <row r="1714" spans="1:18" x14ac:dyDescent="0.3">
      <c r="A1714">
        <v>100</v>
      </c>
      <c r="B1714">
        <v>95</v>
      </c>
      <c r="C1714" t="s">
        <v>30</v>
      </c>
      <c r="D1714">
        <v>3</v>
      </c>
      <c r="E1714" s="4" t="s">
        <v>16</v>
      </c>
      <c r="F1714" t="s">
        <v>24</v>
      </c>
      <c r="G1714" s="7">
        <v>18</v>
      </c>
      <c r="H1714" t="s">
        <v>19</v>
      </c>
      <c r="I1714" t="s">
        <v>20</v>
      </c>
      <c r="J1714" s="4">
        <f t="shared" si="29"/>
        <v>1843</v>
      </c>
      <c r="K1714" t="s">
        <v>21</v>
      </c>
      <c r="L1714">
        <v>168000</v>
      </c>
      <c r="M1714">
        <v>41.034560913010999</v>
      </c>
      <c r="N1714">
        <v>28.674793881427</v>
      </c>
      <c r="O1714" t="s">
        <v>103</v>
      </c>
      <c r="P1714" t="s">
        <v>75</v>
      </c>
      <c r="Q1714">
        <v>18</v>
      </c>
      <c r="R1714">
        <v>0</v>
      </c>
    </row>
    <row r="1715" spans="1:18" x14ac:dyDescent="0.3">
      <c r="A1715">
        <v>100</v>
      </c>
      <c r="B1715">
        <v>90</v>
      </c>
      <c r="C1715" t="s">
        <v>30</v>
      </c>
      <c r="D1715">
        <v>3</v>
      </c>
      <c r="E1715" s="4" t="s">
        <v>16</v>
      </c>
      <c r="F1715" t="s">
        <v>24</v>
      </c>
      <c r="G1715" s="7">
        <v>0</v>
      </c>
      <c r="H1715" t="s">
        <v>19</v>
      </c>
      <c r="I1715" t="s">
        <v>20</v>
      </c>
      <c r="J1715" s="4">
        <f t="shared" si="29"/>
        <v>1805</v>
      </c>
      <c r="K1715" t="s">
        <v>21</v>
      </c>
      <c r="L1715">
        <v>170000</v>
      </c>
      <c r="M1715">
        <v>41.036140681851002</v>
      </c>
      <c r="N1715">
        <v>28.664710688888</v>
      </c>
      <c r="O1715" t="s">
        <v>206</v>
      </c>
      <c r="P1715" t="s">
        <v>75</v>
      </c>
      <c r="Q1715">
        <v>18</v>
      </c>
      <c r="R1715">
        <v>0</v>
      </c>
    </row>
    <row r="1716" spans="1:18" x14ac:dyDescent="0.3">
      <c r="A1716">
        <v>108</v>
      </c>
      <c r="B1716">
        <v>90</v>
      </c>
      <c r="C1716" t="s">
        <v>30</v>
      </c>
      <c r="D1716">
        <v>3</v>
      </c>
      <c r="E1716" s="4" t="s">
        <v>16</v>
      </c>
      <c r="F1716" t="s">
        <v>24</v>
      </c>
      <c r="G1716" s="7">
        <v>0</v>
      </c>
      <c r="H1716" t="s">
        <v>19</v>
      </c>
      <c r="I1716" t="s">
        <v>20</v>
      </c>
      <c r="J1716" s="4">
        <f t="shared" si="29"/>
        <v>1710</v>
      </c>
      <c r="K1716" t="s">
        <v>21</v>
      </c>
      <c r="L1716">
        <v>275000</v>
      </c>
      <c r="M1716">
        <v>41.018674655730997</v>
      </c>
      <c r="N1716">
        <v>28.684087824744001</v>
      </c>
      <c r="O1716" t="s">
        <v>135</v>
      </c>
      <c r="P1716" t="s">
        <v>75</v>
      </c>
      <c r="Q1716">
        <v>18</v>
      </c>
      <c r="R1716">
        <v>0</v>
      </c>
    </row>
    <row r="1717" spans="1:18" x14ac:dyDescent="0.3">
      <c r="A1717">
        <v>90</v>
      </c>
      <c r="B1717">
        <v>85</v>
      </c>
      <c r="C1717" t="s">
        <v>30</v>
      </c>
      <c r="D1717">
        <v>3</v>
      </c>
      <c r="E1717" s="4" t="s">
        <v>16</v>
      </c>
      <c r="F1717" t="s">
        <v>24</v>
      </c>
      <c r="G1717" s="7">
        <v>0</v>
      </c>
      <c r="H1717" t="s">
        <v>19</v>
      </c>
      <c r="I1717" t="s">
        <v>20</v>
      </c>
      <c r="J1717" s="4">
        <f t="shared" si="29"/>
        <v>1710</v>
      </c>
      <c r="K1717" t="s">
        <v>21</v>
      </c>
      <c r="L1717">
        <v>144500</v>
      </c>
      <c r="M1717">
        <v>41.009798388846001</v>
      </c>
      <c r="N1717">
        <v>28.671340733118999</v>
      </c>
      <c r="O1717" t="s">
        <v>74</v>
      </c>
      <c r="P1717" t="s">
        <v>75</v>
      </c>
      <c r="Q1717">
        <v>18</v>
      </c>
      <c r="R1717">
        <v>83</v>
      </c>
    </row>
    <row r="1718" spans="1:18" x14ac:dyDescent="0.3">
      <c r="A1718">
        <v>95</v>
      </c>
      <c r="B1718">
        <v>85</v>
      </c>
      <c r="C1718" t="s">
        <v>30</v>
      </c>
      <c r="D1718">
        <v>3</v>
      </c>
      <c r="E1718" s="4" t="s">
        <v>16</v>
      </c>
      <c r="F1718" t="s">
        <v>24</v>
      </c>
      <c r="G1718" s="7">
        <v>5</v>
      </c>
      <c r="H1718" t="s">
        <v>19</v>
      </c>
      <c r="I1718" t="s">
        <v>20</v>
      </c>
      <c r="J1718" s="4">
        <f t="shared" si="29"/>
        <v>1615</v>
      </c>
      <c r="K1718" t="s">
        <v>21</v>
      </c>
      <c r="L1718">
        <v>232000</v>
      </c>
      <c r="M1718">
        <v>41.022347494126002</v>
      </c>
      <c r="N1718">
        <v>28.691105982368999</v>
      </c>
      <c r="O1718" t="s">
        <v>335</v>
      </c>
      <c r="P1718" t="s">
        <v>75</v>
      </c>
      <c r="Q1718">
        <v>18</v>
      </c>
      <c r="R1718">
        <v>0</v>
      </c>
    </row>
    <row r="1719" spans="1:18" x14ac:dyDescent="0.3">
      <c r="A1719">
        <v>90</v>
      </c>
      <c r="B1719">
        <v>85</v>
      </c>
      <c r="C1719" t="s">
        <v>30</v>
      </c>
      <c r="D1719">
        <v>3</v>
      </c>
      <c r="E1719" s="4" t="s">
        <v>16</v>
      </c>
      <c r="F1719" t="s">
        <v>24</v>
      </c>
      <c r="G1719" s="7">
        <v>18</v>
      </c>
      <c r="H1719" t="s">
        <v>19</v>
      </c>
      <c r="I1719" t="s">
        <v>20</v>
      </c>
      <c r="J1719" s="4">
        <f t="shared" si="29"/>
        <v>1615</v>
      </c>
      <c r="K1719" t="s">
        <v>21</v>
      </c>
      <c r="L1719">
        <v>187500</v>
      </c>
      <c r="M1719">
        <v>41.040260335691002</v>
      </c>
      <c r="N1719">
        <v>28.682367796493999</v>
      </c>
      <c r="O1719" t="s">
        <v>192</v>
      </c>
      <c r="P1719" t="s">
        <v>75</v>
      </c>
      <c r="Q1719">
        <v>18</v>
      </c>
      <c r="R1719">
        <v>0</v>
      </c>
    </row>
    <row r="1720" spans="1:18" x14ac:dyDescent="0.3">
      <c r="A1720">
        <v>145</v>
      </c>
      <c r="B1720">
        <v>140</v>
      </c>
      <c r="C1720" t="s">
        <v>45</v>
      </c>
      <c r="D1720">
        <v>5</v>
      </c>
      <c r="E1720" s="4" t="s">
        <v>25</v>
      </c>
      <c r="F1720" t="s">
        <v>24</v>
      </c>
      <c r="G1720" s="7">
        <v>4</v>
      </c>
      <c r="H1720" t="s">
        <v>19</v>
      </c>
      <c r="I1720" t="s">
        <v>118</v>
      </c>
      <c r="J1720" s="4">
        <f t="shared" si="29"/>
        <v>1615</v>
      </c>
      <c r="K1720" t="s">
        <v>21</v>
      </c>
      <c r="L1720">
        <v>312000</v>
      </c>
      <c r="M1720">
        <v>41.021282764055996</v>
      </c>
      <c r="N1720">
        <v>28.665517117686999</v>
      </c>
      <c r="O1720" t="s">
        <v>226</v>
      </c>
      <c r="P1720" t="s">
        <v>75</v>
      </c>
      <c r="Q1720">
        <v>18</v>
      </c>
      <c r="R1720">
        <v>0</v>
      </c>
    </row>
    <row r="1721" spans="1:18" x14ac:dyDescent="0.3">
      <c r="A1721">
        <v>140</v>
      </c>
      <c r="B1721">
        <v>130</v>
      </c>
      <c r="C1721" t="s">
        <v>45</v>
      </c>
      <c r="D1721">
        <v>5</v>
      </c>
      <c r="E1721" s="4" t="s">
        <v>16</v>
      </c>
      <c r="F1721" t="s">
        <v>24</v>
      </c>
      <c r="G1721" s="7">
        <v>18</v>
      </c>
      <c r="H1721" t="s">
        <v>19</v>
      </c>
      <c r="I1721" t="s">
        <v>20</v>
      </c>
      <c r="J1721" s="4">
        <f t="shared" si="29"/>
        <v>2660</v>
      </c>
      <c r="K1721" t="s">
        <v>21</v>
      </c>
      <c r="L1721">
        <v>275000</v>
      </c>
      <c r="M1721">
        <v>41.040454548382002</v>
      </c>
      <c r="N1721">
        <v>28.679878706528999</v>
      </c>
      <c r="O1721" t="s">
        <v>192</v>
      </c>
      <c r="P1721" t="s">
        <v>75</v>
      </c>
      <c r="Q1721">
        <v>18</v>
      </c>
      <c r="R1721">
        <v>83</v>
      </c>
    </row>
    <row r="1722" spans="1:18" x14ac:dyDescent="0.3">
      <c r="A1722">
        <v>130</v>
      </c>
      <c r="B1722">
        <v>125</v>
      </c>
      <c r="C1722" t="s">
        <v>45</v>
      </c>
      <c r="D1722">
        <v>5</v>
      </c>
      <c r="E1722" s="4" t="s">
        <v>16</v>
      </c>
      <c r="F1722" t="s">
        <v>24</v>
      </c>
      <c r="G1722" s="7">
        <v>2</v>
      </c>
      <c r="H1722" t="s">
        <v>19</v>
      </c>
      <c r="I1722" t="s">
        <v>20</v>
      </c>
      <c r="J1722" s="4">
        <f t="shared" si="29"/>
        <v>2470</v>
      </c>
      <c r="K1722" t="s">
        <v>21</v>
      </c>
      <c r="L1722">
        <v>230000</v>
      </c>
      <c r="M1722">
        <v>41.040373626867002</v>
      </c>
      <c r="N1722">
        <v>28.678958887606999</v>
      </c>
      <c r="O1722" t="s">
        <v>192</v>
      </c>
      <c r="P1722" t="s">
        <v>75</v>
      </c>
      <c r="Q1722">
        <v>18</v>
      </c>
      <c r="R1722">
        <v>83</v>
      </c>
    </row>
    <row r="1723" spans="1:18" x14ac:dyDescent="0.3">
      <c r="A1723">
        <v>120</v>
      </c>
      <c r="B1723">
        <v>115</v>
      </c>
      <c r="C1723" t="s">
        <v>45</v>
      </c>
      <c r="D1723">
        <v>5</v>
      </c>
      <c r="E1723" s="4" t="s">
        <v>16</v>
      </c>
      <c r="F1723" t="s">
        <v>24</v>
      </c>
      <c r="G1723" s="7">
        <v>0</v>
      </c>
      <c r="H1723" t="s">
        <v>19</v>
      </c>
      <c r="I1723" t="s">
        <v>20</v>
      </c>
      <c r="J1723" s="4">
        <f t="shared" si="29"/>
        <v>2375</v>
      </c>
      <c r="K1723" t="s">
        <v>21</v>
      </c>
      <c r="L1723">
        <v>235000</v>
      </c>
      <c r="M1723">
        <v>41.051495000362003</v>
      </c>
      <c r="N1723">
        <v>28.658745520019</v>
      </c>
      <c r="O1723" t="s">
        <v>172</v>
      </c>
      <c r="P1723" t="s">
        <v>75</v>
      </c>
      <c r="Q1723">
        <v>18</v>
      </c>
      <c r="R1723">
        <v>83</v>
      </c>
    </row>
    <row r="1724" spans="1:18" x14ac:dyDescent="0.3">
      <c r="A1724">
        <v>125</v>
      </c>
      <c r="B1724">
        <v>115</v>
      </c>
      <c r="C1724" t="s">
        <v>45</v>
      </c>
      <c r="D1724">
        <v>5</v>
      </c>
      <c r="E1724" s="4" t="s">
        <v>25</v>
      </c>
      <c r="F1724" t="s">
        <v>24</v>
      </c>
      <c r="G1724" s="7">
        <v>2</v>
      </c>
      <c r="H1724" t="s">
        <v>19</v>
      </c>
      <c r="I1724" t="s">
        <v>20</v>
      </c>
      <c r="J1724" s="4">
        <f t="shared" si="29"/>
        <v>2185</v>
      </c>
      <c r="K1724" t="s">
        <v>21</v>
      </c>
      <c r="L1724">
        <v>215000</v>
      </c>
      <c r="M1724">
        <v>41.016840276309999</v>
      </c>
      <c r="N1724">
        <v>28.656809043601999</v>
      </c>
      <c r="O1724" t="s">
        <v>59</v>
      </c>
      <c r="P1724" t="s">
        <v>75</v>
      </c>
      <c r="Q1724">
        <v>18</v>
      </c>
      <c r="R1724">
        <v>83</v>
      </c>
    </row>
    <row r="1725" spans="1:18" x14ac:dyDescent="0.3">
      <c r="A1725">
        <v>70</v>
      </c>
      <c r="B1725">
        <v>70</v>
      </c>
      <c r="C1725" t="s">
        <v>15</v>
      </c>
      <c r="D1725">
        <v>2</v>
      </c>
      <c r="E1725" s="4" t="s">
        <v>16</v>
      </c>
      <c r="F1725" t="s">
        <v>24</v>
      </c>
      <c r="G1725" s="7">
        <v>5</v>
      </c>
      <c r="H1725" t="s">
        <v>19</v>
      </c>
      <c r="I1725" t="s">
        <v>20</v>
      </c>
      <c r="J1725" s="4">
        <f>(B1724*24)</f>
        <v>2760</v>
      </c>
      <c r="K1725" t="s">
        <v>21</v>
      </c>
      <c r="L1725">
        <v>830000</v>
      </c>
      <c r="M1725">
        <v>41.179356230765002</v>
      </c>
      <c r="N1725">
        <v>28.889588166159001</v>
      </c>
      <c r="O1725" t="s">
        <v>139</v>
      </c>
      <c r="P1725" t="s">
        <v>38</v>
      </c>
      <c r="Q1725">
        <v>19</v>
      </c>
      <c r="R1725">
        <v>25</v>
      </c>
    </row>
    <row r="1726" spans="1:18" x14ac:dyDescent="0.3">
      <c r="A1726">
        <v>160</v>
      </c>
      <c r="B1726">
        <v>135</v>
      </c>
      <c r="C1726" t="s">
        <v>30</v>
      </c>
      <c r="D1726">
        <v>3</v>
      </c>
      <c r="E1726" s="4" t="s">
        <v>25</v>
      </c>
      <c r="F1726" t="s">
        <v>24</v>
      </c>
      <c r="G1726" s="7">
        <v>1</v>
      </c>
      <c r="H1726" t="s">
        <v>26</v>
      </c>
      <c r="I1726" t="s">
        <v>47</v>
      </c>
      <c r="J1726" s="4">
        <f>(B1725*24)</f>
        <v>1680</v>
      </c>
      <c r="K1726" t="s">
        <v>21</v>
      </c>
      <c r="L1726">
        <v>900000</v>
      </c>
      <c r="M1726">
        <v>41.180931130264</v>
      </c>
      <c r="N1726">
        <v>28.878464698792001</v>
      </c>
      <c r="O1726" t="s">
        <v>139</v>
      </c>
      <c r="P1726" t="s">
        <v>38</v>
      </c>
      <c r="Q1726">
        <v>19</v>
      </c>
      <c r="R1726">
        <v>83</v>
      </c>
    </row>
    <row r="1727" spans="1:18" x14ac:dyDescent="0.3">
      <c r="A1727">
        <v>105</v>
      </c>
      <c r="B1727">
        <v>95</v>
      </c>
      <c r="C1727" t="s">
        <v>30</v>
      </c>
      <c r="D1727">
        <v>3</v>
      </c>
      <c r="E1727" s="4" t="s">
        <v>16</v>
      </c>
      <c r="F1727" t="s">
        <v>24</v>
      </c>
      <c r="G1727" s="7">
        <v>13</v>
      </c>
      <c r="H1727" t="s">
        <v>19</v>
      </c>
      <c r="I1727" t="s">
        <v>27</v>
      </c>
      <c r="J1727" s="4">
        <v>1400</v>
      </c>
      <c r="K1727" t="s">
        <v>21</v>
      </c>
      <c r="L1727">
        <v>355000</v>
      </c>
      <c r="M1727">
        <v>41.072875815822997</v>
      </c>
      <c r="N1727">
        <v>28.933753850388999</v>
      </c>
      <c r="O1727" t="s">
        <v>195</v>
      </c>
      <c r="P1727" t="s">
        <v>38</v>
      </c>
      <c r="Q1727">
        <v>19</v>
      </c>
      <c r="R1727">
        <v>50</v>
      </c>
    </row>
    <row r="1728" spans="1:18" x14ac:dyDescent="0.3">
      <c r="A1728">
        <v>80</v>
      </c>
      <c r="B1728">
        <v>75</v>
      </c>
      <c r="C1728" t="s">
        <v>30</v>
      </c>
      <c r="D1728">
        <v>3</v>
      </c>
      <c r="E1728" s="4" t="s">
        <v>16</v>
      </c>
      <c r="F1728" t="s">
        <v>24</v>
      </c>
      <c r="G1728" s="7">
        <v>8</v>
      </c>
      <c r="H1728" t="s">
        <v>19</v>
      </c>
      <c r="I1728" t="s">
        <v>20</v>
      </c>
      <c r="J1728" s="4">
        <f>(B1727*24)</f>
        <v>2280</v>
      </c>
      <c r="K1728" t="s">
        <v>21</v>
      </c>
      <c r="L1728">
        <v>400000</v>
      </c>
      <c r="M1728">
        <v>41.179164</v>
      </c>
      <c r="N1728">
        <v>28.883984000000002</v>
      </c>
      <c r="O1728" t="s">
        <v>139</v>
      </c>
      <c r="P1728" t="s">
        <v>38</v>
      </c>
      <c r="Q1728">
        <v>19</v>
      </c>
      <c r="R1728">
        <v>83</v>
      </c>
    </row>
    <row r="1729" spans="1:18" x14ac:dyDescent="0.3">
      <c r="A1729">
        <v>90</v>
      </c>
      <c r="B1729">
        <v>72</v>
      </c>
      <c r="C1729" t="s">
        <v>30</v>
      </c>
      <c r="D1729">
        <v>3</v>
      </c>
      <c r="E1729" s="4" t="s">
        <v>16</v>
      </c>
      <c r="F1729" t="s">
        <v>24</v>
      </c>
      <c r="G1729" s="7">
        <v>0</v>
      </c>
      <c r="H1729" t="s">
        <v>140</v>
      </c>
      <c r="I1729" t="s">
        <v>20</v>
      </c>
      <c r="J1729" s="4">
        <f>(B1728*24)</f>
        <v>1800</v>
      </c>
      <c r="K1729" t="s">
        <v>21</v>
      </c>
      <c r="L1729">
        <v>430000</v>
      </c>
      <c r="M1729">
        <v>41.075788117770003</v>
      </c>
      <c r="N1729">
        <v>28.932391961535998</v>
      </c>
      <c r="O1729" t="s">
        <v>195</v>
      </c>
      <c r="P1729" t="s">
        <v>38</v>
      </c>
      <c r="Q1729">
        <v>19</v>
      </c>
      <c r="R1729">
        <v>600</v>
      </c>
    </row>
    <row r="1730" spans="1:18" x14ac:dyDescent="0.3">
      <c r="A1730">
        <v>130</v>
      </c>
      <c r="B1730">
        <v>125</v>
      </c>
      <c r="C1730" t="s">
        <v>45</v>
      </c>
      <c r="D1730">
        <v>5</v>
      </c>
      <c r="E1730" s="4" t="s">
        <v>16</v>
      </c>
      <c r="F1730" t="s">
        <v>24</v>
      </c>
      <c r="G1730" s="7">
        <v>0</v>
      </c>
      <c r="H1730" t="s">
        <v>19</v>
      </c>
      <c r="I1730" t="s">
        <v>20</v>
      </c>
      <c r="J1730" s="4">
        <v>1500</v>
      </c>
      <c r="K1730" t="s">
        <v>21</v>
      </c>
      <c r="L1730">
        <v>400000</v>
      </c>
      <c r="M1730">
        <v>41.052178821245001</v>
      </c>
      <c r="N1730">
        <v>28.926828310815999</v>
      </c>
      <c r="O1730" t="s">
        <v>228</v>
      </c>
      <c r="P1730" t="s">
        <v>38</v>
      </c>
      <c r="Q1730">
        <v>19</v>
      </c>
      <c r="R1730">
        <v>0</v>
      </c>
    </row>
    <row r="1731" spans="1:18" x14ac:dyDescent="0.3">
      <c r="A1731">
        <v>135</v>
      </c>
      <c r="B1731">
        <v>125</v>
      </c>
      <c r="C1731" t="s">
        <v>45</v>
      </c>
      <c r="D1731">
        <v>5</v>
      </c>
      <c r="E1731" s="4" t="s">
        <v>16</v>
      </c>
      <c r="F1731" t="s">
        <v>24</v>
      </c>
      <c r="G1731" s="7">
        <v>18</v>
      </c>
      <c r="H1731" t="s">
        <v>46</v>
      </c>
      <c r="I1731" t="s">
        <v>20</v>
      </c>
      <c r="J1731" s="4">
        <f>(B1730*24)</f>
        <v>3000</v>
      </c>
      <c r="K1731" t="s">
        <v>21</v>
      </c>
      <c r="L1731">
        <v>550000</v>
      </c>
      <c r="M1731">
        <v>41.187431752606003</v>
      </c>
      <c r="N1731">
        <v>28.885735612066998</v>
      </c>
      <c r="O1731" t="s">
        <v>139</v>
      </c>
      <c r="P1731" t="s">
        <v>38</v>
      </c>
      <c r="Q1731">
        <v>19</v>
      </c>
      <c r="R1731">
        <v>0</v>
      </c>
    </row>
    <row r="1732" spans="1:18" x14ac:dyDescent="0.3">
      <c r="A1732">
        <v>180</v>
      </c>
      <c r="B1732">
        <v>160</v>
      </c>
      <c r="C1732" t="s">
        <v>76</v>
      </c>
      <c r="D1732">
        <v>7</v>
      </c>
      <c r="E1732" s="4" t="s">
        <v>31</v>
      </c>
      <c r="F1732" t="s">
        <v>24</v>
      </c>
      <c r="G1732" s="7">
        <v>0</v>
      </c>
      <c r="H1732" t="s">
        <v>19</v>
      </c>
      <c r="I1732" t="s">
        <v>20</v>
      </c>
      <c r="J1732" s="4">
        <v>2000</v>
      </c>
      <c r="K1732" t="s">
        <v>21</v>
      </c>
      <c r="L1732">
        <v>500000</v>
      </c>
      <c r="M1732">
        <v>41.094543379134997</v>
      </c>
      <c r="N1732">
        <v>28.957586686469</v>
      </c>
      <c r="O1732" t="s">
        <v>418</v>
      </c>
      <c r="P1732" t="s">
        <v>38</v>
      </c>
      <c r="Q1732">
        <v>19</v>
      </c>
      <c r="R1732">
        <v>83</v>
      </c>
    </row>
    <row r="1733" spans="1:18" x14ac:dyDescent="0.3">
      <c r="A1733">
        <v>139</v>
      </c>
      <c r="B1733">
        <v>129</v>
      </c>
      <c r="C1733" t="s">
        <v>76</v>
      </c>
      <c r="D1733">
        <v>7</v>
      </c>
      <c r="E1733" s="4" t="s">
        <v>25</v>
      </c>
      <c r="F1733" t="s">
        <v>24</v>
      </c>
      <c r="G1733" s="7">
        <v>4</v>
      </c>
      <c r="H1733" t="s">
        <v>19</v>
      </c>
      <c r="I1733" t="s">
        <v>20</v>
      </c>
      <c r="J1733" s="4">
        <f>(B1732*24)</f>
        <v>3840</v>
      </c>
      <c r="K1733" t="s">
        <v>21</v>
      </c>
      <c r="L1733">
        <v>575000</v>
      </c>
      <c r="M1733">
        <v>41.054363383259997</v>
      </c>
      <c r="N1733">
        <v>28.916722263366999</v>
      </c>
      <c r="O1733" t="s">
        <v>218</v>
      </c>
      <c r="P1733" t="s">
        <v>38</v>
      </c>
      <c r="Q1733">
        <v>19</v>
      </c>
      <c r="R1733">
        <v>20</v>
      </c>
    </row>
    <row r="1734" spans="1:18" x14ac:dyDescent="0.3">
      <c r="A1734">
        <v>325</v>
      </c>
      <c r="B1734">
        <v>300</v>
      </c>
      <c r="C1734" t="s">
        <v>127</v>
      </c>
      <c r="D1734">
        <v>10</v>
      </c>
      <c r="E1734" s="4" t="s">
        <v>31</v>
      </c>
      <c r="F1734" t="s">
        <v>24</v>
      </c>
      <c r="G1734" s="7">
        <v>13</v>
      </c>
      <c r="H1734" t="s">
        <v>19</v>
      </c>
      <c r="I1734" t="s">
        <v>20</v>
      </c>
      <c r="J1734" s="4">
        <v>15000</v>
      </c>
      <c r="K1734" t="s">
        <v>21</v>
      </c>
      <c r="L1734">
        <v>4250000</v>
      </c>
      <c r="M1734">
        <v>41.178564542795002</v>
      </c>
      <c r="N1734">
        <v>28.889699661377001</v>
      </c>
      <c r="O1734" t="s">
        <v>139</v>
      </c>
      <c r="P1734" t="s">
        <v>38</v>
      </c>
      <c r="Q1734">
        <v>19</v>
      </c>
      <c r="R1734">
        <v>310</v>
      </c>
    </row>
    <row r="1735" spans="1:18" x14ac:dyDescent="0.3">
      <c r="A1735">
        <v>210</v>
      </c>
      <c r="B1735">
        <v>180</v>
      </c>
      <c r="C1735" t="s">
        <v>94</v>
      </c>
      <c r="D1735">
        <v>11</v>
      </c>
      <c r="E1735" s="4" t="s">
        <v>25</v>
      </c>
      <c r="F1735" t="s">
        <v>24</v>
      </c>
      <c r="G1735" s="7">
        <v>0</v>
      </c>
      <c r="H1735" t="s">
        <v>140</v>
      </c>
      <c r="I1735" t="s">
        <v>20</v>
      </c>
      <c r="J1735" s="4">
        <f>(B1734*24)</f>
        <v>7200</v>
      </c>
      <c r="K1735" t="s">
        <v>56</v>
      </c>
      <c r="L1735">
        <v>760000</v>
      </c>
      <c r="M1735">
        <v>41.070080115115999</v>
      </c>
      <c r="N1735">
        <v>28.951000218589002</v>
      </c>
      <c r="O1735" t="s">
        <v>389</v>
      </c>
      <c r="P1735" t="s">
        <v>38</v>
      </c>
      <c r="Q1735">
        <v>19</v>
      </c>
      <c r="R1735">
        <v>83</v>
      </c>
    </row>
    <row r="1736" spans="1:18" x14ac:dyDescent="0.3">
      <c r="A1736">
        <v>150</v>
      </c>
      <c r="B1736">
        <v>145</v>
      </c>
      <c r="C1736" t="s">
        <v>30</v>
      </c>
      <c r="D1736">
        <v>3</v>
      </c>
      <c r="E1736" s="4" t="s">
        <v>25</v>
      </c>
      <c r="F1736" t="s">
        <v>24</v>
      </c>
      <c r="G1736" s="7">
        <v>0</v>
      </c>
      <c r="H1736" t="s">
        <v>19</v>
      </c>
      <c r="I1736" t="s">
        <v>20</v>
      </c>
      <c r="J1736" s="4">
        <f>(B1736*24)</f>
        <v>3480</v>
      </c>
      <c r="K1736" t="s">
        <v>21</v>
      </c>
      <c r="L1736">
        <v>550000</v>
      </c>
      <c r="M1736">
        <v>41.003215315788999</v>
      </c>
      <c r="N1736">
        <v>28.936608970125</v>
      </c>
      <c r="O1736" t="s">
        <v>454</v>
      </c>
      <c r="P1736" t="s">
        <v>194</v>
      </c>
      <c r="Q1736">
        <v>20</v>
      </c>
      <c r="R1736">
        <v>83</v>
      </c>
    </row>
    <row r="1737" spans="1:18" x14ac:dyDescent="0.3">
      <c r="A1737">
        <v>95</v>
      </c>
      <c r="B1737">
        <v>90</v>
      </c>
      <c r="C1737" t="s">
        <v>30</v>
      </c>
      <c r="D1737">
        <v>3</v>
      </c>
      <c r="E1737" s="4" t="s">
        <v>16</v>
      </c>
      <c r="F1737" t="s">
        <v>24</v>
      </c>
      <c r="G1737" s="7">
        <v>0</v>
      </c>
      <c r="H1737" t="s">
        <v>19</v>
      </c>
      <c r="I1737" t="s">
        <v>20</v>
      </c>
      <c r="J1737" s="4">
        <v>2000</v>
      </c>
      <c r="K1737" t="s">
        <v>21</v>
      </c>
      <c r="L1737">
        <v>330000</v>
      </c>
      <c r="M1737">
        <v>41.025019552825</v>
      </c>
      <c r="N1737">
        <v>28.936058096587999</v>
      </c>
      <c r="O1737" t="s">
        <v>368</v>
      </c>
      <c r="P1737" t="s">
        <v>194</v>
      </c>
      <c r="Q1737">
        <v>20</v>
      </c>
      <c r="R1737">
        <v>0</v>
      </c>
    </row>
    <row r="1738" spans="1:18" x14ac:dyDescent="0.3">
      <c r="A1738">
        <v>145</v>
      </c>
      <c r="B1738">
        <v>125</v>
      </c>
      <c r="C1738" t="s">
        <v>45</v>
      </c>
      <c r="D1738">
        <v>5</v>
      </c>
      <c r="E1738" s="4" t="s">
        <v>16</v>
      </c>
      <c r="F1738" t="s">
        <v>24</v>
      </c>
      <c r="G1738" s="7">
        <v>8</v>
      </c>
      <c r="H1738" t="s">
        <v>124</v>
      </c>
      <c r="I1738" t="s">
        <v>118</v>
      </c>
      <c r="J1738" s="4">
        <v>3000</v>
      </c>
      <c r="K1738" t="s">
        <v>21</v>
      </c>
      <c r="L1738">
        <v>860000</v>
      </c>
      <c r="M1738">
        <v>41.010053414573001</v>
      </c>
      <c r="N1738">
        <v>28.945642299949998</v>
      </c>
      <c r="O1738" t="s">
        <v>427</v>
      </c>
      <c r="P1738" t="s">
        <v>194</v>
      </c>
      <c r="Q1738">
        <v>20</v>
      </c>
      <c r="R1738">
        <v>83</v>
      </c>
    </row>
    <row r="1739" spans="1:18" x14ac:dyDescent="0.3">
      <c r="A1739">
        <v>200</v>
      </c>
      <c r="B1739">
        <v>170</v>
      </c>
      <c r="C1739" t="s">
        <v>76</v>
      </c>
      <c r="D1739">
        <v>7</v>
      </c>
      <c r="E1739" s="4" t="s">
        <v>25</v>
      </c>
      <c r="F1739" t="s">
        <v>24</v>
      </c>
      <c r="G1739" s="7">
        <v>0</v>
      </c>
      <c r="H1739" t="s">
        <v>19</v>
      </c>
      <c r="I1739" t="s">
        <v>20</v>
      </c>
      <c r="J1739" s="4">
        <f>(B1739*24)</f>
        <v>4080</v>
      </c>
      <c r="K1739" t="s">
        <v>21</v>
      </c>
      <c r="L1739">
        <v>1100000</v>
      </c>
      <c r="M1739">
        <v>41.019548323426001</v>
      </c>
      <c r="N1739">
        <v>28.944531414581</v>
      </c>
      <c r="O1739" t="s">
        <v>193</v>
      </c>
      <c r="P1739" t="s">
        <v>194</v>
      </c>
      <c r="Q1739">
        <v>20</v>
      </c>
      <c r="R1739">
        <v>83</v>
      </c>
    </row>
    <row r="1740" spans="1:18" x14ac:dyDescent="0.3">
      <c r="A1740">
        <v>115</v>
      </c>
      <c r="B1740">
        <v>90</v>
      </c>
      <c r="C1740" t="s">
        <v>30</v>
      </c>
      <c r="D1740">
        <v>3</v>
      </c>
      <c r="E1740" s="4" t="s">
        <v>16</v>
      </c>
      <c r="F1740" t="s">
        <v>24</v>
      </c>
      <c r="G1740" s="7">
        <v>0</v>
      </c>
      <c r="H1740" t="s">
        <v>426</v>
      </c>
      <c r="I1740" t="s">
        <v>20</v>
      </c>
      <c r="J1740" s="4">
        <f>(B1740*17)</f>
        <v>1530</v>
      </c>
      <c r="K1740" t="s">
        <v>21</v>
      </c>
      <c r="L1740">
        <v>205000</v>
      </c>
      <c r="M1740">
        <v>41.068089497114002</v>
      </c>
      <c r="N1740">
        <v>28.905464854182998</v>
      </c>
      <c r="O1740" t="s">
        <v>359</v>
      </c>
      <c r="P1740" t="s">
        <v>157</v>
      </c>
      <c r="Q1740">
        <v>21</v>
      </c>
      <c r="R1740">
        <v>30</v>
      </c>
    </row>
    <row r="1741" spans="1:18" x14ac:dyDescent="0.3">
      <c r="A1741">
        <v>90</v>
      </c>
      <c r="B1741">
        <v>89</v>
      </c>
      <c r="C1741" t="s">
        <v>30</v>
      </c>
      <c r="D1741">
        <v>3</v>
      </c>
      <c r="E1741" s="4" t="s">
        <v>16</v>
      </c>
      <c r="F1741" t="s">
        <v>24</v>
      </c>
      <c r="G1741" s="7">
        <v>5</v>
      </c>
      <c r="H1741" t="s">
        <v>19</v>
      </c>
      <c r="I1741" t="s">
        <v>20</v>
      </c>
      <c r="J1741" s="4">
        <f>(B1741*17)</f>
        <v>1513</v>
      </c>
      <c r="K1741" t="s">
        <v>56</v>
      </c>
      <c r="L1741">
        <v>280000</v>
      </c>
      <c r="M1741">
        <v>40.9</v>
      </c>
      <c r="N1741">
        <v>29.23</v>
      </c>
      <c r="O1741" t="s">
        <v>186</v>
      </c>
      <c r="P1741" t="s">
        <v>157</v>
      </c>
      <c r="Q1741">
        <v>21</v>
      </c>
      <c r="R1741">
        <v>30</v>
      </c>
    </row>
    <row r="1742" spans="1:18" x14ac:dyDescent="0.3">
      <c r="A1742">
        <v>90</v>
      </c>
      <c r="B1742">
        <v>75</v>
      </c>
      <c r="C1742" t="s">
        <v>30</v>
      </c>
      <c r="D1742">
        <v>3</v>
      </c>
      <c r="E1742" s="4" t="s">
        <v>16</v>
      </c>
      <c r="F1742" t="s">
        <v>24</v>
      </c>
      <c r="G1742" s="7">
        <v>2</v>
      </c>
      <c r="H1742" t="s">
        <v>19</v>
      </c>
      <c r="I1742" t="s">
        <v>20</v>
      </c>
      <c r="J1742" s="4">
        <f>(B1742*17)</f>
        <v>1275</v>
      </c>
      <c r="K1742" t="s">
        <v>21</v>
      </c>
      <c r="L1742">
        <v>280000</v>
      </c>
      <c r="M1742">
        <v>41.081508379892</v>
      </c>
      <c r="N1742">
        <v>28.896852442314</v>
      </c>
      <c r="O1742" t="s">
        <v>365</v>
      </c>
      <c r="P1742" t="s">
        <v>157</v>
      </c>
      <c r="Q1742">
        <v>21</v>
      </c>
      <c r="R1742">
        <v>83</v>
      </c>
    </row>
    <row r="1743" spans="1:18" x14ac:dyDescent="0.3">
      <c r="A1743">
        <v>170</v>
      </c>
      <c r="B1743">
        <v>169</v>
      </c>
      <c r="C1743" t="s">
        <v>116</v>
      </c>
      <c r="D1743">
        <v>6</v>
      </c>
      <c r="E1743" s="4" t="s">
        <v>25</v>
      </c>
      <c r="F1743" t="s">
        <v>24</v>
      </c>
      <c r="G1743" s="7">
        <v>18</v>
      </c>
      <c r="H1743" t="s">
        <v>19</v>
      </c>
      <c r="I1743" t="s">
        <v>20</v>
      </c>
      <c r="J1743" s="4">
        <v>2000</v>
      </c>
      <c r="K1743" t="s">
        <v>21</v>
      </c>
      <c r="L1743">
        <v>530000</v>
      </c>
      <c r="M1743">
        <v>41.063919662419003</v>
      </c>
      <c r="N1743">
        <v>28.914526359808001</v>
      </c>
      <c r="O1743" t="s">
        <v>196</v>
      </c>
      <c r="P1743" t="s">
        <v>157</v>
      </c>
      <c r="Q1743">
        <v>21</v>
      </c>
      <c r="R1743">
        <v>0</v>
      </c>
    </row>
    <row r="1744" spans="1:18" x14ac:dyDescent="0.3">
      <c r="A1744">
        <v>180</v>
      </c>
      <c r="B1744">
        <v>150</v>
      </c>
      <c r="C1744" t="s">
        <v>116</v>
      </c>
      <c r="D1744">
        <v>6</v>
      </c>
      <c r="E1744" s="4" t="s">
        <v>25</v>
      </c>
      <c r="F1744" t="s">
        <v>24</v>
      </c>
      <c r="G1744" s="7">
        <v>4</v>
      </c>
      <c r="H1744" t="s">
        <v>19</v>
      </c>
      <c r="I1744" t="s">
        <v>20</v>
      </c>
      <c r="J1744" s="4">
        <v>2500</v>
      </c>
      <c r="K1744" t="s">
        <v>21</v>
      </c>
      <c r="L1744">
        <v>560000</v>
      </c>
      <c r="M1744">
        <v>41.060328350651012</v>
      </c>
      <c r="N1744">
        <v>28.919970877469002</v>
      </c>
      <c r="O1744" t="s">
        <v>156</v>
      </c>
      <c r="P1744" t="s">
        <v>157</v>
      </c>
      <c r="Q1744">
        <v>21</v>
      </c>
      <c r="R1744">
        <v>83</v>
      </c>
    </row>
    <row r="1745" spans="1:18" x14ac:dyDescent="0.3">
      <c r="A1745">
        <v>190</v>
      </c>
      <c r="B1745">
        <v>170</v>
      </c>
      <c r="C1745" t="s">
        <v>76</v>
      </c>
      <c r="D1745">
        <v>7</v>
      </c>
      <c r="E1745" s="4" t="s">
        <v>16</v>
      </c>
      <c r="F1745" t="s">
        <v>24</v>
      </c>
      <c r="G1745" s="7">
        <v>0</v>
      </c>
      <c r="H1745" t="s">
        <v>19</v>
      </c>
      <c r="I1745" t="s">
        <v>20</v>
      </c>
      <c r="J1745" s="4">
        <f>(B1745*17)</f>
        <v>2890</v>
      </c>
      <c r="K1745" t="s">
        <v>21</v>
      </c>
      <c r="L1745">
        <v>420000</v>
      </c>
      <c r="M1745">
        <v>41.065132330872999</v>
      </c>
      <c r="N1745">
        <v>28.911923952304999</v>
      </c>
      <c r="O1745" t="s">
        <v>196</v>
      </c>
      <c r="P1745" t="s">
        <v>157</v>
      </c>
      <c r="Q1745">
        <v>21</v>
      </c>
      <c r="R1745">
        <v>0</v>
      </c>
    </row>
    <row r="1746" spans="1:18" x14ac:dyDescent="0.3">
      <c r="A1746">
        <v>210</v>
      </c>
      <c r="B1746">
        <v>200</v>
      </c>
      <c r="C1746" t="s">
        <v>107</v>
      </c>
      <c r="D1746">
        <v>8</v>
      </c>
      <c r="E1746" s="4" t="s">
        <v>25</v>
      </c>
      <c r="F1746" t="s">
        <v>24</v>
      </c>
      <c r="G1746" s="7">
        <v>18</v>
      </c>
      <c r="H1746" t="s">
        <v>19</v>
      </c>
      <c r="I1746" t="s">
        <v>20</v>
      </c>
      <c r="J1746" s="4">
        <f>(B1746*17)</f>
        <v>3400</v>
      </c>
      <c r="K1746" t="s">
        <v>21</v>
      </c>
      <c r="L1746">
        <v>450000</v>
      </c>
      <c r="M1746">
        <v>41.082023329252003</v>
      </c>
      <c r="N1746">
        <v>28.900650062200999</v>
      </c>
      <c r="O1746" t="s">
        <v>365</v>
      </c>
      <c r="P1746" t="s">
        <v>157</v>
      </c>
      <c r="Q1746">
        <v>21</v>
      </c>
      <c r="R1746">
        <v>0</v>
      </c>
    </row>
    <row r="1747" spans="1:18" x14ac:dyDescent="0.3">
      <c r="A1747">
        <v>220</v>
      </c>
      <c r="B1747">
        <v>200</v>
      </c>
      <c r="C1747" t="s">
        <v>107</v>
      </c>
      <c r="D1747">
        <v>8</v>
      </c>
      <c r="E1747" s="4" t="s">
        <v>25</v>
      </c>
      <c r="F1747" t="s">
        <v>24</v>
      </c>
      <c r="G1747" s="7">
        <v>40</v>
      </c>
      <c r="H1747" t="s">
        <v>19</v>
      </c>
      <c r="I1747" t="s">
        <v>20</v>
      </c>
      <c r="J1747" s="4">
        <v>1900</v>
      </c>
      <c r="K1747" t="s">
        <v>21</v>
      </c>
      <c r="L1747">
        <v>465000</v>
      </c>
      <c r="M1747">
        <v>41.05884178222</v>
      </c>
      <c r="N1747">
        <v>28.933185476245001</v>
      </c>
      <c r="O1747" t="s">
        <v>249</v>
      </c>
      <c r="P1747" t="s">
        <v>157</v>
      </c>
      <c r="Q1747">
        <v>21</v>
      </c>
      <c r="R1747">
        <v>83</v>
      </c>
    </row>
    <row r="1748" spans="1:18" x14ac:dyDescent="0.3">
      <c r="A1748">
        <v>220</v>
      </c>
      <c r="B1748">
        <v>177</v>
      </c>
      <c r="C1748" t="s">
        <v>107</v>
      </c>
      <c r="D1748">
        <v>8</v>
      </c>
      <c r="E1748" s="4" t="s">
        <v>25</v>
      </c>
      <c r="F1748" t="s">
        <v>24</v>
      </c>
      <c r="G1748" s="7">
        <v>2</v>
      </c>
      <c r="H1748" t="s">
        <v>19</v>
      </c>
      <c r="I1748" t="s">
        <v>20</v>
      </c>
      <c r="J1748" s="4">
        <v>2000</v>
      </c>
      <c r="K1748" t="s">
        <v>21</v>
      </c>
      <c r="L1748">
        <v>410000</v>
      </c>
      <c r="M1748">
        <v>41.063186778727001</v>
      </c>
      <c r="N1748">
        <v>28.906630266661999</v>
      </c>
      <c r="O1748" t="s">
        <v>109</v>
      </c>
      <c r="P1748" t="s">
        <v>157</v>
      </c>
      <c r="Q1748">
        <v>21</v>
      </c>
      <c r="R1748">
        <v>83</v>
      </c>
    </row>
    <row r="1749" spans="1:18" x14ac:dyDescent="0.3">
      <c r="A1749">
        <v>100</v>
      </c>
      <c r="B1749">
        <v>90</v>
      </c>
      <c r="C1749" t="s">
        <v>30</v>
      </c>
      <c r="D1749">
        <v>3</v>
      </c>
      <c r="E1749" s="4" t="s">
        <v>16</v>
      </c>
      <c r="F1749" t="s">
        <v>24</v>
      </c>
      <c r="G1749" s="7">
        <v>13</v>
      </c>
      <c r="H1749" t="s">
        <v>19</v>
      </c>
      <c r="I1749" t="s">
        <v>20</v>
      </c>
      <c r="J1749" s="4">
        <v>1250</v>
      </c>
      <c r="K1749" t="s">
        <v>21</v>
      </c>
      <c r="L1749">
        <v>265000</v>
      </c>
      <c r="M1749">
        <v>41.018460912521</v>
      </c>
      <c r="N1749">
        <v>28.876599263334001</v>
      </c>
      <c r="O1749" t="s">
        <v>423</v>
      </c>
      <c r="P1749" t="s">
        <v>101</v>
      </c>
      <c r="Q1749">
        <v>22</v>
      </c>
      <c r="R1749">
        <v>83</v>
      </c>
    </row>
    <row r="1750" spans="1:18" x14ac:dyDescent="0.3">
      <c r="A1750">
        <v>80</v>
      </c>
      <c r="B1750">
        <v>70</v>
      </c>
      <c r="C1750" t="s">
        <v>30</v>
      </c>
      <c r="D1750">
        <v>3</v>
      </c>
      <c r="E1750" s="4" t="s">
        <v>16</v>
      </c>
      <c r="F1750" t="s">
        <v>24</v>
      </c>
      <c r="G1750" s="7">
        <v>0</v>
      </c>
      <c r="H1750" t="s">
        <v>19</v>
      </c>
      <c r="I1750" t="s">
        <v>20</v>
      </c>
      <c r="J1750" s="4">
        <v>1100</v>
      </c>
      <c r="K1750" t="s">
        <v>21</v>
      </c>
      <c r="L1750">
        <v>239000</v>
      </c>
      <c r="M1750">
        <v>41.016832296373003</v>
      </c>
      <c r="N1750">
        <v>28.861118957641999</v>
      </c>
      <c r="O1750" t="s">
        <v>324</v>
      </c>
      <c r="P1750" t="s">
        <v>101</v>
      </c>
      <c r="Q1750">
        <v>22</v>
      </c>
      <c r="R1750">
        <v>83</v>
      </c>
    </row>
    <row r="1751" spans="1:18" x14ac:dyDescent="0.3">
      <c r="A1751">
        <v>125</v>
      </c>
      <c r="B1751">
        <v>115</v>
      </c>
      <c r="C1751" t="s">
        <v>45</v>
      </c>
      <c r="D1751">
        <v>5</v>
      </c>
      <c r="E1751" s="4" t="s">
        <v>16</v>
      </c>
      <c r="F1751" t="s">
        <v>24</v>
      </c>
      <c r="G1751" s="7">
        <v>8</v>
      </c>
      <c r="H1751" t="s">
        <v>19</v>
      </c>
      <c r="I1751" t="s">
        <v>20</v>
      </c>
      <c r="J1751" s="4">
        <v>1600</v>
      </c>
      <c r="K1751" t="s">
        <v>21</v>
      </c>
      <c r="L1751">
        <v>325000</v>
      </c>
      <c r="M1751">
        <v>41.020935183752997</v>
      </c>
      <c r="N1751">
        <v>28.868281989688001</v>
      </c>
      <c r="O1751" t="s">
        <v>109</v>
      </c>
      <c r="P1751" t="s">
        <v>101</v>
      </c>
      <c r="Q1751">
        <v>22</v>
      </c>
      <c r="R1751">
        <v>83</v>
      </c>
    </row>
    <row r="1752" spans="1:18" x14ac:dyDescent="0.3">
      <c r="A1752">
        <v>180</v>
      </c>
      <c r="B1752">
        <v>160</v>
      </c>
      <c r="C1752" t="s">
        <v>76</v>
      </c>
      <c r="D1752">
        <v>7</v>
      </c>
      <c r="E1752" s="4" t="s">
        <v>25</v>
      </c>
      <c r="F1752" t="s">
        <v>24</v>
      </c>
      <c r="G1752" s="7">
        <v>33</v>
      </c>
      <c r="H1752" t="s">
        <v>19</v>
      </c>
      <c r="I1752" t="s">
        <v>20</v>
      </c>
      <c r="J1752" s="4">
        <f>(B1752*18.5)</f>
        <v>2960</v>
      </c>
      <c r="K1752" t="s">
        <v>21</v>
      </c>
      <c r="L1752">
        <v>1100000</v>
      </c>
      <c r="M1752">
        <v>41.012583768227998</v>
      </c>
      <c r="N1752">
        <v>28.888898391920002</v>
      </c>
      <c r="O1752" t="s">
        <v>312</v>
      </c>
      <c r="P1752" t="s">
        <v>101</v>
      </c>
      <c r="Q1752">
        <v>22</v>
      </c>
      <c r="R1752">
        <v>83</v>
      </c>
    </row>
    <row r="1753" spans="1:18" x14ac:dyDescent="0.3">
      <c r="A1753">
        <v>110</v>
      </c>
      <c r="B1753">
        <v>80</v>
      </c>
      <c r="C1753" t="s">
        <v>30</v>
      </c>
      <c r="D1753">
        <v>3</v>
      </c>
      <c r="E1753" s="4" t="s">
        <v>25</v>
      </c>
      <c r="F1753" t="s">
        <v>24</v>
      </c>
      <c r="G1753" s="7">
        <v>0</v>
      </c>
      <c r="H1753" t="s">
        <v>46</v>
      </c>
      <c r="I1753" t="s">
        <v>20</v>
      </c>
      <c r="J1753" s="4">
        <f>(B1752*30)</f>
        <v>4800</v>
      </c>
      <c r="K1753" t="s">
        <v>21</v>
      </c>
      <c r="L1753">
        <v>865000</v>
      </c>
      <c r="M1753">
        <v>40.967019883349998</v>
      </c>
      <c r="N1753">
        <v>29.083441608739999</v>
      </c>
      <c r="O1753" t="s">
        <v>120</v>
      </c>
      <c r="P1753" t="s">
        <v>44</v>
      </c>
      <c r="Q1753">
        <v>23</v>
      </c>
      <c r="R1753">
        <v>0</v>
      </c>
    </row>
    <row r="1754" spans="1:18" x14ac:dyDescent="0.3">
      <c r="A1754">
        <v>90</v>
      </c>
      <c r="B1754">
        <v>80</v>
      </c>
      <c r="C1754" t="s">
        <v>30</v>
      </c>
      <c r="D1754">
        <v>3</v>
      </c>
      <c r="E1754" s="4" t="s">
        <v>16</v>
      </c>
      <c r="F1754" t="s">
        <v>24</v>
      </c>
      <c r="G1754" s="7">
        <v>18</v>
      </c>
      <c r="H1754" t="s">
        <v>124</v>
      </c>
      <c r="I1754" t="s">
        <v>20</v>
      </c>
      <c r="J1754" s="4">
        <v>2500</v>
      </c>
      <c r="K1754" t="s">
        <v>21</v>
      </c>
      <c r="L1754">
        <v>760000</v>
      </c>
      <c r="M1754">
        <v>40.984698434522002</v>
      </c>
      <c r="N1754">
        <v>29.037703652354001</v>
      </c>
      <c r="O1754" t="s">
        <v>435</v>
      </c>
      <c r="P1754" t="s">
        <v>44</v>
      </c>
      <c r="Q1754">
        <v>23</v>
      </c>
      <c r="R1754">
        <v>83</v>
      </c>
    </row>
    <row r="1755" spans="1:18" x14ac:dyDescent="0.3">
      <c r="A1755">
        <v>145</v>
      </c>
      <c r="B1755">
        <v>117</v>
      </c>
      <c r="C1755" t="s">
        <v>45</v>
      </c>
      <c r="D1755">
        <v>5</v>
      </c>
      <c r="E1755" s="4" t="s">
        <v>25</v>
      </c>
      <c r="F1755" t="s">
        <v>24</v>
      </c>
      <c r="G1755" s="7">
        <v>8</v>
      </c>
      <c r="H1755" t="s">
        <v>19</v>
      </c>
      <c r="I1755" t="s">
        <v>118</v>
      </c>
      <c r="J1755" s="4">
        <f>(B1754*30)</f>
        <v>2400</v>
      </c>
      <c r="K1755" t="s">
        <v>21</v>
      </c>
      <c r="L1755">
        <v>1600000</v>
      </c>
      <c r="M1755">
        <v>40.969595163134002</v>
      </c>
      <c r="N1755">
        <v>29.067273220111002</v>
      </c>
      <c r="O1755" t="s">
        <v>43</v>
      </c>
      <c r="P1755" t="s">
        <v>44</v>
      </c>
      <c r="Q1755">
        <v>23</v>
      </c>
      <c r="R1755">
        <v>0</v>
      </c>
    </row>
    <row r="1756" spans="1:18" x14ac:dyDescent="0.3">
      <c r="A1756">
        <v>116</v>
      </c>
      <c r="B1756">
        <v>115</v>
      </c>
      <c r="C1756" t="s">
        <v>45</v>
      </c>
      <c r="D1756">
        <v>5</v>
      </c>
      <c r="E1756" s="4" t="s">
        <v>25</v>
      </c>
      <c r="F1756" t="s">
        <v>24</v>
      </c>
      <c r="G1756" s="7">
        <v>0</v>
      </c>
      <c r="H1756" t="s">
        <v>26</v>
      </c>
      <c r="I1756" t="s">
        <v>20</v>
      </c>
      <c r="J1756" s="4">
        <v>2500</v>
      </c>
      <c r="K1756" t="s">
        <v>21</v>
      </c>
      <c r="L1756">
        <v>700000</v>
      </c>
      <c r="M1756">
        <v>40.957186357734003</v>
      </c>
      <c r="N1756">
        <v>29.104740545154002</v>
      </c>
      <c r="O1756" t="s">
        <v>216</v>
      </c>
      <c r="P1756" t="s">
        <v>44</v>
      </c>
      <c r="Q1756">
        <v>23</v>
      </c>
      <c r="R1756">
        <v>83</v>
      </c>
    </row>
    <row r="1757" spans="1:18" x14ac:dyDescent="0.3">
      <c r="A1757">
        <v>130</v>
      </c>
      <c r="B1757">
        <v>110</v>
      </c>
      <c r="C1757" t="s">
        <v>45</v>
      </c>
      <c r="D1757">
        <v>5</v>
      </c>
      <c r="E1757" s="4" t="s">
        <v>16</v>
      </c>
      <c r="F1757" t="s">
        <v>24</v>
      </c>
      <c r="G1757" s="7">
        <v>13</v>
      </c>
      <c r="H1757" t="s">
        <v>124</v>
      </c>
      <c r="I1757" t="s">
        <v>20</v>
      </c>
      <c r="J1757" s="4">
        <f>(B1756*30)</f>
        <v>3450</v>
      </c>
      <c r="K1757" t="s">
        <v>21</v>
      </c>
      <c r="L1757">
        <v>490000</v>
      </c>
      <c r="M1757">
        <v>40.988496405615003</v>
      </c>
      <c r="N1757">
        <v>29.066926653296001</v>
      </c>
      <c r="O1757" t="s">
        <v>221</v>
      </c>
      <c r="P1757" t="s">
        <v>44</v>
      </c>
      <c r="Q1757">
        <v>23</v>
      </c>
      <c r="R1757">
        <v>0</v>
      </c>
    </row>
    <row r="1758" spans="1:18" x14ac:dyDescent="0.3">
      <c r="A1758">
        <v>135</v>
      </c>
      <c r="B1758">
        <v>100</v>
      </c>
      <c r="C1758" t="s">
        <v>45</v>
      </c>
      <c r="D1758">
        <v>5</v>
      </c>
      <c r="E1758" s="4" t="s">
        <v>16</v>
      </c>
      <c r="F1758" t="s">
        <v>24</v>
      </c>
      <c r="G1758" s="7">
        <v>0</v>
      </c>
      <c r="H1758" t="s">
        <v>19</v>
      </c>
      <c r="I1758" t="s">
        <v>20</v>
      </c>
      <c r="J1758" s="4">
        <f>(B1757*30)</f>
        <v>3300</v>
      </c>
      <c r="K1758" t="s">
        <v>21</v>
      </c>
      <c r="L1758">
        <v>625000</v>
      </c>
      <c r="M1758">
        <v>40.972331436209998</v>
      </c>
      <c r="N1758">
        <v>29.095495660049</v>
      </c>
      <c r="O1758" t="s">
        <v>159</v>
      </c>
      <c r="P1758" t="s">
        <v>44</v>
      </c>
      <c r="Q1758">
        <v>23</v>
      </c>
      <c r="R1758">
        <v>83</v>
      </c>
    </row>
    <row r="1759" spans="1:18" x14ac:dyDescent="0.3">
      <c r="A1759">
        <v>106</v>
      </c>
      <c r="B1759">
        <v>96</v>
      </c>
      <c r="C1759" t="s">
        <v>45</v>
      </c>
      <c r="D1759">
        <v>5</v>
      </c>
      <c r="E1759" s="4" t="s">
        <v>16</v>
      </c>
      <c r="F1759" t="s">
        <v>24</v>
      </c>
      <c r="G1759" s="7">
        <v>0</v>
      </c>
      <c r="H1759" t="s">
        <v>124</v>
      </c>
      <c r="I1759" t="s">
        <v>20</v>
      </c>
      <c r="J1759" s="4">
        <f>(B1758*30)</f>
        <v>3000</v>
      </c>
      <c r="K1759" t="s">
        <v>21</v>
      </c>
      <c r="L1759">
        <v>910000</v>
      </c>
      <c r="M1759">
        <v>40.970443363915997</v>
      </c>
      <c r="N1759">
        <v>29.094161434277002</v>
      </c>
      <c r="O1759" t="s">
        <v>159</v>
      </c>
      <c r="P1759" t="s">
        <v>44</v>
      </c>
      <c r="Q1759">
        <v>23</v>
      </c>
      <c r="R1759">
        <v>83</v>
      </c>
    </row>
    <row r="1760" spans="1:18" x14ac:dyDescent="0.3">
      <c r="A1760">
        <v>110</v>
      </c>
      <c r="B1760">
        <v>90</v>
      </c>
      <c r="C1760" t="s">
        <v>45</v>
      </c>
      <c r="D1760">
        <v>5</v>
      </c>
      <c r="E1760" s="4" t="s">
        <v>25</v>
      </c>
      <c r="F1760" t="s">
        <v>24</v>
      </c>
      <c r="G1760" s="7">
        <v>28</v>
      </c>
      <c r="H1760" t="s">
        <v>46</v>
      </c>
      <c r="I1760" t="s">
        <v>47</v>
      </c>
      <c r="J1760" s="4">
        <f>(B1759*30)</f>
        <v>2880</v>
      </c>
      <c r="K1760" t="s">
        <v>21</v>
      </c>
      <c r="L1760">
        <v>1200000</v>
      </c>
      <c r="M1760">
        <v>40.984922809234</v>
      </c>
      <c r="N1760">
        <v>29.033115506171999</v>
      </c>
      <c r="O1760" t="s">
        <v>471</v>
      </c>
      <c r="P1760" t="s">
        <v>44</v>
      </c>
      <c r="Q1760">
        <v>23</v>
      </c>
      <c r="R1760">
        <v>83</v>
      </c>
    </row>
    <row r="1761" spans="1:18" x14ac:dyDescent="0.3">
      <c r="A1761">
        <v>100</v>
      </c>
      <c r="B1761">
        <v>85</v>
      </c>
      <c r="C1761" t="s">
        <v>45</v>
      </c>
      <c r="D1761">
        <v>5</v>
      </c>
      <c r="E1761" s="4" t="s">
        <v>16</v>
      </c>
      <c r="F1761" t="s">
        <v>24</v>
      </c>
      <c r="G1761" s="7">
        <v>0</v>
      </c>
      <c r="H1761" t="s">
        <v>19</v>
      </c>
      <c r="I1761" t="s">
        <v>20</v>
      </c>
      <c r="J1761" s="4">
        <v>2000</v>
      </c>
      <c r="K1761" t="s">
        <v>21</v>
      </c>
      <c r="L1761">
        <v>494500</v>
      </c>
      <c r="M1761">
        <v>40.977599964257998</v>
      </c>
      <c r="N1761">
        <v>29.079590046979</v>
      </c>
      <c r="O1761" t="s">
        <v>315</v>
      </c>
      <c r="P1761" t="s">
        <v>44</v>
      </c>
      <c r="Q1761">
        <v>23</v>
      </c>
      <c r="R1761">
        <v>20</v>
      </c>
    </row>
    <row r="1762" spans="1:18" x14ac:dyDescent="0.3">
      <c r="A1762">
        <v>165</v>
      </c>
      <c r="B1762">
        <v>120</v>
      </c>
      <c r="C1762" t="s">
        <v>76</v>
      </c>
      <c r="D1762">
        <v>7</v>
      </c>
      <c r="E1762" s="4" t="s">
        <v>25</v>
      </c>
      <c r="F1762" t="s">
        <v>24</v>
      </c>
      <c r="G1762" s="7">
        <v>0</v>
      </c>
      <c r="H1762" t="s">
        <v>46</v>
      </c>
      <c r="I1762" t="s">
        <v>47</v>
      </c>
      <c r="J1762" s="4">
        <f>(B1761*30)</f>
        <v>2550</v>
      </c>
      <c r="K1762" t="s">
        <v>21</v>
      </c>
      <c r="L1762">
        <v>1450000</v>
      </c>
      <c r="M1762">
        <v>40.965376575241002</v>
      </c>
      <c r="N1762">
        <v>29.082256023353001</v>
      </c>
      <c r="O1762" t="s">
        <v>120</v>
      </c>
      <c r="P1762" t="s">
        <v>44</v>
      </c>
      <c r="Q1762">
        <v>23</v>
      </c>
      <c r="R1762">
        <v>0</v>
      </c>
    </row>
    <row r="1763" spans="1:18" x14ac:dyDescent="0.3">
      <c r="A1763">
        <v>250</v>
      </c>
      <c r="B1763">
        <v>249</v>
      </c>
      <c r="C1763" t="s">
        <v>453</v>
      </c>
      <c r="D1763">
        <v>9</v>
      </c>
      <c r="E1763" s="4" t="s">
        <v>25</v>
      </c>
      <c r="F1763" t="s">
        <v>24</v>
      </c>
      <c r="G1763" s="7">
        <v>0</v>
      </c>
      <c r="H1763" t="s">
        <v>26</v>
      </c>
      <c r="I1763" t="s">
        <v>27</v>
      </c>
      <c r="J1763" s="4">
        <v>5000</v>
      </c>
      <c r="K1763" t="s">
        <v>21</v>
      </c>
      <c r="L1763">
        <v>1850000</v>
      </c>
      <c r="M1763">
        <v>41.01</v>
      </c>
      <c r="N1763">
        <v>29.05</v>
      </c>
      <c r="O1763" t="s">
        <v>161</v>
      </c>
      <c r="P1763" t="s">
        <v>44</v>
      </c>
      <c r="Q1763">
        <v>23</v>
      </c>
      <c r="R1763">
        <v>0</v>
      </c>
    </row>
    <row r="1764" spans="1:18" x14ac:dyDescent="0.3">
      <c r="A1764">
        <v>320</v>
      </c>
      <c r="B1764">
        <v>275</v>
      </c>
      <c r="C1764" t="s">
        <v>127</v>
      </c>
      <c r="D1764">
        <v>10</v>
      </c>
      <c r="E1764" s="4" t="s">
        <v>31</v>
      </c>
      <c r="F1764" t="s">
        <v>24</v>
      </c>
      <c r="G1764" s="7">
        <v>1</v>
      </c>
      <c r="H1764" t="s">
        <v>124</v>
      </c>
      <c r="I1764" t="s">
        <v>118</v>
      </c>
      <c r="J1764" s="4">
        <f>(B1763*30)</f>
        <v>7470</v>
      </c>
      <c r="K1764" t="s">
        <v>21</v>
      </c>
      <c r="L1764">
        <v>1700000</v>
      </c>
      <c r="M1764">
        <v>40.974225364844003</v>
      </c>
      <c r="N1764">
        <v>29.054821070683001</v>
      </c>
      <c r="O1764" t="s">
        <v>62</v>
      </c>
      <c r="P1764" t="s">
        <v>44</v>
      </c>
      <c r="Q1764">
        <v>23</v>
      </c>
      <c r="R1764">
        <v>83</v>
      </c>
    </row>
    <row r="1765" spans="1:18" x14ac:dyDescent="0.3">
      <c r="A1765">
        <v>95</v>
      </c>
      <c r="B1765">
        <v>90</v>
      </c>
      <c r="C1765" t="s">
        <v>30</v>
      </c>
      <c r="D1765">
        <v>3</v>
      </c>
      <c r="E1765" s="4" t="s">
        <v>16</v>
      </c>
      <c r="F1765" t="s">
        <v>24</v>
      </c>
      <c r="G1765" s="7">
        <v>18</v>
      </c>
      <c r="H1765" t="s">
        <v>19</v>
      </c>
      <c r="I1765" t="s">
        <v>20</v>
      </c>
      <c r="J1765" s="4">
        <v>1350</v>
      </c>
      <c r="K1765" t="s">
        <v>56</v>
      </c>
      <c r="L1765">
        <v>305000</v>
      </c>
      <c r="M1765">
        <v>41.081886247545</v>
      </c>
      <c r="N1765">
        <v>29.000492133200002</v>
      </c>
      <c r="O1765" t="s">
        <v>22</v>
      </c>
      <c r="P1765" t="s">
        <v>23</v>
      </c>
      <c r="Q1765">
        <v>24</v>
      </c>
      <c r="R1765">
        <v>20</v>
      </c>
    </row>
    <row r="1766" spans="1:18" x14ac:dyDescent="0.3">
      <c r="A1766">
        <v>90</v>
      </c>
      <c r="B1766">
        <v>85</v>
      </c>
      <c r="C1766" t="s">
        <v>30</v>
      </c>
      <c r="D1766">
        <v>3</v>
      </c>
      <c r="E1766" s="4" t="s">
        <v>16</v>
      </c>
      <c r="F1766" t="s">
        <v>24</v>
      </c>
      <c r="G1766" s="7">
        <v>2</v>
      </c>
      <c r="H1766" t="s">
        <v>19</v>
      </c>
      <c r="I1766" t="s">
        <v>20</v>
      </c>
      <c r="J1766" s="4">
        <f>(B1766*21)</f>
        <v>1785</v>
      </c>
      <c r="K1766" t="s">
        <v>21</v>
      </c>
      <c r="L1766">
        <v>385000</v>
      </c>
      <c r="M1766">
        <v>41.085624032175012</v>
      </c>
      <c r="N1766">
        <v>28.986445738177999</v>
      </c>
      <c r="O1766" t="s">
        <v>277</v>
      </c>
      <c r="P1766" t="s">
        <v>23</v>
      </c>
      <c r="Q1766">
        <v>24</v>
      </c>
      <c r="R1766">
        <v>0</v>
      </c>
    </row>
    <row r="1767" spans="1:18" x14ac:dyDescent="0.3">
      <c r="A1767">
        <v>100</v>
      </c>
      <c r="B1767">
        <v>85</v>
      </c>
      <c r="C1767" t="s">
        <v>30</v>
      </c>
      <c r="D1767">
        <v>3</v>
      </c>
      <c r="E1767" s="4" t="s">
        <v>16</v>
      </c>
      <c r="F1767" t="s">
        <v>24</v>
      </c>
      <c r="G1767" s="7">
        <v>18</v>
      </c>
      <c r="H1767" t="s">
        <v>19</v>
      </c>
      <c r="I1767" t="s">
        <v>20</v>
      </c>
      <c r="J1767" s="4">
        <f>(B1767*21)</f>
        <v>1785</v>
      </c>
      <c r="K1767" t="s">
        <v>21</v>
      </c>
      <c r="L1767">
        <v>660000</v>
      </c>
      <c r="M1767">
        <v>41.08771298624</v>
      </c>
      <c r="N1767">
        <v>29.004468825534001</v>
      </c>
      <c r="O1767" t="s">
        <v>378</v>
      </c>
      <c r="P1767" t="s">
        <v>23</v>
      </c>
      <c r="Q1767">
        <v>24</v>
      </c>
      <c r="R1767">
        <v>83</v>
      </c>
    </row>
    <row r="1768" spans="1:18" x14ac:dyDescent="0.3">
      <c r="A1768">
        <v>85</v>
      </c>
      <c r="B1768">
        <v>80</v>
      </c>
      <c r="C1768" t="s">
        <v>30</v>
      </c>
      <c r="D1768">
        <v>3</v>
      </c>
      <c r="E1768" s="4" t="s">
        <v>16</v>
      </c>
      <c r="F1768" t="s">
        <v>24</v>
      </c>
      <c r="G1768" s="7">
        <v>0</v>
      </c>
      <c r="H1768" t="s">
        <v>19</v>
      </c>
      <c r="I1768" t="s">
        <v>118</v>
      </c>
      <c r="J1768" s="4">
        <v>1500</v>
      </c>
      <c r="K1768" t="s">
        <v>21</v>
      </c>
      <c r="L1768">
        <v>360000</v>
      </c>
      <c r="M1768">
        <v>41.075439006341</v>
      </c>
      <c r="N1768">
        <v>28.982798270880998</v>
      </c>
      <c r="O1768" t="s">
        <v>380</v>
      </c>
      <c r="P1768" t="s">
        <v>23</v>
      </c>
      <c r="Q1768">
        <v>24</v>
      </c>
      <c r="R1768">
        <v>83</v>
      </c>
    </row>
    <row r="1769" spans="1:18" x14ac:dyDescent="0.3">
      <c r="A1769">
        <v>90</v>
      </c>
      <c r="B1769">
        <v>80</v>
      </c>
      <c r="C1769" t="s">
        <v>30</v>
      </c>
      <c r="D1769">
        <v>3</v>
      </c>
      <c r="E1769" s="4" t="s">
        <v>16</v>
      </c>
      <c r="F1769" t="s">
        <v>24</v>
      </c>
      <c r="G1769" s="7">
        <v>0</v>
      </c>
      <c r="H1769" t="s">
        <v>19</v>
      </c>
      <c r="I1769" t="s">
        <v>20</v>
      </c>
      <c r="J1769" s="4">
        <f>(B1769*21)</f>
        <v>1680</v>
      </c>
      <c r="K1769" t="s">
        <v>56</v>
      </c>
      <c r="L1769">
        <v>650000</v>
      </c>
      <c r="M1769">
        <v>41.086057709751998</v>
      </c>
      <c r="N1769">
        <v>29.002473415661001</v>
      </c>
      <c r="O1769" t="s">
        <v>378</v>
      </c>
      <c r="P1769" t="s">
        <v>23</v>
      </c>
      <c r="Q1769">
        <v>24</v>
      </c>
      <c r="R1769">
        <v>0</v>
      </c>
    </row>
    <row r="1770" spans="1:18" x14ac:dyDescent="0.3">
      <c r="A1770">
        <v>80</v>
      </c>
      <c r="B1770">
        <v>75</v>
      </c>
      <c r="C1770" t="s">
        <v>30</v>
      </c>
      <c r="D1770">
        <v>3</v>
      </c>
      <c r="E1770" s="4" t="s">
        <v>16</v>
      </c>
      <c r="F1770" t="s">
        <v>24</v>
      </c>
      <c r="G1770" s="7">
        <v>1</v>
      </c>
      <c r="H1770" t="s">
        <v>19</v>
      </c>
      <c r="I1770" t="s">
        <v>20</v>
      </c>
      <c r="J1770" s="4">
        <v>1300</v>
      </c>
      <c r="K1770" t="s">
        <v>21</v>
      </c>
      <c r="L1770">
        <v>345000</v>
      </c>
      <c r="M1770">
        <v>41.075517581744997</v>
      </c>
      <c r="N1770">
        <v>28.974241855569002</v>
      </c>
      <c r="O1770" t="s">
        <v>213</v>
      </c>
      <c r="P1770" t="s">
        <v>23</v>
      </c>
      <c r="Q1770">
        <v>24</v>
      </c>
      <c r="R1770">
        <v>50</v>
      </c>
    </row>
    <row r="1771" spans="1:18" x14ac:dyDescent="0.3">
      <c r="A1771">
        <v>165</v>
      </c>
      <c r="B1771">
        <v>150</v>
      </c>
      <c r="C1771" t="s">
        <v>45</v>
      </c>
      <c r="D1771">
        <v>5</v>
      </c>
      <c r="E1771" s="4" t="s">
        <v>25</v>
      </c>
      <c r="F1771" t="s">
        <v>24</v>
      </c>
      <c r="G1771" s="7">
        <v>0</v>
      </c>
      <c r="H1771" t="s">
        <v>19</v>
      </c>
      <c r="I1771" t="s">
        <v>20</v>
      </c>
      <c r="J1771" s="4">
        <v>2000</v>
      </c>
      <c r="K1771" t="s">
        <v>56</v>
      </c>
      <c r="L1771">
        <v>555000</v>
      </c>
      <c r="M1771">
        <v>41.085861542792003</v>
      </c>
      <c r="N1771">
        <v>28.994061968366001</v>
      </c>
      <c r="O1771" t="s">
        <v>362</v>
      </c>
      <c r="P1771" t="s">
        <v>23</v>
      </c>
      <c r="Q1771">
        <v>24</v>
      </c>
      <c r="R1771">
        <v>0</v>
      </c>
    </row>
    <row r="1772" spans="1:18" x14ac:dyDescent="0.3">
      <c r="A1772">
        <v>140</v>
      </c>
      <c r="B1772">
        <v>135</v>
      </c>
      <c r="C1772" t="s">
        <v>45</v>
      </c>
      <c r="D1772">
        <v>5</v>
      </c>
      <c r="E1772" s="4" t="s">
        <v>16</v>
      </c>
      <c r="F1772" t="s">
        <v>24</v>
      </c>
      <c r="G1772" s="7">
        <v>8</v>
      </c>
      <c r="H1772" t="s">
        <v>175</v>
      </c>
      <c r="I1772" t="s">
        <v>20</v>
      </c>
      <c r="J1772" s="4">
        <f t="shared" ref="J1772:J1777" si="30">(B1772*21)</f>
        <v>2835</v>
      </c>
      <c r="K1772" t="s">
        <v>21</v>
      </c>
      <c r="L1772">
        <v>340000</v>
      </c>
      <c r="M1772">
        <v>41.079309041395</v>
      </c>
      <c r="N1772">
        <v>28.994758144843999</v>
      </c>
      <c r="O1772" t="s">
        <v>311</v>
      </c>
      <c r="P1772" t="s">
        <v>23</v>
      </c>
      <c r="Q1772">
        <v>24</v>
      </c>
      <c r="R1772">
        <v>0</v>
      </c>
    </row>
    <row r="1773" spans="1:18" x14ac:dyDescent="0.3">
      <c r="A1773">
        <v>135</v>
      </c>
      <c r="B1773">
        <v>130</v>
      </c>
      <c r="C1773" t="s">
        <v>45</v>
      </c>
      <c r="D1773">
        <v>5</v>
      </c>
      <c r="E1773" s="4" t="s">
        <v>16</v>
      </c>
      <c r="F1773" t="s">
        <v>24</v>
      </c>
      <c r="G1773" s="7">
        <v>18</v>
      </c>
      <c r="H1773" t="s">
        <v>46</v>
      </c>
      <c r="I1773" t="s">
        <v>27</v>
      </c>
      <c r="J1773" s="4">
        <f t="shared" si="30"/>
        <v>2730</v>
      </c>
      <c r="K1773" t="s">
        <v>21</v>
      </c>
      <c r="L1773">
        <v>690000</v>
      </c>
      <c r="M1773">
        <v>41.078070242971997</v>
      </c>
      <c r="N1773">
        <v>29.001926355910999</v>
      </c>
      <c r="O1773" t="s">
        <v>302</v>
      </c>
      <c r="P1773" t="s">
        <v>23</v>
      </c>
      <c r="Q1773">
        <v>24</v>
      </c>
      <c r="R1773">
        <v>0</v>
      </c>
    </row>
    <row r="1774" spans="1:18" x14ac:dyDescent="0.3">
      <c r="A1774">
        <v>130</v>
      </c>
      <c r="B1774">
        <v>125</v>
      </c>
      <c r="C1774" t="s">
        <v>45</v>
      </c>
      <c r="D1774">
        <v>5</v>
      </c>
      <c r="E1774" s="4" t="s">
        <v>25</v>
      </c>
      <c r="F1774" t="s">
        <v>24</v>
      </c>
      <c r="G1774" s="7">
        <v>0</v>
      </c>
      <c r="H1774" t="s">
        <v>124</v>
      </c>
      <c r="I1774" t="s">
        <v>20</v>
      </c>
      <c r="J1774" s="4">
        <f t="shared" si="30"/>
        <v>2625</v>
      </c>
      <c r="K1774" t="s">
        <v>21</v>
      </c>
      <c r="L1774">
        <v>600000</v>
      </c>
      <c r="M1774">
        <v>41.081707320592997</v>
      </c>
      <c r="N1774">
        <v>28.967695981637</v>
      </c>
      <c r="O1774" t="s">
        <v>109</v>
      </c>
      <c r="P1774" t="s">
        <v>23</v>
      </c>
      <c r="Q1774">
        <v>24</v>
      </c>
      <c r="R1774">
        <v>83</v>
      </c>
    </row>
    <row r="1775" spans="1:18" x14ac:dyDescent="0.3">
      <c r="A1775">
        <v>165</v>
      </c>
      <c r="B1775">
        <v>150</v>
      </c>
      <c r="C1775" t="s">
        <v>116</v>
      </c>
      <c r="D1775">
        <v>6</v>
      </c>
      <c r="E1775" s="4" t="s">
        <v>25</v>
      </c>
      <c r="F1775" t="s">
        <v>24</v>
      </c>
      <c r="G1775" s="7">
        <v>2</v>
      </c>
      <c r="H1775" t="s">
        <v>19</v>
      </c>
      <c r="I1775" t="s">
        <v>20</v>
      </c>
      <c r="J1775" s="4">
        <f t="shared" si="30"/>
        <v>3150</v>
      </c>
      <c r="K1775" t="s">
        <v>21</v>
      </c>
      <c r="L1775">
        <v>520000</v>
      </c>
      <c r="M1775">
        <v>41.090768116968</v>
      </c>
      <c r="N1775">
        <v>28.968786573548002</v>
      </c>
      <c r="O1775" t="s">
        <v>289</v>
      </c>
      <c r="P1775" t="s">
        <v>23</v>
      </c>
      <c r="Q1775">
        <v>24</v>
      </c>
      <c r="R1775">
        <v>115</v>
      </c>
    </row>
    <row r="1776" spans="1:18" x14ac:dyDescent="0.3">
      <c r="A1776">
        <v>130</v>
      </c>
      <c r="B1776">
        <v>125</v>
      </c>
      <c r="C1776" t="s">
        <v>76</v>
      </c>
      <c r="D1776">
        <v>7</v>
      </c>
      <c r="E1776" s="4" t="s">
        <v>16</v>
      </c>
      <c r="F1776" t="s">
        <v>24</v>
      </c>
      <c r="G1776" s="7">
        <v>1</v>
      </c>
      <c r="H1776" t="s">
        <v>46</v>
      </c>
      <c r="I1776" t="s">
        <v>47</v>
      </c>
      <c r="J1776" s="4">
        <f t="shared" si="30"/>
        <v>2625</v>
      </c>
      <c r="K1776" t="s">
        <v>21</v>
      </c>
      <c r="L1776">
        <v>1000000</v>
      </c>
      <c r="M1776">
        <v>41.085187145820001</v>
      </c>
      <c r="N1776">
        <v>29.004210364574998</v>
      </c>
      <c r="O1776" t="s">
        <v>378</v>
      </c>
      <c r="P1776" t="s">
        <v>23</v>
      </c>
      <c r="Q1776">
        <v>24</v>
      </c>
      <c r="R1776">
        <v>83</v>
      </c>
    </row>
    <row r="1777" spans="1:18" x14ac:dyDescent="0.3">
      <c r="A1777">
        <v>225</v>
      </c>
      <c r="B1777">
        <v>220</v>
      </c>
      <c r="C1777" t="s">
        <v>107</v>
      </c>
      <c r="D1777">
        <v>8</v>
      </c>
      <c r="E1777" s="4" t="s">
        <v>25</v>
      </c>
      <c r="F1777" t="s">
        <v>24</v>
      </c>
      <c r="G1777" s="7">
        <v>8</v>
      </c>
      <c r="H1777" t="s">
        <v>19</v>
      </c>
      <c r="I1777" t="s">
        <v>20</v>
      </c>
      <c r="J1777" s="4">
        <f t="shared" si="30"/>
        <v>4620</v>
      </c>
      <c r="K1777" t="s">
        <v>21</v>
      </c>
      <c r="L1777">
        <v>850000</v>
      </c>
      <c r="M1777">
        <v>41.099237736006998</v>
      </c>
      <c r="N1777">
        <v>28.984118357086</v>
      </c>
      <c r="O1777" t="s">
        <v>404</v>
      </c>
      <c r="P1777" t="s">
        <v>23</v>
      </c>
      <c r="Q1777">
        <v>24</v>
      </c>
      <c r="R1777">
        <v>83</v>
      </c>
    </row>
    <row r="1778" spans="1:18" x14ac:dyDescent="0.3">
      <c r="A1778">
        <v>165</v>
      </c>
      <c r="B1778">
        <v>145</v>
      </c>
      <c r="C1778" t="s">
        <v>107</v>
      </c>
      <c r="D1778">
        <v>8</v>
      </c>
      <c r="E1778" s="4" t="s">
        <v>25</v>
      </c>
      <c r="F1778" t="s">
        <v>24</v>
      </c>
      <c r="G1778" s="7">
        <v>0</v>
      </c>
      <c r="H1778" t="s">
        <v>19</v>
      </c>
      <c r="I1778" t="s">
        <v>20</v>
      </c>
      <c r="J1778" s="4">
        <v>3500</v>
      </c>
      <c r="K1778" t="s">
        <v>21</v>
      </c>
      <c r="L1778">
        <v>485000</v>
      </c>
      <c r="M1778">
        <v>41.087356105776998</v>
      </c>
      <c r="N1778">
        <v>29.001932287696999</v>
      </c>
      <c r="O1778" t="s">
        <v>378</v>
      </c>
      <c r="P1778" t="s">
        <v>23</v>
      </c>
      <c r="Q1778">
        <v>24</v>
      </c>
      <c r="R1778">
        <v>0</v>
      </c>
    </row>
    <row r="1779" spans="1:18" x14ac:dyDescent="0.3">
      <c r="A1779">
        <v>100</v>
      </c>
      <c r="B1779">
        <v>90</v>
      </c>
      <c r="C1779" t="s">
        <v>30</v>
      </c>
      <c r="D1779">
        <v>3</v>
      </c>
      <c r="E1779" s="4" t="s">
        <v>25</v>
      </c>
      <c r="F1779" t="s">
        <v>24</v>
      </c>
      <c r="G1779" s="7">
        <v>8</v>
      </c>
      <c r="H1779" t="s">
        <v>19</v>
      </c>
      <c r="I1779" t="s">
        <v>20</v>
      </c>
      <c r="J1779" s="4">
        <v>1800</v>
      </c>
      <c r="K1779" t="s">
        <v>21</v>
      </c>
      <c r="L1779">
        <v>480000</v>
      </c>
      <c r="M1779">
        <v>40.905747316311</v>
      </c>
      <c r="N1779">
        <v>29.164529512523</v>
      </c>
      <c r="O1779" t="s">
        <v>480</v>
      </c>
      <c r="P1779" t="s">
        <v>55</v>
      </c>
      <c r="Q1779">
        <v>25</v>
      </c>
      <c r="R1779">
        <v>0</v>
      </c>
    </row>
    <row r="1780" spans="1:18" x14ac:dyDescent="0.3">
      <c r="A1780">
        <v>105</v>
      </c>
      <c r="B1780">
        <v>90</v>
      </c>
      <c r="C1780" t="s">
        <v>30</v>
      </c>
      <c r="D1780">
        <v>3</v>
      </c>
      <c r="E1780" s="4" t="s">
        <v>16</v>
      </c>
      <c r="F1780" t="s">
        <v>24</v>
      </c>
      <c r="G1780" s="7">
        <v>18</v>
      </c>
      <c r="H1780" t="s">
        <v>19</v>
      </c>
      <c r="I1780" t="s">
        <v>20</v>
      </c>
      <c r="J1780" s="4">
        <v>1600</v>
      </c>
      <c r="K1780" t="s">
        <v>21</v>
      </c>
      <c r="L1780">
        <v>370000</v>
      </c>
      <c r="M1780">
        <v>40.903263559231</v>
      </c>
      <c r="N1780">
        <v>29.169924259186001</v>
      </c>
      <c r="O1780" t="s">
        <v>54</v>
      </c>
      <c r="P1780" t="s">
        <v>55</v>
      </c>
      <c r="Q1780">
        <v>25</v>
      </c>
      <c r="R1780">
        <v>150</v>
      </c>
    </row>
    <row r="1781" spans="1:18" x14ac:dyDescent="0.3">
      <c r="A1781">
        <v>100</v>
      </c>
      <c r="B1781">
        <v>80</v>
      </c>
      <c r="C1781" t="s">
        <v>30</v>
      </c>
      <c r="D1781">
        <v>3</v>
      </c>
      <c r="E1781" s="4" t="s">
        <v>16</v>
      </c>
      <c r="F1781" t="s">
        <v>24</v>
      </c>
      <c r="G1781" s="7">
        <v>0</v>
      </c>
      <c r="H1781" t="s">
        <v>19</v>
      </c>
      <c r="I1781" t="s">
        <v>20</v>
      </c>
      <c r="J1781" s="4">
        <f>(B1781*26)</f>
        <v>2080</v>
      </c>
      <c r="K1781" t="s">
        <v>56</v>
      </c>
      <c r="L1781">
        <v>280000</v>
      </c>
      <c r="M1781">
        <v>40.910769843329</v>
      </c>
      <c r="N1781">
        <v>29.170120889052999</v>
      </c>
      <c r="O1781" t="s">
        <v>151</v>
      </c>
      <c r="P1781" t="s">
        <v>55</v>
      </c>
      <c r="Q1781">
        <v>25</v>
      </c>
      <c r="R1781">
        <v>83</v>
      </c>
    </row>
    <row r="1782" spans="1:18" x14ac:dyDescent="0.3">
      <c r="A1782">
        <v>95</v>
      </c>
      <c r="B1782">
        <v>80</v>
      </c>
      <c r="C1782" t="s">
        <v>30</v>
      </c>
      <c r="D1782">
        <v>3</v>
      </c>
      <c r="E1782" s="4" t="s">
        <v>16</v>
      </c>
      <c r="F1782" t="s">
        <v>24</v>
      </c>
      <c r="G1782" s="7">
        <v>3</v>
      </c>
      <c r="H1782" t="s">
        <v>46</v>
      </c>
      <c r="I1782" t="s">
        <v>20</v>
      </c>
      <c r="J1782" s="4">
        <v>1400</v>
      </c>
      <c r="K1782" t="s">
        <v>21</v>
      </c>
      <c r="L1782">
        <v>375000</v>
      </c>
      <c r="M1782">
        <v>40.919726740393003</v>
      </c>
      <c r="N1782">
        <v>29.206339452361998</v>
      </c>
      <c r="O1782" t="s">
        <v>309</v>
      </c>
      <c r="P1782" t="s">
        <v>55</v>
      </c>
      <c r="Q1782">
        <v>25</v>
      </c>
      <c r="R1782">
        <v>0</v>
      </c>
    </row>
    <row r="1783" spans="1:18" x14ac:dyDescent="0.3">
      <c r="A1783">
        <v>85</v>
      </c>
      <c r="B1783">
        <v>75</v>
      </c>
      <c r="C1783" t="s">
        <v>30</v>
      </c>
      <c r="D1783">
        <v>3</v>
      </c>
      <c r="E1783" s="4" t="s">
        <v>16</v>
      </c>
      <c r="F1783" t="s">
        <v>24</v>
      </c>
      <c r="G1783" s="7">
        <v>0</v>
      </c>
      <c r="H1783" t="s">
        <v>19</v>
      </c>
      <c r="I1783" t="s">
        <v>20</v>
      </c>
      <c r="J1783" s="4">
        <f>(B1783*26)</f>
        <v>1950</v>
      </c>
      <c r="K1783" t="s">
        <v>21</v>
      </c>
      <c r="L1783">
        <v>365000</v>
      </c>
      <c r="M1783">
        <v>40.889495285922997</v>
      </c>
      <c r="N1783">
        <v>29.198119306458</v>
      </c>
      <c r="O1783" t="s">
        <v>332</v>
      </c>
      <c r="P1783" t="s">
        <v>55</v>
      </c>
      <c r="Q1783">
        <v>25</v>
      </c>
      <c r="R1783">
        <v>30</v>
      </c>
    </row>
    <row r="1784" spans="1:18" x14ac:dyDescent="0.3">
      <c r="A1784">
        <v>100</v>
      </c>
      <c r="B1784">
        <v>70</v>
      </c>
      <c r="C1784" t="s">
        <v>30</v>
      </c>
      <c r="D1784">
        <v>3</v>
      </c>
      <c r="E1784" s="4" t="s">
        <v>16</v>
      </c>
      <c r="F1784" t="s">
        <v>24</v>
      </c>
      <c r="G1784" s="7">
        <v>0</v>
      </c>
      <c r="H1784" t="s">
        <v>19</v>
      </c>
      <c r="I1784" t="s">
        <v>20</v>
      </c>
      <c r="J1784" s="4">
        <f>(B1784*26)</f>
        <v>1820</v>
      </c>
      <c r="K1784" t="s">
        <v>56</v>
      </c>
      <c r="L1784">
        <v>235000</v>
      </c>
      <c r="M1784">
        <v>40.903824431503999</v>
      </c>
      <c r="N1784">
        <v>29.170849323344999</v>
      </c>
      <c r="O1784" t="s">
        <v>54</v>
      </c>
      <c r="P1784" t="s">
        <v>55</v>
      </c>
      <c r="Q1784">
        <v>25</v>
      </c>
      <c r="R1784">
        <v>25</v>
      </c>
    </row>
    <row r="1785" spans="1:18" x14ac:dyDescent="0.3">
      <c r="A1785">
        <v>170</v>
      </c>
      <c r="B1785">
        <v>150</v>
      </c>
      <c r="C1785" t="s">
        <v>45</v>
      </c>
      <c r="D1785">
        <v>5</v>
      </c>
      <c r="E1785" s="4" t="s">
        <v>25</v>
      </c>
      <c r="F1785" t="s">
        <v>24</v>
      </c>
      <c r="G1785" s="7">
        <v>33</v>
      </c>
      <c r="H1785" t="s">
        <v>19</v>
      </c>
      <c r="I1785" t="s">
        <v>118</v>
      </c>
      <c r="J1785" s="4">
        <f>(B1785*26)</f>
        <v>3900</v>
      </c>
      <c r="K1785" t="s">
        <v>21</v>
      </c>
      <c r="L1785">
        <v>535000</v>
      </c>
      <c r="M1785">
        <v>40.929340708859002</v>
      </c>
      <c r="N1785">
        <v>29.213299987332999</v>
      </c>
      <c r="O1785" t="s">
        <v>136</v>
      </c>
      <c r="P1785" t="s">
        <v>55</v>
      </c>
      <c r="Q1785">
        <v>25</v>
      </c>
      <c r="R1785">
        <v>0</v>
      </c>
    </row>
    <row r="1786" spans="1:18" x14ac:dyDescent="0.3">
      <c r="A1786">
        <v>120</v>
      </c>
      <c r="B1786">
        <v>119</v>
      </c>
      <c r="C1786" t="s">
        <v>45</v>
      </c>
      <c r="D1786">
        <v>5</v>
      </c>
      <c r="E1786" s="4" t="s">
        <v>16</v>
      </c>
      <c r="F1786" t="s">
        <v>24</v>
      </c>
      <c r="G1786" s="7">
        <v>18</v>
      </c>
      <c r="H1786" t="s">
        <v>19</v>
      </c>
      <c r="I1786" t="s">
        <v>20</v>
      </c>
      <c r="J1786" s="4">
        <v>1400</v>
      </c>
      <c r="K1786" t="s">
        <v>21</v>
      </c>
      <c r="L1786">
        <v>350000</v>
      </c>
      <c r="M1786">
        <v>40.904220417592001</v>
      </c>
      <c r="N1786">
        <v>29.173282384872</v>
      </c>
      <c r="O1786" t="s">
        <v>54</v>
      </c>
      <c r="P1786" t="s">
        <v>55</v>
      </c>
      <c r="Q1786">
        <v>25</v>
      </c>
      <c r="R1786">
        <v>0</v>
      </c>
    </row>
    <row r="1787" spans="1:18" x14ac:dyDescent="0.3">
      <c r="A1787">
        <v>120</v>
      </c>
      <c r="B1787">
        <v>119</v>
      </c>
      <c r="C1787" t="s">
        <v>45</v>
      </c>
      <c r="D1787">
        <v>5</v>
      </c>
      <c r="E1787" s="4" t="s">
        <v>16</v>
      </c>
      <c r="F1787" t="s">
        <v>24</v>
      </c>
      <c r="G1787" s="7">
        <v>28</v>
      </c>
      <c r="H1787" t="s">
        <v>19</v>
      </c>
      <c r="I1787" t="s">
        <v>27</v>
      </c>
      <c r="J1787" s="4">
        <f>(B1787*26)</f>
        <v>3094</v>
      </c>
      <c r="K1787" t="s">
        <v>21</v>
      </c>
      <c r="L1787">
        <v>429000</v>
      </c>
      <c r="M1787">
        <v>40.920171887838002</v>
      </c>
      <c r="N1787">
        <v>29.215291142464</v>
      </c>
      <c r="O1787" t="s">
        <v>309</v>
      </c>
      <c r="P1787" t="s">
        <v>55</v>
      </c>
      <c r="Q1787">
        <v>25</v>
      </c>
      <c r="R1787">
        <v>0</v>
      </c>
    </row>
    <row r="1788" spans="1:18" x14ac:dyDescent="0.3">
      <c r="A1788">
        <v>115</v>
      </c>
      <c r="B1788">
        <v>114</v>
      </c>
      <c r="C1788" t="s">
        <v>45</v>
      </c>
      <c r="D1788">
        <v>5</v>
      </c>
      <c r="E1788" s="4" t="s">
        <v>16</v>
      </c>
      <c r="F1788" t="s">
        <v>24</v>
      </c>
      <c r="G1788" s="7">
        <v>2</v>
      </c>
      <c r="H1788" t="s">
        <v>124</v>
      </c>
      <c r="I1788" t="s">
        <v>20</v>
      </c>
      <c r="J1788" s="4">
        <f>(B1788*26)</f>
        <v>2964</v>
      </c>
      <c r="K1788" t="s">
        <v>21</v>
      </c>
      <c r="L1788">
        <v>380000</v>
      </c>
      <c r="M1788">
        <v>40.923205465864001</v>
      </c>
      <c r="N1788">
        <v>29.222606197000001</v>
      </c>
      <c r="O1788" t="s">
        <v>240</v>
      </c>
      <c r="P1788" t="s">
        <v>55</v>
      </c>
      <c r="Q1788">
        <v>25</v>
      </c>
      <c r="R1788">
        <v>350</v>
      </c>
    </row>
    <row r="1789" spans="1:18" x14ac:dyDescent="0.3">
      <c r="A1789">
        <v>115</v>
      </c>
      <c r="B1789">
        <v>105</v>
      </c>
      <c r="C1789" t="s">
        <v>45</v>
      </c>
      <c r="D1789">
        <v>5</v>
      </c>
      <c r="E1789" s="4" t="s">
        <v>16</v>
      </c>
      <c r="F1789" t="s">
        <v>24</v>
      </c>
      <c r="G1789" s="7">
        <v>0</v>
      </c>
      <c r="H1789" t="s">
        <v>19</v>
      </c>
      <c r="I1789" t="s">
        <v>20</v>
      </c>
      <c r="J1789" s="4">
        <f>(B1789*26)</f>
        <v>2730</v>
      </c>
      <c r="K1789" t="s">
        <v>21</v>
      </c>
      <c r="L1789">
        <v>450000</v>
      </c>
      <c r="M1789">
        <v>40.897240537569999</v>
      </c>
      <c r="N1789">
        <v>29.167766347785001</v>
      </c>
      <c r="O1789" t="s">
        <v>273</v>
      </c>
      <c r="P1789" t="s">
        <v>55</v>
      </c>
      <c r="Q1789">
        <v>25</v>
      </c>
      <c r="R1789">
        <v>50</v>
      </c>
    </row>
    <row r="1790" spans="1:18" x14ac:dyDescent="0.3">
      <c r="A1790">
        <v>110</v>
      </c>
      <c r="B1790">
        <v>100</v>
      </c>
      <c r="C1790" t="s">
        <v>45</v>
      </c>
      <c r="D1790">
        <v>5</v>
      </c>
      <c r="E1790" s="4" t="s">
        <v>16</v>
      </c>
      <c r="F1790" t="s">
        <v>24</v>
      </c>
      <c r="G1790" s="7">
        <v>0</v>
      </c>
      <c r="H1790" t="s">
        <v>46</v>
      </c>
      <c r="I1790" t="s">
        <v>20</v>
      </c>
      <c r="J1790" s="4">
        <f>(B1790*26)</f>
        <v>2600</v>
      </c>
      <c r="K1790" t="s">
        <v>21</v>
      </c>
      <c r="L1790">
        <v>419000</v>
      </c>
      <c r="M1790">
        <v>40.911696410466</v>
      </c>
      <c r="N1790">
        <v>29.17350769043</v>
      </c>
      <c r="O1790" t="s">
        <v>151</v>
      </c>
      <c r="P1790" t="s">
        <v>55</v>
      </c>
      <c r="Q1790">
        <v>25</v>
      </c>
      <c r="R1790">
        <v>83</v>
      </c>
    </row>
    <row r="1791" spans="1:18" x14ac:dyDescent="0.3">
      <c r="A1791">
        <v>110</v>
      </c>
      <c r="B1791">
        <v>100</v>
      </c>
      <c r="C1791" t="s">
        <v>45</v>
      </c>
      <c r="D1791">
        <v>5</v>
      </c>
      <c r="E1791" s="4" t="s">
        <v>16</v>
      </c>
      <c r="F1791" t="s">
        <v>24</v>
      </c>
      <c r="G1791" s="7">
        <v>4</v>
      </c>
      <c r="H1791" t="s">
        <v>19</v>
      </c>
      <c r="I1791" t="s">
        <v>20</v>
      </c>
      <c r="J1791" s="4">
        <v>2250</v>
      </c>
      <c r="K1791" t="s">
        <v>21</v>
      </c>
      <c r="L1791">
        <v>400000</v>
      </c>
      <c r="M1791">
        <v>40.914614804246987</v>
      </c>
      <c r="N1791">
        <v>29.163963215079001</v>
      </c>
      <c r="O1791" t="s">
        <v>151</v>
      </c>
      <c r="P1791" t="s">
        <v>55</v>
      </c>
      <c r="Q1791">
        <v>25</v>
      </c>
      <c r="R1791">
        <v>0</v>
      </c>
    </row>
    <row r="1792" spans="1:18" x14ac:dyDescent="0.3">
      <c r="A1792">
        <v>150</v>
      </c>
      <c r="B1792">
        <v>140</v>
      </c>
      <c r="C1792" t="s">
        <v>116</v>
      </c>
      <c r="D1792">
        <v>6</v>
      </c>
      <c r="E1792" s="4" t="s">
        <v>16</v>
      </c>
      <c r="F1792" t="s">
        <v>24</v>
      </c>
      <c r="G1792" s="7">
        <v>3</v>
      </c>
      <c r="H1792" t="s">
        <v>19</v>
      </c>
      <c r="I1792" t="s">
        <v>20</v>
      </c>
      <c r="J1792" s="4">
        <f>(B1792*26)</f>
        <v>3640</v>
      </c>
      <c r="K1792" t="s">
        <v>21</v>
      </c>
      <c r="L1792">
        <v>600000</v>
      </c>
      <c r="M1792">
        <v>40.912789022562002</v>
      </c>
      <c r="N1792">
        <v>29.175595909529999</v>
      </c>
      <c r="O1792" t="s">
        <v>151</v>
      </c>
      <c r="P1792" t="s">
        <v>55</v>
      </c>
      <c r="Q1792">
        <v>25</v>
      </c>
      <c r="R1792">
        <v>83</v>
      </c>
    </row>
    <row r="1793" spans="1:18" x14ac:dyDescent="0.3">
      <c r="A1793">
        <v>160</v>
      </c>
      <c r="B1793">
        <v>140</v>
      </c>
      <c r="C1793" t="s">
        <v>76</v>
      </c>
      <c r="D1793">
        <v>7</v>
      </c>
      <c r="E1793" s="4" t="s">
        <v>16</v>
      </c>
      <c r="F1793" t="s">
        <v>24</v>
      </c>
      <c r="G1793" s="7">
        <v>0</v>
      </c>
      <c r="H1793" t="s">
        <v>19</v>
      </c>
      <c r="I1793" t="s">
        <v>20</v>
      </c>
      <c r="J1793" s="4">
        <v>1500</v>
      </c>
      <c r="K1793" t="s">
        <v>21</v>
      </c>
      <c r="L1793">
        <v>380000</v>
      </c>
      <c r="M1793">
        <v>40.917103890097998</v>
      </c>
      <c r="N1793">
        <v>29.201374040280001</v>
      </c>
      <c r="O1793" t="s">
        <v>309</v>
      </c>
      <c r="P1793" t="s">
        <v>55</v>
      </c>
      <c r="Q1793">
        <v>25</v>
      </c>
      <c r="R1793">
        <v>0</v>
      </c>
    </row>
    <row r="1794" spans="1:18" x14ac:dyDescent="0.3">
      <c r="A1794">
        <v>60</v>
      </c>
      <c r="B1794">
        <v>55</v>
      </c>
      <c r="C1794" t="s">
        <v>15</v>
      </c>
      <c r="D1794">
        <v>2</v>
      </c>
      <c r="E1794" s="4" t="s">
        <v>16</v>
      </c>
      <c r="F1794" t="s">
        <v>24</v>
      </c>
      <c r="G1794" s="7">
        <v>18</v>
      </c>
      <c r="H1794" t="s">
        <v>140</v>
      </c>
      <c r="I1794" t="s">
        <v>20</v>
      </c>
      <c r="J1794" s="4">
        <v>1200</v>
      </c>
      <c r="K1794" t="s">
        <v>21</v>
      </c>
      <c r="L1794">
        <v>335000</v>
      </c>
      <c r="M1794">
        <v>41.050905089783001</v>
      </c>
      <c r="N1794">
        <v>28.781353891426001</v>
      </c>
      <c r="O1794" t="s">
        <v>125</v>
      </c>
      <c r="P1794" t="s">
        <v>60</v>
      </c>
      <c r="Q1794">
        <v>26</v>
      </c>
      <c r="R1794">
        <v>0</v>
      </c>
    </row>
    <row r="1795" spans="1:18" x14ac:dyDescent="0.3">
      <c r="A1795">
        <v>53</v>
      </c>
      <c r="B1795">
        <v>47</v>
      </c>
      <c r="C1795" t="s">
        <v>15</v>
      </c>
      <c r="D1795">
        <v>2</v>
      </c>
      <c r="E1795" s="4" t="s">
        <v>16</v>
      </c>
      <c r="F1795" t="s">
        <v>24</v>
      </c>
      <c r="G1795" s="7">
        <v>8</v>
      </c>
      <c r="H1795" t="s">
        <v>26</v>
      </c>
      <c r="I1795" t="s">
        <v>20</v>
      </c>
      <c r="J1795" s="4">
        <f>(B1795*26)</f>
        <v>1222</v>
      </c>
      <c r="K1795" t="s">
        <v>21</v>
      </c>
      <c r="L1795">
        <v>270000</v>
      </c>
      <c r="M1795">
        <v>41.029362317542002</v>
      </c>
      <c r="N1795">
        <v>28.790320261830999</v>
      </c>
      <c r="O1795" t="s">
        <v>111</v>
      </c>
      <c r="P1795" t="s">
        <v>60</v>
      </c>
      <c r="Q1795">
        <v>26</v>
      </c>
      <c r="R1795">
        <v>83</v>
      </c>
    </row>
    <row r="1796" spans="1:18" x14ac:dyDescent="0.3">
      <c r="A1796">
        <v>115</v>
      </c>
      <c r="B1796">
        <v>114</v>
      </c>
      <c r="C1796" t="s">
        <v>30</v>
      </c>
      <c r="D1796">
        <v>3</v>
      </c>
      <c r="E1796" s="4" t="s">
        <v>16</v>
      </c>
      <c r="F1796" t="s">
        <v>24</v>
      </c>
      <c r="G1796" s="7">
        <v>8</v>
      </c>
      <c r="H1796" t="s">
        <v>19</v>
      </c>
      <c r="I1796" t="s">
        <v>20</v>
      </c>
      <c r="J1796" s="4">
        <v>1500</v>
      </c>
      <c r="K1796" t="s">
        <v>56</v>
      </c>
      <c r="L1796">
        <v>399000</v>
      </c>
      <c r="M1796">
        <v>41.028137976613003</v>
      </c>
      <c r="N1796">
        <v>28.787226676941</v>
      </c>
      <c r="O1796" t="s">
        <v>111</v>
      </c>
      <c r="P1796" t="s">
        <v>60</v>
      </c>
      <c r="Q1796">
        <v>26</v>
      </c>
      <c r="R1796">
        <v>83</v>
      </c>
    </row>
    <row r="1797" spans="1:18" x14ac:dyDescent="0.3">
      <c r="A1797">
        <v>90</v>
      </c>
      <c r="B1797">
        <v>85</v>
      </c>
      <c r="C1797" t="s">
        <v>30</v>
      </c>
      <c r="D1797">
        <v>3</v>
      </c>
      <c r="E1797" s="4" t="s">
        <v>16</v>
      </c>
      <c r="F1797" t="s">
        <v>24</v>
      </c>
      <c r="G1797" s="7">
        <v>0</v>
      </c>
      <c r="H1797" t="s">
        <v>19</v>
      </c>
      <c r="I1797" t="s">
        <v>20</v>
      </c>
      <c r="J1797" s="4">
        <f t="shared" ref="J1797:J1802" si="31">(B1797*26)</f>
        <v>2210</v>
      </c>
      <c r="K1797" t="s">
        <v>21</v>
      </c>
      <c r="L1797">
        <v>270000</v>
      </c>
      <c r="M1797">
        <v>40.999317704002998</v>
      </c>
      <c r="N1797">
        <v>28.770434375531</v>
      </c>
      <c r="O1797" t="s">
        <v>59</v>
      </c>
      <c r="P1797" t="s">
        <v>60</v>
      </c>
      <c r="Q1797">
        <v>26</v>
      </c>
      <c r="R1797">
        <v>150</v>
      </c>
    </row>
    <row r="1798" spans="1:18" x14ac:dyDescent="0.3">
      <c r="A1798">
        <v>95</v>
      </c>
      <c r="B1798">
        <v>120</v>
      </c>
      <c r="C1798" t="s">
        <v>45</v>
      </c>
      <c r="D1798">
        <v>5</v>
      </c>
      <c r="E1798" s="4" t="s">
        <v>16</v>
      </c>
      <c r="F1798" t="s">
        <v>24</v>
      </c>
      <c r="G1798" s="7">
        <v>0</v>
      </c>
      <c r="H1798" t="s">
        <v>19</v>
      </c>
      <c r="I1798" t="s">
        <v>20</v>
      </c>
      <c r="J1798" s="4">
        <f t="shared" si="31"/>
        <v>3120</v>
      </c>
      <c r="K1798" t="s">
        <v>56</v>
      </c>
      <c r="L1798">
        <v>250000</v>
      </c>
      <c r="M1798">
        <v>41.021666036873</v>
      </c>
      <c r="N1798">
        <v>28.799989442144</v>
      </c>
      <c r="O1798" t="s">
        <v>270</v>
      </c>
      <c r="P1798" t="s">
        <v>60</v>
      </c>
      <c r="Q1798">
        <v>26</v>
      </c>
      <c r="R1798">
        <v>40</v>
      </c>
    </row>
    <row r="1799" spans="1:18" x14ac:dyDescent="0.3">
      <c r="A1799">
        <v>200</v>
      </c>
      <c r="B1799">
        <v>199</v>
      </c>
      <c r="C1799" t="s">
        <v>116</v>
      </c>
      <c r="D1799">
        <v>6</v>
      </c>
      <c r="E1799" s="4" t="s">
        <v>25</v>
      </c>
      <c r="F1799" t="s">
        <v>24</v>
      </c>
      <c r="G1799" s="7">
        <v>0</v>
      </c>
      <c r="H1799" t="s">
        <v>19</v>
      </c>
      <c r="I1799" t="s">
        <v>20</v>
      </c>
      <c r="J1799" s="4">
        <f t="shared" si="31"/>
        <v>5174</v>
      </c>
      <c r="K1799" t="s">
        <v>21</v>
      </c>
      <c r="L1799">
        <v>575000</v>
      </c>
      <c r="M1799">
        <v>40.994955586271999</v>
      </c>
      <c r="N1799">
        <v>28.777525596324001</v>
      </c>
      <c r="O1799" t="s">
        <v>365</v>
      </c>
      <c r="P1799" t="s">
        <v>60</v>
      </c>
      <c r="Q1799">
        <v>26</v>
      </c>
      <c r="R1799">
        <v>0</v>
      </c>
    </row>
    <row r="1800" spans="1:18" x14ac:dyDescent="0.3">
      <c r="A1800">
        <v>180</v>
      </c>
      <c r="B1800">
        <v>179</v>
      </c>
      <c r="C1800" t="s">
        <v>116</v>
      </c>
      <c r="D1800">
        <v>6</v>
      </c>
      <c r="E1800" s="4" t="s">
        <v>25</v>
      </c>
      <c r="F1800" t="s">
        <v>24</v>
      </c>
      <c r="G1800" s="7">
        <v>0</v>
      </c>
      <c r="H1800" t="s">
        <v>19</v>
      </c>
      <c r="I1800" t="s">
        <v>20</v>
      </c>
      <c r="J1800" s="4">
        <f t="shared" si="31"/>
        <v>4654</v>
      </c>
      <c r="K1800" t="s">
        <v>21</v>
      </c>
      <c r="L1800">
        <v>560000</v>
      </c>
      <c r="M1800">
        <v>40.992631609100002</v>
      </c>
      <c r="N1800">
        <v>28.779896377819</v>
      </c>
      <c r="O1800" t="s">
        <v>81</v>
      </c>
      <c r="P1800" t="s">
        <v>60</v>
      </c>
      <c r="Q1800">
        <v>26</v>
      </c>
      <c r="R1800">
        <v>83</v>
      </c>
    </row>
    <row r="1801" spans="1:18" x14ac:dyDescent="0.3">
      <c r="A1801">
        <v>170</v>
      </c>
      <c r="B1801">
        <v>120</v>
      </c>
      <c r="C1801" t="s">
        <v>116</v>
      </c>
      <c r="D1801">
        <v>6</v>
      </c>
      <c r="E1801" s="4" t="s">
        <v>25</v>
      </c>
      <c r="F1801" t="s">
        <v>24</v>
      </c>
      <c r="G1801" s="7">
        <v>0</v>
      </c>
      <c r="H1801" t="s">
        <v>19</v>
      </c>
      <c r="I1801" t="s">
        <v>20</v>
      </c>
      <c r="J1801" s="4">
        <f t="shared" si="31"/>
        <v>3120</v>
      </c>
      <c r="K1801" t="s">
        <v>21</v>
      </c>
      <c r="L1801">
        <v>295000</v>
      </c>
      <c r="M1801">
        <v>41.011847823605997</v>
      </c>
      <c r="N1801">
        <v>28.785035519183999</v>
      </c>
      <c r="O1801" t="s">
        <v>205</v>
      </c>
      <c r="P1801" t="s">
        <v>60</v>
      </c>
      <c r="Q1801">
        <v>26</v>
      </c>
      <c r="R1801">
        <v>30</v>
      </c>
    </row>
    <row r="1802" spans="1:18" x14ac:dyDescent="0.3">
      <c r="A1802">
        <v>215</v>
      </c>
      <c r="B1802">
        <v>195</v>
      </c>
      <c r="C1802" t="s">
        <v>76</v>
      </c>
      <c r="D1802">
        <v>7</v>
      </c>
      <c r="E1802" s="4" t="s">
        <v>25</v>
      </c>
      <c r="F1802" t="s">
        <v>24</v>
      </c>
      <c r="G1802" s="7">
        <v>0</v>
      </c>
      <c r="H1802" t="s">
        <v>46</v>
      </c>
      <c r="I1802" t="s">
        <v>27</v>
      </c>
      <c r="J1802" s="4">
        <f t="shared" si="31"/>
        <v>5070</v>
      </c>
      <c r="K1802" t="s">
        <v>21</v>
      </c>
      <c r="L1802">
        <v>1500000</v>
      </c>
      <c r="M1802">
        <v>41.051419227855</v>
      </c>
      <c r="N1802">
        <v>28.775232602519999</v>
      </c>
      <c r="O1802" t="s">
        <v>125</v>
      </c>
      <c r="P1802" t="s">
        <v>60</v>
      </c>
      <c r="Q1802">
        <v>26</v>
      </c>
      <c r="R1802">
        <v>225</v>
      </c>
    </row>
    <row r="1803" spans="1:18" x14ac:dyDescent="0.3">
      <c r="A1803">
        <v>190</v>
      </c>
      <c r="B1803">
        <v>180</v>
      </c>
      <c r="C1803" t="s">
        <v>76</v>
      </c>
      <c r="D1803">
        <v>7</v>
      </c>
      <c r="E1803" s="4" t="s">
        <v>25</v>
      </c>
      <c r="F1803" t="s">
        <v>24</v>
      </c>
      <c r="G1803" s="7">
        <v>5</v>
      </c>
      <c r="H1803" t="s">
        <v>19</v>
      </c>
      <c r="I1803" t="s">
        <v>20</v>
      </c>
      <c r="J1803" s="4">
        <v>1800</v>
      </c>
      <c r="K1803" t="s">
        <v>21</v>
      </c>
      <c r="L1803">
        <v>465000</v>
      </c>
      <c r="M1803">
        <v>41.017536149841</v>
      </c>
      <c r="N1803">
        <v>28.786000572144999</v>
      </c>
      <c r="O1803" t="s">
        <v>160</v>
      </c>
      <c r="P1803" t="s">
        <v>60</v>
      </c>
      <c r="Q1803">
        <v>26</v>
      </c>
      <c r="R1803">
        <v>0</v>
      </c>
    </row>
    <row r="1804" spans="1:18" x14ac:dyDescent="0.3">
      <c r="A1804">
        <v>180</v>
      </c>
      <c r="B1804">
        <v>179</v>
      </c>
      <c r="C1804" t="s">
        <v>76</v>
      </c>
      <c r="D1804">
        <v>7</v>
      </c>
      <c r="E1804" s="4" t="s">
        <v>25</v>
      </c>
      <c r="F1804" t="s">
        <v>24</v>
      </c>
      <c r="G1804" s="7">
        <v>0</v>
      </c>
      <c r="H1804" t="s">
        <v>19</v>
      </c>
      <c r="I1804" t="s">
        <v>20</v>
      </c>
      <c r="J1804" s="4">
        <f>(B1804*26)</f>
        <v>4654</v>
      </c>
      <c r="K1804" t="s">
        <v>21</v>
      </c>
      <c r="L1804">
        <v>550000</v>
      </c>
      <c r="M1804">
        <v>40.995933397415001</v>
      </c>
      <c r="N1804">
        <v>28.781914602671002</v>
      </c>
      <c r="O1804" t="s">
        <v>81</v>
      </c>
      <c r="P1804" t="s">
        <v>60</v>
      </c>
      <c r="Q1804">
        <v>26</v>
      </c>
      <c r="R1804">
        <v>1</v>
      </c>
    </row>
    <row r="1805" spans="1:18" x14ac:dyDescent="0.3">
      <c r="A1805">
        <v>180</v>
      </c>
      <c r="B1805">
        <v>160</v>
      </c>
      <c r="C1805" t="s">
        <v>76</v>
      </c>
      <c r="D1805">
        <v>7</v>
      </c>
      <c r="E1805" s="4" t="s">
        <v>25</v>
      </c>
      <c r="F1805" t="s">
        <v>24</v>
      </c>
      <c r="G1805" s="7">
        <v>13</v>
      </c>
      <c r="H1805" t="s">
        <v>19</v>
      </c>
      <c r="I1805" t="s">
        <v>20</v>
      </c>
      <c r="J1805" s="4">
        <f>(B1805*26)</f>
        <v>4160</v>
      </c>
      <c r="K1805" t="s">
        <v>21</v>
      </c>
      <c r="L1805">
        <v>620000</v>
      </c>
      <c r="M1805">
        <v>40.989511083023999</v>
      </c>
      <c r="N1805">
        <v>28.777881488039998</v>
      </c>
      <c r="O1805" t="s">
        <v>81</v>
      </c>
      <c r="P1805" t="s">
        <v>60</v>
      </c>
      <c r="Q1805">
        <v>26</v>
      </c>
      <c r="R1805">
        <v>83</v>
      </c>
    </row>
    <row r="1806" spans="1:18" x14ac:dyDescent="0.3">
      <c r="A1806">
        <v>170</v>
      </c>
      <c r="B1806">
        <v>160</v>
      </c>
      <c r="C1806" t="s">
        <v>76</v>
      </c>
      <c r="D1806">
        <v>7</v>
      </c>
      <c r="E1806" s="4" t="s">
        <v>25</v>
      </c>
      <c r="F1806" t="s">
        <v>24</v>
      </c>
      <c r="G1806" s="7">
        <v>18</v>
      </c>
      <c r="H1806" t="s">
        <v>19</v>
      </c>
      <c r="I1806" t="s">
        <v>20</v>
      </c>
      <c r="J1806" s="4">
        <v>1700</v>
      </c>
      <c r="K1806" t="s">
        <v>21</v>
      </c>
      <c r="L1806">
        <v>345000</v>
      </c>
      <c r="M1806">
        <v>41.019618741538999</v>
      </c>
      <c r="N1806">
        <v>28.786652665689001</v>
      </c>
      <c r="O1806" t="s">
        <v>160</v>
      </c>
      <c r="P1806" t="s">
        <v>60</v>
      </c>
      <c r="Q1806">
        <v>26</v>
      </c>
      <c r="R1806">
        <v>83</v>
      </c>
    </row>
    <row r="1807" spans="1:18" x14ac:dyDescent="0.3">
      <c r="A1807">
        <v>170</v>
      </c>
      <c r="B1807">
        <v>160</v>
      </c>
      <c r="C1807" t="s">
        <v>76</v>
      </c>
      <c r="D1807">
        <v>7</v>
      </c>
      <c r="E1807" s="4" t="s">
        <v>25</v>
      </c>
      <c r="F1807" t="s">
        <v>24</v>
      </c>
      <c r="G1807" s="7">
        <v>28</v>
      </c>
      <c r="H1807" t="s">
        <v>19</v>
      </c>
      <c r="I1807" t="s">
        <v>20</v>
      </c>
      <c r="J1807" s="4">
        <v>1800</v>
      </c>
      <c r="K1807" t="s">
        <v>21</v>
      </c>
      <c r="L1807">
        <v>318000</v>
      </c>
      <c r="M1807">
        <v>41.019773160238998</v>
      </c>
      <c r="N1807">
        <v>28.786622751353999</v>
      </c>
      <c r="O1807" t="s">
        <v>160</v>
      </c>
      <c r="P1807" t="s">
        <v>60</v>
      </c>
      <c r="Q1807">
        <v>26</v>
      </c>
      <c r="R1807">
        <v>83</v>
      </c>
    </row>
    <row r="1808" spans="1:18" x14ac:dyDescent="0.3">
      <c r="A1808">
        <v>230</v>
      </c>
      <c r="B1808">
        <v>220</v>
      </c>
      <c r="C1808" t="s">
        <v>127</v>
      </c>
      <c r="D1808">
        <v>10</v>
      </c>
      <c r="E1808" s="4" t="s">
        <v>25</v>
      </c>
      <c r="F1808" t="s">
        <v>24</v>
      </c>
      <c r="G1808" s="7">
        <v>18</v>
      </c>
      <c r="H1808" t="s">
        <v>19</v>
      </c>
      <c r="I1808" t="s">
        <v>118</v>
      </c>
      <c r="J1808" s="4">
        <v>3500</v>
      </c>
      <c r="K1808" t="s">
        <v>21</v>
      </c>
      <c r="L1808">
        <v>600000</v>
      </c>
      <c r="M1808">
        <v>40.989737979615001</v>
      </c>
      <c r="N1808">
        <v>28.779428800422</v>
      </c>
      <c r="O1808" t="s">
        <v>81</v>
      </c>
      <c r="P1808" t="s">
        <v>60</v>
      </c>
      <c r="Q1808">
        <v>26</v>
      </c>
      <c r="R1808">
        <v>0</v>
      </c>
    </row>
    <row r="1809" spans="1:18" x14ac:dyDescent="0.3">
      <c r="A1809">
        <v>250</v>
      </c>
      <c r="B1809">
        <v>249</v>
      </c>
      <c r="C1809" t="s">
        <v>94</v>
      </c>
      <c r="D1809">
        <v>11</v>
      </c>
      <c r="E1809" s="4" t="s">
        <v>24</v>
      </c>
      <c r="F1809" t="s">
        <v>24</v>
      </c>
      <c r="G1809" s="7">
        <v>18</v>
      </c>
      <c r="H1809" t="s">
        <v>19</v>
      </c>
      <c r="I1809" t="s">
        <v>20</v>
      </c>
      <c r="J1809" s="4">
        <f>(B1809*26)</f>
        <v>6474</v>
      </c>
      <c r="K1809" t="s">
        <v>21</v>
      </c>
      <c r="L1809">
        <v>650000</v>
      </c>
      <c r="M1809">
        <v>40.995921533123997</v>
      </c>
      <c r="N1809">
        <v>28.782426863908999</v>
      </c>
      <c r="O1809" t="s">
        <v>81</v>
      </c>
      <c r="P1809" t="s">
        <v>60</v>
      </c>
      <c r="Q1809">
        <v>26</v>
      </c>
      <c r="R1809">
        <v>0</v>
      </c>
    </row>
    <row r="1810" spans="1:18" x14ac:dyDescent="0.3">
      <c r="A1810">
        <v>110</v>
      </c>
      <c r="B1810">
        <v>90</v>
      </c>
      <c r="C1810" t="s">
        <v>30</v>
      </c>
      <c r="D1810">
        <v>3</v>
      </c>
      <c r="E1810" s="4" t="s">
        <v>16</v>
      </c>
      <c r="F1810" t="s">
        <v>24</v>
      </c>
      <c r="G1810" s="7">
        <v>0</v>
      </c>
      <c r="H1810" t="s">
        <v>19</v>
      </c>
      <c r="I1810" t="s">
        <v>20</v>
      </c>
      <c r="J1810" s="4">
        <f>(B1810*19)</f>
        <v>1710</v>
      </c>
      <c r="K1810" t="s">
        <v>56</v>
      </c>
      <c r="L1810">
        <v>400000</v>
      </c>
      <c r="M1810">
        <v>40.926490147157999</v>
      </c>
      <c r="N1810">
        <v>29.139494329952999</v>
      </c>
      <c r="O1810" t="s">
        <v>196</v>
      </c>
      <c r="P1810" t="s">
        <v>72</v>
      </c>
      <c r="Q1810">
        <v>27</v>
      </c>
      <c r="R1810">
        <v>25</v>
      </c>
    </row>
    <row r="1811" spans="1:18" x14ac:dyDescent="0.3">
      <c r="A1811">
        <v>90</v>
      </c>
      <c r="B1811">
        <v>86</v>
      </c>
      <c r="C1811" t="s">
        <v>30</v>
      </c>
      <c r="D1811">
        <v>3</v>
      </c>
      <c r="E1811" s="4" t="s">
        <v>25</v>
      </c>
      <c r="F1811" t="s">
        <v>24</v>
      </c>
      <c r="G1811" s="7">
        <v>0</v>
      </c>
      <c r="H1811" t="s">
        <v>19</v>
      </c>
      <c r="I1811" t="s">
        <v>20</v>
      </c>
      <c r="J1811" s="4">
        <f>(B1811*19)</f>
        <v>1634</v>
      </c>
      <c r="K1811" t="s">
        <v>21</v>
      </c>
      <c r="L1811">
        <v>550000</v>
      </c>
      <c r="M1811">
        <v>40.950797802590003</v>
      </c>
      <c r="N1811">
        <v>29.110658168793002</v>
      </c>
      <c r="O1811" t="s">
        <v>106</v>
      </c>
      <c r="P1811" t="s">
        <v>72</v>
      </c>
      <c r="Q1811">
        <v>27</v>
      </c>
      <c r="R1811">
        <v>297</v>
      </c>
    </row>
    <row r="1812" spans="1:18" x14ac:dyDescent="0.3">
      <c r="A1812">
        <v>75</v>
      </c>
      <c r="B1812">
        <v>74</v>
      </c>
      <c r="C1812" t="s">
        <v>30</v>
      </c>
      <c r="D1812">
        <v>3</v>
      </c>
      <c r="E1812" s="4" t="s">
        <v>16</v>
      </c>
      <c r="F1812" t="s">
        <v>24</v>
      </c>
      <c r="G1812" s="7">
        <v>0</v>
      </c>
      <c r="H1812" t="s">
        <v>379</v>
      </c>
      <c r="I1812" t="s">
        <v>20</v>
      </c>
      <c r="J1812" s="4">
        <f>(B1812*19)</f>
        <v>1406</v>
      </c>
      <c r="K1812" t="s">
        <v>56</v>
      </c>
      <c r="L1812">
        <v>297000</v>
      </c>
      <c r="M1812">
        <v>40.948204728686001</v>
      </c>
      <c r="N1812">
        <v>29.111731052399001</v>
      </c>
      <c r="O1812" t="s">
        <v>106</v>
      </c>
      <c r="P1812" t="s">
        <v>72</v>
      </c>
      <c r="Q1812">
        <v>27</v>
      </c>
      <c r="R1812">
        <v>83</v>
      </c>
    </row>
    <row r="1813" spans="1:18" x14ac:dyDescent="0.3">
      <c r="A1813">
        <v>70</v>
      </c>
      <c r="B1813">
        <v>57</v>
      </c>
      <c r="C1813" t="s">
        <v>30</v>
      </c>
      <c r="D1813">
        <v>3</v>
      </c>
      <c r="E1813" s="4" t="s">
        <v>25</v>
      </c>
      <c r="F1813" t="s">
        <v>24</v>
      </c>
      <c r="G1813" s="7">
        <v>0</v>
      </c>
      <c r="H1813" t="s">
        <v>19</v>
      </c>
      <c r="I1813" t="s">
        <v>20</v>
      </c>
      <c r="J1813" s="4">
        <f>(B1813*19)</f>
        <v>1083</v>
      </c>
      <c r="K1813" t="s">
        <v>56</v>
      </c>
      <c r="L1813">
        <v>270000</v>
      </c>
      <c r="M1813">
        <v>40.916170000000001</v>
      </c>
      <c r="N1813">
        <v>29.150200000000002</v>
      </c>
      <c r="O1813" t="s">
        <v>151</v>
      </c>
      <c r="P1813" t="s">
        <v>72</v>
      </c>
      <c r="Q1813">
        <v>27</v>
      </c>
      <c r="R1813">
        <v>83</v>
      </c>
    </row>
    <row r="1814" spans="1:18" x14ac:dyDescent="0.3">
      <c r="A1814">
        <v>200</v>
      </c>
      <c r="B1814">
        <v>199</v>
      </c>
      <c r="C1814" t="s">
        <v>174</v>
      </c>
      <c r="D1814">
        <v>4</v>
      </c>
      <c r="E1814" s="4" t="s">
        <v>31</v>
      </c>
      <c r="F1814" t="s">
        <v>24</v>
      </c>
      <c r="G1814" s="7">
        <v>0</v>
      </c>
      <c r="H1814" t="s">
        <v>140</v>
      </c>
      <c r="I1814" t="s">
        <v>20</v>
      </c>
      <c r="J1814" s="4">
        <v>2500</v>
      </c>
      <c r="K1814" t="s">
        <v>21</v>
      </c>
      <c r="L1814">
        <v>800000</v>
      </c>
      <c r="M1814">
        <v>40.952288773972001</v>
      </c>
      <c r="N1814">
        <v>29.109327793121</v>
      </c>
      <c r="O1814" t="s">
        <v>71</v>
      </c>
      <c r="P1814" t="s">
        <v>72</v>
      </c>
      <c r="Q1814">
        <v>27</v>
      </c>
      <c r="R1814">
        <v>83</v>
      </c>
    </row>
    <row r="1815" spans="1:18" x14ac:dyDescent="0.3">
      <c r="A1815">
        <v>200</v>
      </c>
      <c r="B1815">
        <v>165</v>
      </c>
      <c r="C1815" t="s">
        <v>45</v>
      </c>
      <c r="D1815">
        <v>5</v>
      </c>
      <c r="E1815" s="4" t="s">
        <v>25</v>
      </c>
      <c r="F1815" t="s">
        <v>24</v>
      </c>
      <c r="G1815" s="7">
        <v>8</v>
      </c>
      <c r="H1815" t="s">
        <v>19</v>
      </c>
      <c r="I1815" t="s">
        <v>20</v>
      </c>
      <c r="J1815" s="4">
        <f>(B1815*19)</f>
        <v>3135</v>
      </c>
      <c r="K1815" t="s">
        <v>21</v>
      </c>
      <c r="L1815">
        <v>680000</v>
      </c>
      <c r="M1815">
        <v>40.950498691725997</v>
      </c>
      <c r="N1815">
        <v>29.106865841617001</v>
      </c>
      <c r="O1815" t="s">
        <v>71</v>
      </c>
      <c r="P1815" t="s">
        <v>72</v>
      </c>
      <c r="Q1815">
        <v>27</v>
      </c>
      <c r="R1815">
        <v>83</v>
      </c>
    </row>
    <row r="1816" spans="1:18" x14ac:dyDescent="0.3">
      <c r="A1816">
        <v>130</v>
      </c>
      <c r="B1816">
        <v>129</v>
      </c>
      <c r="C1816" t="s">
        <v>45</v>
      </c>
      <c r="D1816">
        <v>5</v>
      </c>
      <c r="E1816" s="4" t="s">
        <v>25</v>
      </c>
      <c r="F1816" t="s">
        <v>24</v>
      </c>
      <c r="G1816" s="7">
        <v>0</v>
      </c>
      <c r="H1816" t="s">
        <v>19</v>
      </c>
      <c r="I1816" t="s">
        <v>20</v>
      </c>
      <c r="J1816" s="4">
        <f>(B1816*19)</f>
        <v>2451</v>
      </c>
      <c r="K1816" t="s">
        <v>21</v>
      </c>
      <c r="L1816">
        <v>798000</v>
      </c>
      <c r="M1816">
        <v>40.925446137877003</v>
      </c>
      <c r="N1816">
        <v>29.127907454967001</v>
      </c>
      <c r="O1816" t="s">
        <v>238</v>
      </c>
      <c r="P1816" t="s">
        <v>72</v>
      </c>
      <c r="Q1816">
        <v>27</v>
      </c>
      <c r="R1816">
        <v>0</v>
      </c>
    </row>
    <row r="1817" spans="1:18" x14ac:dyDescent="0.3">
      <c r="A1817">
        <v>120</v>
      </c>
      <c r="B1817">
        <v>119</v>
      </c>
      <c r="C1817" t="s">
        <v>45</v>
      </c>
      <c r="D1817">
        <v>5</v>
      </c>
      <c r="E1817" s="4" t="s">
        <v>16</v>
      </c>
      <c r="F1817" t="s">
        <v>24</v>
      </c>
      <c r="G1817" s="7">
        <v>0</v>
      </c>
      <c r="H1817" t="s">
        <v>19</v>
      </c>
      <c r="I1817" t="s">
        <v>20</v>
      </c>
      <c r="J1817" s="4">
        <v>1500</v>
      </c>
      <c r="K1817" t="s">
        <v>56</v>
      </c>
      <c r="L1817">
        <v>450000</v>
      </c>
      <c r="M1817">
        <v>40.951709405940001</v>
      </c>
      <c r="N1817">
        <v>29.114169180392999</v>
      </c>
      <c r="O1817" t="s">
        <v>106</v>
      </c>
      <c r="P1817" t="s">
        <v>72</v>
      </c>
      <c r="Q1817">
        <v>27</v>
      </c>
      <c r="R1817">
        <v>160</v>
      </c>
    </row>
    <row r="1818" spans="1:18" x14ac:dyDescent="0.3">
      <c r="A1818">
        <v>120</v>
      </c>
      <c r="B1818">
        <v>105</v>
      </c>
      <c r="C1818" t="s">
        <v>45</v>
      </c>
      <c r="D1818">
        <v>5</v>
      </c>
      <c r="E1818" s="4" t="s">
        <v>25</v>
      </c>
      <c r="F1818" t="s">
        <v>24</v>
      </c>
      <c r="G1818" s="7">
        <v>18</v>
      </c>
      <c r="H1818" t="s">
        <v>19</v>
      </c>
      <c r="I1818" t="s">
        <v>20</v>
      </c>
      <c r="J1818" s="4">
        <f>(B1818*19)</f>
        <v>1995</v>
      </c>
      <c r="K1818" t="s">
        <v>21</v>
      </c>
      <c r="L1818">
        <v>750000</v>
      </c>
      <c r="M1818">
        <v>40.933118030682998</v>
      </c>
      <c r="N1818">
        <v>29.124063665457001</v>
      </c>
      <c r="O1818" t="s">
        <v>238</v>
      </c>
      <c r="P1818" t="s">
        <v>72</v>
      </c>
      <c r="Q1818">
        <v>27</v>
      </c>
      <c r="R1818">
        <v>450</v>
      </c>
    </row>
    <row r="1819" spans="1:18" x14ac:dyDescent="0.3">
      <c r="A1819">
        <v>115</v>
      </c>
      <c r="B1819">
        <v>100</v>
      </c>
      <c r="C1819" t="s">
        <v>45</v>
      </c>
      <c r="D1819">
        <v>5</v>
      </c>
      <c r="E1819" s="4" t="s">
        <v>16</v>
      </c>
      <c r="F1819" t="s">
        <v>24</v>
      </c>
      <c r="G1819" s="7">
        <v>33</v>
      </c>
      <c r="H1819" t="s">
        <v>19</v>
      </c>
      <c r="I1819" t="s">
        <v>20</v>
      </c>
      <c r="J1819" s="4">
        <v>1750</v>
      </c>
      <c r="K1819" t="s">
        <v>56</v>
      </c>
      <c r="L1819">
        <v>380000</v>
      </c>
      <c r="M1819">
        <v>40.927182000049001</v>
      </c>
      <c r="N1819">
        <v>29.136816635062001</v>
      </c>
      <c r="O1819" t="s">
        <v>196</v>
      </c>
      <c r="P1819" t="s">
        <v>72</v>
      </c>
      <c r="Q1819">
        <v>27</v>
      </c>
      <c r="R1819">
        <v>0</v>
      </c>
    </row>
    <row r="1820" spans="1:18" x14ac:dyDescent="0.3">
      <c r="A1820">
        <v>120</v>
      </c>
      <c r="B1820">
        <v>95</v>
      </c>
      <c r="C1820" t="s">
        <v>45</v>
      </c>
      <c r="D1820">
        <v>5</v>
      </c>
      <c r="E1820" s="4" t="s">
        <v>25</v>
      </c>
      <c r="F1820" t="s">
        <v>24</v>
      </c>
      <c r="G1820" s="7">
        <v>2</v>
      </c>
      <c r="H1820" t="s">
        <v>19</v>
      </c>
      <c r="I1820" t="s">
        <v>20</v>
      </c>
      <c r="J1820" s="4">
        <f t="shared" ref="J1820:J1827" si="32">(B1820*19)</f>
        <v>1805</v>
      </c>
      <c r="K1820" t="s">
        <v>21</v>
      </c>
      <c r="L1820">
        <v>870000</v>
      </c>
      <c r="M1820">
        <v>40.924979212933998</v>
      </c>
      <c r="N1820">
        <v>29.126793265277001</v>
      </c>
      <c r="O1820" t="s">
        <v>238</v>
      </c>
      <c r="P1820" t="s">
        <v>72</v>
      </c>
      <c r="Q1820">
        <v>27</v>
      </c>
      <c r="R1820">
        <v>0</v>
      </c>
    </row>
    <row r="1821" spans="1:18" x14ac:dyDescent="0.3">
      <c r="A1821">
        <v>120</v>
      </c>
      <c r="B1821">
        <v>95</v>
      </c>
      <c r="C1821" t="s">
        <v>45</v>
      </c>
      <c r="D1821">
        <v>5</v>
      </c>
      <c r="E1821" s="4" t="s">
        <v>25</v>
      </c>
      <c r="F1821" t="s">
        <v>24</v>
      </c>
      <c r="G1821" s="7">
        <v>8</v>
      </c>
      <c r="H1821" t="s">
        <v>19</v>
      </c>
      <c r="I1821" t="s">
        <v>20</v>
      </c>
      <c r="J1821" s="4">
        <f t="shared" si="32"/>
        <v>1805</v>
      </c>
      <c r="K1821" t="s">
        <v>21</v>
      </c>
      <c r="L1821">
        <v>870000</v>
      </c>
      <c r="M1821">
        <v>40.924979212933998</v>
      </c>
      <c r="N1821">
        <v>29.126793265277001</v>
      </c>
      <c r="O1821" t="s">
        <v>238</v>
      </c>
      <c r="P1821" t="s">
        <v>72</v>
      </c>
      <c r="Q1821">
        <v>27</v>
      </c>
      <c r="R1821">
        <v>0</v>
      </c>
    </row>
    <row r="1822" spans="1:18" x14ac:dyDescent="0.3">
      <c r="A1822">
        <v>120</v>
      </c>
      <c r="B1822">
        <v>90</v>
      </c>
      <c r="C1822" t="s">
        <v>45</v>
      </c>
      <c r="D1822">
        <v>5</v>
      </c>
      <c r="E1822" s="4" t="s">
        <v>16</v>
      </c>
      <c r="F1822" t="s">
        <v>24</v>
      </c>
      <c r="G1822" s="7">
        <v>18</v>
      </c>
      <c r="H1822" t="s">
        <v>124</v>
      </c>
      <c r="I1822" t="s">
        <v>20</v>
      </c>
      <c r="J1822" s="4">
        <f t="shared" si="32"/>
        <v>1710</v>
      </c>
      <c r="K1822" t="s">
        <v>21</v>
      </c>
      <c r="L1822">
        <v>420000</v>
      </c>
      <c r="M1822">
        <v>40.953913201740001</v>
      </c>
      <c r="N1822">
        <v>29.115534131545999</v>
      </c>
      <c r="O1822" t="s">
        <v>106</v>
      </c>
      <c r="P1822" t="s">
        <v>72</v>
      </c>
      <c r="Q1822">
        <v>27</v>
      </c>
      <c r="R1822">
        <v>0</v>
      </c>
    </row>
    <row r="1823" spans="1:18" x14ac:dyDescent="0.3">
      <c r="A1823">
        <v>190</v>
      </c>
      <c r="B1823">
        <v>189</v>
      </c>
      <c r="C1823" t="s">
        <v>116</v>
      </c>
      <c r="D1823">
        <v>6</v>
      </c>
      <c r="E1823" s="4" t="s">
        <v>31</v>
      </c>
      <c r="F1823" t="s">
        <v>24</v>
      </c>
      <c r="G1823" s="7">
        <v>13</v>
      </c>
      <c r="H1823" t="s">
        <v>19</v>
      </c>
      <c r="I1823" t="s">
        <v>20</v>
      </c>
      <c r="J1823" s="4">
        <f t="shared" si="32"/>
        <v>3591</v>
      </c>
      <c r="K1823" t="s">
        <v>21</v>
      </c>
      <c r="L1823">
        <v>575000</v>
      </c>
      <c r="M1823">
        <v>40.915977292583001</v>
      </c>
      <c r="N1823">
        <v>29.144057035446</v>
      </c>
      <c r="O1823" t="s">
        <v>282</v>
      </c>
      <c r="P1823" t="s">
        <v>72</v>
      </c>
      <c r="Q1823">
        <v>27</v>
      </c>
      <c r="R1823">
        <v>83</v>
      </c>
    </row>
    <row r="1824" spans="1:18" x14ac:dyDescent="0.3">
      <c r="A1824">
        <v>220</v>
      </c>
      <c r="B1824">
        <v>190</v>
      </c>
      <c r="C1824" t="s">
        <v>76</v>
      </c>
      <c r="D1824">
        <v>7</v>
      </c>
      <c r="E1824" s="4" t="s">
        <v>25</v>
      </c>
      <c r="F1824" t="s">
        <v>24</v>
      </c>
      <c r="G1824" s="7">
        <v>8</v>
      </c>
      <c r="H1824" t="s">
        <v>19</v>
      </c>
      <c r="I1824" t="s">
        <v>20</v>
      </c>
      <c r="J1824" s="4">
        <f t="shared" si="32"/>
        <v>3610</v>
      </c>
      <c r="K1824" t="s">
        <v>21</v>
      </c>
      <c r="L1824">
        <v>800000</v>
      </c>
      <c r="M1824">
        <v>40.946870238674002</v>
      </c>
      <c r="N1824">
        <v>29.114881662594001</v>
      </c>
      <c r="O1824" t="s">
        <v>142</v>
      </c>
      <c r="P1824" t="s">
        <v>72</v>
      </c>
      <c r="Q1824">
        <v>27</v>
      </c>
      <c r="R1824">
        <v>83</v>
      </c>
    </row>
    <row r="1825" spans="1:18" x14ac:dyDescent="0.3">
      <c r="A1825">
        <v>280</v>
      </c>
      <c r="B1825">
        <v>230</v>
      </c>
      <c r="C1825" t="s">
        <v>107</v>
      </c>
      <c r="D1825">
        <v>8</v>
      </c>
      <c r="E1825" s="4" t="s">
        <v>31</v>
      </c>
      <c r="F1825" t="s">
        <v>24</v>
      </c>
      <c r="G1825" s="7">
        <v>18</v>
      </c>
      <c r="H1825" t="s">
        <v>19</v>
      </c>
      <c r="I1825" t="s">
        <v>47</v>
      </c>
      <c r="J1825" s="4">
        <f t="shared" si="32"/>
        <v>4370</v>
      </c>
      <c r="K1825" t="s">
        <v>21</v>
      </c>
      <c r="L1825">
        <v>1350000</v>
      </c>
      <c r="M1825">
        <v>40.939693970066003</v>
      </c>
      <c r="N1825">
        <v>29.117271825671001</v>
      </c>
      <c r="O1825" t="s">
        <v>399</v>
      </c>
      <c r="P1825" t="s">
        <v>72</v>
      </c>
      <c r="Q1825">
        <v>27</v>
      </c>
      <c r="R1825">
        <v>25</v>
      </c>
    </row>
    <row r="1826" spans="1:18" x14ac:dyDescent="0.3">
      <c r="A1826">
        <v>200</v>
      </c>
      <c r="B1826">
        <v>170</v>
      </c>
      <c r="C1826" t="s">
        <v>107</v>
      </c>
      <c r="D1826">
        <v>8</v>
      </c>
      <c r="E1826" s="4" t="s">
        <v>25</v>
      </c>
      <c r="F1826" t="s">
        <v>24</v>
      </c>
      <c r="G1826" s="7">
        <v>0</v>
      </c>
      <c r="H1826" t="s">
        <v>19</v>
      </c>
      <c r="I1826" t="s">
        <v>20</v>
      </c>
      <c r="J1826" s="4">
        <f t="shared" si="32"/>
        <v>3230</v>
      </c>
      <c r="K1826" t="s">
        <v>21</v>
      </c>
      <c r="L1826">
        <v>900000</v>
      </c>
      <c r="M1826">
        <v>40.935845711847001</v>
      </c>
      <c r="N1826">
        <v>29.136259853839999</v>
      </c>
      <c r="O1826" t="s">
        <v>198</v>
      </c>
      <c r="P1826" t="s">
        <v>72</v>
      </c>
      <c r="Q1826">
        <v>27</v>
      </c>
      <c r="R1826">
        <v>50</v>
      </c>
    </row>
    <row r="1827" spans="1:18" x14ac:dyDescent="0.3">
      <c r="A1827">
        <v>280</v>
      </c>
      <c r="B1827">
        <v>240</v>
      </c>
      <c r="C1827" t="s">
        <v>94</v>
      </c>
      <c r="D1827">
        <v>11</v>
      </c>
      <c r="E1827" s="4" t="s">
        <v>25</v>
      </c>
      <c r="F1827" t="s">
        <v>24</v>
      </c>
      <c r="G1827" s="7">
        <v>5</v>
      </c>
      <c r="H1827" t="s">
        <v>19</v>
      </c>
      <c r="I1827" t="s">
        <v>20</v>
      </c>
      <c r="J1827" s="4">
        <f t="shared" si="32"/>
        <v>4560</v>
      </c>
      <c r="K1827" t="s">
        <v>21</v>
      </c>
      <c r="L1827">
        <v>590000</v>
      </c>
      <c r="M1827">
        <v>40.971011935230003</v>
      </c>
      <c r="N1827">
        <v>29.133501620326001</v>
      </c>
      <c r="O1827" t="s">
        <v>525</v>
      </c>
      <c r="P1827" t="s">
        <v>72</v>
      </c>
      <c r="Q1827">
        <v>27</v>
      </c>
      <c r="R1827">
        <v>83</v>
      </c>
    </row>
    <row r="1828" spans="1:18" x14ac:dyDescent="0.3">
      <c r="A1828">
        <v>68</v>
      </c>
      <c r="B1828">
        <v>50</v>
      </c>
      <c r="C1828" t="s">
        <v>15</v>
      </c>
      <c r="D1828">
        <v>2</v>
      </c>
      <c r="E1828" s="4" t="s">
        <v>16</v>
      </c>
      <c r="F1828" t="s">
        <v>24</v>
      </c>
      <c r="G1828" s="7">
        <v>18</v>
      </c>
      <c r="H1828" t="s">
        <v>19</v>
      </c>
      <c r="I1828" t="s">
        <v>20</v>
      </c>
      <c r="J1828" s="4">
        <f>(B1828*13)</f>
        <v>650</v>
      </c>
      <c r="K1828" t="s">
        <v>21</v>
      </c>
      <c r="L1828">
        <v>230000</v>
      </c>
      <c r="M1828">
        <v>40.928974275244002</v>
      </c>
      <c r="N1828">
        <v>29.310730462597999</v>
      </c>
      <c r="O1828" t="s">
        <v>28</v>
      </c>
      <c r="P1828" t="s">
        <v>29</v>
      </c>
      <c r="Q1828">
        <v>28</v>
      </c>
      <c r="R1828">
        <v>83</v>
      </c>
    </row>
    <row r="1829" spans="1:18" x14ac:dyDescent="0.3">
      <c r="A1829">
        <v>110</v>
      </c>
      <c r="B1829">
        <v>105</v>
      </c>
      <c r="C1829" t="s">
        <v>30</v>
      </c>
      <c r="D1829">
        <v>3</v>
      </c>
      <c r="E1829" s="4" t="s">
        <v>25</v>
      </c>
      <c r="F1829" t="s">
        <v>24</v>
      </c>
      <c r="G1829" s="7">
        <v>28</v>
      </c>
      <c r="H1829" t="s">
        <v>26</v>
      </c>
      <c r="I1829" t="s">
        <v>47</v>
      </c>
      <c r="J1829" s="4">
        <f>(B1829*13)</f>
        <v>1365</v>
      </c>
      <c r="K1829" t="s">
        <v>21</v>
      </c>
      <c r="L1829">
        <v>495000</v>
      </c>
      <c r="M1829">
        <v>40.933853840479003</v>
      </c>
      <c r="N1829">
        <v>29.323055911426</v>
      </c>
      <c r="O1829" t="s">
        <v>361</v>
      </c>
      <c r="P1829" t="s">
        <v>29</v>
      </c>
      <c r="Q1829">
        <v>28</v>
      </c>
      <c r="R1829">
        <v>10</v>
      </c>
    </row>
    <row r="1830" spans="1:18" x14ac:dyDescent="0.3">
      <c r="A1830">
        <v>100</v>
      </c>
      <c r="B1830">
        <v>90</v>
      </c>
      <c r="C1830" t="s">
        <v>30</v>
      </c>
      <c r="D1830">
        <v>3</v>
      </c>
      <c r="E1830" s="4" t="s">
        <v>16</v>
      </c>
      <c r="F1830" t="s">
        <v>24</v>
      </c>
      <c r="G1830" s="7">
        <v>28</v>
      </c>
      <c r="H1830" t="s">
        <v>19</v>
      </c>
      <c r="I1830" t="s">
        <v>20</v>
      </c>
      <c r="J1830" s="4">
        <f>(B1830*13)</f>
        <v>1170</v>
      </c>
      <c r="K1830" t="s">
        <v>21</v>
      </c>
      <c r="L1830">
        <v>288000</v>
      </c>
      <c r="M1830">
        <v>40.893037284670001</v>
      </c>
      <c r="N1830">
        <v>29.257771968842</v>
      </c>
      <c r="O1830" t="s">
        <v>102</v>
      </c>
      <c r="P1830" t="s">
        <v>29</v>
      </c>
      <c r="Q1830">
        <v>28</v>
      </c>
      <c r="R1830">
        <v>83</v>
      </c>
    </row>
    <row r="1831" spans="1:18" x14ac:dyDescent="0.3">
      <c r="A1831">
        <v>98</v>
      </c>
      <c r="B1831">
        <v>85</v>
      </c>
      <c r="C1831" t="s">
        <v>30</v>
      </c>
      <c r="D1831">
        <v>3</v>
      </c>
      <c r="E1831" s="4" t="s">
        <v>16</v>
      </c>
      <c r="F1831" t="s">
        <v>24</v>
      </c>
      <c r="G1831" s="7">
        <v>0</v>
      </c>
      <c r="H1831" t="s">
        <v>19</v>
      </c>
      <c r="I1831" t="s">
        <v>20</v>
      </c>
      <c r="J1831" s="4">
        <f>(B1831*13)</f>
        <v>1105</v>
      </c>
      <c r="K1831" t="s">
        <v>21</v>
      </c>
      <c r="L1831">
        <v>340000</v>
      </c>
      <c r="M1831">
        <v>40.897122373715</v>
      </c>
      <c r="N1831">
        <v>29.254417512981</v>
      </c>
      <c r="O1831" t="s">
        <v>297</v>
      </c>
      <c r="P1831" t="s">
        <v>29</v>
      </c>
      <c r="Q1831">
        <v>28</v>
      </c>
      <c r="R1831">
        <v>0</v>
      </c>
    </row>
    <row r="1832" spans="1:18" x14ac:dyDescent="0.3">
      <c r="A1832">
        <v>110</v>
      </c>
      <c r="B1832">
        <v>85</v>
      </c>
      <c r="C1832" t="s">
        <v>30</v>
      </c>
      <c r="D1832">
        <v>3</v>
      </c>
      <c r="E1832" s="4" t="s">
        <v>16</v>
      </c>
      <c r="F1832" t="s">
        <v>24</v>
      </c>
      <c r="G1832" s="7">
        <v>0</v>
      </c>
      <c r="H1832" t="s">
        <v>19</v>
      </c>
      <c r="I1832" t="s">
        <v>118</v>
      </c>
      <c r="J1832" s="4">
        <v>1100</v>
      </c>
      <c r="K1832" t="s">
        <v>21</v>
      </c>
      <c r="L1832">
        <v>230000</v>
      </c>
      <c r="M1832">
        <v>40.867776287139002</v>
      </c>
      <c r="N1832">
        <v>29.301803447306</v>
      </c>
      <c r="O1832" t="s">
        <v>194</v>
      </c>
      <c r="P1832" t="s">
        <v>29</v>
      </c>
      <c r="Q1832">
        <v>28</v>
      </c>
      <c r="R1832">
        <v>0</v>
      </c>
    </row>
    <row r="1833" spans="1:18" x14ac:dyDescent="0.3">
      <c r="A1833">
        <v>98</v>
      </c>
      <c r="B1833">
        <v>85</v>
      </c>
      <c r="C1833" t="s">
        <v>30</v>
      </c>
      <c r="D1833">
        <v>3</v>
      </c>
      <c r="E1833" s="4" t="s">
        <v>16</v>
      </c>
      <c r="F1833" t="s">
        <v>24</v>
      </c>
      <c r="G1833" s="7">
        <v>8</v>
      </c>
      <c r="H1833" t="s">
        <v>19</v>
      </c>
      <c r="I1833" t="s">
        <v>20</v>
      </c>
      <c r="J1833" s="4">
        <f>(B1833*13)</f>
        <v>1105</v>
      </c>
      <c r="K1833" t="s">
        <v>21</v>
      </c>
      <c r="L1833">
        <v>340000</v>
      </c>
      <c r="M1833">
        <v>40.897151328690008</v>
      </c>
      <c r="N1833">
        <v>29.254338676250001</v>
      </c>
      <c r="O1833" t="s">
        <v>297</v>
      </c>
      <c r="P1833" t="s">
        <v>29</v>
      </c>
      <c r="Q1833">
        <v>28</v>
      </c>
      <c r="R1833">
        <v>150</v>
      </c>
    </row>
    <row r="1834" spans="1:18" x14ac:dyDescent="0.3">
      <c r="A1834">
        <v>90</v>
      </c>
      <c r="B1834">
        <v>80</v>
      </c>
      <c r="C1834" t="s">
        <v>30</v>
      </c>
      <c r="D1834">
        <v>3</v>
      </c>
      <c r="E1834" s="4" t="s">
        <v>16</v>
      </c>
      <c r="F1834" t="s">
        <v>24</v>
      </c>
      <c r="G1834" s="7">
        <v>0</v>
      </c>
      <c r="H1834" t="s">
        <v>19</v>
      </c>
      <c r="I1834" t="s">
        <v>20</v>
      </c>
      <c r="J1834" s="4">
        <f>(B1834*13)</f>
        <v>1040</v>
      </c>
      <c r="K1834" t="s">
        <v>21</v>
      </c>
      <c r="L1834">
        <v>246500</v>
      </c>
      <c r="M1834">
        <v>40.907468620427998</v>
      </c>
      <c r="N1834">
        <v>29.257325144439001</v>
      </c>
      <c r="O1834" t="s">
        <v>297</v>
      </c>
      <c r="P1834" t="s">
        <v>29</v>
      </c>
      <c r="Q1834">
        <v>28</v>
      </c>
      <c r="R1834">
        <v>0</v>
      </c>
    </row>
    <row r="1835" spans="1:18" x14ac:dyDescent="0.3">
      <c r="A1835">
        <v>95</v>
      </c>
      <c r="B1835">
        <v>80</v>
      </c>
      <c r="C1835" t="s">
        <v>30</v>
      </c>
      <c r="D1835">
        <v>3</v>
      </c>
      <c r="E1835" s="4" t="s">
        <v>16</v>
      </c>
      <c r="F1835" t="s">
        <v>24</v>
      </c>
      <c r="G1835" s="7">
        <v>0</v>
      </c>
      <c r="H1835" t="s">
        <v>19</v>
      </c>
      <c r="I1835" t="s">
        <v>20</v>
      </c>
      <c r="J1835" s="4">
        <f>(B1835*13)</f>
        <v>1040</v>
      </c>
      <c r="K1835" t="s">
        <v>21</v>
      </c>
      <c r="L1835">
        <v>255000</v>
      </c>
      <c r="M1835">
        <v>40.868967940520001</v>
      </c>
      <c r="N1835">
        <v>29.308748483466999</v>
      </c>
      <c r="O1835" t="s">
        <v>305</v>
      </c>
      <c r="P1835" t="s">
        <v>29</v>
      </c>
      <c r="Q1835">
        <v>28</v>
      </c>
      <c r="R1835">
        <v>120</v>
      </c>
    </row>
    <row r="1836" spans="1:18" x14ac:dyDescent="0.3">
      <c r="A1836">
        <v>90</v>
      </c>
      <c r="B1836">
        <v>80</v>
      </c>
      <c r="C1836" t="s">
        <v>30</v>
      </c>
      <c r="D1836">
        <v>3</v>
      </c>
      <c r="E1836" s="4" t="s">
        <v>16</v>
      </c>
      <c r="F1836" t="s">
        <v>24</v>
      </c>
      <c r="G1836" s="7">
        <v>3</v>
      </c>
      <c r="H1836" t="s">
        <v>19</v>
      </c>
      <c r="I1836" t="s">
        <v>20</v>
      </c>
      <c r="J1836" s="4">
        <f>(B1836*13)</f>
        <v>1040</v>
      </c>
      <c r="K1836" t="s">
        <v>21</v>
      </c>
      <c r="L1836">
        <v>185000</v>
      </c>
      <c r="M1836">
        <v>40.869671876361998</v>
      </c>
      <c r="N1836">
        <v>29.299410257457001</v>
      </c>
      <c r="O1836" t="s">
        <v>194</v>
      </c>
      <c r="P1836" t="s">
        <v>29</v>
      </c>
      <c r="Q1836">
        <v>28</v>
      </c>
      <c r="R1836">
        <v>0</v>
      </c>
    </row>
    <row r="1837" spans="1:18" x14ac:dyDescent="0.3">
      <c r="A1837">
        <v>90</v>
      </c>
      <c r="B1837">
        <v>80</v>
      </c>
      <c r="C1837" t="s">
        <v>30</v>
      </c>
      <c r="D1837">
        <v>3</v>
      </c>
      <c r="E1837" s="4" t="s">
        <v>16</v>
      </c>
      <c r="F1837" t="s">
        <v>24</v>
      </c>
      <c r="G1837" s="7">
        <v>13</v>
      </c>
      <c r="H1837" t="s">
        <v>19</v>
      </c>
      <c r="I1837" t="s">
        <v>20</v>
      </c>
      <c r="J1837" s="4">
        <v>1000</v>
      </c>
      <c r="K1837" t="s">
        <v>21</v>
      </c>
      <c r="L1837">
        <v>230000</v>
      </c>
      <c r="M1837">
        <v>40.868504965836003</v>
      </c>
      <c r="N1837">
        <v>29.308135136962001</v>
      </c>
      <c r="O1837" t="s">
        <v>305</v>
      </c>
      <c r="P1837" t="s">
        <v>29</v>
      </c>
      <c r="Q1837">
        <v>28</v>
      </c>
      <c r="R1837">
        <v>83</v>
      </c>
    </row>
    <row r="1838" spans="1:18" x14ac:dyDescent="0.3">
      <c r="A1838">
        <v>140</v>
      </c>
      <c r="B1838">
        <v>120</v>
      </c>
      <c r="C1838" t="s">
        <v>45</v>
      </c>
      <c r="D1838">
        <v>5</v>
      </c>
      <c r="E1838" s="4" t="s">
        <v>16</v>
      </c>
      <c r="F1838" t="s">
        <v>24</v>
      </c>
      <c r="G1838" s="7">
        <v>0</v>
      </c>
      <c r="H1838" t="s">
        <v>19</v>
      </c>
      <c r="I1838" t="s">
        <v>20</v>
      </c>
      <c r="J1838" s="4">
        <v>1800</v>
      </c>
      <c r="K1838" t="s">
        <v>21</v>
      </c>
      <c r="L1838">
        <v>425000</v>
      </c>
      <c r="M1838">
        <v>40.875738243112004</v>
      </c>
      <c r="N1838">
        <v>29.229624855200999</v>
      </c>
      <c r="O1838" t="s">
        <v>344</v>
      </c>
      <c r="P1838" t="s">
        <v>29</v>
      </c>
      <c r="Q1838">
        <v>28</v>
      </c>
      <c r="R1838">
        <v>20</v>
      </c>
    </row>
    <row r="1839" spans="1:18" x14ac:dyDescent="0.3">
      <c r="A1839">
        <v>135</v>
      </c>
      <c r="B1839">
        <v>120</v>
      </c>
      <c r="C1839" t="s">
        <v>45</v>
      </c>
      <c r="D1839">
        <v>5</v>
      </c>
      <c r="E1839" s="4" t="s">
        <v>25</v>
      </c>
      <c r="F1839" t="s">
        <v>24</v>
      </c>
      <c r="G1839" s="7">
        <v>8</v>
      </c>
      <c r="H1839" t="s">
        <v>19</v>
      </c>
      <c r="I1839" t="s">
        <v>20</v>
      </c>
      <c r="J1839" s="4">
        <f>(B1839*13)</f>
        <v>1560</v>
      </c>
      <c r="K1839" t="s">
        <v>21</v>
      </c>
      <c r="L1839">
        <v>398000</v>
      </c>
      <c r="M1839">
        <v>40.937277633443003</v>
      </c>
      <c r="N1839">
        <v>29.292136058619</v>
      </c>
      <c r="O1839" t="s">
        <v>28</v>
      </c>
      <c r="P1839" t="s">
        <v>29</v>
      </c>
      <c r="Q1839">
        <v>28</v>
      </c>
      <c r="R1839">
        <v>0</v>
      </c>
    </row>
    <row r="1840" spans="1:18" x14ac:dyDescent="0.3">
      <c r="A1840">
        <v>125</v>
      </c>
      <c r="B1840">
        <v>115</v>
      </c>
      <c r="C1840" t="s">
        <v>45</v>
      </c>
      <c r="D1840">
        <v>5</v>
      </c>
      <c r="E1840" s="4" t="s">
        <v>16</v>
      </c>
      <c r="F1840" t="s">
        <v>24</v>
      </c>
      <c r="G1840" s="7">
        <v>0</v>
      </c>
      <c r="H1840" t="s">
        <v>19</v>
      </c>
      <c r="I1840" t="s">
        <v>20</v>
      </c>
      <c r="J1840" s="4">
        <v>1500</v>
      </c>
      <c r="K1840" t="s">
        <v>21</v>
      </c>
      <c r="L1840">
        <v>410000</v>
      </c>
      <c r="M1840">
        <v>40.863364400092003</v>
      </c>
      <c r="N1840">
        <v>29.279539262768001</v>
      </c>
      <c r="O1840" t="s">
        <v>215</v>
      </c>
      <c r="P1840" t="s">
        <v>29</v>
      </c>
      <c r="Q1840">
        <v>28</v>
      </c>
      <c r="R1840">
        <v>15</v>
      </c>
    </row>
    <row r="1841" spans="1:18" x14ac:dyDescent="0.3">
      <c r="A1841">
        <v>130</v>
      </c>
      <c r="B1841">
        <v>108</v>
      </c>
      <c r="C1841" t="s">
        <v>45</v>
      </c>
      <c r="D1841">
        <v>5</v>
      </c>
      <c r="E1841" s="4" t="s">
        <v>16</v>
      </c>
      <c r="F1841" t="s">
        <v>24</v>
      </c>
      <c r="G1841" s="7">
        <v>2</v>
      </c>
      <c r="H1841" t="s">
        <v>19</v>
      </c>
      <c r="I1841" t="s">
        <v>20</v>
      </c>
      <c r="J1841" s="4">
        <v>1500</v>
      </c>
      <c r="K1841" t="s">
        <v>21</v>
      </c>
      <c r="L1841">
        <v>465000</v>
      </c>
      <c r="M1841">
        <v>40.898018825427997</v>
      </c>
      <c r="N1841">
        <v>29.254306766100999</v>
      </c>
      <c r="O1841" t="s">
        <v>297</v>
      </c>
      <c r="P1841" t="s">
        <v>29</v>
      </c>
      <c r="Q1841">
        <v>28</v>
      </c>
      <c r="R1841">
        <v>15</v>
      </c>
    </row>
    <row r="1842" spans="1:18" x14ac:dyDescent="0.3">
      <c r="A1842">
        <v>120</v>
      </c>
      <c r="B1842">
        <v>107</v>
      </c>
      <c r="C1842" t="s">
        <v>45</v>
      </c>
      <c r="D1842">
        <v>5</v>
      </c>
      <c r="E1842" s="4" t="s">
        <v>25</v>
      </c>
      <c r="F1842" t="s">
        <v>24</v>
      </c>
      <c r="G1842" s="7">
        <v>0</v>
      </c>
      <c r="H1842" t="s">
        <v>46</v>
      </c>
      <c r="I1842" t="s">
        <v>20</v>
      </c>
      <c r="J1842" s="4">
        <f>(B1842*13)</f>
        <v>1391</v>
      </c>
      <c r="K1842" t="s">
        <v>21</v>
      </c>
      <c r="L1842">
        <v>720000</v>
      </c>
      <c r="M1842">
        <v>40.869419512672998</v>
      </c>
      <c r="N1842">
        <v>29.260362539673</v>
      </c>
      <c r="O1842" t="s">
        <v>307</v>
      </c>
      <c r="P1842" t="s">
        <v>29</v>
      </c>
      <c r="Q1842">
        <v>28</v>
      </c>
      <c r="R1842">
        <v>0</v>
      </c>
    </row>
    <row r="1843" spans="1:18" x14ac:dyDescent="0.3">
      <c r="A1843">
        <v>115</v>
      </c>
      <c r="B1843">
        <v>90</v>
      </c>
      <c r="C1843" t="s">
        <v>45</v>
      </c>
      <c r="D1843">
        <v>5</v>
      </c>
      <c r="E1843" s="4" t="s">
        <v>25</v>
      </c>
      <c r="F1843" t="s">
        <v>24</v>
      </c>
      <c r="G1843" s="7">
        <v>5</v>
      </c>
      <c r="H1843" t="s">
        <v>46</v>
      </c>
      <c r="I1843" t="s">
        <v>20</v>
      </c>
      <c r="J1843" s="4">
        <f>(B1843*13)</f>
        <v>1170</v>
      </c>
      <c r="K1843" t="s">
        <v>21</v>
      </c>
      <c r="L1843">
        <v>380000</v>
      </c>
      <c r="M1843">
        <v>40.895579644774998</v>
      </c>
      <c r="N1843">
        <v>29.266091467847001</v>
      </c>
      <c r="O1843" t="s">
        <v>97</v>
      </c>
      <c r="P1843" t="s">
        <v>29</v>
      </c>
      <c r="Q1843">
        <v>28</v>
      </c>
      <c r="R1843">
        <v>0</v>
      </c>
    </row>
    <row r="1844" spans="1:18" x14ac:dyDescent="0.3">
      <c r="A1844">
        <v>180</v>
      </c>
      <c r="B1844">
        <v>150</v>
      </c>
      <c r="C1844" t="s">
        <v>116</v>
      </c>
      <c r="D1844">
        <v>6</v>
      </c>
      <c r="E1844" s="4" t="s">
        <v>25</v>
      </c>
      <c r="F1844" t="s">
        <v>24</v>
      </c>
      <c r="G1844" s="7">
        <v>1</v>
      </c>
      <c r="H1844" t="s">
        <v>19</v>
      </c>
      <c r="I1844" t="s">
        <v>20</v>
      </c>
      <c r="J1844" s="4">
        <v>1500</v>
      </c>
      <c r="K1844" t="s">
        <v>21</v>
      </c>
      <c r="L1844">
        <v>312500</v>
      </c>
      <c r="M1844">
        <v>40.894081475177998</v>
      </c>
      <c r="N1844">
        <v>29.251506328583002</v>
      </c>
      <c r="O1844" t="s">
        <v>102</v>
      </c>
      <c r="P1844" t="s">
        <v>29</v>
      </c>
      <c r="Q1844">
        <v>28</v>
      </c>
      <c r="R1844">
        <v>0</v>
      </c>
    </row>
    <row r="1845" spans="1:18" x14ac:dyDescent="0.3">
      <c r="A1845">
        <v>180</v>
      </c>
      <c r="B1845">
        <v>170</v>
      </c>
      <c r="C1845" t="s">
        <v>107</v>
      </c>
      <c r="D1845">
        <v>8</v>
      </c>
      <c r="E1845" s="4" t="s">
        <v>25</v>
      </c>
      <c r="F1845" t="s">
        <v>24</v>
      </c>
      <c r="G1845" s="7">
        <v>8</v>
      </c>
      <c r="H1845" t="s">
        <v>19</v>
      </c>
      <c r="I1845" t="s">
        <v>20</v>
      </c>
      <c r="J1845" s="4">
        <v>1700</v>
      </c>
      <c r="K1845" t="s">
        <v>21</v>
      </c>
      <c r="L1845">
        <v>415000</v>
      </c>
      <c r="M1845">
        <v>40.893534856408003</v>
      </c>
      <c r="N1845">
        <v>29.258896421852</v>
      </c>
      <c r="O1845" t="s">
        <v>297</v>
      </c>
      <c r="P1845" t="s">
        <v>29</v>
      </c>
      <c r="Q1845">
        <v>28</v>
      </c>
      <c r="R1845">
        <v>0</v>
      </c>
    </row>
    <row r="1846" spans="1:18" x14ac:dyDescent="0.3">
      <c r="A1846">
        <v>160</v>
      </c>
      <c r="B1846">
        <v>150</v>
      </c>
      <c r="C1846" t="s">
        <v>107</v>
      </c>
      <c r="D1846">
        <v>8</v>
      </c>
      <c r="E1846" s="4" t="s">
        <v>16</v>
      </c>
      <c r="F1846" t="s">
        <v>24</v>
      </c>
      <c r="G1846" s="7">
        <v>18</v>
      </c>
      <c r="H1846" t="s">
        <v>19</v>
      </c>
      <c r="I1846" t="s">
        <v>20</v>
      </c>
      <c r="J1846" s="4">
        <v>1500</v>
      </c>
      <c r="K1846" t="s">
        <v>21</v>
      </c>
      <c r="L1846">
        <v>382000</v>
      </c>
      <c r="M1846">
        <v>40.912951609876004</v>
      </c>
      <c r="N1846">
        <v>29.280856793616</v>
      </c>
      <c r="O1846" t="s">
        <v>225</v>
      </c>
      <c r="P1846" t="s">
        <v>29</v>
      </c>
      <c r="Q1846">
        <v>28</v>
      </c>
      <c r="R1846">
        <v>260</v>
      </c>
    </row>
    <row r="1847" spans="1:18" x14ac:dyDescent="0.3">
      <c r="A1847">
        <v>245</v>
      </c>
      <c r="B1847">
        <v>215</v>
      </c>
      <c r="C1847" t="s">
        <v>94</v>
      </c>
      <c r="D1847">
        <v>11</v>
      </c>
      <c r="E1847" s="4" t="s">
        <v>24</v>
      </c>
      <c r="F1847" t="s">
        <v>24</v>
      </c>
      <c r="G1847" s="7">
        <v>0</v>
      </c>
      <c r="H1847" t="s">
        <v>19</v>
      </c>
      <c r="I1847" t="s">
        <v>20</v>
      </c>
      <c r="J1847" s="4">
        <f>(B1847*13)</f>
        <v>2795</v>
      </c>
      <c r="K1847" t="s">
        <v>21</v>
      </c>
      <c r="L1847">
        <v>499000</v>
      </c>
      <c r="M1847">
        <v>40.891326615067001</v>
      </c>
      <c r="N1847">
        <v>29.257066598742</v>
      </c>
      <c r="O1847" t="s">
        <v>102</v>
      </c>
      <c r="P1847" t="s">
        <v>29</v>
      </c>
      <c r="Q1847">
        <v>28</v>
      </c>
      <c r="R1847">
        <v>0</v>
      </c>
    </row>
    <row r="1848" spans="1:18" x14ac:dyDescent="0.3">
      <c r="A1848">
        <v>235</v>
      </c>
      <c r="B1848">
        <v>200</v>
      </c>
      <c r="C1848" t="s">
        <v>94</v>
      </c>
      <c r="D1848">
        <v>11</v>
      </c>
      <c r="E1848" s="4" t="s">
        <v>31</v>
      </c>
      <c r="F1848" t="s">
        <v>24</v>
      </c>
      <c r="G1848" s="7">
        <v>18</v>
      </c>
      <c r="H1848" t="s">
        <v>19</v>
      </c>
      <c r="I1848" t="s">
        <v>20</v>
      </c>
      <c r="J1848" s="4">
        <f>(B1848*13)</f>
        <v>2600</v>
      </c>
      <c r="K1848" t="s">
        <v>21</v>
      </c>
      <c r="L1848">
        <v>575000</v>
      </c>
      <c r="M1848">
        <v>40.892996316237003</v>
      </c>
      <c r="N1848">
        <v>29.253910133055999</v>
      </c>
      <c r="O1848" t="s">
        <v>102</v>
      </c>
      <c r="P1848" t="s">
        <v>29</v>
      </c>
      <c r="Q1848">
        <v>28</v>
      </c>
      <c r="R1848">
        <v>83</v>
      </c>
    </row>
    <row r="1849" spans="1:18" x14ac:dyDescent="0.3">
      <c r="A1849">
        <v>115</v>
      </c>
      <c r="B1849">
        <v>114</v>
      </c>
      <c r="C1849" t="s">
        <v>30</v>
      </c>
      <c r="D1849">
        <v>3</v>
      </c>
      <c r="E1849" s="4" t="s">
        <v>25</v>
      </c>
      <c r="F1849" t="s">
        <v>24</v>
      </c>
      <c r="G1849" s="7">
        <v>8</v>
      </c>
      <c r="H1849" t="s">
        <v>19</v>
      </c>
      <c r="I1849" t="s">
        <v>20</v>
      </c>
      <c r="J1849" s="4">
        <v>1400</v>
      </c>
      <c r="K1849" t="s">
        <v>21</v>
      </c>
      <c r="L1849">
        <v>380000</v>
      </c>
      <c r="M1849">
        <v>41.005034511917998</v>
      </c>
      <c r="N1849">
        <v>29.221615791321</v>
      </c>
      <c r="O1849" t="s">
        <v>166</v>
      </c>
      <c r="P1849" t="s">
        <v>64</v>
      </c>
      <c r="Q1849">
        <v>29</v>
      </c>
      <c r="R1849">
        <v>0</v>
      </c>
    </row>
    <row r="1850" spans="1:18" x14ac:dyDescent="0.3">
      <c r="A1850">
        <v>120</v>
      </c>
      <c r="B1850">
        <v>100</v>
      </c>
      <c r="C1850" t="s">
        <v>30</v>
      </c>
      <c r="D1850">
        <v>3</v>
      </c>
      <c r="E1850" s="4" t="s">
        <v>16</v>
      </c>
      <c r="F1850" t="s">
        <v>24</v>
      </c>
      <c r="G1850" s="7">
        <v>1</v>
      </c>
      <c r="H1850" t="s">
        <v>19</v>
      </c>
      <c r="I1850" t="s">
        <v>20</v>
      </c>
      <c r="J1850" s="4">
        <v>1200</v>
      </c>
      <c r="K1850" t="s">
        <v>21</v>
      </c>
      <c r="L1850">
        <v>259500</v>
      </c>
      <c r="M1850">
        <v>40.998078328374</v>
      </c>
      <c r="N1850">
        <v>29.196790734385001</v>
      </c>
      <c r="O1850" t="s">
        <v>424</v>
      </c>
      <c r="P1850" t="s">
        <v>64</v>
      </c>
      <c r="Q1850">
        <v>29</v>
      </c>
      <c r="R1850">
        <v>20</v>
      </c>
    </row>
    <row r="1851" spans="1:18" x14ac:dyDescent="0.3">
      <c r="A1851">
        <v>120</v>
      </c>
      <c r="B1851">
        <v>100</v>
      </c>
      <c r="C1851" t="s">
        <v>30</v>
      </c>
      <c r="D1851">
        <v>3</v>
      </c>
      <c r="E1851" s="4" t="s">
        <v>16</v>
      </c>
      <c r="F1851" t="s">
        <v>24</v>
      </c>
      <c r="G1851" s="7">
        <v>5</v>
      </c>
      <c r="H1851" t="s">
        <v>19</v>
      </c>
      <c r="I1851" t="s">
        <v>20</v>
      </c>
      <c r="J1851" s="4">
        <v>1000</v>
      </c>
      <c r="K1851" t="s">
        <v>21</v>
      </c>
      <c r="L1851">
        <v>200000</v>
      </c>
      <c r="M1851">
        <v>40.987047119202003</v>
      </c>
      <c r="N1851">
        <v>29.248862312644</v>
      </c>
      <c r="O1851" t="s">
        <v>224</v>
      </c>
      <c r="P1851" t="s">
        <v>64</v>
      </c>
      <c r="Q1851">
        <v>29</v>
      </c>
      <c r="R1851">
        <v>50</v>
      </c>
    </row>
    <row r="1852" spans="1:18" x14ac:dyDescent="0.3">
      <c r="A1852">
        <v>115</v>
      </c>
      <c r="B1852">
        <v>95</v>
      </c>
      <c r="C1852" t="s">
        <v>30</v>
      </c>
      <c r="D1852">
        <v>3</v>
      </c>
      <c r="E1852" s="4" t="s">
        <v>16</v>
      </c>
      <c r="F1852" t="s">
        <v>24</v>
      </c>
      <c r="G1852" s="7">
        <v>2</v>
      </c>
      <c r="H1852" t="s">
        <v>19</v>
      </c>
      <c r="I1852" t="s">
        <v>20</v>
      </c>
      <c r="J1852" s="4">
        <f>(B1852*11)</f>
        <v>1045</v>
      </c>
      <c r="K1852" t="s">
        <v>56</v>
      </c>
      <c r="L1852">
        <v>300000</v>
      </c>
      <c r="M1852">
        <v>41.006863367613001</v>
      </c>
      <c r="N1852">
        <v>29.228948778475999</v>
      </c>
      <c r="O1852" t="s">
        <v>263</v>
      </c>
      <c r="P1852" t="s">
        <v>64</v>
      </c>
      <c r="Q1852">
        <v>29</v>
      </c>
      <c r="R1852">
        <v>0</v>
      </c>
    </row>
    <row r="1853" spans="1:18" x14ac:dyDescent="0.3">
      <c r="A1853">
        <v>90</v>
      </c>
      <c r="B1853">
        <v>90</v>
      </c>
      <c r="C1853" t="s">
        <v>30</v>
      </c>
      <c r="D1853">
        <v>3</v>
      </c>
      <c r="E1853" s="4" t="s">
        <v>25</v>
      </c>
      <c r="F1853" t="s">
        <v>24</v>
      </c>
      <c r="G1853" s="7">
        <v>0</v>
      </c>
      <c r="H1853" t="s">
        <v>19</v>
      </c>
      <c r="I1853" t="s">
        <v>20</v>
      </c>
      <c r="J1853" s="4">
        <v>1000</v>
      </c>
      <c r="K1853" t="s">
        <v>21</v>
      </c>
      <c r="L1853">
        <v>215000</v>
      </c>
      <c r="M1853">
        <v>41.010411165717002</v>
      </c>
      <c r="N1853">
        <v>29.199055349068001</v>
      </c>
      <c r="O1853" t="s">
        <v>70</v>
      </c>
      <c r="P1853" t="s">
        <v>64</v>
      </c>
      <c r="Q1853">
        <v>29</v>
      </c>
      <c r="R1853">
        <v>0</v>
      </c>
    </row>
    <row r="1854" spans="1:18" x14ac:dyDescent="0.3">
      <c r="A1854">
        <v>100</v>
      </c>
      <c r="B1854">
        <v>90</v>
      </c>
      <c r="C1854" t="s">
        <v>30</v>
      </c>
      <c r="D1854">
        <v>3</v>
      </c>
      <c r="E1854" s="4" t="s">
        <v>25</v>
      </c>
      <c r="F1854" t="s">
        <v>24</v>
      </c>
      <c r="G1854" s="7">
        <v>0</v>
      </c>
      <c r="H1854" t="s">
        <v>19</v>
      </c>
      <c r="I1854" t="s">
        <v>20</v>
      </c>
      <c r="J1854" s="4">
        <f>(B1854*11)</f>
        <v>990</v>
      </c>
      <c r="K1854" t="s">
        <v>21</v>
      </c>
      <c r="L1854">
        <v>320000</v>
      </c>
      <c r="M1854">
        <v>41.013912272517999</v>
      </c>
      <c r="N1854">
        <v>29.217057712376</v>
      </c>
      <c r="O1854" t="s">
        <v>270</v>
      </c>
      <c r="P1854" t="s">
        <v>64</v>
      </c>
      <c r="Q1854">
        <v>29</v>
      </c>
      <c r="R1854">
        <v>1</v>
      </c>
    </row>
    <row r="1855" spans="1:18" x14ac:dyDescent="0.3">
      <c r="A1855">
        <v>95</v>
      </c>
      <c r="B1855">
        <v>90</v>
      </c>
      <c r="C1855" t="s">
        <v>30</v>
      </c>
      <c r="D1855">
        <v>3</v>
      </c>
      <c r="E1855" s="4" t="s">
        <v>25</v>
      </c>
      <c r="F1855" t="s">
        <v>24</v>
      </c>
      <c r="G1855" s="7">
        <v>2</v>
      </c>
      <c r="H1855" t="s">
        <v>19</v>
      </c>
      <c r="I1855" t="s">
        <v>20</v>
      </c>
      <c r="J1855" s="4">
        <f>(B1855*11)</f>
        <v>990</v>
      </c>
      <c r="K1855" t="s">
        <v>21</v>
      </c>
      <c r="L1855">
        <v>280000</v>
      </c>
      <c r="M1855">
        <v>41.008864691794003</v>
      </c>
      <c r="N1855">
        <v>29.221874038063</v>
      </c>
      <c r="O1855" t="s">
        <v>209</v>
      </c>
      <c r="P1855" t="s">
        <v>64</v>
      </c>
      <c r="Q1855">
        <v>29</v>
      </c>
      <c r="R1855">
        <v>20</v>
      </c>
    </row>
    <row r="1856" spans="1:18" x14ac:dyDescent="0.3">
      <c r="A1856">
        <v>130</v>
      </c>
      <c r="B1856">
        <v>115</v>
      </c>
      <c r="C1856" t="s">
        <v>174</v>
      </c>
      <c r="D1856">
        <v>4</v>
      </c>
      <c r="E1856" s="4" t="s">
        <v>25</v>
      </c>
      <c r="F1856" t="s">
        <v>24</v>
      </c>
      <c r="G1856" s="7">
        <v>0</v>
      </c>
      <c r="H1856" t="s">
        <v>19</v>
      </c>
      <c r="I1856" t="s">
        <v>20</v>
      </c>
      <c r="J1856" s="4">
        <v>1250</v>
      </c>
      <c r="K1856" t="s">
        <v>21</v>
      </c>
      <c r="L1856">
        <v>350000</v>
      </c>
      <c r="M1856">
        <v>40.959692980576001</v>
      </c>
      <c r="N1856">
        <v>29.214792064977001</v>
      </c>
      <c r="O1856" t="s">
        <v>194</v>
      </c>
      <c r="P1856" t="s">
        <v>64</v>
      </c>
      <c r="Q1856">
        <v>29</v>
      </c>
      <c r="R1856">
        <v>83</v>
      </c>
    </row>
    <row r="1857" spans="1:18" x14ac:dyDescent="0.3">
      <c r="A1857">
        <v>168</v>
      </c>
      <c r="B1857">
        <v>167</v>
      </c>
      <c r="C1857" t="s">
        <v>45</v>
      </c>
      <c r="D1857">
        <v>5</v>
      </c>
      <c r="E1857" s="4" t="s">
        <v>25</v>
      </c>
      <c r="F1857" t="s">
        <v>24</v>
      </c>
      <c r="G1857" s="7">
        <v>28</v>
      </c>
      <c r="H1857" t="s">
        <v>19</v>
      </c>
      <c r="I1857" t="s">
        <v>20</v>
      </c>
      <c r="J1857" s="4">
        <f>(B1857*11)</f>
        <v>1837</v>
      </c>
      <c r="K1857" t="s">
        <v>21</v>
      </c>
      <c r="L1857">
        <v>340000</v>
      </c>
      <c r="M1857">
        <v>41.006501120449002</v>
      </c>
      <c r="N1857">
        <v>29.247891505761999</v>
      </c>
      <c r="O1857" t="s">
        <v>349</v>
      </c>
      <c r="P1857" t="s">
        <v>64</v>
      </c>
      <c r="Q1857">
        <v>29</v>
      </c>
      <c r="R1857">
        <v>83</v>
      </c>
    </row>
    <row r="1858" spans="1:18" x14ac:dyDescent="0.3">
      <c r="A1858">
        <v>160</v>
      </c>
      <c r="B1858">
        <v>145</v>
      </c>
      <c r="C1858" t="s">
        <v>45</v>
      </c>
      <c r="D1858">
        <v>5</v>
      </c>
      <c r="E1858" s="4" t="s">
        <v>16</v>
      </c>
      <c r="F1858" t="s">
        <v>24</v>
      </c>
      <c r="G1858" s="7">
        <v>0</v>
      </c>
      <c r="H1858" t="s">
        <v>19</v>
      </c>
      <c r="I1858" t="s">
        <v>20</v>
      </c>
      <c r="J1858" s="4">
        <f>(B1858*11)</f>
        <v>1595</v>
      </c>
      <c r="K1858" t="s">
        <v>56</v>
      </c>
      <c r="L1858">
        <v>135000</v>
      </c>
      <c r="M1858">
        <v>40.987016207050999</v>
      </c>
      <c r="N1858">
        <v>29.237721593857</v>
      </c>
      <c r="O1858" t="s">
        <v>224</v>
      </c>
      <c r="P1858" t="s">
        <v>64</v>
      </c>
      <c r="Q1858">
        <v>29</v>
      </c>
      <c r="R1858">
        <v>0</v>
      </c>
    </row>
    <row r="1859" spans="1:18" x14ac:dyDescent="0.3">
      <c r="A1859">
        <v>150</v>
      </c>
      <c r="B1859">
        <v>140</v>
      </c>
      <c r="C1859" t="s">
        <v>45</v>
      </c>
      <c r="D1859">
        <v>5</v>
      </c>
      <c r="E1859" s="4" t="s">
        <v>25</v>
      </c>
      <c r="F1859" t="s">
        <v>24</v>
      </c>
      <c r="G1859" s="7">
        <v>0</v>
      </c>
      <c r="H1859" t="s">
        <v>19</v>
      </c>
      <c r="I1859" t="s">
        <v>20</v>
      </c>
      <c r="J1859" s="4">
        <v>1250</v>
      </c>
      <c r="K1859" t="s">
        <v>21</v>
      </c>
      <c r="L1859">
        <v>315000</v>
      </c>
      <c r="M1859">
        <v>41.018189059004001</v>
      </c>
      <c r="N1859">
        <v>29.250725135206999</v>
      </c>
      <c r="O1859" t="s">
        <v>48</v>
      </c>
      <c r="P1859" t="s">
        <v>64</v>
      </c>
      <c r="Q1859">
        <v>29</v>
      </c>
      <c r="R1859">
        <v>0</v>
      </c>
    </row>
    <row r="1860" spans="1:18" x14ac:dyDescent="0.3">
      <c r="A1860">
        <v>150</v>
      </c>
      <c r="B1860">
        <v>125</v>
      </c>
      <c r="C1860" t="s">
        <v>45</v>
      </c>
      <c r="D1860">
        <v>5</v>
      </c>
      <c r="E1860" s="4" t="s">
        <v>25</v>
      </c>
      <c r="F1860" t="s">
        <v>24</v>
      </c>
      <c r="G1860" s="7">
        <v>0</v>
      </c>
      <c r="H1860" t="s">
        <v>19</v>
      </c>
      <c r="I1860" t="s">
        <v>20</v>
      </c>
      <c r="J1860" s="4">
        <f>(B1860*11)</f>
        <v>1375</v>
      </c>
      <c r="K1860" t="s">
        <v>21</v>
      </c>
      <c r="L1860">
        <v>279500</v>
      </c>
      <c r="M1860">
        <v>40.953276930713997</v>
      </c>
      <c r="N1860">
        <v>29.218476659244999</v>
      </c>
      <c r="O1860" t="s">
        <v>194</v>
      </c>
      <c r="P1860" t="s">
        <v>64</v>
      </c>
      <c r="Q1860">
        <v>29</v>
      </c>
      <c r="R1860">
        <v>83</v>
      </c>
    </row>
    <row r="1861" spans="1:18" x14ac:dyDescent="0.3">
      <c r="A1861">
        <v>120</v>
      </c>
      <c r="B1861">
        <v>119</v>
      </c>
      <c r="C1861" t="s">
        <v>45</v>
      </c>
      <c r="D1861">
        <v>5</v>
      </c>
      <c r="E1861" s="4" t="s">
        <v>16</v>
      </c>
      <c r="F1861" t="s">
        <v>24</v>
      </c>
      <c r="G1861" s="7">
        <v>0</v>
      </c>
      <c r="H1861" t="s">
        <v>19</v>
      </c>
      <c r="I1861" t="s">
        <v>20</v>
      </c>
      <c r="J1861" s="4">
        <f>(B1861*11)</f>
        <v>1309</v>
      </c>
      <c r="K1861" t="s">
        <v>56</v>
      </c>
      <c r="L1861">
        <v>370000</v>
      </c>
      <c r="M1861">
        <v>40.987091373534</v>
      </c>
      <c r="N1861">
        <v>29.234116055992001</v>
      </c>
      <c r="O1861" t="s">
        <v>224</v>
      </c>
      <c r="P1861" t="s">
        <v>64</v>
      </c>
      <c r="Q1861">
        <v>29</v>
      </c>
      <c r="R1861">
        <v>20</v>
      </c>
    </row>
    <row r="1862" spans="1:18" x14ac:dyDescent="0.3">
      <c r="A1862">
        <v>130</v>
      </c>
      <c r="B1862">
        <v>115</v>
      </c>
      <c r="C1862" t="s">
        <v>45</v>
      </c>
      <c r="D1862">
        <v>5</v>
      </c>
      <c r="E1862" s="4" t="s">
        <v>25</v>
      </c>
      <c r="F1862" t="s">
        <v>24</v>
      </c>
      <c r="G1862" s="7">
        <v>4</v>
      </c>
      <c r="H1862" t="s">
        <v>19</v>
      </c>
      <c r="I1862" t="s">
        <v>20</v>
      </c>
      <c r="J1862" s="4">
        <f>(B1862*11)</f>
        <v>1265</v>
      </c>
      <c r="K1862" t="s">
        <v>21</v>
      </c>
      <c r="L1862">
        <v>269000</v>
      </c>
      <c r="M1862">
        <v>40.985637587669999</v>
      </c>
      <c r="N1862">
        <v>29.247910745569001</v>
      </c>
      <c r="O1862" t="s">
        <v>224</v>
      </c>
      <c r="P1862" t="s">
        <v>64</v>
      </c>
      <c r="Q1862">
        <v>29</v>
      </c>
      <c r="R1862">
        <v>83</v>
      </c>
    </row>
    <row r="1863" spans="1:18" x14ac:dyDescent="0.3">
      <c r="A1863">
        <v>120</v>
      </c>
      <c r="B1863">
        <v>100</v>
      </c>
      <c r="C1863" t="s">
        <v>45</v>
      </c>
      <c r="D1863">
        <v>5</v>
      </c>
      <c r="E1863" s="4" t="s">
        <v>25</v>
      </c>
      <c r="F1863" t="s">
        <v>24</v>
      </c>
      <c r="G1863" s="7">
        <v>0</v>
      </c>
      <c r="H1863" t="s">
        <v>19</v>
      </c>
      <c r="I1863" t="s">
        <v>20</v>
      </c>
      <c r="J1863" s="4">
        <f>(B1863*11)</f>
        <v>1100</v>
      </c>
      <c r="K1863" t="s">
        <v>21</v>
      </c>
      <c r="L1863">
        <v>238000</v>
      </c>
      <c r="M1863">
        <v>41.006430896711002</v>
      </c>
      <c r="N1863">
        <v>29.231757558881998</v>
      </c>
      <c r="O1863" t="s">
        <v>263</v>
      </c>
      <c r="P1863" t="s">
        <v>64</v>
      </c>
      <c r="Q1863">
        <v>29</v>
      </c>
      <c r="R1863">
        <v>20</v>
      </c>
    </row>
    <row r="1864" spans="1:18" x14ac:dyDescent="0.3">
      <c r="A1864">
        <v>165</v>
      </c>
      <c r="B1864">
        <v>150</v>
      </c>
      <c r="C1864" t="s">
        <v>116</v>
      </c>
      <c r="D1864">
        <v>6</v>
      </c>
      <c r="E1864" s="4" t="s">
        <v>25</v>
      </c>
      <c r="F1864" t="s">
        <v>24</v>
      </c>
      <c r="G1864" s="7">
        <v>1</v>
      </c>
      <c r="H1864" t="s">
        <v>19</v>
      </c>
      <c r="I1864" t="s">
        <v>20</v>
      </c>
      <c r="J1864" s="4">
        <v>1200</v>
      </c>
      <c r="K1864" t="s">
        <v>56</v>
      </c>
      <c r="L1864">
        <v>315000</v>
      </c>
      <c r="M1864">
        <v>40.965632356679997</v>
      </c>
      <c r="N1864">
        <v>29.226955877997</v>
      </c>
      <c r="O1864" t="s">
        <v>490</v>
      </c>
      <c r="P1864" t="s">
        <v>64</v>
      </c>
      <c r="Q1864">
        <v>29</v>
      </c>
      <c r="R1864">
        <v>30</v>
      </c>
    </row>
    <row r="1865" spans="1:18" x14ac:dyDescent="0.3">
      <c r="A1865">
        <v>180</v>
      </c>
      <c r="B1865">
        <v>170</v>
      </c>
      <c r="C1865" t="s">
        <v>76</v>
      </c>
      <c r="D1865">
        <v>7</v>
      </c>
      <c r="E1865" s="4" t="s">
        <v>25</v>
      </c>
      <c r="F1865" t="s">
        <v>24</v>
      </c>
      <c r="G1865" s="7">
        <v>2</v>
      </c>
      <c r="H1865" t="s">
        <v>19</v>
      </c>
      <c r="I1865" t="s">
        <v>20</v>
      </c>
      <c r="J1865" s="4">
        <v>1400</v>
      </c>
      <c r="K1865" t="s">
        <v>21</v>
      </c>
      <c r="L1865">
        <v>415000</v>
      </c>
      <c r="M1865">
        <v>41.003073958164002</v>
      </c>
      <c r="N1865">
        <v>29.221634968282999</v>
      </c>
      <c r="O1865" t="s">
        <v>166</v>
      </c>
      <c r="P1865" t="s">
        <v>64</v>
      </c>
      <c r="Q1865">
        <v>29</v>
      </c>
      <c r="R1865">
        <v>0</v>
      </c>
    </row>
    <row r="1866" spans="1:18" x14ac:dyDescent="0.3">
      <c r="A1866">
        <v>160</v>
      </c>
      <c r="B1866">
        <v>152</v>
      </c>
      <c r="C1866" t="s">
        <v>76</v>
      </c>
      <c r="D1866">
        <v>7</v>
      </c>
      <c r="E1866" s="4" t="s">
        <v>25</v>
      </c>
      <c r="F1866" t="s">
        <v>24</v>
      </c>
      <c r="G1866" s="7">
        <v>1</v>
      </c>
      <c r="H1866" t="s">
        <v>19</v>
      </c>
      <c r="I1866" t="s">
        <v>20</v>
      </c>
      <c r="J1866" s="4">
        <v>1200</v>
      </c>
      <c r="K1866" t="s">
        <v>21</v>
      </c>
      <c r="L1866">
        <v>320000</v>
      </c>
      <c r="M1866">
        <v>40.958163619106003</v>
      </c>
      <c r="N1866">
        <v>29.215202478163999</v>
      </c>
      <c r="O1866" t="s">
        <v>194</v>
      </c>
      <c r="P1866" t="s">
        <v>64</v>
      </c>
      <c r="Q1866">
        <v>29</v>
      </c>
      <c r="R1866">
        <v>83</v>
      </c>
    </row>
    <row r="1867" spans="1:18" x14ac:dyDescent="0.3">
      <c r="A1867">
        <v>165</v>
      </c>
      <c r="B1867">
        <v>150</v>
      </c>
      <c r="C1867" t="s">
        <v>76</v>
      </c>
      <c r="D1867">
        <v>7</v>
      </c>
      <c r="E1867" s="4" t="s">
        <v>16</v>
      </c>
      <c r="F1867" t="s">
        <v>24</v>
      </c>
      <c r="G1867" s="7">
        <v>0</v>
      </c>
      <c r="H1867" t="s">
        <v>19</v>
      </c>
      <c r="I1867" t="s">
        <v>27</v>
      </c>
      <c r="J1867" s="4">
        <f>(B1867*11)</f>
        <v>1650</v>
      </c>
      <c r="K1867" t="s">
        <v>21</v>
      </c>
      <c r="L1867">
        <v>275000</v>
      </c>
      <c r="M1867">
        <v>40.965446741115997</v>
      </c>
      <c r="N1867">
        <v>29.239936419296001</v>
      </c>
      <c r="O1867" t="s">
        <v>366</v>
      </c>
      <c r="P1867" t="s">
        <v>64</v>
      </c>
      <c r="Q1867">
        <v>29</v>
      </c>
      <c r="R1867">
        <v>30</v>
      </c>
    </row>
    <row r="1868" spans="1:18" x14ac:dyDescent="0.3">
      <c r="A1868">
        <v>160</v>
      </c>
      <c r="B1868">
        <v>145</v>
      </c>
      <c r="C1868" t="s">
        <v>76</v>
      </c>
      <c r="D1868">
        <v>7</v>
      </c>
      <c r="E1868" s="4" t="s">
        <v>25</v>
      </c>
      <c r="F1868" t="s">
        <v>24</v>
      </c>
      <c r="G1868" s="7">
        <v>0</v>
      </c>
      <c r="H1868" t="s">
        <v>19</v>
      </c>
      <c r="I1868" t="s">
        <v>20</v>
      </c>
      <c r="J1868" s="4">
        <v>1500</v>
      </c>
      <c r="K1868" t="s">
        <v>21</v>
      </c>
      <c r="L1868">
        <v>340000</v>
      </c>
      <c r="M1868">
        <v>41.010067301741998</v>
      </c>
      <c r="N1868">
        <v>29.222210022681999</v>
      </c>
      <c r="O1868" t="s">
        <v>209</v>
      </c>
      <c r="P1868" t="s">
        <v>64</v>
      </c>
      <c r="Q1868">
        <v>29</v>
      </c>
      <c r="R1868">
        <v>83</v>
      </c>
    </row>
    <row r="1869" spans="1:18" x14ac:dyDescent="0.3">
      <c r="A1869">
        <v>155</v>
      </c>
      <c r="B1869">
        <v>140</v>
      </c>
      <c r="C1869" t="s">
        <v>76</v>
      </c>
      <c r="D1869">
        <v>7</v>
      </c>
      <c r="E1869" s="4" t="s">
        <v>25</v>
      </c>
      <c r="F1869" t="s">
        <v>24</v>
      </c>
      <c r="G1869" s="7">
        <v>0</v>
      </c>
      <c r="H1869" t="s">
        <v>19</v>
      </c>
      <c r="I1869" t="s">
        <v>20</v>
      </c>
      <c r="J1869" s="4">
        <f>(B1869*11)</f>
        <v>1540</v>
      </c>
      <c r="K1869" t="s">
        <v>21</v>
      </c>
      <c r="L1869">
        <v>245000</v>
      </c>
      <c r="M1869">
        <v>41.005457803288003</v>
      </c>
      <c r="N1869">
        <v>29.259006340860999</v>
      </c>
      <c r="O1869" t="s">
        <v>257</v>
      </c>
      <c r="P1869" t="s">
        <v>64</v>
      </c>
      <c r="Q1869">
        <v>29</v>
      </c>
      <c r="R1869">
        <v>83</v>
      </c>
    </row>
    <row r="1870" spans="1:18" x14ac:dyDescent="0.3">
      <c r="A1870">
        <v>160</v>
      </c>
      <c r="B1870">
        <v>140</v>
      </c>
      <c r="C1870" t="s">
        <v>76</v>
      </c>
      <c r="D1870">
        <v>7</v>
      </c>
      <c r="E1870" s="4" t="s">
        <v>25</v>
      </c>
      <c r="F1870" t="s">
        <v>24</v>
      </c>
      <c r="G1870" s="7">
        <v>0</v>
      </c>
      <c r="H1870" t="s">
        <v>19</v>
      </c>
      <c r="I1870" t="s">
        <v>20</v>
      </c>
      <c r="J1870" s="4">
        <v>1200</v>
      </c>
      <c r="K1870" t="s">
        <v>21</v>
      </c>
      <c r="L1870">
        <v>295000</v>
      </c>
      <c r="M1870">
        <v>40.989926636005997</v>
      </c>
      <c r="N1870">
        <v>29.239203222158</v>
      </c>
      <c r="O1870" t="s">
        <v>224</v>
      </c>
      <c r="P1870" t="s">
        <v>64</v>
      </c>
      <c r="Q1870">
        <v>29</v>
      </c>
      <c r="R1870">
        <v>50</v>
      </c>
    </row>
    <row r="1871" spans="1:18" x14ac:dyDescent="0.3">
      <c r="A1871">
        <v>150</v>
      </c>
      <c r="B1871">
        <v>130</v>
      </c>
      <c r="C1871" t="s">
        <v>76</v>
      </c>
      <c r="D1871">
        <v>7</v>
      </c>
      <c r="E1871" s="4" t="s">
        <v>25</v>
      </c>
      <c r="F1871" t="s">
        <v>24</v>
      </c>
      <c r="G1871" s="7">
        <v>18</v>
      </c>
      <c r="H1871" t="s">
        <v>19</v>
      </c>
      <c r="I1871" t="s">
        <v>20</v>
      </c>
      <c r="J1871" s="4">
        <v>1200</v>
      </c>
      <c r="K1871" t="s">
        <v>21</v>
      </c>
      <c r="L1871">
        <v>325000</v>
      </c>
      <c r="M1871">
        <v>40.996039404727</v>
      </c>
      <c r="N1871">
        <v>29.248223975300998</v>
      </c>
      <c r="O1871" t="s">
        <v>263</v>
      </c>
      <c r="P1871" t="s">
        <v>64</v>
      </c>
      <c r="Q1871">
        <v>29</v>
      </c>
      <c r="R1871">
        <v>0</v>
      </c>
    </row>
    <row r="1872" spans="1:18" x14ac:dyDescent="0.3">
      <c r="A1872">
        <v>140</v>
      </c>
      <c r="B1872">
        <v>120</v>
      </c>
      <c r="C1872" t="s">
        <v>45</v>
      </c>
      <c r="D1872">
        <v>5</v>
      </c>
      <c r="E1872" s="4" t="s">
        <v>16</v>
      </c>
      <c r="F1872" t="s">
        <v>24</v>
      </c>
      <c r="G1872" s="7">
        <v>4</v>
      </c>
      <c r="H1872" t="s">
        <v>124</v>
      </c>
      <c r="I1872" t="s">
        <v>20</v>
      </c>
      <c r="J1872" s="4">
        <f>(B1872*53)</f>
        <v>6360</v>
      </c>
      <c r="K1872" t="s">
        <v>21</v>
      </c>
      <c r="L1872">
        <v>12000000</v>
      </c>
      <c r="M1872">
        <v>41.087368788938001</v>
      </c>
      <c r="N1872">
        <v>29.050087696470001</v>
      </c>
      <c r="O1872" t="s">
        <v>519</v>
      </c>
      <c r="P1872" t="s">
        <v>334</v>
      </c>
      <c r="Q1872">
        <v>30</v>
      </c>
      <c r="R1872">
        <v>0</v>
      </c>
    </row>
    <row r="1873" spans="1:18" x14ac:dyDescent="0.3">
      <c r="A1873">
        <v>120</v>
      </c>
      <c r="B1873">
        <v>119</v>
      </c>
      <c r="C1873" t="s">
        <v>45</v>
      </c>
      <c r="D1873">
        <v>5</v>
      </c>
      <c r="E1873" s="4" t="s">
        <v>16</v>
      </c>
      <c r="F1873" t="s">
        <v>24</v>
      </c>
      <c r="G1873" s="7">
        <v>18</v>
      </c>
      <c r="H1873" t="s">
        <v>19</v>
      </c>
      <c r="I1873" t="s">
        <v>20</v>
      </c>
      <c r="J1873" s="4">
        <f>(B1873*53)</f>
        <v>6307</v>
      </c>
      <c r="K1873" t="s">
        <v>21</v>
      </c>
      <c r="L1873">
        <v>745000</v>
      </c>
      <c r="M1873">
        <v>41.111197926934999</v>
      </c>
      <c r="N1873">
        <v>29.031082391739002</v>
      </c>
      <c r="O1873" t="s">
        <v>206</v>
      </c>
      <c r="P1873" t="s">
        <v>334</v>
      </c>
      <c r="Q1873">
        <v>30</v>
      </c>
      <c r="R1873">
        <v>201</v>
      </c>
    </row>
    <row r="1874" spans="1:18" x14ac:dyDescent="0.3">
      <c r="A1874">
        <v>260</v>
      </c>
      <c r="B1874">
        <v>230</v>
      </c>
      <c r="C1874" t="s">
        <v>76</v>
      </c>
      <c r="D1874">
        <v>7</v>
      </c>
      <c r="E1874" s="4" t="s">
        <v>25</v>
      </c>
      <c r="F1874" t="s">
        <v>24</v>
      </c>
      <c r="G1874" s="7">
        <v>0</v>
      </c>
      <c r="H1874" t="s">
        <v>19</v>
      </c>
      <c r="I1874" t="s">
        <v>20</v>
      </c>
      <c r="J1874" s="4">
        <f>(B1874*53)</f>
        <v>12190</v>
      </c>
      <c r="K1874" t="s">
        <v>21</v>
      </c>
      <c r="L1874">
        <v>900000</v>
      </c>
      <c r="M1874">
        <v>41.196578393030997</v>
      </c>
      <c r="N1874">
        <v>29.055919647216999</v>
      </c>
      <c r="O1874" t="s">
        <v>374</v>
      </c>
      <c r="P1874" t="s">
        <v>334</v>
      </c>
      <c r="Q1874">
        <v>30</v>
      </c>
      <c r="R1874">
        <v>270</v>
      </c>
    </row>
    <row r="1875" spans="1:18" x14ac:dyDescent="0.3">
      <c r="A1875">
        <v>120</v>
      </c>
      <c r="B1875">
        <v>119</v>
      </c>
      <c r="C1875" t="s">
        <v>30</v>
      </c>
      <c r="D1875">
        <v>3</v>
      </c>
      <c r="E1875" s="4" t="s">
        <v>16</v>
      </c>
      <c r="F1875" t="s">
        <v>24</v>
      </c>
      <c r="G1875" s="7">
        <v>0</v>
      </c>
      <c r="H1875" t="s">
        <v>19</v>
      </c>
      <c r="I1875" t="s">
        <v>20</v>
      </c>
      <c r="J1875" s="4">
        <v>1200</v>
      </c>
      <c r="K1875" t="s">
        <v>21</v>
      </c>
      <c r="L1875">
        <v>320000</v>
      </c>
      <c r="M1875">
        <v>41.094683069984001</v>
      </c>
      <c r="N1875">
        <v>28.270182609557999</v>
      </c>
      <c r="O1875" t="s">
        <v>39</v>
      </c>
      <c r="P1875" t="s">
        <v>40</v>
      </c>
      <c r="Q1875">
        <v>31</v>
      </c>
      <c r="R1875">
        <v>50</v>
      </c>
    </row>
    <row r="1876" spans="1:18" x14ac:dyDescent="0.3">
      <c r="A1876">
        <v>135</v>
      </c>
      <c r="B1876">
        <v>134</v>
      </c>
      <c r="C1876" t="s">
        <v>45</v>
      </c>
      <c r="D1876">
        <v>5</v>
      </c>
      <c r="E1876" s="4" t="s">
        <v>25</v>
      </c>
      <c r="F1876" t="s">
        <v>24</v>
      </c>
      <c r="G1876" s="7">
        <v>0</v>
      </c>
      <c r="H1876" t="s">
        <v>19</v>
      </c>
      <c r="I1876" t="s">
        <v>20</v>
      </c>
      <c r="J1876" s="4">
        <f>(B1876*11)</f>
        <v>1474</v>
      </c>
      <c r="K1876" t="s">
        <v>21</v>
      </c>
      <c r="L1876">
        <v>335000</v>
      </c>
      <c r="M1876">
        <v>41.085349479119998</v>
      </c>
      <c r="N1876">
        <v>28.250106276391001</v>
      </c>
      <c r="O1876" t="s">
        <v>39</v>
      </c>
      <c r="P1876" t="s">
        <v>40</v>
      </c>
      <c r="Q1876">
        <v>31</v>
      </c>
      <c r="R1876">
        <v>40</v>
      </c>
    </row>
    <row r="1877" spans="1:18" x14ac:dyDescent="0.3">
      <c r="A1877">
        <v>135</v>
      </c>
      <c r="B1877">
        <v>120</v>
      </c>
      <c r="C1877" t="s">
        <v>45</v>
      </c>
      <c r="D1877">
        <v>5</v>
      </c>
      <c r="E1877" s="4" t="s">
        <v>25</v>
      </c>
      <c r="F1877" t="s">
        <v>24</v>
      </c>
      <c r="G1877" s="7">
        <v>4</v>
      </c>
      <c r="H1877" t="s">
        <v>19</v>
      </c>
      <c r="I1877" t="s">
        <v>27</v>
      </c>
      <c r="J1877" s="4">
        <f>(B1877*11)</f>
        <v>1320</v>
      </c>
      <c r="K1877" t="s">
        <v>21</v>
      </c>
      <c r="L1877">
        <v>355000</v>
      </c>
      <c r="M1877">
        <v>41.083271347363002</v>
      </c>
      <c r="N1877">
        <v>28.266572555151001</v>
      </c>
      <c r="O1877" t="s">
        <v>39</v>
      </c>
      <c r="P1877" t="s">
        <v>40</v>
      </c>
      <c r="Q1877">
        <v>31</v>
      </c>
      <c r="R1877">
        <v>50</v>
      </c>
    </row>
    <row r="1878" spans="1:18" x14ac:dyDescent="0.3">
      <c r="A1878">
        <v>135</v>
      </c>
      <c r="B1878">
        <v>105</v>
      </c>
      <c r="C1878" t="s">
        <v>45</v>
      </c>
      <c r="D1878">
        <v>5</v>
      </c>
      <c r="E1878" s="4" t="s">
        <v>25</v>
      </c>
      <c r="F1878" t="s">
        <v>24</v>
      </c>
      <c r="G1878" s="7">
        <v>3</v>
      </c>
      <c r="H1878" t="s">
        <v>26</v>
      </c>
      <c r="I1878" t="s">
        <v>20</v>
      </c>
      <c r="J1878" s="4">
        <v>1200</v>
      </c>
      <c r="K1878" t="s">
        <v>21</v>
      </c>
      <c r="L1878">
        <v>340000</v>
      </c>
      <c r="M1878">
        <v>41.086159581110003</v>
      </c>
      <c r="N1878">
        <v>28.250375121550999</v>
      </c>
      <c r="O1878" t="s">
        <v>39</v>
      </c>
      <c r="P1878" t="s">
        <v>40</v>
      </c>
      <c r="Q1878">
        <v>31</v>
      </c>
      <c r="R1878">
        <v>83</v>
      </c>
    </row>
    <row r="1879" spans="1:18" x14ac:dyDescent="0.3">
      <c r="A1879">
        <v>85</v>
      </c>
      <c r="B1879">
        <v>84</v>
      </c>
      <c r="C1879" t="s">
        <v>30</v>
      </c>
      <c r="D1879">
        <v>3</v>
      </c>
      <c r="E1879" s="4" t="s">
        <v>25</v>
      </c>
      <c r="F1879" t="s">
        <v>24</v>
      </c>
      <c r="G1879" s="7">
        <v>18</v>
      </c>
      <c r="H1879" t="s">
        <v>19</v>
      </c>
      <c r="I1879" t="s">
        <v>20</v>
      </c>
      <c r="J1879" s="4">
        <f>(B1879*12)</f>
        <v>1008</v>
      </c>
      <c r="K1879" t="s">
        <v>21</v>
      </c>
      <c r="L1879">
        <v>285000</v>
      </c>
      <c r="M1879">
        <v>40.942222767044001</v>
      </c>
      <c r="N1879">
        <v>29.274393081795999</v>
      </c>
      <c r="O1879" t="s">
        <v>376</v>
      </c>
      <c r="P1879" t="s">
        <v>34</v>
      </c>
      <c r="Q1879">
        <v>32</v>
      </c>
      <c r="R1879">
        <v>60</v>
      </c>
    </row>
    <row r="1880" spans="1:18" x14ac:dyDescent="0.3">
      <c r="A1880">
        <v>120</v>
      </c>
      <c r="B1880">
        <v>119</v>
      </c>
      <c r="C1880" t="s">
        <v>45</v>
      </c>
      <c r="D1880">
        <v>5</v>
      </c>
      <c r="E1880" s="4" t="s">
        <v>25</v>
      </c>
      <c r="F1880" t="s">
        <v>24</v>
      </c>
      <c r="G1880" s="7">
        <v>13</v>
      </c>
      <c r="H1880" t="s">
        <v>19</v>
      </c>
      <c r="I1880" t="s">
        <v>20</v>
      </c>
      <c r="J1880" s="4">
        <v>1200</v>
      </c>
      <c r="K1880" t="s">
        <v>21</v>
      </c>
      <c r="L1880">
        <v>320000</v>
      </c>
      <c r="M1880">
        <v>40.974216697801999</v>
      </c>
      <c r="N1880">
        <v>29.260639250278</v>
      </c>
      <c r="O1880" t="s">
        <v>33</v>
      </c>
      <c r="P1880" t="s">
        <v>34</v>
      </c>
      <c r="Q1880">
        <v>32</v>
      </c>
      <c r="R1880">
        <v>0</v>
      </c>
    </row>
    <row r="1881" spans="1:18" x14ac:dyDescent="0.3">
      <c r="A1881">
        <v>130</v>
      </c>
      <c r="B1881">
        <v>110</v>
      </c>
      <c r="C1881" t="s">
        <v>45</v>
      </c>
      <c r="D1881">
        <v>5</v>
      </c>
      <c r="E1881" s="4" t="s">
        <v>25</v>
      </c>
      <c r="F1881" t="s">
        <v>24</v>
      </c>
      <c r="G1881" s="7">
        <v>0</v>
      </c>
      <c r="H1881" t="s">
        <v>19</v>
      </c>
      <c r="I1881" t="s">
        <v>20</v>
      </c>
      <c r="J1881" s="4">
        <v>1100</v>
      </c>
      <c r="K1881" t="s">
        <v>21</v>
      </c>
      <c r="L1881">
        <v>259000</v>
      </c>
      <c r="M1881">
        <v>40.989658794599997</v>
      </c>
      <c r="N1881">
        <v>29.261091413220999</v>
      </c>
      <c r="O1881" t="s">
        <v>314</v>
      </c>
      <c r="P1881" t="s">
        <v>34</v>
      </c>
      <c r="Q1881">
        <v>32</v>
      </c>
      <c r="R1881">
        <v>0</v>
      </c>
    </row>
    <row r="1882" spans="1:18" x14ac:dyDescent="0.3">
      <c r="A1882">
        <v>110</v>
      </c>
      <c r="B1882">
        <v>109</v>
      </c>
      <c r="C1882" t="s">
        <v>45</v>
      </c>
      <c r="D1882">
        <v>5</v>
      </c>
      <c r="E1882" s="4" t="s">
        <v>25</v>
      </c>
      <c r="F1882" t="s">
        <v>24</v>
      </c>
      <c r="G1882" s="7">
        <v>0</v>
      </c>
      <c r="H1882" t="s">
        <v>19</v>
      </c>
      <c r="I1882" t="s">
        <v>20</v>
      </c>
      <c r="J1882" s="4">
        <f>(B1882*12)</f>
        <v>1308</v>
      </c>
      <c r="K1882" t="s">
        <v>21</v>
      </c>
      <c r="L1882">
        <v>360000</v>
      </c>
      <c r="M1882">
        <v>40.935717044344997</v>
      </c>
      <c r="N1882">
        <v>29.282984733582001</v>
      </c>
      <c r="O1882" t="s">
        <v>376</v>
      </c>
      <c r="P1882" t="s">
        <v>34</v>
      </c>
      <c r="Q1882">
        <v>32</v>
      </c>
      <c r="R1882">
        <v>83</v>
      </c>
    </row>
    <row r="1883" spans="1:18" x14ac:dyDescent="0.3">
      <c r="A1883">
        <v>110</v>
      </c>
      <c r="B1883">
        <v>100</v>
      </c>
      <c r="C1883" t="s">
        <v>30</v>
      </c>
      <c r="D1883">
        <v>3</v>
      </c>
      <c r="E1883" s="4" t="s">
        <v>16</v>
      </c>
      <c r="F1883" t="s">
        <v>24</v>
      </c>
      <c r="G1883" s="7">
        <v>8</v>
      </c>
      <c r="H1883" t="s">
        <v>19</v>
      </c>
      <c r="I1883" t="s">
        <v>20</v>
      </c>
      <c r="J1883" s="4">
        <f>(B1883*14)</f>
        <v>1400</v>
      </c>
      <c r="K1883" t="s">
        <v>21</v>
      </c>
      <c r="L1883">
        <v>280000</v>
      </c>
      <c r="M1883">
        <v>41.096116287603998</v>
      </c>
      <c r="N1883">
        <v>28.866351863378998</v>
      </c>
      <c r="O1883" t="s">
        <v>136</v>
      </c>
      <c r="P1883" t="s">
        <v>49</v>
      </c>
      <c r="Q1883">
        <v>33</v>
      </c>
      <c r="R1883">
        <v>0</v>
      </c>
    </row>
    <row r="1884" spans="1:18" x14ac:dyDescent="0.3">
      <c r="A1884">
        <v>103</v>
      </c>
      <c r="B1884">
        <v>100</v>
      </c>
      <c r="C1884" t="s">
        <v>30</v>
      </c>
      <c r="D1884">
        <v>3</v>
      </c>
      <c r="E1884" s="4" t="s">
        <v>16</v>
      </c>
      <c r="F1884" t="s">
        <v>24</v>
      </c>
      <c r="G1884" s="7">
        <v>18</v>
      </c>
      <c r="H1884" t="s">
        <v>19</v>
      </c>
      <c r="I1884" t="s">
        <v>27</v>
      </c>
      <c r="J1884" s="4">
        <v>1200</v>
      </c>
      <c r="K1884" t="s">
        <v>56</v>
      </c>
      <c r="L1884">
        <v>240000</v>
      </c>
      <c r="M1884">
        <v>41.090526413924998</v>
      </c>
      <c r="N1884">
        <v>28.872841741956002</v>
      </c>
      <c r="O1884" t="s">
        <v>222</v>
      </c>
      <c r="P1884" t="s">
        <v>49</v>
      </c>
      <c r="Q1884">
        <v>33</v>
      </c>
      <c r="R1884">
        <v>0</v>
      </c>
    </row>
    <row r="1885" spans="1:18" x14ac:dyDescent="0.3">
      <c r="A1885">
        <v>100</v>
      </c>
      <c r="B1885">
        <v>95</v>
      </c>
      <c r="C1885" t="s">
        <v>30</v>
      </c>
      <c r="D1885">
        <v>3</v>
      </c>
      <c r="E1885" s="4" t="s">
        <v>16</v>
      </c>
      <c r="F1885" t="s">
        <v>24</v>
      </c>
      <c r="G1885" s="7">
        <v>13</v>
      </c>
      <c r="H1885" t="s">
        <v>19</v>
      </c>
      <c r="I1885" t="s">
        <v>20</v>
      </c>
      <c r="J1885" s="4">
        <f>(B1885*14)</f>
        <v>1330</v>
      </c>
      <c r="K1885" t="s">
        <v>21</v>
      </c>
      <c r="L1885">
        <v>395000</v>
      </c>
      <c r="M1885">
        <v>41.100463010588001</v>
      </c>
      <c r="N1885">
        <v>28.868182219223002</v>
      </c>
      <c r="O1885" t="s">
        <v>136</v>
      </c>
      <c r="P1885" t="s">
        <v>49</v>
      </c>
      <c r="Q1885">
        <v>33</v>
      </c>
      <c r="R1885">
        <v>0</v>
      </c>
    </row>
    <row r="1886" spans="1:18" x14ac:dyDescent="0.3">
      <c r="A1886">
        <v>100</v>
      </c>
      <c r="B1886">
        <v>90</v>
      </c>
      <c r="C1886" t="s">
        <v>30</v>
      </c>
      <c r="D1886">
        <v>3</v>
      </c>
      <c r="E1886" s="4" t="s">
        <v>16</v>
      </c>
      <c r="F1886" t="s">
        <v>24</v>
      </c>
      <c r="G1886" s="7">
        <v>13</v>
      </c>
      <c r="H1886" t="s">
        <v>19</v>
      </c>
      <c r="I1886" t="s">
        <v>20</v>
      </c>
      <c r="J1886" s="4">
        <v>1200</v>
      </c>
      <c r="K1886" t="s">
        <v>21</v>
      </c>
      <c r="L1886">
        <v>215000</v>
      </c>
      <c r="M1886">
        <v>41.095988109281002</v>
      </c>
      <c r="N1886">
        <v>28.876582793891</v>
      </c>
      <c r="O1886" t="s">
        <v>222</v>
      </c>
      <c r="P1886" t="s">
        <v>49</v>
      </c>
      <c r="Q1886">
        <v>33</v>
      </c>
      <c r="R1886">
        <v>83</v>
      </c>
    </row>
    <row r="1887" spans="1:18" x14ac:dyDescent="0.3">
      <c r="A1887">
        <v>95</v>
      </c>
      <c r="B1887">
        <v>85</v>
      </c>
      <c r="C1887" t="s">
        <v>30</v>
      </c>
      <c r="D1887">
        <v>3</v>
      </c>
      <c r="E1887" s="4" t="s">
        <v>16</v>
      </c>
      <c r="F1887" t="s">
        <v>24</v>
      </c>
      <c r="G1887" s="7">
        <v>0</v>
      </c>
      <c r="H1887" t="s">
        <v>19</v>
      </c>
      <c r="I1887" t="s">
        <v>20</v>
      </c>
      <c r="J1887" s="4">
        <v>1300</v>
      </c>
      <c r="K1887" t="s">
        <v>56</v>
      </c>
      <c r="L1887">
        <v>329000</v>
      </c>
      <c r="M1887">
        <v>41.100474899472999</v>
      </c>
      <c r="N1887">
        <v>28.862573509646001</v>
      </c>
      <c r="O1887" t="s">
        <v>168</v>
      </c>
      <c r="P1887" t="s">
        <v>49</v>
      </c>
      <c r="Q1887">
        <v>33</v>
      </c>
      <c r="R1887">
        <v>0</v>
      </c>
    </row>
    <row r="1888" spans="1:18" x14ac:dyDescent="0.3">
      <c r="A1888">
        <v>155</v>
      </c>
      <c r="B1888">
        <v>150</v>
      </c>
      <c r="C1888" t="s">
        <v>45</v>
      </c>
      <c r="D1888">
        <v>5</v>
      </c>
      <c r="E1888" s="4" t="s">
        <v>25</v>
      </c>
      <c r="F1888" t="s">
        <v>24</v>
      </c>
      <c r="G1888" s="7">
        <v>0</v>
      </c>
      <c r="H1888" t="s">
        <v>19</v>
      </c>
      <c r="I1888" t="s">
        <v>20</v>
      </c>
      <c r="J1888" s="4">
        <f>(B1888*14)</f>
        <v>2100</v>
      </c>
      <c r="K1888" t="s">
        <v>21</v>
      </c>
      <c r="L1888">
        <v>330000</v>
      </c>
      <c r="M1888">
        <v>41.133823518330999</v>
      </c>
      <c r="N1888">
        <v>28.842645815030998</v>
      </c>
      <c r="O1888" t="s">
        <v>317</v>
      </c>
      <c r="P1888" t="s">
        <v>49</v>
      </c>
      <c r="Q1888">
        <v>33</v>
      </c>
      <c r="R1888">
        <v>100</v>
      </c>
    </row>
    <row r="1889" spans="1:18" x14ac:dyDescent="0.3">
      <c r="A1889">
        <v>130</v>
      </c>
      <c r="B1889">
        <v>125</v>
      </c>
      <c r="C1889" t="s">
        <v>45</v>
      </c>
      <c r="D1889">
        <v>5</v>
      </c>
      <c r="E1889" s="4" t="s">
        <v>16</v>
      </c>
      <c r="F1889" t="s">
        <v>24</v>
      </c>
      <c r="G1889" s="7">
        <v>4</v>
      </c>
      <c r="H1889" t="s">
        <v>19</v>
      </c>
      <c r="I1889" t="s">
        <v>20</v>
      </c>
      <c r="J1889" s="4">
        <f>(B1889*14)</f>
        <v>1750</v>
      </c>
      <c r="K1889" t="s">
        <v>21</v>
      </c>
      <c r="L1889">
        <v>450000</v>
      </c>
      <c r="M1889">
        <v>41.118783446706999</v>
      </c>
      <c r="N1889">
        <v>28.888844505131999</v>
      </c>
      <c r="O1889" t="s">
        <v>280</v>
      </c>
      <c r="P1889" t="s">
        <v>49</v>
      </c>
      <c r="Q1889">
        <v>33</v>
      </c>
      <c r="R1889">
        <v>0</v>
      </c>
    </row>
    <row r="1890" spans="1:18" x14ac:dyDescent="0.3">
      <c r="A1890">
        <v>170</v>
      </c>
      <c r="B1890">
        <v>150</v>
      </c>
      <c r="C1890" t="s">
        <v>116</v>
      </c>
      <c r="D1890">
        <v>6</v>
      </c>
      <c r="E1890" s="4" t="s">
        <v>25</v>
      </c>
      <c r="F1890" t="s">
        <v>24</v>
      </c>
      <c r="G1890" s="7">
        <v>0</v>
      </c>
      <c r="H1890" t="s">
        <v>19</v>
      </c>
      <c r="I1890" t="s">
        <v>20</v>
      </c>
      <c r="J1890" s="4">
        <f>(B1890*14)</f>
        <v>2100</v>
      </c>
      <c r="K1890" t="s">
        <v>21</v>
      </c>
      <c r="L1890">
        <v>615000</v>
      </c>
      <c r="M1890">
        <v>41.087165314864002</v>
      </c>
      <c r="N1890">
        <v>28.879343776789</v>
      </c>
      <c r="O1890" t="s">
        <v>59</v>
      </c>
      <c r="P1890" t="s">
        <v>49</v>
      </c>
      <c r="Q1890">
        <v>33</v>
      </c>
      <c r="R1890">
        <v>0</v>
      </c>
    </row>
    <row r="1891" spans="1:18" x14ac:dyDescent="0.3">
      <c r="A1891">
        <v>190</v>
      </c>
      <c r="B1891">
        <v>182</v>
      </c>
      <c r="C1891" t="s">
        <v>76</v>
      </c>
      <c r="D1891">
        <v>7</v>
      </c>
      <c r="E1891" s="4" t="s">
        <v>25</v>
      </c>
      <c r="F1891" t="s">
        <v>24</v>
      </c>
      <c r="G1891" s="7">
        <v>0</v>
      </c>
      <c r="H1891" t="s">
        <v>46</v>
      </c>
      <c r="I1891" t="s">
        <v>47</v>
      </c>
      <c r="J1891" s="4">
        <f>(B1891*14)</f>
        <v>2548</v>
      </c>
      <c r="K1891" t="s">
        <v>21</v>
      </c>
      <c r="L1891">
        <v>449000</v>
      </c>
      <c r="M1891">
        <v>41.095855495351003</v>
      </c>
      <c r="N1891">
        <v>28.907142585576</v>
      </c>
      <c r="O1891" t="s">
        <v>80</v>
      </c>
      <c r="P1891" t="s">
        <v>49</v>
      </c>
      <c r="Q1891">
        <v>33</v>
      </c>
      <c r="R1891">
        <v>83</v>
      </c>
    </row>
    <row r="1892" spans="1:18" x14ac:dyDescent="0.3">
      <c r="A1892">
        <v>200</v>
      </c>
      <c r="B1892">
        <v>190</v>
      </c>
      <c r="C1892" t="s">
        <v>107</v>
      </c>
      <c r="D1892">
        <v>8</v>
      </c>
      <c r="E1892" s="4" t="s">
        <v>31</v>
      </c>
      <c r="F1892" t="s">
        <v>24</v>
      </c>
      <c r="G1892" s="7">
        <v>0</v>
      </c>
      <c r="H1892" t="s">
        <v>19</v>
      </c>
      <c r="I1892" t="s">
        <v>20</v>
      </c>
      <c r="J1892" s="4">
        <v>2200</v>
      </c>
      <c r="K1892" t="s">
        <v>21</v>
      </c>
      <c r="L1892">
        <v>435000</v>
      </c>
      <c r="M1892">
        <v>41.098637815341</v>
      </c>
      <c r="N1892">
        <v>28.889991002397</v>
      </c>
      <c r="O1892" t="s">
        <v>48</v>
      </c>
      <c r="P1892" t="s">
        <v>49</v>
      </c>
      <c r="Q1892">
        <v>33</v>
      </c>
      <c r="R1892">
        <v>83</v>
      </c>
    </row>
    <row r="1893" spans="1:18" x14ac:dyDescent="0.3">
      <c r="A1893">
        <v>190</v>
      </c>
      <c r="B1893">
        <v>180</v>
      </c>
      <c r="C1893" t="s">
        <v>107</v>
      </c>
      <c r="D1893">
        <v>8</v>
      </c>
      <c r="E1893" s="4" t="s">
        <v>25</v>
      </c>
      <c r="F1893" t="s">
        <v>24</v>
      </c>
      <c r="G1893" s="7">
        <v>0</v>
      </c>
      <c r="H1893" t="s">
        <v>19</v>
      </c>
      <c r="I1893" t="s">
        <v>20</v>
      </c>
      <c r="J1893" s="4">
        <v>1900</v>
      </c>
      <c r="K1893" t="s">
        <v>21</v>
      </c>
      <c r="L1893">
        <v>430000</v>
      </c>
      <c r="M1893">
        <v>41.101960577390003</v>
      </c>
      <c r="N1893">
        <v>28.881261359126</v>
      </c>
      <c r="O1893" t="s">
        <v>232</v>
      </c>
      <c r="P1893" t="s">
        <v>49</v>
      </c>
      <c r="Q1893">
        <v>33</v>
      </c>
      <c r="R1893">
        <v>0</v>
      </c>
    </row>
    <row r="1894" spans="1:18" x14ac:dyDescent="0.3">
      <c r="A1894">
        <v>190</v>
      </c>
      <c r="B1894">
        <v>180</v>
      </c>
      <c r="C1894" t="s">
        <v>107</v>
      </c>
      <c r="D1894">
        <v>8</v>
      </c>
      <c r="E1894" s="4" t="s">
        <v>25</v>
      </c>
      <c r="F1894" t="s">
        <v>24</v>
      </c>
      <c r="G1894" s="7">
        <v>2</v>
      </c>
      <c r="H1894" t="s">
        <v>19</v>
      </c>
      <c r="I1894" t="s">
        <v>20</v>
      </c>
      <c r="J1894" s="4">
        <f>(B1894*14)</f>
        <v>2520</v>
      </c>
      <c r="K1894" t="s">
        <v>21</v>
      </c>
      <c r="L1894">
        <v>520000</v>
      </c>
      <c r="M1894">
        <v>41.109156355598003</v>
      </c>
      <c r="N1894">
        <v>28.866184257225999</v>
      </c>
      <c r="O1894" t="s">
        <v>280</v>
      </c>
      <c r="P1894" t="s">
        <v>49</v>
      </c>
      <c r="Q1894">
        <v>33</v>
      </c>
      <c r="R1894">
        <v>10</v>
      </c>
    </row>
    <row r="1895" spans="1:18" x14ac:dyDescent="0.3">
      <c r="A1895">
        <v>180</v>
      </c>
      <c r="B1895">
        <v>175</v>
      </c>
      <c r="C1895" t="s">
        <v>107</v>
      </c>
      <c r="D1895">
        <v>8</v>
      </c>
      <c r="E1895" s="4" t="s">
        <v>25</v>
      </c>
      <c r="F1895" t="s">
        <v>24</v>
      </c>
      <c r="G1895" s="7">
        <v>3</v>
      </c>
      <c r="H1895" t="s">
        <v>19</v>
      </c>
      <c r="I1895" t="s">
        <v>20</v>
      </c>
      <c r="J1895" s="4">
        <f>(B1895*14)</f>
        <v>2450</v>
      </c>
      <c r="K1895" t="s">
        <v>21</v>
      </c>
      <c r="L1895">
        <v>375000</v>
      </c>
      <c r="M1895">
        <v>41.098929959388997</v>
      </c>
      <c r="N1895">
        <v>28.860836768816998</v>
      </c>
      <c r="O1895" t="s">
        <v>168</v>
      </c>
      <c r="P1895" t="s">
        <v>49</v>
      </c>
      <c r="Q1895">
        <v>33</v>
      </c>
      <c r="R1895">
        <v>20</v>
      </c>
    </row>
    <row r="1896" spans="1:18" x14ac:dyDescent="0.3">
      <c r="A1896">
        <v>180</v>
      </c>
      <c r="B1896">
        <v>170</v>
      </c>
      <c r="C1896" t="s">
        <v>107</v>
      </c>
      <c r="D1896">
        <v>8</v>
      </c>
      <c r="E1896" s="4" t="s">
        <v>25</v>
      </c>
      <c r="F1896" t="s">
        <v>24</v>
      </c>
      <c r="G1896" s="7">
        <v>4</v>
      </c>
      <c r="H1896" t="s">
        <v>19</v>
      </c>
      <c r="I1896" t="s">
        <v>20</v>
      </c>
      <c r="J1896" s="4">
        <f>(B1896*14)</f>
        <v>2380</v>
      </c>
      <c r="K1896" t="s">
        <v>21</v>
      </c>
      <c r="L1896">
        <v>480000</v>
      </c>
      <c r="M1896">
        <v>41.098452406055003</v>
      </c>
      <c r="N1896">
        <v>28.864941129607001</v>
      </c>
      <c r="O1896" t="s">
        <v>136</v>
      </c>
      <c r="P1896" t="s">
        <v>49</v>
      </c>
      <c r="Q1896">
        <v>33</v>
      </c>
      <c r="R1896">
        <v>0</v>
      </c>
    </row>
    <row r="1897" spans="1:18" x14ac:dyDescent="0.3">
      <c r="A1897">
        <v>180</v>
      </c>
      <c r="B1897">
        <v>170</v>
      </c>
      <c r="C1897" t="s">
        <v>107</v>
      </c>
      <c r="D1897">
        <v>8</v>
      </c>
      <c r="E1897" s="4" t="s">
        <v>25</v>
      </c>
      <c r="F1897" t="s">
        <v>24</v>
      </c>
      <c r="G1897" s="7">
        <v>5</v>
      </c>
      <c r="H1897" t="s">
        <v>19</v>
      </c>
      <c r="I1897" t="s">
        <v>20</v>
      </c>
      <c r="J1897" s="4">
        <v>2000</v>
      </c>
      <c r="K1897" t="s">
        <v>21</v>
      </c>
      <c r="L1897">
        <v>390000</v>
      </c>
      <c r="M1897">
        <v>41.113675406869</v>
      </c>
      <c r="N1897">
        <v>28.865497383417001</v>
      </c>
      <c r="O1897" t="s">
        <v>280</v>
      </c>
      <c r="P1897" t="s">
        <v>49</v>
      </c>
      <c r="Q1897">
        <v>33</v>
      </c>
      <c r="R1897">
        <v>20</v>
      </c>
    </row>
    <row r="1898" spans="1:18" x14ac:dyDescent="0.3">
      <c r="A1898">
        <v>240</v>
      </c>
      <c r="B1898">
        <v>220</v>
      </c>
      <c r="C1898" t="s">
        <v>94</v>
      </c>
      <c r="D1898">
        <v>11</v>
      </c>
      <c r="E1898" s="4" t="s">
        <v>25</v>
      </c>
      <c r="F1898" t="s">
        <v>24</v>
      </c>
      <c r="G1898" s="7">
        <v>4</v>
      </c>
      <c r="H1898" t="s">
        <v>19</v>
      </c>
      <c r="I1898" t="s">
        <v>20</v>
      </c>
      <c r="J1898" s="4">
        <v>2500</v>
      </c>
      <c r="K1898" t="s">
        <v>21</v>
      </c>
      <c r="L1898">
        <v>479000</v>
      </c>
      <c r="M1898">
        <v>41.111404901715012</v>
      </c>
      <c r="N1898">
        <v>28.865385884734</v>
      </c>
      <c r="O1898" t="s">
        <v>280</v>
      </c>
      <c r="P1898" t="s">
        <v>49</v>
      </c>
      <c r="Q1898">
        <v>33</v>
      </c>
      <c r="R1898">
        <v>75</v>
      </c>
    </row>
    <row r="1899" spans="1:18" x14ac:dyDescent="0.3">
      <c r="A1899">
        <v>180</v>
      </c>
      <c r="B1899">
        <v>170</v>
      </c>
      <c r="C1899" t="s">
        <v>116</v>
      </c>
      <c r="D1899">
        <v>6</v>
      </c>
      <c r="E1899" s="4" t="s">
        <v>25</v>
      </c>
      <c r="F1899" t="s">
        <v>24</v>
      </c>
      <c r="G1899" s="7">
        <v>0</v>
      </c>
      <c r="H1899" t="s">
        <v>19</v>
      </c>
      <c r="I1899" t="s">
        <v>20</v>
      </c>
      <c r="J1899" s="4">
        <f>(B1899*18)</f>
        <v>3060</v>
      </c>
      <c r="K1899" t="s">
        <v>21</v>
      </c>
      <c r="L1899">
        <v>510000</v>
      </c>
      <c r="M1899">
        <v>41.169027664189002</v>
      </c>
      <c r="N1899">
        <v>29.608283042907999</v>
      </c>
      <c r="O1899" t="s">
        <v>441</v>
      </c>
      <c r="P1899" t="s">
        <v>284</v>
      </c>
      <c r="Q1899">
        <v>34</v>
      </c>
      <c r="R1899">
        <v>83</v>
      </c>
    </row>
    <row r="1900" spans="1:18" x14ac:dyDescent="0.3">
      <c r="A1900">
        <v>146</v>
      </c>
      <c r="B1900">
        <v>120</v>
      </c>
      <c r="C1900" t="s">
        <v>45</v>
      </c>
      <c r="D1900">
        <v>5</v>
      </c>
      <c r="E1900" s="4" t="s">
        <v>25</v>
      </c>
      <c r="F1900" t="s">
        <v>24</v>
      </c>
      <c r="G1900" s="7">
        <v>0</v>
      </c>
      <c r="H1900" t="s">
        <v>19</v>
      </c>
      <c r="I1900" t="s">
        <v>20</v>
      </c>
      <c r="J1900" s="4">
        <f>(B1900*29)</f>
        <v>3480</v>
      </c>
      <c r="K1900" t="s">
        <v>21</v>
      </c>
      <c r="L1900">
        <v>690000</v>
      </c>
      <c r="M1900">
        <v>41.060583856000001</v>
      </c>
      <c r="N1900">
        <v>28.990268519223001</v>
      </c>
      <c r="O1900" t="s">
        <v>164</v>
      </c>
      <c r="P1900" t="s">
        <v>165</v>
      </c>
      <c r="Q1900">
        <v>35</v>
      </c>
      <c r="R1900">
        <v>83</v>
      </c>
    </row>
    <row r="1901" spans="1:18" x14ac:dyDescent="0.3">
      <c r="A1901">
        <v>170</v>
      </c>
      <c r="B1901">
        <v>160</v>
      </c>
      <c r="C1901" t="s">
        <v>116</v>
      </c>
      <c r="D1901">
        <v>6</v>
      </c>
      <c r="E1901" s="4" t="s">
        <v>25</v>
      </c>
      <c r="F1901" t="s">
        <v>24</v>
      </c>
      <c r="G1901" s="7">
        <v>0</v>
      </c>
      <c r="H1901" t="s">
        <v>19</v>
      </c>
      <c r="I1901" t="s">
        <v>20</v>
      </c>
      <c r="J1901" s="4">
        <f>(B1901*29)</f>
        <v>4640</v>
      </c>
      <c r="K1901" t="s">
        <v>21</v>
      </c>
      <c r="L1901">
        <v>560000</v>
      </c>
      <c r="M1901">
        <v>41.071397000071997</v>
      </c>
      <c r="N1901">
        <v>28.995940599661001</v>
      </c>
      <c r="O1901" t="s">
        <v>415</v>
      </c>
      <c r="P1901" t="s">
        <v>165</v>
      </c>
      <c r="Q1901">
        <v>35</v>
      </c>
      <c r="R1901">
        <v>0</v>
      </c>
    </row>
    <row r="1902" spans="1:18" x14ac:dyDescent="0.3">
      <c r="A1902">
        <v>90</v>
      </c>
      <c r="B1902">
        <v>75</v>
      </c>
      <c r="C1902" t="s">
        <v>30</v>
      </c>
      <c r="D1902">
        <v>3</v>
      </c>
      <c r="E1902" s="4" t="s">
        <v>16</v>
      </c>
      <c r="F1902" t="s">
        <v>24</v>
      </c>
      <c r="G1902" s="7">
        <v>4</v>
      </c>
      <c r="H1902" t="s">
        <v>19</v>
      </c>
      <c r="I1902" t="s">
        <v>20</v>
      </c>
      <c r="J1902" s="4">
        <f>(B1902*15)</f>
        <v>1125</v>
      </c>
      <c r="K1902" t="s">
        <v>21</v>
      </c>
      <c r="L1902">
        <v>270000</v>
      </c>
      <c r="M1902">
        <v>40.869381702227003</v>
      </c>
      <c r="N1902">
        <v>29.331511259079001</v>
      </c>
      <c r="O1902" t="s">
        <v>145</v>
      </c>
      <c r="P1902" t="s">
        <v>86</v>
      </c>
      <c r="Q1902">
        <v>36</v>
      </c>
      <c r="R1902">
        <v>0</v>
      </c>
    </row>
    <row r="1903" spans="1:18" x14ac:dyDescent="0.3">
      <c r="A1903">
        <v>90</v>
      </c>
      <c r="B1903">
        <v>70</v>
      </c>
      <c r="C1903" t="s">
        <v>30</v>
      </c>
      <c r="D1903">
        <v>3</v>
      </c>
      <c r="E1903" s="4" t="s">
        <v>16</v>
      </c>
      <c r="F1903" t="s">
        <v>24</v>
      </c>
      <c r="G1903" s="7">
        <v>0</v>
      </c>
      <c r="H1903" t="s">
        <v>19</v>
      </c>
      <c r="I1903" t="s">
        <v>20</v>
      </c>
      <c r="J1903" s="4">
        <f>(B1903*15)</f>
        <v>1050</v>
      </c>
      <c r="K1903" t="s">
        <v>21</v>
      </c>
      <c r="L1903">
        <v>225000</v>
      </c>
      <c r="M1903">
        <v>40.869302035975998</v>
      </c>
      <c r="N1903">
        <v>29.331890447144001</v>
      </c>
      <c r="O1903" t="s">
        <v>145</v>
      </c>
      <c r="P1903" t="s">
        <v>86</v>
      </c>
      <c r="Q1903">
        <v>36</v>
      </c>
      <c r="R1903">
        <v>83</v>
      </c>
    </row>
    <row r="1904" spans="1:18" x14ac:dyDescent="0.3">
      <c r="A1904">
        <v>130</v>
      </c>
      <c r="B1904">
        <v>115</v>
      </c>
      <c r="C1904" t="s">
        <v>45</v>
      </c>
      <c r="D1904">
        <v>5</v>
      </c>
      <c r="E1904" s="4" t="s">
        <v>16</v>
      </c>
      <c r="F1904" t="s">
        <v>24</v>
      </c>
      <c r="G1904" s="7">
        <v>8</v>
      </c>
      <c r="H1904" t="s">
        <v>19</v>
      </c>
      <c r="I1904" t="s">
        <v>20</v>
      </c>
      <c r="J1904" s="4">
        <v>500</v>
      </c>
      <c r="K1904" t="s">
        <v>56</v>
      </c>
      <c r="L1904">
        <v>160000</v>
      </c>
      <c r="M1904">
        <v>40.865053349825999</v>
      </c>
      <c r="N1904">
        <v>29.333770276185</v>
      </c>
      <c r="O1904" t="s">
        <v>145</v>
      </c>
      <c r="P1904" t="s">
        <v>86</v>
      </c>
      <c r="Q1904">
        <v>36</v>
      </c>
      <c r="R1904">
        <v>83</v>
      </c>
    </row>
    <row r="1905" spans="1:18" x14ac:dyDescent="0.3">
      <c r="A1905">
        <v>130</v>
      </c>
      <c r="B1905">
        <v>110</v>
      </c>
      <c r="C1905" t="s">
        <v>45</v>
      </c>
      <c r="D1905">
        <v>5</v>
      </c>
      <c r="E1905" s="4" t="s">
        <v>16</v>
      </c>
      <c r="F1905" t="s">
        <v>24</v>
      </c>
      <c r="G1905" s="7">
        <v>0</v>
      </c>
      <c r="H1905" t="s">
        <v>19</v>
      </c>
      <c r="I1905" t="s">
        <v>20</v>
      </c>
      <c r="J1905" s="4">
        <f>(B1905*15)</f>
        <v>1650</v>
      </c>
      <c r="K1905" t="s">
        <v>21</v>
      </c>
      <c r="L1905">
        <v>315000</v>
      </c>
      <c r="M1905">
        <v>40.869076395649998</v>
      </c>
      <c r="N1905">
        <v>29.331836584767</v>
      </c>
      <c r="O1905" t="s">
        <v>145</v>
      </c>
      <c r="P1905" t="s">
        <v>86</v>
      </c>
      <c r="Q1905">
        <v>36</v>
      </c>
      <c r="R1905">
        <v>83</v>
      </c>
    </row>
    <row r="1906" spans="1:18" x14ac:dyDescent="0.3">
      <c r="A1906">
        <v>150</v>
      </c>
      <c r="B1906">
        <v>125</v>
      </c>
      <c r="C1906" t="s">
        <v>107</v>
      </c>
      <c r="D1906">
        <v>8</v>
      </c>
      <c r="E1906" s="4" t="s">
        <v>25</v>
      </c>
      <c r="F1906" t="s">
        <v>24</v>
      </c>
      <c r="G1906" s="7">
        <v>0</v>
      </c>
      <c r="H1906" t="s">
        <v>19</v>
      </c>
      <c r="I1906" t="s">
        <v>20</v>
      </c>
      <c r="J1906" s="4">
        <v>1200</v>
      </c>
      <c r="K1906" t="s">
        <v>21</v>
      </c>
      <c r="L1906">
        <v>280000</v>
      </c>
      <c r="M1906">
        <v>40.827677032219</v>
      </c>
      <c r="N1906">
        <v>29.349592902996001</v>
      </c>
      <c r="O1906" t="s">
        <v>529</v>
      </c>
      <c r="P1906" t="s">
        <v>86</v>
      </c>
      <c r="Q1906">
        <v>36</v>
      </c>
      <c r="R1906">
        <v>135</v>
      </c>
    </row>
    <row r="1907" spans="1:18" x14ac:dyDescent="0.3">
      <c r="A1907">
        <v>120</v>
      </c>
      <c r="B1907">
        <v>119</v>
      </c>
      <c r="C1907" t="s">
        <v>30</v>
      </c>
      <c r="D1907">
        <v>3</v>
      </c>
      <c r="E1907" s="4" t="s">
        <v>25</v>
      </c>
      <c r="F1907" t="s">
        <v>24</v>
      </c>
      <c r="G1907" s="7">
        <v>33</v>
      </c>
      <c r="H1907" t="s">
        <v>46</v>
      </c>
      <c r="I1907" t="s">
        <v>27</v>
      </c>
      <c r="J1907" s="4">
        <f>(B1907*17)</f>
        <v>2023</v>
      </c>
      <c r="K1907" t="s">
        <v>21</v>
      </c>
      <c r="L1907">
        <v>580000</v>
      </c>
      <c r="M1907">
        <v>41.004329749120998</v>
      </c>
      <c r="N1907">
        <v>29.131705419922</v>
      </c>
      <c r="O1907" t="s">
        <v>219</v>
      </c>
      <c r="P1907" t="s">
        <v>66</v>
      </c>
      <c r="Q1907">
        <v>37</v>
      </c>
      <c r="R1907">
        <v>25</v>
      </c>
    </row>
    <row r="1908" spans="1:18" x14ac:dyDescent="0.3">
      <c r="A1908">
        <v>114</v>
      </c>
      <c r="B1908">
        <v>100</v>
      </c>
      <c r="C1908" t="s">
        <v>30</v>
      </c>
      <c r="D1908">
        <v>3</v>
      </c>
      <c r="E1908" s="4" t="s">
        <v>25</v>
      </c>
      <c r="F1908" t="s">
        <v>24</v>
      </c>
      <c r="G1908" s="7">
        <v>0</v>
      </c>
      <c r="H1908" t="s">
        <v>19</v>
      </c>
      <c r="I1908" t="s">
        <v>47</v>
      </c>
      <c r="J1908" s="4">
        <f>(B1908*17)</f>
        <v>1700</v>
      </c>
      <c r="K1908" t="s">
        <v>21</v>
      </c>
      <c r="L1908">
        <v>555000</v>
      </c>
      <c r="M1908">
        <v>41.018651479709987</v>
      </c>
      <c r="N1908">
        <v>29.176887273788001</v>
      </c>
      <c r="O1908" t="s">
        <v>376</v>
      </c>
      <c r="P1908" t="s">
        <v>66</v>
      </c>
      <c r="Q1908">
        <v>37</v>
      </c>
      <c r="R1908">
        <v>0</v>
      </c>
    </row>
    <row r="1909" spans="1:18" x14ac:dyDescent="0.3">
      <c r="A1909">
        <v>110</v>
      </c>
      <c r="B1909">
        <v>90</v>
      </c>
      <c r="C1909" t="s">
        <v>30</v>
      </c>
      <c r="D1909">
        <v>3</v>
      </c>
      <c r="E1909" s="4" t="s">
        <v>16</v>
      </c>
      <c r="F1909" t="s">
        <v>24</v>
      </c>
      <c r="G1909" s="7">
        <v>0</v>
      </c>
      <c r="H1909" t="s">
        <v>19</v>
      </c>
      <c r="I1909" t="s">
        <v>20</v>
      </c>
      <c r="J1909" s="4">
        <v>1300</v>
      </c>
      <c r="K1909" t="s">
        <v>21</v>
      </c>
      <c r="L1909">
        <v>250000</v>
      </c>
      <c r="M1909">
        <v>41.011802869097998</v>
      </c>
      <c r="N1909">
        <v>29.108721613884001</v>
      </c>
      <c r="O1909" t="s">
        <v>373</v>
      </c>
      <c r="P1909" t="s">
        <v>66</v>
      </c>
      <c r="Q1909">
        <v>37</v>
      </c>
      <c r="R1909">
        <v>60</v>
      </c>
    </row>
    <row r="1910" spans="1:18" x14ac:dyDescent="0.3">
      <c r="A1910">
        <v>90</v>
      </c>
      <c r="B1910">
        <v>89</v>
      </c>
      <c r="C1910" t="s">
        <v>30</v>
      </c>
      <c r="D1910">
        <v>3</v>
      </c>
      <c r="E1910" s="4" t="s">
        <v>16</v>
      </c>
      <c r="F1910" t="s">
        <v>24</v>
      </c>
      <c r="G1910" s="7">
        <v>18</v>
      </c>
      <c r="H1910" t="s">
        <v>19</v>
      </c>
      <c r="I1910" t="s">
        <v>20</v>
      </c>
      <c r="J1910" s="4">
        <f>(B1910*17)</f>
        <v>1513</v>
      </c>
      <c r="K1910" t="s">
        <v>21</v>
      </c>
      <c r="L1910">
        <v>280000</v>
      </c>
      <c r="M1910">
        <v>41.016344059189997</v>
      </c>
      <c r="N1910">
        <v>29.168486600493999</v>
      </c>
      <c r="O1910" t="s">
        <v>376</v>
      </c>
      <c r="P1910" t="s">
        <v>66</v>
      </c>
      <c r="Q1910">
        <v>37</v>
      </c>
      <c r="R1910">
        <v>0</v>
      </c>
    </row>
    <row r="1911" spans="1:18" x14ac:dyDescent="0.3">
      <c r="A1911">
        <v>90</v>
      </c>
      <c r="B1911">
        <v>80</v>
      </c>
      <c r="C1911" t="s">
        <v>30</v>
      </c>
      <c r="D1911">
        <v>3</v>
      </c>
      <c r="E1911" s="4" t="s">
        <v>16</v>
      </c>
      <c r="F1911" t="s">
        <v>24</v>
      </c>
      <c r="G1911" s="7">
        <v>0</v>
      </c>
      <c r="H1911" t="s">
        <v>19</v>
      </c>
      <c r="I1911" t="s">
        <v>20</v>
      </c>
      <c r="J1911" s="4">
        <v>1200</v>
      </c>
      <c r="K1911" t="s">
        <v>21</v>
      </c>
      <c r="L1911">
        <v>255000</v>
      </c>
      <c r="M1911">
        <v>41.009613100452</v>
      </c>
      <c r="N1911">
        <v>29.183795086255</v>
      </c>
      <c r="O1911" t="s">
        <v>329</v>
      </c>
      <c r="P1911" t="s">
        <v>66</v>
      </c>
      <c r="Q1911">
        <v>37</v>
      </c>
      <c r="R1911">
        <v>0</v>
      </c>
    </row>
    <row r="1912" spans="1:18" x14ac:dyDescent="0.3">
      <c r="A1912">
        <v>80</v>
      </c>
      <c r="B1912">
        <v>79</v>
      </c>
      <c r="C1912" t="s">
        <v>30</v>
      </c>
      <c r="D1912">
        <v>3</v>
      </c>
      <c r="E1912" s="4" t="s">
        <v>16</v>
      </c>
      <c r="F1912" t="s">
        <v>24</v>
      </c>
      <c r="G1912" s="7">
        <v>0</v>
      </c>
      <c r="H1912" t="s">
        <v>19</v>
      </c>
      <c r="I1912" t="s">
        <v>20</v>
      </c>
      <c r="J1912" s="4">
        <v>1500</v>
      </c>
      <c r="K1912" t="s">
        <v>21</v>
      </c>
      <c r="L1912">
        <v>349999</v>
      </c>
      <c r="M1912">
        <v>41.011566784107998</v>
      </c>
      <c r="N1912">
        <v>29.192494165766998</v>
      </c>
      <c r="O1912" t="s">
        <v>329</v>
      </c>
      <c r="P1912" t="s">
        <v>66</v>
      </c>
      <c r="Q1912">
        <v>37</v>
      </c>
      <c r="R1912">
        <v>0</v>
      </c>
    </row>
    <row r="1913" spans="1:18" x14ac:dyDescent="0.3">
      <c r="A1913">
        <v>85</v>
      </c>
      <c r="B1913">
        <v>70</v>
      </c>
      <c r="C1913" t="s">
        <v>30</v>
      </c>
      <c r="D1913">
        <v>3</v>
      </c>
      <c r="E1913" s="4" t="s">
        <v>16</v>
      </c>
      <c r="F1913" t="s">
        <v>24</v>
      </c>
      <c r="G1913" s="7">
        <v>0</v>
      </c>
      <c r="H1913" t="s">
        <v>19</v>
      </c>
      <c r="I1913" t="s">
        <v>20</v>
      </c>
      <c r="J1913" s="4">
        <v>1600</v>
      </c>
      <c r="K1913" t="s">
        <v>21</v>
      </c>
      <c r="L1913">
        <v>390000</v>
      </c>
      <c r="M1913">
        <v>41.031362772995003</v>
      </c>
      <c r="N1913">
        <v>29.103291686898</v>
      </c>
      <c r="O1913" t="s">
        <v>371</v>
      </c>
      <c r="P1913" t="s">
        <v>66</v>
      </c>
      <c r="Q1913">
        <v>37</v>
      </c>
      <c r="R1913">
        <v>50</v>
      </c>
    </row>
    <row r="1914" spans="1:18" x14ac:dyDescent="0.3">
      <c r="A1914">
        <v>240</v>
      </c>
      <c r="B1914">
        <v>230</v>
      </c>
      <c r="C1914" t="s">
        <v>45</v>
      </c>
      <c r="D1914">
        <v>5</v>
      </c>
      <c r="E1914" s="4" t="s">
        <v>25</v>
      </c>
      <c r="F1914" t="s">
        <v>24</v>
      </c>
      <c r="G1914" s="7">
        <v>8</v>
      </c>
      <c r="H1914" t="s">
        <v>19</v>
      </c>
      <c r="I1914" t="s">
        <v>20</v>
      </c>
      <c r="J1914" s="4">
        <f>(B1914*17)</f>
        <v>3910</v>
      </c>
      <c r="K1914" t="s">
        <v>21</v>
      </c>
      <c r="L1914">
        <v>575000</v>
      </c>
      <c r="M1914">
        <v>41.007678296312001</v>
      </c>
      <c r="N1914">
        <v>29.16804168841</v>
      </c>
      <c r="O1914" t="s">
        <v>321</v>
      </c>
      <c r="P1914" t="s">
        <v>66</v>
      </c>
      <c r="Q1914">
        <v>37</v>
      </c>
      <c r="R1914">
        <v>83</v>
      </c>
    </row>
    <row r="1915" spans="1:18" x14ac:dyDescent="0.3">
      <c r="A1915">
        <v>150</v>
      </c>
      <c r="B1915">
        <v>149</v>
      </c>
      <c r="C1915" t="s">
        <v>45</v>
      </c>
      <c r="D1915">
        <v>5</v>
      </c>
      <c r="E1915" s="4" t="s">
        <v>25</v>
      </c>
      <c r="F1915" t="s">
        <v>24</v>
      </c>
      <c r="G1915" s="7">
        <v>0</v>
      </c>
      <c r="H1915" t="s">
        <v>19</v>
      </c>
      <c r="I1915" t="s">
        <v>20</v>
      </c>
      <c r="J1915" s="4">
        <v>2000</v>
      </c>
      <c r="K1915" t="s">
        <v>21</v>
      </c>
      <c r="L1915">
        <v>480000</v>
      </c>
      <c r="M1915">
        <v>41.013296509778002</v>
      </c>
      <c r="N1915">
        <v>29.191516041756</v>
      </c>
      <c r="O1915" t="s">
        <v>329</v>
      </c>
      <c r="P1915" t="s">
        <v>66</v>
      </c>
      <c r="Q1915">
        <v>37</v>
      </c>
      <c r="R1915">
        <v>25</v>
      </c>
    </row>
    <row r="1916" spans="1:18" x14ac:dyDescent="0.3">
      <c r="A1916">
        <v>140</v>
      </c>
      <c r="B1916">
        <v>135</v>
      </c>
      <c r="C1916" t="s">
        <v>45</v>
      </c>
      <c r="D1916">
        <v>5</v>
      </c>
      <c r="E1916" s="4" t="s">
        <v>25</v>
      </c>
      <c r="F1916" t="s">
        <v>24</v>
      </c>
      <c r="G1916" s="7">
        <v>0</v>
      </c>
      <c r="H1916" t="s">
        <v>46</v>
      </c>
      <c r="I1916" t="s">
        <v>20</v>
      </c>
      <c r="J1916" s="4">
        <f>(B1916*17)</f>
        <v>2295</v>
      </c>
      <c r="K1916" t="s">
        <v>21</v>
      </c>
      <c r="L1916">
        <v>390000</v>
      </c>
      <c r="M1916">
        <v>40.999641551793999</v>
      </c>
      <c r="N1916">
        <v>29.130252399444998</v>
      </c>
      <c r="O1916" t="s">
        <v>219</v>
      </c>
      <c r="P1916" t="s">
        <v>66</v>
      </c>
      <c r="Q1916">
        <v>37</v>
      </c>
      <c r="R1916">
        <v>0</v>
      </c>
    </row>
    <row r="1917" spans="1:18" x14ac:dyDescent="0.3">
      <c r="A1917">
        <v>145</v>
      </c>
      <c r="B1917">
        <v>130</v>
      </c>
      <c r="C1917" t="s">
        <v>45</v>
      </c>
      <c r="D1917">
        <v>5</v>
      </c>
      <c r="E1917" s="4" t="s">
        <v>25</v>
      </c>
      <c r="F1917" t="s">
        <v>24</v>
      </c>
      <c r="G1917" s="7">
        <v>0</v>
      </c>
      <c r="H1917" t="s">
        <v>19</v>
      </c>
      <c r="I1917" t="s">
        <v>20</v>
      </c>
      <c r="J1917" s="4">
        <v>1800</v>
      </c>
      <c r="K1917" t="s">
        <v>21</v>
      </c>
      <c r="L1917">
        <v>395000</v>
      </c>
      <c r="M1917">
        <v>41.019850773256998</v>
      </c>
      <c r="N1917">
        <v>29.096617714583999</v>
      </c>
      <c r="O1917" t="s">
        <v>207</v>
      </c>
      <c r="P1917" t="s">
        <v>66</v>
      </c>
      <c r="Q1917">
        <v>37</v>
      </c>
      <c r="R1917">
        <v>0</v>
      </c>
    </row>
    <row r="1918" spans="1:18" x14ac:dyDescent="0.3">
      <c r="A1918">
        <v>120</v>
      </c>
      <c r="B1918">
        <v>119</v>
      </c>
      <c r="C1918" t="s">
        <v>45</v>
      </c>
      <c r="D1918">
        <v>5</v>
      </c>
      <c r="E1918" s="4" t="s">
        <v>25</v>
      </c>
      <c r="F1918" t="s">
        <v>24</v>
      </c>
      <c r="G1918" s="7">
        <v>0</v>
      </c>
      <c r="H1918" t="s">
        <v>19</v>
      </c>
      <c r="I1918" t="s">
        <v>20</v>
      </c>
      <c r="J1918" s="4">
        <f>(B1918*17)</f>
        <v>2023</v>
      </c>
      <c r="K1918" t="s">
        <v>21</v>
      </c>
      <c r="L1918">
        <v>389000</v>
      </c>
      <c r="M1918">
        <v>41.007231261991997</v>
      </c>
      <c r="N1918">
        <v>29.126654232964999</v>
      </c>
      <c r="O1918" t="s">
        <v>409</v>
      </c>
      <c r="P1918" t="s">
        <v>66</v>
      </c>
      <c r="Q1918">
        <v>37</v>
      </c>
      <c r="R1918">
        <v>0</v>
      </c>
    </row>
    <row r="1919" spans="1:18" x14ac:dyDescent="0.3">
      <c r="A1919">
        <v>120</v>
      </c>
      <c r="B1919">
        <v>110</v>
      </c>
      <c r="C1919" t="s">
        <v>45</v>
      </c>
      <c r="D1919">
        <v>5</v>
      </c>
      <c r="E1919" s="4" t="s">
        <v>16</v>
      </c>
      <c r="F1919" t="s">
        <v>24</v>
      </c>
      <c r="G1919" s="7">
        <v>18</v>
      </c>
      <c r="H1919" t="s">
        <v>19</v>
      </c>
      <c r="I1919" t="s">
        <v>20</v>
      </c>
      <c r="J1919" s="4">
        <v>1400</v>
      </c>
      <c r="K1919" t="s">
        <v>21</v>
      </c>
      <c r="L1919">
        <v>302000</v>
      </c>
      <c r="M1919">
        <v>41.012765299531999</v>
      </c>
      <c r="N1919">
        <v>29.125293667600999</v>
      </c>
      <c r="O1919" t="s">
        <v>350</v>
      </c>
      <c r="P1919" t="s">
        <v>66</v>
      </c>
      <c r="Q1919">
        <v>37</v>
      </c>
      <c r="R1919">
        <v>0</v>
      </c>
    </row>
    <row r="1920" spans="1:18" x14ac:dyDescent="0.3">
      <c r="A1920">
        <v>175</v>
      </c>
      <c r="B1920">
        <v>160</v>
      </c>
      <c r="C1920" t="s">
        <v>116</v>
      </c>
      <c r="D1920">
        <v>6</v>
      </c>
      <c r="E1920" s="4" t="s">
        <v>25</v>
      </c>
      <c r="F1920" t="s">
        <v>24</v>
      </c>
      <c r="G1920" s="7">
        <v>0</v>
      </c>
      <c r="H1920" t="s">
        <v>19</v>
      </c>
      <c r="I1920" t="s">
        <v>20</v>
      </c>
      <c r="J1920" s="4">
        <v>2500</v>
      </c>
      <c r="K1920" t="s">
        <v>21</v>
      </c>
      <c r="L1920">
        <v>675000</v>
      </c>
      <c r="M1920">
        <v>41.019009119558</v>
      </c>
      <c r="N1920">
        <v>29.092247030574001</v>
      </c>
      <c r="O1920" t="s">
        <v>207</v>
      </c>
      <c r="P1920" t="s">
        <v>66</v>
      </c>
      <c r="Q1920">
        <v>37</v>
      </c>
      <c r="R1920">
        <v>25</v>
      </c>
    </row>
    <row r="1921" spans="1:18" x14ac:dyDescent="0.3">
      <c r="A1921">
        <v>175</v>
      </c>
      <c r="B1921">
        <v>160</v>
      </c>
      <c r="C1921" t="s">
        <v>116</v>
      </c>
      <c r="D1921">
        <v>6</v>
      </c>
      <c r="E1921" s="4" t="s">
        <v>25</v>
      </c>
      <c r="F1921" t="s">
        <v>24</v>
      </c>
      <c r="G1921" s="7">
        <v>8</v>
      </c>
      <c r="H1921" t="s">
        <v>19</v>
      </c>
      <c r="I1921" t="s">
        <v>20</v>
      </c>
      <c r="J1921" s="4">
        <v>2300</v>
      </c>
      <c r="K1921" t="s">
        <v>21</v>
      </c>
      <c r="L1921">
        <v>675000</v>
      </c>
      <c r="M1921">
        <v>41.017978729084</v>
      </c>
      <c r="N1921">
        <v>29.089543388307</v>
      </c>
      <c r="O1921" t="s">
        <v>207</v>
      </c>
      <c r="P1921" t="s">
        <v>66</v>
      </c>
      <c r="Q1921">
        <v>37</v>
      </c>
      <c r="R1921">
        <v>0</v>
      </c>
    </row>
    <row r="1922" spans="1:18" x14ac:dyDescent="0.3">
      <c r="A1922">
        <v>130</v>
      </c>
      <c r="B1922">
        <v>110</v>
      </c>
      <c r="C1922" t="s">
        <v>15</v>
      </c>
      <c r="D1922">
        <v>2</v>
      </c>
      <c r="E1922" s="4" t="s">
        <v>25</v>
      </c>
      <c r="F1922" t="s">
        <v>24</v>
      </c>
      <c r="G1922" s="7">
        <v>0</v>
      </c>
      <c r="H1922" t="s">
        <v>175</v>
      </c>
      <c r="I1922" t="s">
        <v>20</v>
      </c>
      <c r="J1922" s="4">
        <f>(B1922*20)</f>
        <v>2200</v>
      </c>
      <c r="K1922" t="s">
        <v>21</v>
      </c>
      <c r="L1922">
        <v>900000</v>
      </c>
      <c r="M1922">
        <v>41.014760000000003</v>
      </c>
      <c r="N1922">
        <v>29.03173</v>
      </c>
      <c r="O1922" t="s">
        <v>313</v>
      </c>
      <c r="P1922" t="s">
        <v>150</v>
      </c>
      <c r="Q1922">
        <v>38</v>
      </c>
      <c r="R1922">
        <v>40</v>
      </c>
    </row>
    <row r="1923" spans="1:18" x14ac:dyDescent="0.3">
      <c r="A1923">
        <v>145</v>
      </c>
      <c r="B1923">
        <v>130</v>
      </c>
      <c r="C1923" t="s">
        <v>174</v>
      </c>
      <c r="D1923">
        <v>4</v>
      </c>
      <c r="E1923" s="4" t="s">
        <v>25</v>
      </c>
      <c r="F1923" t="s">
        <v>24</v>
      </c>
      <c r="G1923" s="7">
        <v>0</v>
      </c>
      <c r="H1923" t="s">
        <v>19</v>
      </c>
      <c r="I1923" t="s">
        <v>20</v>
      </c>
      <c r="J1923" s="4">
        <v>1800</v>
      </c>
      <c r="K1923" t="s">
        <v>21</v>
      </c>
      <c r="L1923">
        <v>525000</v>
      </c>
      <c r="M1923">
        <v>41.018025263005001</v>
      </c>
      <c r="N1923">
        <v>29.077753977806999</v>
      </c>
      <c r="O1923" t="s">
        <v>436</v>
      </c>
      <c r="P1923" t="s">
        <v>150</v>
      </c>
      <c r="Q1923">
        <v>38</v>
      </c>
      <c r="R1923">
        <v>0</v>
      </c>
    </row>
    <row r="1924" spans="1:18" x14ac:dyDescent="0.3">
      <c r="A1924">
        <v>220</v>
      </c>
      <c r="B1924">
        <v>200</v>
      </c>
      <c r="C1924" t="s">
        <v>45</v>
      </c>
      <c r="D1924">
        <v>5</v>
      </c>
      <c r="E1924" s="4" t="s">
        <v>25</v>
      </c>
      <c r="F1924" t="s">
        <v>24</v>
      </c>
      <c r="G1924" s="7">
        <v>4</v>
      </c>
      <c r="H1924" t="s">
        <v>19</v>
      </c>
      <c r="I1924" t="s">
        <v>20</v>
      </c>
      <c r="J1924" s="4">
        <f>(B1924*20)</f>
        <v>4000</v>
      </c>
      <c r="K1924" t="s">
        <v>21</v>
      </c>
      <c r="L1924">
        <v>2400000</v>
      </c>
      <c r="M1924">
        <v>41.017756276367997</v>
      </c>
      <c r="N1924">
        <v>29.012664209846001</v>
      </c>
      <c r="O1924" t="s">
        <v>202</v>
      </c>
      <c r="P1924" t="s">
        <v>150</v>
      </c>
      <c r="Q1924">
        <v>38</v>
      </c>
      <c r="R1924">
        <v>83</v>
      </c>
    </row>
    <row r="1925" spans="1:18" x14ac:dyDescent="0.3">
      <c r="A1925">
        <v>175</v>
      </c>
      <c r="B1925">
        <v>170</v>
      </c>
      <c r="C1925" t="s">
        <v>45</v>
      </c>
      <c r="D1925">
        <v>5</v>
      </c>
      <c r="E1925" s="4" t="s">
        <v>25</v>
      </c>
      <c r="F1925" t="s">
        <v>24</v>
      </c>
      <c r="G1925" s="7">
        <v>4</v>
      </c>
      <c r="H1925" t="s">
        <v>46</v>
      </c>
      <c r="I1925" t="s">
        <v>20</v>
      </c>
      <c r="J1925" s="4">
        <f>(B1925*20)</f>
        <v>3400</v>
      </c>
      <c r="K1925" t="s">
        <v>21</v>
      </c>
      <c r="L1925">
        <v>1975000</v>
      </c>
      <c r="M1925">
        <v>41.007251881743997</v>
      </c>
      <c r="N1925">
        <v>29.048231530380001</v>
      </c>
      <c r="O1925" t="s">
        <v>161</v>
      </c>
      <c r="P1925" t="s">
        <v>150</v>
      </c>
      <c r="Q1925">
        <v>38</v>
      </c>
      <c r="R1925">
        <v>0</v>
      </c>
    </row>
    <row r="1926" spans="1:18" x14ac:dyDescent="0.3">
      <c r="A1926">
        <v>140</v>
      </c>
      <c r="B1926">
        <v>120</v>
      </c>
      <c r="C1926" t="s">
        <v>45</v>
      </c>
      <c r="D1926">
        <v>5</v>
      </c>
      <c r="E1926" s="4" t="s">
        <v>16</v>
      </c>
      <c r="F1926" t="s">
        <v>24</v>
      </c>
      <c r="G1926" s="7">
        <v>0</v>
      </c>
      <c r="H1926" t="s">
        <v>19</v>
      </c>
      <c r="I1926" t="s">
        <v>20</v>
      </c>
      <c r="J1926" s="4">
        <f>(B1926*20)</f>
        <v>2400</v>
      </c>
      <c r="K1926" t="s">
        <v>21</v>
      </c>
      <c r="L1926">
        <v>1560000</v>
      </c>
      <c r="M1926">
        <v>41.028398996550997</v>
      </c>
      <c r="N1926">
        <v>29.024134903156</v>
      </c>
      <c r="O1926" t="s">
        <v>363</v>
      </c>
      <c r="P1926" t="s">
        <v>150</v>
      </c>
      <c r="Q1926">
        <v>38</v>
      </c>
      <c r="R1926">
        <v>20</v>
      </c>
    </row>
    <row r="1927" spans="1:18" x14ac:dyDescent="0.3">
      <c r="A1927">
        <v>125</v>
      </c>
      <c r="B1927">
        <v>115</v>
      </c>
      <c r="C1927" t="s">
        <v>45</v>
      </c>
      <c r="D1927">
        <v>5</v>
      </c>
      <c r="E1927" s="4" t="s">
        <v>16</v>
      </c>
      <c r="F1927" t="s">
        <v>24</v>
      </c>
      <c r="G1927" s="7">
        <v>33</v>
      </c>
      <c r="H1927" t="s">
        <v>124</v>
      </c>
      <c r="I1927" t="s">
        <v>118</v>
      </c>
      <c r="J1927" s="4">
        <v>2600</v>
      </c>
      <c r="K1927" t="s">
        <v>21</v>
      </c>
      <c r="L1927">
        <v>700000</v>
      </c>
      <c r="M1927">
        <v>41.014179503222998</v>
      </c>
      <c r="N1927">
        <v>29.055439230518001</v>
      </c>
      <c r="O1927" t="s">
        <v>161</v>
      </c>
      <c r="P1927" t="s">
        <v>150</v>
      </c>
      <c r="Q1927">
        <v>38</v>
      </c>
      <c r="R1927">
        <v>83</v>
      </c>
    </row>
    <row r="1928" spans="1:18" x14ac:dyDescent="0.3">
      <c r="A1928">
        <v>260</v>
      </c>
      <c r="B1928">
        <v>240</v>
      </c>
      <c r="C1928" t="s">
        <v>116</v>
      </c>
      <c r="D1928">
        <v>6</v>
      </c>
      <c r="E1928" s="4" t="s">
        <v>25</v>
      </c>
      <c r="F1928" t="s">
        <v>24</v>
      </c>
      <c r="G1928" s="7">
        <v>40</v>
      </c>
      <c r="H1928" t="s">
        <v>46</v>
      </c>
      <c r="I1928" t="s">
        <v>20</v>
      </c>
      <c r="J1928" s="4">
        <f>(B1928*20)</f>
        <v>4800</v>
      </c>
      <c r="K1928" t="s">
        <v>21</v>
      </c>
      <c r="L1928">
        <v>6750000</v>
      </c>
      <c r="M1928">
        <v>41.024310072635998</v>
      </c>
      <c r="N1928">
        <v>29.009017542776</v>
      </c>
      <c r="O1928" t="s">
        <v>262</v>
      </c>
      <c r="P1928" t="s">
        <v>150</v>
      </c>
      <c r="Q1928">
        <v>38</v>
      </c>
      <c r="R1928">
        <v>0</v>
      </c>
    </row>
    <row r="1929" spans="1:18" x14ac:dyDescent="0.3">
      <c r="A1929">
        <v>170</v>
      </c>
      <c r="B1929">
        <v>150</v>
      </c>
      <c r="C1929" t="s">
        <v>76</v>
      </c>
      <c r="D1929">
        <v>7</v>
      </c>
      <c r="E1929" s="4" t="s">
        <v>25</v>
      </c>
      <c r="F1929" t="s">
        <v>24</v>
      </c>
      <c r="G1929" s="7">
        <v>0</v>
      </c>
      <c r="H1929" t="s">
        <v>19</v>
      </c>
      <c r="I1929" t="s">
        <v>20</v>
      </c>
      <c r="J1929" s="4">
        <f>(B1929*20)</f>
        <v>3000</v>
      </c>
      <c r="K1929" t="s">
        <v>21</v>
      </c>
      <c r="L1929">
        <v>830000</v>
      </c>
      <c r="M1929">
        <v>41.025157163023998</v>
      </c>
      <c r="N1929">
        <v>29.020534283597001</v>
      </c>
      <c r="O1929" t="s">
        <v>314</v>
      </c>
      <c r="P1929" t="s">
        <v>150</v>
      </c>
      <c r="Q1929">
        <v>38</v>
      </c>
      <c r="R1929">
        <v>20</v>
      </c>
    </row>
    <row r="1930" spans="1:18" x14ac:dyDescent="0.3">
      <c r="A1930">
        <v>200</v>
      </c>
      <c r="B1930">
        <v>160</v>
      </c>
      <c r="C1930" t="s">
        <v>107</v>
      </c>
      <c r="D1930">
        <v>8</v>
      </c>
      <c r="E1930" s="4" t="s">
        <v>25</v>
      </c>
      <c r="F1930" t="s">
        <v>24</v>
      </c>
      <c r="G1930" s="7">
        <v>0</v>
      </c>
      <c r="H1930" t="s">
        <v>19</v>
      </c>
      <c r="I1930" t="s">
        <v>20</v>
      </c>
      <c r="J1930" s="4">
        <v>3000</v>
      </c>
      <c r="K1930" t="s">
        <v>21</v>
      </c>
      <c r="L1930">
        <v>1070000</v>
      </c>
      <c r="M1930">
        <v>41.027396587478002</v>
      </c>
      <c r="N1930">
        <v>29.0787144052</v>
      </c>
      <c r="O1930" t="s">
        <v>253</v>
      </c>
      <c r="P1930" t="s">
        <v>150</v>
      </c>
      <c r="Q1930">
        <v>38</v>
      </c>
      <c r="R1930">
        <v>0</v>
      </c>
    </row>
    <row r="1931" spans="1:18" x14ac:dyDescent="0.3">
      <c r="A1931">
        <v>250</v>
      </c>
      <c r="B1931">
        <v>249</v>
      </c>
      <c r="C1931" t="s">
        <v>127</v>
      </c>
      <c r="D1931">
        <v>10</v>
      </c>
      <c r="E1931" s="4" t="s">
        <v>25</v>
      </c>
      <c r="F1931" t="s">
        <v>24</v>
      </c>
      <c r="G1931" s="7">
        <v>4</v>
      </c>
      <c r="H1931" t="s">
        <v>175</v>
      </c>
      <c r="I1931" t="s">
        <v>20</v>
      </c>
      <c r="J1931" s="4">
        <f>(B1931*20)</f>
        <v>4980</v>
      </c>
      <c r="K1931" t="s">
        <v>21</v>
      </c>
      <c r="L1931">
        <v>8250000</v>
      </c>
      <c r="M1931">
        <v>41.019776656140998</v>
      </c>
      <c r="N1931">
        <v>29.008702039719001</v>
      </c>
      <c r="O1931" t="s">
        <v>202</v>
      </c>
      <c r="P1931" t="s">
        <v>150</v>
      </c>
      <c r="Q1931">
        <v>38</v>
      </c>
      <c r="R1931">
        <v>360</v>
      </c>
    </row>
    <row r="1932" spans="1:18" x14ac:dyDescent="0.3">
      <c r="A1932">
        <v>260</v>
      </c>
      <c r="B1932">
        <v>240</v>
      </c>
      <c r="C1932" t="s">
        <v>94</v>
      </c>
      <c r="D1932">
        <v>11</v>
      </c>
      <c r="E1932" s="4" t="s">
        <v>25</v>
      </c>
      <c r="F1932" t="s">
        <v>24</v>
      </c>
      <c r="G1932" s="7">
        <v>28</v>
      </c>
      <c r="H1932" t="s">
        <v>19</v>
      </c>
      <c r="I1932" t="s">
        <v>20</v>
      </c>
      <c r="J1932" s="4">
        <f>(B1932*20)</f>
        <v>4800</v>
      </c>
      <c r="K1932" t="s">
        <v>21</v>
      </c>
      <c r="L1932">
        <v>1000000</v>
      </c>
      <c r="M1932">
        <v>41.026550742725</v>
      </c>
      <c r="N1932">
        <v>29.071881410625998</v>
      </c>
      <c r="O1932" t="s">
        <v>253</v>
      </c>
      <c r="P1932" t="s">
        <v>150</v>
      </c>
      <c r="Q1932">
        <v>38</v>
      </c>
      <c r="R1932">
        <v>320</v>
      </c>
    </row>
    <row r="1933" spans="1:18" x14ac:dyDescent="0.3">
      <c r="A1933">
        <v>240</v>
      </c>
      <c r="B1933">
        <v>220</v>
      </c>
      <c r="C1933" t="s">
        <v>94</v>
      </c>
      <c r="D1933">
        <v>11</v>
      </c>
      <c r="E1933" s="4" t="s">
        <v>31</v>
      </c>
      <c r="F1933" t="s">
        <v>24</v>
      </c>
      <c r="G1933" s="7">
        <v>0</v>
      </c>
      <c r="H1933" t="s">
        <v>19</v>
      </c>
      <c r="I1933" t="s">
        <v>20</v>
      </c>
      <c r="J1933" s="4">
        <f>(B1933*20)</f>
        <v>4400</v>
      </c>
      <c r="K1933" t="s">
        <v>21</v>
      </c>
      <c r="L1933">
        <v>825000</v>
      </c>
      <c r="M1933">
        <v>41.031230040120001</v>
      </c>
      <c r="N1933">
        <v>29.078036726880001</v>
      </c>
      <c r="O1933" t="s">
        <v>149</v>
      </c>
      <c r="P1933" t="s">
        <v>150</v>
      </c>
      <c r="Q1933">
        <v>38</v>
      </c>
      <c r="R1933">
        <v>325</v>
      </c>
    </row>
    <row r="1934" spans="1:18" x14ac:dyDescent="0.3">
      <c r="A1934">
        <v>260</v>
      </c>
      <c r="B1934">
        <v>240</v>
      </c>
      <c r="C1934" t="s">
        <v>239</v>
      </c>
      <c r="D1934">
        <v>13</v>
      </c>
      <c r="E1934" s="4" t="s">
        <v>25</v>
      </c>
      <c r="F1934" t="s">
        <v>24</v>
      </c>
      <c r="G1934" s="7">
        <v>0</v>
      </c>
      <c r="H1934" t="s">
        <v>19</v>
      </c>
      <c r="I1934" t="s">
        <v>20</v>
      </c>
      <c r="J1934" s="4">
        <v>4500</v>
      </c>
      <c r="K1934" t="s">
        <v>21</v>
      </c>
      <c r="L1934">
        <v>1280000</v>
      </c>
      <c r="M1934">
        <v>41.025399508767997</v>
      </c>
      <c r="N1934">
        <v>29.071865668242001</v>
      </c>
      <c r="O1934" t="s">
        <v>253</v>
      </c>
      <c r="P1934" t="s">
        <v>150</v>
      </c>
      <c r="Q1934">
        <v>38</v>
      </c>
      <c r="R1934">
        <v>160</v>
      </c>
    </row>
    <row r="1935" spans="1:18" x14ac:dyDescent="0.3">
      <c r="A1935">
        <v>110</v>
      </c>
      <c r="B1935">
        <v>109</v>
      </c>
      <c r="C1935" t="s">
        <v>30</v>
      </c>
      <c r="D1935">
        <v>3</v>
      </c>
      <c r="E1935" s="4" t="s">
        <v>16</v>
      </c>
      <c r="F1935" t="s">
        <v>24</v>
      </c>
      <c r="G1935" s="7">
        <v>3</v>
      </c>
      <c r="H1935" t="s">
        <v>19</v>
      </c>
      <c r="I1935" t="s">
        <v>20</v>
      </c>
      <c r="J1935" s="4">
        <f>(B1935*22)</f>
        <v>2398</v>
      </c>
      <c r="K1935" t="s">
        <v>21</v>
      </c>
      <c r="L1935">
        <v>500000</v>
      </c>
      <c r="M1935">
        <v>40.995158753105002</v>
      </c>
      <c r="N1935">
        <v>28.911730024701999</v>
      </c>
      <c r="O1935" t="s">
        <v>281</v>
      </c>
      <c r="P1935" t="s">
        <v>93</v>
      </c>
      <c r="Q1935">
        <v>39</v>
      </c>
      <c r="R1935">
        <v>0</v>
      </c>
    </row>
    <row r="1936" spans="1:18" x14ac:dyDescent="0.3">
      <c r="A1936">
        <v>110</v>
      </c>
      <c r="B1936">
        <v>100</v>
      </c>
      <c r="C1936" t="s">
        <v>30</v>
      </c>
      <c r="D1936">
        <v>3</v>
      </c>
      <c r="E1936" s="4" t="s">
        <v>25</v>
      </c>
      <c r="F1936" t="s">
        <v>24</v>
      </c>
      <c r="G1936" s="7">
        <v>28</v>
      </c>
      <c r="H1936" t="s">
        <v>19</v>
      </c>
      <c r="I1936" t="s">
        <v>20</v>
      </c>
      <c r="J1936" s="4">
        <f>(B1936*22)</f>
        <v>2200</v>
      </c>
      <c r="K1936" t="s">
        <v>21</v>
      </c>
      <c r="L1936">
        <v>460000</v>
      </c>
      <c r="M1936">
        <v>40.995425921478002</v>
      </c>
      <c r="N1936">
        <v>28.911538123974999</v>
      </c>
      <c r="O1936" t="s">
        <v>281</v>
      </c>
      <c r="P1936" t="s">
        <v>93</v>
      </c>
      <c r="Q1936">
        <v>39</v>
      </c>
      <c r="R1936">
        <v>0</v>
      </c>
    </row>
    <row r="1937" spans="1:18" x14ac:dyDescent="0.3">
      <c r="A1937">
        <v>180</v>
      </c>
      <c r="B1937">
        <v>170</v>
      </c>
      <c r="C1937" t="s">
        <v>174</v>
      </c>
      <c r="D1937">
        <v>4</v>
      </c>
      <c r="E1937" s="4" t="s">
        <v>25</v>
      </c>
      <c r="F1937" t="s">
        <v>24</v>
      </c>
      <c r="G1937" s="7">
        <v>18</v>
      </c>
      <c r="H1937" t="s">
        <v>19</v>
      </c>
      <c r="I1937" t="s">
        <v>20</v>
      </c>
      <c r="J1937" s="4">
        <v>2500</v>
      </c>
      <c r="K1937" t="s">
        <v>21</v>
      </c>
      <c r="L1937">
        <v>750000</v>
      </c>
      <c r="M1937">
        <v>40.999358595182997</v>
      </c>
      <c r="N1937">
        <v>28.911838084458999</v>
      </c>
      <c r="O1937" t="s">
        <v>281</v>
      </c>
      <c r="P1937" t="s">
        <v>93</v>
      </c>
      <c r="Q1937">
        <v>39</v>
      </c>
      <c r="R1937">
        <v>83</v>
      </c>
    </row>
    <row r="1938" spans="1:18" x14ac:dyDescent="0.3">
      <c r="A1938">
        <v>140</v>
      </c>
      <c r="B1938">
        <v>130</v>
      </c>
      <c r="C1938" t="s">
        <v>45</v>
      </c>
      <c r="D1938">
        <v>5</v>
      </c>
      <c r="E1938" s="4" t="s">
        <v>16</v>
      </c>
      <c r="F1938" t="s">
        <v>24</v>
      </c>
      <c r="G1938" s="7">
        <v>1</v>
      </c>
      <c r="H1938" t="s">
        <v>19</v>
      </c>
      <c r="I1938" t="s">
        <v>20</v>
      </c>
      <c r="J1938" s="4">
        <f>(B1938*28)</f>
        <v>3640</v>
      </c>
      <c r="K1938" t="s">
        <v>21</v>
      </c>
      <c r="L1938">
        <v>450000</v>
      </c>
      <c r="M1938">
        <v>40.993492900218001</v>
      </c>
      <c r="N1938">
        <v>28.906975910067999</v>
      </c>
      <c r="O1938" t="s">
        <v>92</v>
      </c>
      <c r="P1938" t="s">
        <v>93</v>
      </c>
      <c r="Q1938">
        <v>39</v>
      </c>
      <c r="R1938">
        <v>83</v>
      </c>
    </row>
    <row r="1939" spans="1:18" x14ac:dyDescent="0.3">
      <c r="A1939">
        <v>200</v>
      </c>
      <c r="B1939">
        <v>180</v>
      </c>
      <c r="C1939" t="s">
        <v>76</v>
      </c>
      <c r="D1939">
        <v>7</v>
      </c>
      <c r="E1939" s="4" t="s">
        <v>25</v>
      </c>
      <c r="F1939" t="s">
        <v>24</v>
      </c>
      <c r="G1939" s="7">
        <v>0</v>
      </c>
      <c r="H1939" t="s">
        <v>19</v>
      </c>
      <c r="I1939" t="s">
        <v>20</v>
      </c>
      <c r="J1939" s="4">
        <f>(B1939*22)</f>
        <v>3960</v>
      </c>
      <c r="K1939" t="s">
        <v>21</v>
      </c>
      <c r="L1939">
        <v>520000</v>
      </c>
      <c r="M1939">
        <v>40.987757473732003</v>
      </c>
      <c r="N1939">
        <v>28.896809585667</v>
      </c>
      <c r="O1939" t="s">
        <v>137</v>
      </c>
      <c r="P1939" t="s">
        <v>93</v>
      </c>
      <c r="Q1939">
        <v>39</v>
      </c>
      <c r="R1939">
        <v>25</v>
      </c>
    </row>
    <row r="1940" spans="1:18" x14ac:dyDescent="0.3">
      <c r="A1940">
        <v>140</v>
      </c>
      <c r="B1940">
        <v>130</v>
      </c>
      <c r="C1940" t="s">
        <v>76</v>
      </c>
      <c r="D1940">
        <v>7</v>
      </c>
      <c r="E1940" s="4" t="s">
        <v>25</v>
      </c>
      <c r="F1940" t="s">
        <v>24</v>
      </c>
      <c r="G1940" s="7">
        <v>1</v>
      </c>
      <c r="H1940" t="s">
        <v>46</v>
      </c>
      <c r="I1940" t="s">
        <v>20</v>
      </c>
      <c r="J1940" s="4">
        <f>(B1940*22)</f>
        <v>2860</v>
      </c>
      <c r="K1940" t="s">
        <v>21</v>
      </c>
      <c r="L1940">
        <v>565000</v>
      </c>
      <c r="M1940">
        <v>40.990228654809997</v>
      </c>
      <c r="N1940">
        <v>28.902347487450001</v>
      </c>
      <c r="O1940" t="s">
        <v>330</v>
      </c>
      <c r="P1940" t="s">
        <v>93</v>
      </c>
      <c r="Q1940">
        <v>39</v>
      </c>
      <c r="R1940">
        <v>0</v>
      </c>
    </row>
    <row r="1941" spans="1:18" x14ac:dyDescent="0.3">
      <c r="A1941">
        <v>80</v>
      </c>
      <c r="B1941">
        <v>65</v>
      </c>
      <c r="C1941" t="s">
        <v>30</v>
      </c>
      <c r="D1941">
        <v>3</v>
      </c>
      <c r="E1941" s="7">
        <v>1</v>
      </c>
      <c r="F1941" t="s">
        <v>17</v>
      </c>
      <c r="G1941" s="7">
        <v>0</v>
      </c>
      <c r="H1941" t="s">
        <v>19</v>
      </c>
      <c r="I1941" t="s">
        <v>20</v>
      </c>
      <c r="J1941" s="4">
        <f>(B1941*22)</f>
        <v>1430</v>
      </c>
      <c r="K1941" t="s">
        <v>21</v>
      </c>
      <c r="L1941">
        <v>310000</v>
      </c>
      <c r="M1941">
        <v>40.969650000000001</v>
      </c>
      <c r="N1941">
        <v>29.109919999999999</v>
      </c>
      <c r="O1941" t="s">
        <v>251</v>
      </c>
      <c r="P1941" t="s">
        <v>99</v>
      </c>
      <c r="Q1941">
        <v>3</v>
      </c>
      <c r="R1941">
        <v>0</v>
      </c>
    </row>
    <row r="1942" spans="1:18" x14ac:dyDescent="0.3">
      <c r="A1942">
        <v>120</v>
      </c>
      <c r="B1942">
        <v>110</v>
      </c>
      <c r="C1942" t="s">
        <v>45</v>
      </c>
      <c r="D1942">
        <v>5</v>
      </c>
      <c r="E1942" s="4" t="s">
        <v>16</v>
      </c>
      <c r="F1942" t="s">
        <v>17</v>
      </c>
      <c r="G1942" s="7">
        <v>18</v>
      </c>
      <c r="H1942" t="s">
        <v>19</v>
      </c>
      <c r="I1942" t="s">
        <v>20</v>
      </c>
      <c r="J1942" s="4">
        <v>1500</v>
      </c>
      <c r="K1942" t="s">
        <v>21</v>
      </c>
      <c r="L1942">
        <v>400000</v>
      </c>
      <c r="M1942">
        <v>41.000298072356003</v>
      </c>
      <c r="N1942">
        <v>29.09716771598</v>
      </c>
      <c r="O1942" t="s">
        <v>506</v>
      </c>
      <c r="P1942" t="s">
        <v>99</v>
      </c>
      <c r="Q1942">
        <v>3</v>
      </c>
      <c r="R1942">
        <v>100</v>
      </c>
    </row>
    <row r="1943" spans="1:18" x14ac:dyDescent="0.3">
      <c r="A1943">
        <v>135</v>
      </c>
      <c r="B1943">
        <v>110</v>
      </c>
      <c r="C1943" t="s">
        <v>45</v>
      </c>
      <c r="D1943">
        <v>5</v>
      </c>
      <c r="E1943" s="4" t="s">
        <v>16</v>
      </c>
      <c r="F1943" t="s">
        <v>17</v>
      </c>
      <c r="G1943" s="7">
        <v>28</v>
      </c>
      <c r="H1943" t="s">
        <v>19</v>
      </c>
      <c r="I1943" t="s">
        <v>20</v>
      </c>
      <c r="J1943" s="4">
        <f>(B1943*22)</f>
        <v>2420</v>
      </c>
      <c r="K1943" t="s">
        <v>21</v>
      </c>
      <c r="L1943">
        <v>600000</v>
      </c>
      <c r="M1943">
        <v>40.986203325783997</v>
      </c>
      <c r="N1943">
        <v>29.124712608755001</v>
      </c>
      <c r="O1943" t="s">
        <v>353</v>
      </c>
      <c r="P1943" t="s">
        <v>99</v>
      </c>
      <c r="Q1943">
        <v>3</v>
      </c>
      <c r="R1943">
        <v>83</v>
      </c>
    </row>
    <row r="1944" spans="1:18" x14ac:dyDescent="0.3">
      <c r="A1944">
        <v>115</v>
      </c>
      <c r="B1944">
        <v>105</v>
      </c>
      <c r="C1944" t="s">
        <v>30</v>
      </c>
      <c r="D1944">
        <v>3</v>
      </c>
      <c r="E1944" s="4" t="s">
        <v>25</v>
      </c>
      <c r="F1944" t="s">
        <v>17</v>
      </c>
      <c r="G1944" s="7">
        <v>1</v>
      </c>
      <c r="H1944" t="s">
        <v>19</v>
      </c>
      <c r="I1944" t="s">
        <v>20</v>
      </c>
      <c r="J1944" s="4">
        <f>B1944*19</f>
        <v>1995</v>
      </c>
      <c r="K1944" t="s">
        <v>21</v>
      </c>
      <c r="L1944">
        <v>319000</v>
      </c>
      <c r="M1944">
        <v>41.004274366916</v>
      </c>
      <c r="N1944">
        <v>28.704191285705999</v>
      </c>
      <c r="O1944" t="s">
        <v>122</v>
      </c>
      <c r="P1944" t="s">
        <v>96</v>
      </c>
      <c r="Q1944">
        <v>4</v>
      </c>
      <c r="R1944">
        <v>100</v>
      </c>
    </row>
    <row r="1945" spans="1:18" x14ac:dyDescent="0.3">
      <c r="A1945">
        <v>100</v>
      </c>
      <c r="B1945">
        <v>90</v>
      </c>
      <c r="C1945" t="s">
        <v>30</v>
      </c>
      <c r="D1945">
        <v>3</v>
      </c>
      <c r="E1945" s="4" t="s">
        <v>16</v>
      </c>
      <c r="F1945" t="s">
        <v>17</v>
      </c>
      <c r="G1945" s="7">
        <v>0</v>
      </c>
      <c r="H1945" t="s">
        <v>19</v>
      </c>
      <c r="I1945" t="s">
        <v>20</v>
      </c>
      <c r="J1945" s="4">
        <v>1000</v>
      </c>
      <c r="K1945" t="s">
        <v>21</v>
      </c>
      <c r="L1945">
        <v>230000</v>
      </c>
      <c r="M1945">
        <v>40.982902455605988</v>
      </c>
      <c r="N1945">
        <v>28.708955459297002</v>
      </c>
      <c r="O1945" t="s">
        <v>188</v>
      </c>
      <c r="P1945" t="s">
        <v>96</v>
      </c>
      <c r="Q1945">
        <v>4</v>
      </c>
      <c r="R1945">
        <v>83</v>
      </c>
    </row>
    <row r="1946" spans="1:18" x14ac:dyDescent="0.3">
      <c r="A1946">
        <v>145</v>
      </c>
      <c r="B1946">
        <v>140</v>
      </c>
      <c r="C1946" t="s">
        <v>45</v>
      </c>
      <c r="D1946">
        <v>5</v>
      </c>
      <c r="E1946" s="4" t="s">
        <v>16</v>
      </c>
      <c r="F1946" t="s">
        <v>17</v>
      </c>
      <c r="G1946" s="7">
        <v>28</v>
      </c>
      <c r="H1946" t="s">
        <v>140</v>
      </c>
      <c r="I1946" t="s">
        <v>118</v>
      </c>
      <c r="J1946" s="4">
        <f>B1946*19</f>
        <v>2660</v>
      </c>
      <c r="K1946" t="s">
        <v>21</v>
      </c>
      <c r="L1946">
        <v>370000</v>
      </c>
      <c r="M1946">
        <v>40.981972300182001</v>
      </c>
      <c r="N1946">
        <v>28.721763007343</v>
      </c>
      <c r="O1946" t="s">
        <v>109</v>
      </c>
      <c r="P1946" t="s">
        <v>96</v>
      </c>
      <c r="Q1946">
        <v>4</v>
      </c>
      <c r="R1946">
        <v>355</v>
      </c>
    </row>
    <row r="1947" spans="1:18" x14ac:dyDescent="0.3">
      <c r="A1947">
        <v>130</v>
      </c>
      <c r="B1947">
        <v>125</v>
      </c>
      <c r="C1947" t="s">
        <v>45</v>
      </c>
      <c r="D1947">
        <v>5</v>
      </c>
      <c r="E1947" s="4" t="s">
        <v>16</v>
      </c>
      <c r="F1947" t="s">
        <v>17</v>
      </c>
      <c r="G1947" s="7">
        <v>0</v>
      </c>
      <c r="H1947" t="s">
        <v>19</v>
      </c>
      <c r="I1947" t="s">
        <v>20</v>
      </c>
      <c r="J1947" s="4">
        <v>1300</v>
      </c>
      <c r="K1947" t="s">
        <v>21</v>
      </c>
      <c r="L1947">
        <v>270000</v>
      </c>
      <c r="M1947">
        <v>40.979538859459993</v>
      </c>
      <c r="N1947">
        <v>28.720262234991999</v>
      </c>
      <c r="O1947" t="s">
        <v>109</v>
      </c>
      <c r="P1947" t="s">
        <v>96</v>
      </c>
      <c r="Q1947">
        <v>4</v>
      </c>
      <c r="R1947">
        <v>600</v>
      </c>
    </row>
    <row r="1948" spans="1:18" x14ac:dyDescent="0.3">
      <c r="A1948">
        <v>110</v>
      </c>
      <c r="B1948">
        <v>100</v>
      </c>
      <c r="C1948" t="s">
        <v>45</v>
      </c>
      <c r="D1948">
        <v>5</v>
      </c>
      <c r="E1948" s="4" t="s">
        <v>16</v>
      </c>
      <c r="F1948" t="s">
        <v>17</v>
      </c>
      <c r="G1948" s="7">
        <v>5</v>
      </c>
      <c r="H1948" t="s">
        <v>19</v>
      </c>
      <c r="I1948" t="s">
        <v>20</v>
      </c>
      <c r="J1948" s="4">
        <f>B1948*19</f>
        <v>1900</v>
      </c>
      <c r="K1948" t="s">
        <v>56</v>
      </c>
      <c r="L1948">
        <v>190000</v>
      </c>
      <c r="M1948">
        <v>40.978953296595002</v>
      </c>
      <c r="N1948">
        <v>28.717887718229999</v>
      </c>
      <c r="O1948" t="s">
        <v>109</v>
      </c>
      <c r="P1948" t="s">
        <v>96</v>
      </c>
      <c r="Q1948">
        <v>4</v>
      </c>
      <c r="R1948">
        <v>0</v>
      </c>
    </row>
    <row r="1949" spans="1:18" x14ac:dyDescent="0.3">
      <c r="A1949">
        <v>150</v>
      </c>
      <c r="B1949">
        <v>140</v>
      </c>
      <c r="C1949" t="s">
        <v>76</v>
      </c>
      <c r="D1949">
        <v>7</v>
      </c>
      <c r="E1949" s="4" t="s">
        <v>25</v>
      </c>
      <c r="F1949" t="s">
        <v>17</v>
      </c>
      <c r="G1949" s="7">
        <v>0</v>
      </c>
      <c r="H1949" t="s">
        <v>19</v>
      </c>
      <c r="I1949" t="s">
        <v>20</v>
      </c>
      <c r="J1949" s="4">
        <f>B1949*19</f>
        <v>2660</v>
      </c>
      <c r="K1949" t="s">
        <v>21</v>
      </c>
      <c r="L1949">
        <v>200000</v>
      </c>
      <c r="M1949">
        <v>40.982749815117003</v>
      </c>
      <c r="N1949">
        <v>28.7187160515</v>
      </c>
      <c r="O1949" t="s">
        <v>109</v>
      </c>
      <c r="P1949" t="s">
        <v>96</v>
      </c>
      <c r="Q1949">
        <v>4</v>
      </c>
      <c r="R1949">
        <v>40</v>
      </c>
    </row>
    <row r="1950" spans="1:18" x14ac:dyDescent="0.3">
      <c r="A1950">
        <v>260</v>
      </c>
      <c r="B1950">
        <v>259</v>
      </c>
      <c r="C1950" t="s">
        <v>94</v>
      </c>
      <c r="D1950">
        <v>11</v>
      </c>
      <c r="E1950" s="4" t="s">
        <v>25</v>
      </c>
      <c r="F1950" t="s">
        <v>17</v>
      </c>
      <c r="G1950" s="7">
        <v>13</v>
      </c>
      <c r="H1950" t="s">
        <v>19</v>
      </c>
      <c r="I1950" t="s">
        <v>118</v>
      </c>
      <c r="J1950" s="4">
        <v>2500</v>
      </c>
      <c r="K1950" t="s">
        <v>21</v>
      </c>
      <c r="L1950">
        <v>465000</v>
      </c>
      <c r="M1950">
        <v>40.975459326120998</v>
      </c>
      <c r="N1950">
        <v>28.729001283645999</v>
      </c>
      <c r="O1950" t="s">
        <v>95</v>
      </c>
      <c r="P1950" t="s">
        <v>96</v>
      </c>
      <c r="Q1950">
        <v>4</v>
      </c>
      <c r="R1950">
        <v>0</v>
      </c>
    </row>
    <row r="1951" spans="1:18" x14ac:dyDescent="0.3">
      <c r="A1951">
        <v>83</v>
      </c>
      <c r="B1951">
        <v>82</v>
      </c>
      <c r="C1951" t="s">
        <v>15</v>
      </c>
      <c r="D1951">
        <v>2</v>
      </c>
      <c r="E1951" s="4" t="s">
        <v>16</v>
      </c>
      <c r="F1951" t="s">
        <v>17</v>
      </c>
      <c r="G1951" s="7">
        <v>28</v>
      </c>
      <c r="H1951" t="s">
        <v>26</v>
      </c>
      <c r="I1951" t="s">
        <v>47</v>
      </c>
      <c r="J1951" s="4">
        <f>B1951*17</f>
        <v>1394</v>
      </c>
      <c r="K1951" t="s">
        <v>56</v>
      </c>
      <c r="L1951">
        <v>440000</v>
      </c>
      <c r="M1951">
        <v>41.039891433397997</v>
      </c>
      <c r="N1951">
        <v>28.810794052367999</v>
      </c>
      <c r="O1951" t="s">
        <v>108</v>
      </c>
      <c r="P1951" t="s">
        <v>91</v>
      </c>
      <c r="Q1951">
        <v>5</v>
      </c>
      <c r="R1951">
        <v>30</v>
      </c>
    </row>
    <row r="1952" spans="1:18" x14ac:dyDescent="0.3">
      <c r="A1952">
        <v>100</v>
      </c>
      <c r="B1952">
        <v>90</v>
      </c>
      <c r="C1952" t="s">
        <v>30</v>
      </c>
      <c r="D1952">
        <v>3</v>
      </c>
      <c r="E1952" s="4" t="s">
        <v>16</v>
      </c>
      <c r="F1952" t="s">
        <v>17</v>
      </c>
      <c r="G1952" s="7">
        <v>8</v>
      </c>
      <c r="H1952" t="s">
        <v>26</v>
      </c>
      <c r="I1952" t="s">
        <v>20</v>
      </c>
      <c r="J1952" s="4">
        <v>2000</v>
      </c>
      <c r="K1952" t="s">
        <v>21</v>
      </c>
      <c r="L1952">
        <v>610000</v>
      </c>
      <c r="M1952">
        <v>41.033079695677998</v>
      </c>
      <c r="N1952">
        <v>28.867732273178</v>
      </c>
      <c r="O1952" t="s">
        <v>109</v>
      </c>
      <c r="P1952" t="s">
        <v>91</v>
      </c>
      <c r="Q1952">
        <v>5</v>
      </c>
      <c r="R1952">
        <v>0</v>
      </c>
    </row>
    <row r="1953" spans="1:18" x14ac:dyDescent="0.3">
      <c r="A1953">
        <v>98</v>
      </c>
      <c r="B1953">
        <v>90</v>
      </c>
      <c r="C1953" t="s">
        <v>30</v>
      </c>
      <c r="D1953">
        <v>3</v>
      </c>
      <c r="E1953" s="4" t="s">
        <v>16</v>
      </c>
      <c r="F1953" t="s">
        <v>17</v>
      </c>
      <c r="G1953" s="7">
        <v>13</v>
      </c>
      <c r="H1953" t="s">
        <v>26</v>
      </c>
      <c r="I1953" t="s">
        <v>20</v>
      </c>
      <c r="J1953" s="4">
        <v>1600</v>
      </c>
      <c r="K1953" t="s">
        <v>21</v>
      </c>
      <c r="L1953">
        <v>450000</v>
      </c>
      <c r="M1953">
        <v>41.034989188129003</v>
      </c>
      <c r="N1953">
        <v>28.840440027416001</v>
      </c>
      <c r="O1953" t="s">
        <v>211</v>
      </c>
      <c r="P1953" t="s">
        <v>91</v>
      </c>
      <c r="Q1953">
        <v>5</v>
      </c>
      <c r="R1953">
        <v>250</v>
      </c>
    </row>
    <row r="1954" spans="1:18" x14ac:dyDescent="0.3">
      <c r="A1954">
        <v>100</v>
      </c>
      <c r="B1954">
        <v>90</v>
      </c>
      <c r="C1954" t="s">
        <v>30</v>
      </c>
      <c r="D1954">
        <v>3</v>
      </c>
      <c r="E1954" s="4" t="s">
        <v>25</v>
      </c>
      <c r="F1954" t="s">
        <v>17</v>
      </c>
      <c r="G1954" s="7">
        <v>28</v>
      </c>
      <c r="H1954" t="s">
        <v>19</v>
      </c>
      <c r="I1954" t="s">
        <v>20</v>
      </c>
      <c r="J1954" s="4">
        <f>B1954*17</f>
        <v>1530</v>
      </c>
      <c r="K1954" t="s">
        <v>56</v>
      </c>
      <c r="L1954">
        <v>235000</v>
      </c>
      <c r="M1954">
        <v>41.033696847590001</v>
      </c>
      <c r="N1954">
        <v>28.831898868084</v>
      </c>
      <c r="O1954" t="s">
        <v>293</v>
      </c>
      <c r="P1954" t="s">
        <v>91</v>
      </c>
      <c r="Q1954">
        <v>5</v>
      </c>
      <c r="R1954">
        <v>83</v>
      </c>
    </row>
    <row r="1955" spans="1:18" x14ac:dyDescent="0.3">
      <c r="A1955">
        <v>140</v>
      </c>
      <c r="B1955">
        <v>135</v>
      </c>
      <c r="C1955" t="s">
        <v>45</v>
      </c>
      <c r="D1955">
        <v>5</v>
      </c>
      <c r="E1955" s="4" t="s">
        <v>16</v>
      </c>
      <c r="F1955" t="s">
        <v>17</v>
      </c>
      <c r="G1955" s="7">
        <v>0</v>
      </c>
      <c r="H1955" t="s">
        <v>19</v>
      </c>
      <c r="I1955" t="s">
        <v>20</v>
      </c>
      <c r="J1955" s="4">
        <f>B1955*17</f>
        <v>2295</v>
      </c>
      <c r="K1955" t="s">
        <v>56</v>
      </c>
      <c r="L1955">
        <v>290000</v>
      </c>
      <c r="M1955">
        <v>41.019937644728003</v>
      </c>
      <c r="N1955">
        <v>28.856226294616</v>
      </c>
      <c r="O1955" t="s">
        <v>535</v>
      </c>
      <c r="P1955" t="s">
        <v>91</v>
      </c>
      <c r="Q1955">
        <v>5</v>
      </c>
      <c r="R1955">
        <v>0</v>
      </c>
    </row>
    <row r="1956" spans="1:18" x14ac:dyDescent="0.3">
      <c r="A1956">
        <v>125</v>
      </c>
      <c r="B1956">
        <v>120</v>
      </c>
      <c r="C1956" t="s">
        <v>30</v>
      </c>
      <c r="D1956">
        <v>3</v>
      </c>
      <c r="E1956" s="4" t="s">
        <v>16</v>
      </c>
      <c r="F1956" t="s">
        <v>17</v>
      </c>
      <c r="G1956" s="7">
        <v>28</v>
      </c>
      <c r="H1956" t="s">
        <v>19</v>
      </c>
      <c r="I1956" t="s">
        <v>20</v>
      </c>
      <c r="J1956" s="4">
        <f>B1956*18</f>
        <v>2160</v>
      </c>
      <c r="K1956" t="s">
        <v>21</v>
      </c>
      <c r="L1956">
        <v>375000</v>
      </c>
      <c r="M1956">
        <v>41.007592967892997</v>
      </c>
      <c r="N1956">
        <v>28.855376243591</v>
      </c>
      <c r="O1956" t="s">
        <v>171</v>
      </c>
      <c r="P1956" t="s">
        <v>89</v>
      </c>
      <c r="Q1956">
        <v>6</v>
      </c>
      <c r="R1956">
        <v>0</v>
      </c>
    </row>
    <row r="1957" spans="1:18" x14ac:dyDescent="0.3">
      <c r="A1957">
        <v>95</v>
      </c>
      <c r="B1957">
        <v>90</v>
      </c>
      <c r="C1957" t="s">
        <v>30</v>
      </c>
      <c r="D1957">
        <v>3</v>
      </c>
      <c r="E1957" s="4" t="s">
        <v>16</v>
      </c>
      <c r="F1957" t="s">
        <v>17</v>
      </c>
      <c r="G1957" s="7">
        <v>0</v>
      </c>
      <c r="H1957" t="s">
        <v>19</v>
      </c>
      <c r="I1957" t="s">
        <v>20</v>
      </c>
      <c r="J1957" s="4">
        <v>1700</v>
      </c>
      <c r="K1957" t="s">
        <v>21</v>
      </c>
      <c r="L1957">
        <v>235000</v>
      </c>
      <c r="M1957">
        <v>40.992062259043998</v>
      </c>
      <c r="N1957">
        <v>28.846157135919</v>
      </c>
      <c r="O1957" t="s">
        <v>121</v>
      </c>
      <c r="P1957" t="s">
        <v>89</v>
      </c>
      <c r="Q1957">
        <v>6</v>
      </c>
      <c r="R1957">
        <v>83</v>
      </c>
    </row>
    <row r="1958" spans="1:18" x14ac:dyDescent="0.3">
      <c r="A1958">
        <v>90</v>
      </c>
      <c r="B1958">
        <v>85</v>
      </c>
      <c r="C1958" t="s">
        <v>30</v>
      </c>
      <c r="D1958">
        <v>3</v>
      </c>
      <c r="E1958" s="4" t="s">
        <v>16</v>
      </c>
      <c r="F1958" t="s">
        <v>17</v>
      </c>
      <c r="G1958" s="7">
        <v>0</v>
      </c>
      <c r="H1958" t="s">
        <v>19</v>
      </c>
      <c r="I1958" t="s">
        <v>20</v>
      </c>
      <c r="J1958" s="4">
        <f>B1958*18</f>
        <v>1530</v>
      </c>
      <c r="K1958" t="s">
        <v>21</v>
      </c>
      <c r="L1958">
        <v>285000</v>
      </c>
      <c r="M1958">
        <v>41.010809324938997</v>
      </c>
      <c r="N1958">
        <v>28.858855380295001</v>
      </c>
      <c r="O1958" t="s">
        <v>171</v>
      </c>
      <c r="P1958" t="s">
        <v>89</v>
      </c>
      <c r="Q1958">
        <v>6</v>
      </c>
      <c r="R1958">
        <v>0</v>
      </c>
    </row>
    <row r="1959" spans="1:18" x14ac:dyDescent="0.3">
      <c r="A1959">
        <v>90</v>
      </c>
      <c r="B1959">
        <v>85</v>
      </c>
      <c r="C1959" t="s">
        <v>30</v>
      </c>
      <c r="D1959">
        <v>3</v>
      </c>
      <c r="E1959" s="4" t="s">
        <v>16</v>
      </c>
      <c r="F1959" t="s">
        <v>17</v>
      </c>
      <c r="G1959" s="7">
        <v>18</v>
      </c>
      <c r="H1959" t="s">
        <v>19</v>
      </c>
      <c r="I1959" t="s">
        <v>20</v>
      </c>
      <c r="J1959" s="4">
        <v>1600</v>
      </c>
      <c r="K1959" t="s">
        <v>21</v>
      </c>
      <c r="L1959">
        <v>329000</v>
      </c>
      <c r="M1959">
        <v>41.000127111173001</v>
      </c>
      <c r="N1959">
        <v>28.856801640912</v>
      </c>
      <c r="O1959" t="s">
        <v>88</v>
      </c>
      <c r="P1959" t="s">
        <v>89</v>
      </c>
      <c r="Q1959">
        <v>6</v>
      </c>
      <c r="R1959">
        <v>100</v>
      </c>
    </row>
    <row r="1960" spans="1:18" x14ac:dyDescent="0.3">
      <c r="A1960">
        <v>92</v>
      </c>
      <c r="B1960">
        <v>85</v>
      </c>
      <c r="C1960" t="s">
        <v>30</v>
      </c>
      <c r="D1960">
        <v>3</v>
      </c>
      <c r="E1960" s="4" t="s">
        <v>16</v>
      </c>
      <c r="F1960" t="s">
        <v>17</v>
      </c>
      <c r="G1960" s="7">
        <v>28</v>
      </c>
      <c r="H1960" t="s">
        <v>19</v>
      </c>
      <c r="I1960" t="s">
        <v>20</v>
      </c>
      <c r="J1960" s="4">
        <f>B1960*18</f>
        <v>1530</v>
      </c>
      <c r="K1960" t="s">
        <v>21</v>
      </c>
      <c r="L1960">
        <v>265000</v>
      </c>
      <c r="M1960">
        <v>40.995178858678997</v>
      </c>
      <c r="N1960">
        <v>28.852471523902</v>
      </c>
      <c r="O1960" t="s">
        <v>88</v>
      </c>
      <c r="P1960" t="s">
        <v>89</v>
      </c>
      <c r="Q1960">
        <v>6</v>
      </c>
      <c r="R1960">
        <v>83</v>
      </c>
    </row>
    <row r="1961" spans="1:18" x14ac:dyDescent="0.3">
      <c r="A1961">
        <v>135</v>
      </c>
      <c r="B1961">
        <v>120</v>
      </c>
      <c r="C1961" t="s">
        <v>174</v>
      </c>
      <c r="D1961">
        <v>4</v>
      </c>
      <c r="E1961" s="4" t="s">
        <v>25</v>
      </c>
      <c r="F1961" t="s">
        <v>17</v>
      </c>
      <c r="G1961" s="7">
        <v>0</v>
      </c>
      <c r="H1961" t="s">
        <v>19</v>
      </c>
      <c r="I1961" t="s">
        <v>20</v>
      </c>
      <c r="J1961" s="4">
        <f>B1961*18</f>
        <v>2160</v>
      </c>
      <c r="K1961" t="s">
        <v>21</v>
      </c>
      <c r="L1961">
        <v>330000</v>
      </c>
      <c r="M1961">
        <v>41.002657376431998</v>
      </c>
      <c r="N1961">
        <v>28.839117363094999</v>
      </c>
      <c r="O1961" t="s">
        <v>186</v>
      </c>
      <c r="P1961" t="s">
        <v>89</v>
      </c>
      <c r="Q1961">
        <v>6</v>
      </c>
      <c r="R1961">
        <v>0</v>
      </c>
    </row>
    <row r="1962" spans="1:18" x14ac:dyDescent="0.3">
      <c r="A1962">
        <v>170</v>
      </c>
      <c r="B1962">
        <v>150</v>
      </c>
      <c r="C1962" t="s">
        <v>45</v>
      </c>
      <c r="D1962">
        <v>5</v>
      </c>
      <c r="E1962" s="4" t="s">
        <v>25</v>
      </c>
      <c r="F1962" t="s">
        <v>17</v>
      </c>
      <c r="G1962" s="7">
        <v>3</v>
      </c>
      <c r="H1962" t="s">
        <v>19</v>
      </c>
      <c r="I1962" t="s">
        <v>20</v>
      </c>
      <c r="J1962" s="4">
        <f>B1962*18</f>
        <v>2700</v>
      </c>
      <c r="K1962" t="s">
        <v>21</v>
      </c>
      <c r="L1962">
        <v>395000</v>
      </c>
      <c r="M1962">
        <v>40.997851534394997</v>
      </c>
      <c r="N1962">
        <v>28.854687565513998</v>
      </c>
      <c r="O1962" t="s">
        <v>88</v>
      </c>
      <c r="P1962" t="s">
        <v>89</v>
      </c>
      <c r="Q1962">
        <v>6</v>
      </c>
      <c r="R1962">
        <v>0</v>
      </c>
    </row>
    <row r="1963" spans="1:18" x14ac:dyDescent="0.3">
      <c r="A1963">
        <v>145</v>
      </c>
      <c r="B1963">
        <v>135</v>
      </c>
      <c r="C1963" t="s">
        <v>45</v>
      </c>
      <c r="D1963">
        <v>5</v>
      </c>
      <c r="E1963" s="4" t="s">
        <v>16</v>
      </c>
      <c r="F1963" t="s">
        <v>17</v>
      </c>
      <c r="G1963" s="7">
        <v>0</v>
      </c>
      <c r="H1963" t="s">
        <v>19</v>
      </c>
      <c r="I1963" t="s">
        <v>20</v>
      </c>
      <c r="J1963" s="4">
        <f>B1963*18</f>
        <v>2430</v>
      </c>
      <c r="K1963" t="s">
        <v>21</v>
      </c>
      <c r="L1963">
        <v>540000</v>
      </c>
      <c r="M1963">
        <v>41.003457321006003</v>
      </c>
      <c r="N1963">
        <v>28.859146155051</v>
      </c>
      <c r="O1963" t="s">
        <v>88</v>
      </c>
      <c r="P1963" t="s">
        <v>89</v>
      </c>
      <c r="Q1963">
        <v>6</v>
      </c>
      <c r="R1963">
        <v>40</v>
      </c>
    </row>
    <row r="1964" spans="1:18" x14ac:dyDescent="0.3">
      <c r="A1964">
        <v>130</v>
      </c>
      <c r="B1964">
        <v>125</v>
      </c>
      <c r="C1964" t="s">
        <v>45</v>
      </c>
      <c r="D1964">
        <v>5</v>
      </c>
      <c r="E1964" s="4" t="s">
        <v>16</v>
      </c>
      <c r="F1964" t="s">
        <v>17</v>
      </c>
      <c r="G1964" s="7">
        <v>13</v>
      </c>
      <c r="H1964" t="s">
        <v>19</v>
      </c>
      <c r="I1964" t="s">
        <v>20</v>
      </c>
      <c r="J1964" s="4">
        <f>B1964*18</f>
        <v>2250</v>
      </c>
      <c r="K1964" t="s">
        <v>21</v>
      </c>
      <c r="L1964">
        <v>495000</v>
      </c>
      <c r="M1964">
        <v>41.003469620983999</v>
      </c>
      <c r="N1964">
        <v>28.856861495920999</v>
      </c>
      <c r="O1964" t="s">
        <v>88</v>
      </c>
      <c r="P1964" t="s">
        <v>89</v>
      </c>
      <c r="Q1964">
        <v>6</v>
      </c>
      <c r="R1964">
        <v>20</v>
      </c>
    </row>
    <row r="1965" spans="1:18" x14ac:dyDescent="0.3">
      <c r="A1965">
        <v>120</v>
      </c>
      <c r="B1965">
        <v>100</v>
      </c>
      <c r="C1965" t="s">
        <v>45</v>
      </c>
      <c r="D1965">
        <v>5</v>
      </c>
      <c r="E1965" s="4" t="s">
        <v>16</v>
      </c>
      <c r="F1965" t="s">
        <v>17</v>
      </c>
      <c r="G1965" s="7">
        <v>0</v>
      </c>
      <c r="H1965" t="s">
        <v>426</v>
      </c>
      <c r="I1965" t="s">
        <v>20</v>
      </c>
      <c r="J1965" s="4">
        <v>1400</v>
      </c>
      <c r="K1965" t="s">
        <v>56</v>
      </c>
      <c r="L1965">
        <v>210000</v>
      </c>
      <c r="M1965">
        <v>41.000635112780998</v>
      </c>
      <c r="N1965">
        <v>28.840175404101</v>
      </c>
      <c r="O1965" t="s">
        <v>186</v>
      </c>
      <c r="P1965" t="s">
        <v>89</v>
      </c>
      <c r="Q1965">
        <v>6</v>
      </c>
      <c r="R1965">
        <v>0</v>
      </c>
    </row>
    <row r="1966" spans="1:18" x14ac:dyDescent="0.3">
      <c r="A1966">
        <v>190</v>
      </c>
      <c r="B1966">
        <v>175</v>
      </c>
      <c r="C1966" t="s">
        <v>116</v>
      </c>
      <c r="D1966">
        <v>6</v>
      </c>
      <c r="E1966" s="4" t="s">
        <v>25</v>
      </c>
      <c r="F1966" t="s">
        <v>17</v>
      </c>
      <c r="G1966" s="7">
        <v>2</v>
      </c>
      <c r="H1966" t="s">
        <v>19</v>
      </c>
      <c r="I1966" t="s">
        <v>20</v>
      </c>
      <c r="J1966" s="4">
        <f>B1966*18</f>
        <v>3150</v>
      </c>
      <c r="K1966" t="s">
        <v>21</v>
      </c>
      <c r="L1966">
        <v>579000</v>
      </c>
      <c r="M1966">
        <v>41.004891388701999</v>
      </c>
      <c r="N1966">
        <v>28.852500588607999</v>
      </c>
      <c r="O1966" t="s">
        <v>88</v>
      </c>
      <c r="P1966" t="s">
        <v>89</v>
      </c>
      <c r="Q1966">
        <v>6</v>
      </c>
      <c r="R1966">
        <v>83</v>
      </c>
    </row>
    <row r="1967" spans="1:18" x14ac:dyDescent="0.3">
      <c r="A1967">
        <v>160</v>
      </c>
      <c r="B1967">
        <v>150</v>
      </c>
      <c r="C1967" t="s">
        <v>116</v>
      </c>
      <c r="D1967">
        <v>6</v>
      </c>
      <c r="E1967" s="4" t="s">
        <v>25</v>
      </c>
      <c r="F1967" t="s">
        <v>17</v>
      </c>
      <c r="G1967" s="7">
        <v>2</v>
      </c>
      <c r="H1967" t="s">
        <v>19</v>
      </c>
      <c r="I1967" t="s">
        <v>20</v>
      </c>
      <c r="J1967" s="4">
        <f>B1967*18</f>
        <v>2700</v>
      </c>
      <c r="K1967" t="s">
        <v>21</v>
      </c>
      <c r="L1967">
        <v>1200000</v>
      </c>
      <c r="M1967">
        <v>41.002424130883</v>
      </c>
      <c r="N1967">
        <v>28.860105083766999</v>
      </c>
      <c r="O1967" t="s">
        <v>89</v>
      </c>
      <c r="P1967" t="s">
        <v>89</v>
      </c>
      <c r="Q1967">
        <v>6</v>
      </c>
      <c r="R1967">
        <v>0</v>
      </c>
    </row>
    <row r="1968" spans="1:18" x14ac:dyDescent="0.3">
      <c r="A1968">
        <v>180</v>
      </c>
      <c r="B1968">
        <v>160</v>
      </c>
      <c r="C1968" t="s">
        <v>76</v>
      </c>
      <c r="D1968">
        <v>7</v>
      </c>
      <c r="E1968" s="4" t="s">
        <v>25</v>
      </c>
      <c r="F1968" t="s">
        <v>17</v>
      </c>
      <c r="G1968" s="7">
        <v>0</v>
      </c>
      <c r="H1968" t="s">
        <v>19</v>
      </c>
      <c r="I1968" t="s">
        <v>20</v>
      </c>
      <c r="J1968" s="4">
        <f>B1968*18</f>
        <v>2880</v>
      </c>
      <c r="K1968" t="s">
        <v>21</v>
      </c>
      <c r="L1968">
        <v>725000</v>
      </c>
      <c r="M1968">
        <v>41.010685652306002</v>
      </c>
      <c r="N1968">
        <v>28.859195709228999</v>
      </c>
      <c r="O1968" t="s">
        <v>171</v>
      </c>
      <c r="P1968" t="s">
        <v>89</v>
      </c>
      <c r="Q1968">
        <v>6</v>
      </c>
      <c r="R1968">
        <v>0</v>
      </c>
    </row>
    <row r="1969" spans="1:18" x14ac:dyDescent="0.3">
      <c r="A1969">
        <v>160</v>
      </c>
      <c r="B1969">
        <v>150</v>
      </c>
      <c r="C1969" t="s">
        <v>76</v>
      </c>
      <c r="D1969">
        <v>7</v>
      </c>
      <c r="E1969" s="4" t="s">
        <v>25</v>
      </c>
      <c r="F1969" t="s">
        <v>17</v>
      </c>
      <c r="G1969" s="7">
        <v>28</v>
      </c>
      <c r="H1969" t="s">
        <v>19</v>
      </c>
      <c r="I1969" t="s">
        <v>20</v>
      </c>
      <c r="J1969" s="4">
        <v>2200</v>
      </c>
      <c r="K1969" t="s">
        <v>21</v>
      </c>
      <c r="L1969">
        <v>639000</v>
      </c>
      <c r="M1969">
        <v>41.007295214442003</v>
      </c>
      <c r="N1969">
        <v>28.854078704068002</v>
      </c>
      <c r="O1969" t="s">
        <v>88</v>
      </c>
      <c r="P1969" t="s">
        <v>89</v>
      </c>
      <c r="Q1969">
        <v>6</v>
      </c>
      <c r="R1969">
        <v>200</v>
      </c>
    </row>
    <row r="1970" spans="1:18" x14ac:dyDescent="0.3">
      <c r="A1970">
        <v>150</v>
      </c>
      <c r="B1970">
        <v>140</v>
      </c>
      <c r="C1970" t="s">
        <v>76</v>
      </c>
      <c r="D1970">
        <v>7</v>
      </c>
      <c r="E1970" s="4" t="s">
        <v>25</v>
      </c>
      <c r="F1970" t="s">
        <v>17</v>
      </c>
      <c r="G1970" s="7">
        <v>0</v>
      </c>
      <c r="H1970" t="s">
        <v>19</v>
      </c>
      <c r="I1970" t="s">
        <v>20</v>
      </c>
      <c r="J1970" s="4">
        <v>2000</v>
      </c>
      <c r="K1970" t="s">
        <v>21</v>
      </c>
      <c r="L1970">
        <v>480000</v>
      </c>
      <c r="M1970">
        <v>41.005171137554001</v>
      </c>
      <c r="N1970">
        <v>28.853243565208</v>
      </c>
      <c r="O1970" t="s">
        <v>88</v>
      </c>
      <c r="P1970" t="s">
        <v>89</v>
      </c>
      <c r="Q1970">
        <v>6</v>
      </c>
      <c r="R1970">
        <v>20</v>
      </c>
    </row>
    <row r="1971" spans="1:18" x14ac:dyDescent="0.3">
      <c r="A1971">
        <v>305</v>
      </c>
      <c r="B1971">
        <v>275</v>
      </c>
      <c r="C1971" t="s">
        <v>107</v>
      </c>
      <c r="D1971">
        <v>8</v>
      </c>
      <c r="E1971" s="4" t="s">
        <v>25</v>
      </c>
      <c r="F1971" t="s">
        <v>17</v>
      </c>
      <c r="G1971" s="7">
        <v>2</v>
      </c>
      <c r="H1971" t="s">
        <v>19</v>
      </c>
      <c r="I1971" t="s">
        <v>118</v>
      </c>
      <c r="J1971" s="4">
        <f>B1971*18</f>
        <v>4950</v>
      </c>
      <c r="K1971" t="s">
        <v>21</v>
      </c>
      <c r="L1971">
        <v>1350000</v>
      </c>
      <c r="M1971">
        <v>41.016911061042002</v>
      </c>
      <c r="N1971">
        <v>28.831118345261</v>
      </c>
      <c r="O1971" t="s">
        <v>128</v>
      </c>
      <c r="P1971" t="s">
        <v>89</v>
      </c>
      <c r="Q1971">
        <v>6</v>
      </c>
      <c r="R1971">
        <v>100</v>
      </c>
    </row>
    <row r="1972" spans="1:18" x14ac:dyDescent="0.3">
      <c r="A1972">
        <v>400</v>
      </c>
      <c r="B1972">
        <v>197</v>
      </c>
      <c r="C1972" t="s">
        <v>107</v>
      </c>
      <c r="D1972">
        <v>8</v>
      </c>
      <c r="E1972" s="4" t="s">
        <v>25</v>
      </c>
      <c r="F1972" t="s">
        <v>17</v>
      </c>
      <c r="G1972" s="7">
        <v>18</v>
      </c>
      <c r="H1972" t="s">
        <v>19</v>
      </c>
      <c r="I1972" t="s">
        <v>20</v>
      </c>
      <c r="J1972" s="4">
        <f>B1972*18</f>
        <v>3546</v>
      </c>
      <c r="K1972" t="s">
        <v>21</v>
      </c>
      <c r="L1972">
        <v>699000</v>
      </c>
      <c r="M1972">
        <v>41.005720663712999</v>
      </c>
      <c r="N1972">
        <v>28.852582373625001</v>
      </c>
      <c r="O1972" t="s">
        <v>88</v>
      </c>
      <c r="P1972" t="s">
        <v>89</v>
      </c>
      <c r="Q1972">
        <v>6</v>
      </c>
      <c r="R1972">
        <v>83</v>
      </c>
    </row>
    <row r="1973" spans="1:18" x14ac:dyDescent="0.3">
      <c r="A1973">
        <v>205</v>
      </c>
      <c r="B1973">
        <v>190</v>
      </c>
      <c r="C1973" t="s">
        <v>107</v>
      </c>
      <c r="D1973">
        <v>8</v>
      </c>
      <c r="E1973" s="4" t="s">
        <v>25</v>
      </c>
      <c r="F1973" t="s">
        <v>17</v>
      </c>
      <c r="G1973" s="7">
        <v>0</v>
      </c>
      <c r="H1973" t="s">
        <v>19</v>
      </c>
      <c r="I1973" t="s">
        <v>20</v>
      </c>
      <c r="J1973" s="4">
        <f>B1973*18</f>
        <v>3420</v>
      </c>
      <c r="K1973" t="s">
        <v>21</v>
      </c>
      <c r="L1973">
        <v>1575000</v>
      </c>
      <c r="M1973">
        <v>41.005433357130997</v>
      </c>
      <c r="N1973">
        <v>28.864983884964001</v>
      </c>
      <c r="O1973" t="s">
        <v>89</v>
      </c>
      <c r="P1973" t="s">
        <v>89</v>
      </c>
      <c r="Q1973">
        <v>6</v>
      </c>
      <c r="R1973">
        <v>590</v>
      </c>
    </row>
    <row r="1974" spans="1:18" x14ac:dyDescent="0.3">
      <c r="A1974">
        <v>220</v>
      </c>
      <c r="B1974">
        <v>185</v>
      </c>
      <c r="C1974" t="s">
        <v>107</v>
      </c>
      <c r="D1974">
        <v>8</v>
      </c>
      <c r="E1974" s="4" t="s">
        <v>25</v>
      </c>
      <c r="F1974" t="s">
        <v>17</v>
      </c>
      <c r="G1974" s="7">
        <v>1</v>
      </c>
      <c r="H1974" t="s">
        <v>19</v>
      </c>
      <c r="I1974" t="s">
        <v>20</v>
      </c>
      <c r="J1974" s="4">
        <f>B1974*18</f>
        <v>3330</v>
      </c>
      <c r="K1974" t="s">
        <v>21</v>
      </c>
      <c r="L1974">
        <v>850000</v>
      </c>
      <c r="M1974">
        <v>41.005622927509997</v>
      </c>
      <c r="N1974">
        <v>28.858596598251001</v>
      </c>
      <c r="O1974" t="s">
        <v>88</v>
      </c>
      <c r="P1974" t="s">
        <v>89</v>
      </c>
      <c r="Q1974">
        <v>6</v>
      </c>
      <c r="R1974">
        <v>83</v>
      </c>
    </row>
    <row r="1975" spans="1:18" x14ac:dyDescent="0.3">
      <c r="A1975">
        <v>190</v>
      </c>
      <c r="B1975">
        <v>175</v>
      </c>
      <c r="C1975" t="s">
        <v>107</v>
      </c>
      <c r="D1975">
        <v>8</v>
      </c>
      <c r="E1975" s="4" t="s">
        <v>25</v>
      </c>
      <c r="F1975" t="s">
        <v>17</v>
      </c>
      <c r="G1975" s="7">
        <v>0</v>
      </c>
      <c r="H1975" t="s">
        <v>19</v>
      </c>
      <c r="I1975" t="s">
        <v>20</v>
      </c>
      <c r="J1975" s="4">
        <f>B1975*18</f>
        <v>3150</v>
      </c>
      <c r="K1975" t="s">
        <v>21</v>
      </c>
      <c r="L1975">
        <v>639000</v>
      </c>
      <c r="M1975">
        <v>41.005085895275002</v>
      </c>
      <c r="N1975">
        <v>28.844534317925</v>
      </c>
      <c r="O1975" t="s">
        <v>121</v>
      </c>
      <c r="P1975" t="s">
        <v>89</v>
      </c>
      <c r="Q1975">
        <v>6</v>
      </c>
      <c r="R1975">
        <v>83</v>
      </c>
    </row>
    <row r="1976" spans="1:18" x14ac:dyDescent="0.3">
      <c r="A1976">
        <v>170</v>
      </c>
      <c r="B1976">
        <v>169</v>
      </c>
      <c r="C1976" t="s">
        <v>107</v>
      </c>
      <c r="D1976">
        <v>8</v>
      </c>
      <c r="E1976" s="4" t="s">
        <v>25</v>
      </c>
      <c r="F1976" t="s">
        <v>17</v>
      </c>
      <c r="G1976" s="7">
        <v>13</v>
      </c>
      <c r="H1976" t="s">
        <v>19</v>
      </c>
      <c r="I1976" t="s">
        <v>20</v>
      </c>
      <c r="J1976" s="4">
        <v>3000</v>
      </c>
      <c r="K1976" t="s">
        <v>21</v>
      </c>
      <c r="L1976">
        <v>650000</v>
      </c>
      <c r="M1976">
        <v>40.997439522752003</v>
      </c>
      <c r="N1976">
        <v>28.842780590057</v>
      </c>
      <c r="O1976" t="s">
        <v>121</v>
      </c>
      <c r="P1976" t="s">
        <v>89</v>
      </c>
      <c r="Q1976">
        <v>6</v>
      </c>
      <c r="R1976">
        <v>0</v>
      </c>
    </row>
    <row r="1977" spans="1:18" x14ac:dyDescent="0.3">
      <c r="A1977">
        <v>180</v>
      </c>
      <c r="B1977">
        <v>160</v>
      </c>
      <c r="C1977" t="s">
        <v>107</v>
      </c>
      <c r="D1977">
        <v>8</v>
      </c>
      <c r="E1977" s="4" t="s">
        <v>31</v>
      </c>
      <c r="F1977" t="s">
        <v>17</v>
      </c>
      <c r="G1977" s="7">
        <v>18</v>
      </c>
      <c r="H1977" t="s">
        <v>19</v>
      </c>
      <c r="I1977" t="s">
        <v>118</v>
      </c>
      <c r="J1977" s="4">
        <v>2200</v>
      </c>
      <c r="K1977" t="s">
        <v>21</v>
      </c>
      <c r="L1977">
        <v>590000</v>
      </c>
      <c r="M1977">
        <v>41.004470777518002</v>
      </c>
      <c r="N1977">
        <v>28.854291128355001</v>
      </c>
      <c r="O1977" t="s">
        <v>88</v>
      </c>
      <c r="P1977" t="s">
        <v>89</v>
      </c>
      <c r="Q1977">
        <v>6</v>
      </c>
      <c r="R1977">
        <v>1</v>
      </c>
    </row>
    <row r="1978" spans="1:18" x14ac:dyDescent="0.3">
      <c r="A1978">
        <v>190</v>
      </c>
      <c r="B1978">
        <v>150</v>
      </c>
      <c r="C1978" t="s">
        <v>107</v>
      </c>
      <c r="D1978">
        <v>8</v>
      </c>
      <c r="E1978" s="4" t="s">
        <v>25</v>
      </c>
      <c r="F1978" t="s">
        <v>17</v>
      </c>
      <c r="G1978" s="7">
        <v>0</v>
      </c>
      <c r="H1978" t="s">
        <v>19</v>
      </c>
      <c r="I1978" t="s">
        <v>20</v>
      </c>
      <c r="J1978" s="4">
        <f>B1978*18</f>
        <v>2700</v>
      </c>
      <c r="K1978" t="s">
        <v>21</v>
      </c>
      <c r="L1978">
        <v>350000</v>
      </c>
      <c r="M1978">
        <v>41.001445877274001</v>
      </c>
      <c r="N1978">
        <v>28.841014020145</v>
      </c>
      <c r="O1978" t="s">
        <v>186</v>
      </c>
      <c r="P1978" t="s">
        <v>89</v>
      </c>
      <c r="Q1978">
        <v>6</v>
      </c>
      <c r="R1978">
        <v>35</v>
      </c>
    </row>
    <row r="1979" spans="1:18" x14ac:dyDescent="0.3">
      <c r="A1979">
        <v>170</v>
      </c>
      <c r="B1979">
        <v>150</v>
      </c>
      <c r="C1979" t="s">
        <v>107</v>
      </c>
      <c r="D1979">
        <v>8</v>
      </c>
      <c r="E1979" s="4" t="s">
        <v>25</v>
      </c>
      <c r="F1979" t="s">
        <v>17</v>
      </c>
      <c r="G1979" s="7">
        <v>18</v>
      </c>
      <c r="H1979" t="s">
        <v>19</v>
      </c>
      <c r="I1979" t="s">
        <v>20</v>
      </c>
      <c r="J1979" s="4">
        <v>2000</v>
      </c>
      <c r="K1979" t="s">
        <v>21</v>
      </c>
      <c r="L1979">
        <v>540000</v>
      </c>
      <c r="M1979">
        <v>40.999364833857001</v>
      </c>
      <c r="N1979">
        <v>28.846883530698999</v>
      </c>
      <c r="O1979" t="s">
        <v>121</v>
      </c>
      <c r="P1979" t="s">
        <v>89</v>
      </c>
      <c r="Q1979">
        <v>6</v>
      </c>
      <c r="R1979">
        <v>25</v>
      </c>
    </row>
    <row r="1980" spans="1:18" x14ac:dyDescent="0.3">
      <c r="A1980">
        <v>250</v>
      </c>
      <c r="B1980">
        <v>230</v>
      </c>
      <c r="C1980" t="s">
        <v>453</v>
      </c>
      <c r="D1980">
        <v>9</v>
      </c>
      <c r="E1980" s="4" t="s">
        <v>25</v>
      </c>
      <c r="F1980" t="s">
        <v>17</v>
      </c>
      <c r="G1980" s="7">
        <v>13</v>
      </c>
      <c r="H1980" t="s">
        <v>19</v>
      </c>
      <c r="I1980" t="s">
        <v>20</v>
      </c>
      <c r="J1980" s="4">
        <v>2500</v>
      </c>
      <c r="K1980" t="s">
        <v>21</v>
      </c>
      <c r="L1980">
        <v>590000</v>
      </c>
      <c r="M1980">
        <v>41.016948032729999</v>
      </c>
      <c r="N1980">
        <v>28.854878872143999</v>
      </c>
      <c r="O1980" t="s">
        <v>59</v>
      </c>
      <c r="P1980" t="s">
        <v>89</v>
      </c>
      <c r="Q1980">
        <v>6</v>
      </c>
      <c r="R1980">
        <v>0</v>
      </c>
    </row>
    <row r="1981" spans="1:18" x14ac:dyDescent="0.3">
      <c r="A1981">
        <v>220</v>
      </c>
      <c r="B1981">
        <v>200</v>
      </c>
      <c r="C1981" t="s">
        <v>239</v>
      </c>
      <c r="D1981">
        <v>13</v>
      </c>
      <c r="E1981" s="4" t="s">
        <v>25</v>
      </c>
      <c r="F1981" t="s">
        <v>17</v>
      </c>
      <c r="G1981" s="7">
        <v>0</v>
      </c>
      <c r="H1981" t="s">
        <v>19</v>
      </c>
      <c r="I1981" t="s">
        <v>20</v>
      </c>
      <c r="J1981" s="4">
        <v>3000</v>
      </c>
      <c r="K1981" t="s">
        <v>21</v>
      </c>
      <c r="L1981">
        <v>700000</v>
      </c>
      <c r="M1981">
        <v>41.002463052251997</v>
      </c>
      <c r="N1981">
        <v>28.843237906694</v>
      </c>
      <c r="O1981" t="s">
        <v>121</v>
      </c>
      <c r="P1981" t="s">
        <v>89</v>
      </c>
      <c r="Q1981">
        <v>6</v>
      </c>
      <c r="R1981">
        <v>25</v>
      </c>
    </row>
    <row r="1982" spans="1:18" x14ac:dyDescent="0.3">
      <c r="A1982">
        <v>71</v>
      </c>
      <c r="B1982">
        <v>59</v>
      </c>
      <c r="C1982" t="s">
        <v>15</v>
      </c>
      <c r="D1982">
        <v>2</v>
      </c>
      <c r="E1982" s="4" t="s">
        <v>16</v>
      </c>
      <c r="F1982" t="s">
        <v>17</v>
      </c>
      <c r="G1982" s="7">
        <v>4</v>
      </c>
      <c r="H1982" t="s">
        <v>19</v>
      </c>
      <c r="I1982" t="s">
        <v>20</v>
      </c>
      <c r="J1982" s="4">
        <f>B1982*34</f>
        <v>2006</v>
      </c>
      <c r="K1982" t="s">
        <v>21</v>
      </c>
      <c r="L1982">
        <v>690000</v>
      </c>
      <c r="M1982">
        <v>40.991604409472998</v>
      </c>
      <c r="N1982">
        <v>28.837745610576</v>
      </c>
      <c r="O1982" t="s">
        <v>385</v>
      </c>
      <c r="P1982" t="s">
        <v>148</v>
      </c>
      <c r="Q1982">
        <v>7</v>
      </c>
      <c r="R1982">
        <v>410</v>
      </c>
    </row>
    <row r="1983" spans="1:18" x14ac:dyDescent="0.3">
      <c r="A1983">
        <v>205</v>
      </c>
      <c r="B1983">
        <v>150</v>
      </c>
      <c r="C1983" t="s">
        <v>45</v>
      </c>
      <c r="D1983">
        <v>5</v>
      </c>
      <c r="E1983" s="4" t="s">
        <v>25</v>
      </c>
      <c r="F1983" t="s">
        <v>17</v>
      </c>
      <c r="G1983" s="7">
        <v>0</v>
      </c>
      <c r="H1983" t="s">
        <v>26</v>
      </c>
      <c r="I1983" t="s">
        <v>20</v>
      </c>
      <c r="J1983" s="4">
        <v>7000</v>
      </c>
      <c r="K1983" t="s">
        <v>21</v>
      </c>
      <c r="L1983">
        <v>1900000</v>
      </c>
      <c r="M1983">
        <v>40.985599958696</v>
      </c>
      <c r="N1983">
        <v>28.879580497742001</v>
      </c>
      <c r="O1983" t="s">
        <v>185</v>
      </c>
      <c r="P1983" t="s">
        <v>148</v>
      </c>
      <c r="Q1983">
        <v>7</v>
      </c>
      <c r="R1983">
        <v>280</v>
      </c>
    </row>
    <row r="1984" spans="1:18" x14ac:dyDescent="0.3">
      <c r="A1984">
        <v>120</v>
      </c>
      <c r="B1984">
        <v>119</v>
      </c>
      <c r="C1984" t="s">
        <v>45</v>
      </c>
      <c r="D1984">
        <v>5</v>
      </c>
      <c r="E1984" s="4" t="s">
        <v>16</v>
      </c>
      <c r="F1984" t="s">
        <v>17</v>
      </c>
      <c r="G1984" s="7">
        <v>0</v>
      </c>
      <c r="H1984" t="s">
        <v>124</v>
      </c>
      <c r="I1984" t="s">
        <v>20</v>
      </c>
      <c r="J1984" s="4">
        <f>B1984*34</f>
        <v>4046</v>
      </c>
      <c r="K1984" t="s">
        <v>21</v>
      </c>
      <c r="L1984">
        <v>1050000</v>
      </c>
      <c r="M1984">
        <v>40.983353683905001</v>
      </c>
      <c r="N1984">
        <v>28.857684016128999</v>
      </c>
      <c r="O1984" t="s">
        <v>513</v>
      </c>
      <c r="P1984" t="s">
        <v>148</v>
      </c>
      <c r="Q1984">
        <v>7</v>
      </c>
      <c r="R1984">
        <v>0</v>
      </c>
    </row>
    <row r="1985" spans="1:18" x14ac:dyDescent="0.3">
      <c r="A1985">
        <v>180</v>
      </c>
      <c r="B1985">
        <v>180</v>
      </c>
      <c r="C1985" t="s">
        <v>107</v>
      </c>
      <c r="D1985">
        <v>8</v>
      </c>
      <c r="E1985" s="4" t="s">
        <v>25</v>
      </c>
      <c r="F1985" t="s">
        <v>17</v>
      </c>
      <c r="G1985" s="7">
        <v>1</v>
      </c>
      <c r="H1985" t="s">
        <v>19</v>
      </c>
      <c r="I1985" t="s">
        <v>20</v>
      </c>
      <c r="J1985" s="4">
        <f>B1985*34</f>
        <v>6120</v>
      </c>
      <c r="K1985" t="s">
        <v>21</v>
      </c>
      <c r="L1985">
        <v>1400000</v>
      </c>
      <c r="M1985">
        <v>40.989844699145998</v>
      </c>
      <c r="N1985">
        <v>28.870538509208</v>
      </c>
      <c r="O1985" t="s">
        <v>230</v>
      </c>
      <c r="P1985" t="s">
        <v>148</v>
      </c>
      <c r="Q1985">
        <v>7</v>
      </c>
      <c r="R1985">
        <v>0</v>
      </c>
    </row>
    <row r="1986" spans="1:18" x14ac:dyDescent="0.3">
      <c r="A1986">
        <v>75</v>
      </c>
      <c r="B1986">
        <v>68</v>
      </c>
      <c r="C1986" t="s">
        <v>15</v>
      </c>
      <c r="D1986">
        <v>2</v>
      </c>
      <c r="E1986" s="4" t="s">
        <v>16</v>
      </c>
      <c r="F1986" t="s">
        <v>17</v>
      </c>
      <c r="G1986" s="7">
        <v>28</v>
      </c>
      <c r="H1986" t="s">
        <v>140</v>
      </c>
      <c r="I1986" t="s">
        <v>20</v>
      </c>
      <c r="J1986" s="4">
        <f>B1986*12*2</f>
        <v>1632</v>
      </c>
      <c r="K1986" t="s">
        <v>21</v>
      </c>
      <c r="L1986">
        <v>250000</v>
      </c>
      <c r="M1986">
        <v>41.074314275808</v>
      </c>
      <c r="N1986">
        <v>28.685375154018001</v>
      </c>
      <c r="O1986" t="s">
        <v>152</v>
      </c>
      <c r="P1986" t="s">
        <v>68</v>
      </c>
      <c r="Q1986">
        <v>8</v>
      </c>
      <c r="R1986">
        <v>83</v>
      </c>
    </row>
    <row r="1987" spans="1:18" x14ac:dyDescent="0.3">
      <c r="A1987">
        <v>117</v>
      </c>
      <c r="B1987">
        <v>100</v>
      </c>
      <c r="C1987" t="s">
        <v>30</v>
      </c>
      <c r="D1987">
        <v>3</v>
      </c>
      <c r="E1987" s="4" t="s">
        <v>25</v>
      </c>
      <c r="F1987" t="s">
        <v>17</v>
      </c>
      <c r="G1987" s="7">
        <v>1</v>
      </c>
      <c r="H1987" t="s">
        <v>26</v>
      </c>
      <c r="I1987" t="s">
        <v>20</v>
      </c>
      <c r="J1987" s="4">
        <f>B1987*12*2</f>
        <v>2400</v>
      </c>
      <c r="K1987" t="s">
        <v>56</v>
      </c>
      <c r="L1987">
        <v>400000</v>
      </c>
      <c r="M1987">
        <v>41.111323274854001</v>
      </c>
      <c r="N1987">
        <v>28.76836620249</v>
      </c>
      <c r="O1987" t="s">
        <v>67</v>
      </c>
      <c r="P1987" t="s">
        <v>68</v>
      </c>
      <c r="Q1987">
        <v>8</v>
      </c>
      <c r="R1987">
        <v>83</v>
      </c>
    </row>
    <row r="1988" spans="1:18" x14ac:dyDescent="0.3">
      <c r="A1988">
        <v>115</v>
      </c>
      <c r="B1988">
        <v>93</v>
      </c>
      <c r="C1988" t="s">
        <v>30</v>
      </c>
      <c r="D1988">
        <v>3</v>
      </c>
      <c r="E1988" s="4" t="s">
        <v>25</v>
      </c>
      <c r="F1988" t="s">
        <v>17</v>
      </c>
      <c r="G1988" s="7">
        <v>0</v>
      </c>
      <c r="H1988" t="s">
        <v>175</v>
      </c>
      <c r="I1988" t="s">
        <v>20</v>
      </c>
      <c r="J1988" s="4">
        <v>3000</v>
      </c>
      <c r="K1988" t="s">
        <v>21</v>
      </c>
      <c r="L1988">
        <v>630000</v>
      </c>
      <c r="M1988">
        <v>41.093065947568988</v>
      </c>
      <c r="N1988">
        <v>28.675646781920999</v>
      </c>
      <c r="O1988" t="s">
        <v>405</v>
      </c>
      <c r="P1988" t="s">
        <v>68</v>
      </c>
      <c r="Q1988">
        <v>8</v>
      </c>
      <c r="R1988">
        <v>230</v>
      </c>
    </row>
    <row r="1989" spans="1:18" x14ac:dyDescent="0.3">
      <c r="A1989">
        <v>85</v>
      </c>
      <c r="B1989">
        <v>85</v>
      </c>
      <c r="C1989" t="s">
        <v>30</v>
      </c>
      <c r="D1989">
        <v>3</v>
      </c>
      <c r="E1989" s="4" t="s">
        <v>25</v>
      </c>
      <c r="F1989" t="s">
        <v>17</v>
      </c>
      <c r="G1989" s="7">
        <v>4</v>
      </c>
      <c r="H1989" t="s">
        <v>26</v>
      </c>
      <c r="I1989" t="s">
        <v>20</v>
      </c>
      <c r="J1989" s="4">
        <f>B1989*12*2</f>
        <v>2040</v>
      </c>
      <c r="K1989" t="s">
        <v>21</v>
      </c>
      <c r="L1989">
        <v>300000</v>
      </c>
      <c r="M1989">
        <v>41.119351630518999</v>
      </c>
      <c r="N1989">
        <v>28.736896030604999</v>
      </c>
      <c r="O1989" t="s">
        <v>319</v>
      </c>
      <c r="P1989" t="s">
        <v>68</v>
      </c>
      <c r="Q1989">
        <v>8</v>
      </c>
      <c r="R1989">
        <v>0</v>
      </c>
    </row>
    <row r="1990" spans="1:18" x14ac:dyDescent="0.3">
      <c r="A1990">
        <v>68</v>
      </c>
      <c r="B1990">
        <v>65</v>
      </c>
      <c r="C1990" t="s">
        <v>30</v>
      </c>
      <c r="D1990">
        <v>3</v>
      </c>
      <c r="E1990" s="4" t="s">
        <v>16</v>
      </c>
      <c r="F1990" t="s">
        <v>17</v>
      </c>
      <c r="G1990" s="7">
        <v>5</v>
      </c>
      <c r="H1990" t="s">
        <v>26</v>
      </c>
      <c r="I1990" t="s">
        <v>20</v>
      </c>
      <c r="J1990" s="4">
        <v>1000</v>
      </c>
      <c r="K1990" t="s">
        <v>21</v>
      </c>
      <c r="L1990">
        <v>210000</v>
      </c>
      <c r="M1990">
        <v>41.114006426194003</v>
      </c>
      <c r="N1990">
        <v>28.751254117413001</v>
      </c>
      <c r="O1990" t="s">
        <v>67</v>
      </c>
      <c r="P1990" t="s">
        <v>68</v>
      </c>
      <c r="Q1990">
        <v>8</v>
      </c>
      <c r="R1990">
        <v>83</v>
      </c>
    </row>
    <row r="1991" spans="1:18" x14ac:dyDescent="0.3">
      <c r="A1991">
        <v>75</v>
      </c>
      <c r="B1991">
        <v>65</v>
      </c>
      <c r="C1991" t="s">
        <v>30</v>
      </c>
      <c r="D1991">
        <v>3</v>
      </c>
      <c r="E1991" s="4" t="s">
        <v>16</v>
      </c>
      <c r="F1991" t="s">
        <v>17</v>
      </c>
      <c r="G1991" s="7">
        <v>8</v>
      </c>
      <c r="H1991" t="s">
        <v>26</v>
      </c>
      <c r="I1991" t="s">
        <v>20</v>
      </c>
      <c r="J1991" s="4">
        <f>B1991*12*2</f>
        <v>1560</v>
      </c>
      <c r="K1991" t="s">
        <v>21</v>
      </c>
      <c r="L1991">
        <v>265000</v>
      </c>
      <c r="M1991">
        <v>41.113574426901003</v>
      </c>
      <c r="N1991">
        <v>28.770194649695998</v>
      </c>
      <c r="O1991" t="s">
        <v>67</v>
      </c>
      <c r="P1991" t="s">
        <v>68</v>
      </c>
      <c r="Q1991">
        <v>8</v>
      </c>
      <c r="R1991">
        <v>83</v>
      </c>
    </row>
    <row r="1992" spans="1:18" x14ac:dyDescent="0.3">
      <c r="A1992">
        <v>145</v>
      </c>
      <c r="B1992">
        <v>138</v>
      </c>
      <c r="C1992" t="s">
        <v>45</v>
      </c>
      <c r="D1992">
        <v>5</v>
      </c>
      <c r="E1992" s="4" t="s">
        <v>25</v>
      </c>
      <c r="F1992" t="s">
        <v>17</v>
      </c>
      <c r="G1992" s="7">
        <v>3</v>
      </c>
      <c r="H1992" t="s">
        <v>46</v>
      </c>
      <c r="I1992" t="s">
        <v>47</v>
      </c>
      <c r="J1992" s="4">
        <f>B1992*12*2</f>
        <v>3312</v>
      </c>
      <c r="K1992" t="s">
        <v>21</v>
      </c>
      <c r="L1992">
        <v>680000</v>
      </c>
      <c r="M1992">
        <v>41.096377614600001</v>
      </c>
      <c r="N1992">
        <v>28.772112048608001</v>
      </c>
      <c r="O1992" t="s">
        <v>68</v>
      </c>
      <c r="P1992" t="s">
        <v>68</v>
      </c>
      <c r="Q1992">
        <v>8</v>
      </c>
      <c r="R1992">
        <v>0</v>
      </c>
    </row>
    <row r="1993" spans="1:18" x14ac:dyDescent="0.3">
      <c r="A1993">
        <v>168</v>
      </c>
      <c r="B1993">
        <v>126</v>
      </c>
      <c r="C1993" t="s">
        <v>45</v>
      </c>
      <c r="D1993">
        <v>5</v>
      </c>
      <c r="E1993" s="4" t="s">
        <v>25</v>
      </c>
      <c r="F1993" t="s">
        <v>17</v>
      </c>
      <c r="G1993" s="7">
        <v>0</v>
      </c>
      <c r="H1993" t="s">
        <v>46</v>
      </c>
      <c r="I1993" t="s">
        <v>20</v>
      </c>
      <c r="J1993" s="4">
        <v>3000</v>
      </c>
      <c r="K1993" t="s">
        <v>21</v>
      </c>
      <c r="L1993">
        <v>798000</v>
      </c>
      <c r="M1993">
        <v>41.106860620264001</v>
      </c>
      <c r="N1993">
        <v>28.766855863501</v>
      </c>
      <c r="O1993" t="s">
        <v>67</v>
      </c>
      <c r="P1993" t="s">
        <v>68</v>
      </c>
      <c r="Q1993">
        <v>8</v>
      </c>
      <c r="R1993">
        <v>0</v>
      </c>
    </row>
    <row r="1994" spans="1:18" x14ac:dyDescent="0.3">
      <c r="A1994">
        <v>163</v>
      </c>
      <c r="B1994">
        <v>125</v>
      </c>
      <c r="C1994" t="s">
        <v>45</v>
      </c>
      <c r="D1994">
        <v>5</v>
      </c>
      <c r="E1994" s="4" t="s">
        <v>25</v>
      </c>
      <c r="F1994" t="s">
        <v>17</v>
      </c>
      <c r="G1994" s="7">
        <v>0</v>
      </c>
      <c r="H1994" t="s">
        <v>26</v>
      </c>
      <c r="I1994" t="s">
        <v>20</v>
      </c>
      <c r="J1994" s="4">
        <v>2300</v>
      </c>
      <c r="K1994" t="s">
        <v>56</v>
      </c>
      <c r="L1994">
        <v>610000</v>
      </c>
      <c r="M1994">
        <v>41.078347667015002</v>
      </c>
      <c r="N1994">
        <v>28.694535010995999</v>
      </c>
      <c r="O1994" t="s">
        <v>405</v>
      </c>
      <c r="P1994" t="s">
        <v>68</v>
      </c>
      <c r="Q1994">
        <v>8</v>
      </c>
      <c r="R1994">
        <v>0</v>
      </c>
    </row>
    <row r="1995" spans="1:18" x14ac:dyDescent="0.3">
      <c r="A1995">
        <v>137</v>
      </c>
      <c r="B1995">
        <v>110</v>
      </c>
      <c r="C1995" t="s">
        <v>45</v>
      </c>
      <c r="D1995">
        <v>5</v>
      </c>
      <c r="E1995" s="4" t="s">
        <v>25</v>
      </c>
      <c r="F1995" t="s">
        <v>17</v>
      </c>
      <c r="G1995" s="7">
        <v>0</v>
      </c>
      <c r="H1995" t="s">
        <v>26</v>
      </c>
      <c r="I1995" t="s">
        <v>20</v>
      </c>
      <c r="J1995" s="4">
        <f t="shared" ref="J1995:J2000" si="33">B1995*12*2</f>
        <v>2640</v>
      </c>
      <c r="K1995" t="s">
        <v>21</v>
      </c>
      <c r="L1995">
        <v>280000</v>
      </c>
      <c r="M1995">
        <v>41.076619847313999</v>
      </c>
      <c r="N1995">
        <v>28.657591355859001</v>
      </c>
      <c r="O1995" t="s">
        <v>152</v>
      </c>
      <c r="P1995" t="s">
        <v>68</v>
      </c>
      <c r="Q1995">
        <v>8</v>
      </c>
      <c r="R1995">
        <v>0</v>
      </c>
    </row>
    <row r="1996" spans="1:18" x14ac:dyDescent="0.3">
      <c r="A1996">
        <v>196</v>
      </c>
      <c r="B1996">
        <v>179</v>
      </c>
      <c r="C1996" t="s">
        <v>76</v>
      </c>
      <c r="D1996">
        <v>7</v>
      </c>
      <c r="E1996" s="4" t="s">
        <v>25</v>
      </c>
      <c r="F1996" t="s">
        <v>17</v>
      </c>
      <c r="G1996" s="7">
        <v>2</v>
      </c>
      <c r="H1996" t="s">
        <v>26</v>
      </c>
      <c r="I1996" t="s">
        <v>20</v>
      </c>
      <c r="J1996" s="4">
        <f t="shared" si="33"/>
        <v>4296</v>
      </c>
      <c r="K1996" t="s">
        <v>56</v>
      </c>
      <c r="L1996">
        <v>510000</v>
      </c>
      <c r="M1996">
        <v>41.126356292619</v>
      </c>
      <c r="N1996">
        <v>28.777089154645001</v>
      </c>
      <c r="O1996" t="s">
        <v>67</v>
      </c>
      <c r="P1996" t="s">
        <v>68</v>
      </c>
      <c r="Q1996">
        <v>8</v>
      </c>
      <c r="R1996">
        <v>200</v>
      </c>
    </row>
    <row r="1997" spans="1:18" x14ac:dyDescent="0.3">
      <c r="A1997">
        <v>193</v>
      </c>
      <c r="B1997">
        <v>170</v>
      </c>
      <c r="C1997" t="s">
        <v>76</v>
      </c>
      <c r="D1997">
        <v>7</v>
      </c>
      <c r="E1997" s="4" t="s">
        <v>25</v>
      </c>
      <c r="F1997" t="s">
        <v>17</v>
      </c>
      <c r="G1997" s="7">
        <v>8</v>
      </c>
      <c r="H1997" t="s">
        <v>46</v>
      </c>
      <c r="I1997" t="s">
        <v>47</v>
      </c>
      <c r="J1997" s="4">
        <f t="shared" si="33"/>
        <v>4080</v>
      </c>
      <c r="K1997" t="s">
        <v>21</v>
      </c>
      <c r="L1997">
        <v>899999</v>
      </c>
      <c r="M1997">
        <v>41.098849959180001</v>
      </c>
      <c r="N1997">
        <v>28.804770033569</v>
      </c>
      <c r="O1997" t="s">
        <v>333</v>
      </c>
      <c r="P1997" t="s">
        <v>68</v>
      </c>
      <c r="Q1997">
        <v>8</v>
      </c>
      <c r="R1997">
        <v>0</v>
      </c>
    </row>
    <row r="1998" spans="1:18" x14ac:dyDescent="0.3">
      <c r="A1998">
        <v>247</v>
      </c>
      <c r="B1998">
        <v>168</v>
      </c>
      <c r="C1998" t="s">
        <v>76</v>
      </c>
      <c r="D1998">
        <v>7</v>
      </c>
      <c r="E1998" s="4" t="s">
        <v>25</v>
      </c>
      <c r="F1998" t="s">
        <v>17</v>
      </c>
      <c r="G1998" s="7">
        <v>3</v>
      </c>
      <c r="H1998" t="s">
        <v>46</v>
      </c>
      <c r="I1998" t="s">
        <v>20</v>
      </c>
      <c r="J1998" s="4">
        <f t="shared" si="33"/>
        <v>4032</v>
      </c>
      <c r="K1998" t="s">
        <v>21</v>
      </c>
      <c r="L1998">
        <v>1299999</v>
      </c>
      <c r="M1998">
        <v>41.094211957616999</v>
      </c>
      <c r="N1998">
        <v>28.771804762597998</v>
      </c>
      <c r="O1998" t="s">
        <v>68</v>
      </c>
      <c r="P1998" t="s">
        <v>68</v>
      </c>
      <c r="Q1998">
        <v>8</v>
      </c>
      <c r="R1998">
        <v>0</v>
      </c>
    </row>
    <row r="1999" spans="1:18" x14ac:dyDescent="0.3">
      <c r="A1999">
        <v>218</v>
      </c>
      <c r="B1999">
        <v>153</v>
      </c>
      <c r="C1999" t="s">
        <v>76</v>
      </c>
      <c r="D1999">
        <v>7</v>
      </c>
      <c r="E1999" s="4" t="s">
        <v>25</v>
      </c>
      <c r="F1999" t="s">
        <v>17</v>
      </c>
      <c r="G1999" s="7">
        <v>0</v>
      </c>
      <c r="H1999" t="s">
        <v>26</v>
      </c>
      <c r="I1999" t="s">
        <v>47</v>
      </c>
      <c r="J1999" s="4">
        <f t="shared" si="33"/>
        <v>3672</v>
      </c>
      <c r="K1999" t="s">
        <v>56</v>
      </c>
      <c r="L1999">
        <v>900000</v>
      </c>
      <c r="M1999">
        <v>41.118481935106999</v>
      </c>
      <c r="N1999">
        <v>28.752093006835999</v>
      </c>
      <c r="O1999" t="s">
        <v>67</v>
      </c>
      <c r="P1999" t="s">
        <v>68</v>
      </c>
      <c r="Q1999">
        <v>8</v>
      </c>
      <c r="R1999">
        <v>40</v>
      </c>
    </row>
    <row r="2000" spans="1:18" x14ac:dyDescent="0.3">
      <c r="A2000">
        <v>186</v>
      </c>
      <c r="B2000">
        <v>150</v>
      </c>
      <c r="C2000" t="s">
        <v>76</v>
      </c>
      <c r="D2000">
        <v>7</v>
      </c>
      <c r="E2000" s="4" t="s">
        <v>25</v>
      </c>
      <c r="F2000" t="s">
        <v>17</v>
      </c>
      <c r="G2000" s="7">
        <v>1</v>
      </c>
      <c r="H2000" t="s">
        <v>46</v>
      </c>
      <c r="I2000" t="s">
        <v>47</v>
      </c>
      <c r="J2000" s="4">
        <f t="shared" si="33"/>
        <v>3600</v>
      </c>
      <c r="K2000" t="s">
        <v>56</v>
      </c>
      <c r="L2000">
        <v>950000</v>
      </c>
      <c r="M2000">
        <v>41.119143760156</v>
      </c>
      <c r="N2000">
        <v>28.766971308887001</v>
      </c>
      <c r="O2000" t="s">
        <v>67</v>
      </c>
      <c r="P2000" t="s">
        <v>68</v>
      </c>
      <c r="Q2000">
        <v>8</v>
      </c>
      <c r="R2000">
        <v>0</v>
      </c>
    </row>
    <row r="2001" spans="1:18" x14ac:dyDescent="0.3">
      <c r="A2001">
        <v>180</v>
      </c>
      <c r="B2001">
        <v>150</v>
      </c>
      <c r="C2001" t="s">
        <v>76</v>
      </c>
      <c r="D2001">
        <v>7</v>
      </c>
      <c r="E2001" s="4" t="s">
        <v>25</v>
      </c>
      <c r="F2001" t="s">
        <v>17</v>
      </c>
      <c r="G2001" s="7">
        <v>5</v>
      </c>
      <c r="H2001" t="s">
        <v>26</v>
      </c>
      <c r="I2001" t="s">
        <v>20</v>
      </c>
      <c r="J2001" s="4">
        <v>1650</v>
      </c>
      <c r="K2001" t="s">
        <v>21</v>
      </c>
      <c r="L2001">
        <v>650000</v>
      </c>
      <c r="M2001">
        <v>41.117692231694001</v>
      </c>
      <c r="N2001">
        <v>28.755974805278999</v>
      </c>
      <c r="O2001" t="s">
        <v>67</v>
      </c>
      <c r="P2001" t="s">
        <v>68</v>
      </c>
      <c r="Q2001">
        <v>8</v>
      </c>
      <c r="R2001">
        <v>0</v>
      </c>
    </row>
    <row r="2002" spans="1:18" x14ac:dyDescent="0.3">
      <c r="A2002">
        <v>218</v>
      </c>
      <c r="B2002">
        <v>146</v>
      </c>
      <c r="C2002" t="s">
        <v>76</v>
      </c>
      <c r="D2002">
        <v>7</v>
      </c>
      <c r="E2002" s="4" t="s">
        <v>25</v>
      </c>
      <c r="F2002" t="s">
        <v>17</v>
      </c>
      <c r="G2002" s="7">
        <v>0</v>
      </c>
      <c r="H2002" t="s">
        <v>46</v>
      </c>
      <c r="I2002" t="s">
        <v>47</v>
      </c>
      <c r="J2002" s="4">
        <f>B2002*12*2</f>
        <v>3504</v>
      </c>
      <c r="K2002" t="s">
        <v>56</v>
      </c>
      <c r="L2002">
        <v>840000</v>
      </c>
      <c r="M2002">
        <v>41.118477135107</v>
      </c>
      <c r="N2002">
        <v>28.752144206836</v>
      </c>
      <c r="O2002" t="s">
        <v>67</v>
      </c>
      <c r="P2002" t="s">
        <v>68</v>
      </c>
      <c r="Q2002">
        <v>8</v>
      </c>
      <c r="R2002">
        <v>0</v>
      </c>
    </row>
    <row r="2003" spans="1:18" x14ac:dyDescent="0.3">
      <c r="A2003">
        <v>186</v>
      </c>
      <c r="B2003">
        <v>140</v>
      </c>
      <c r="C2003" t="s">
        <v>76</v>
      </c>
      <c r="D2003">
        <v>7</v>
      </c>
      <c r="E2003" s="4" t="s">
        <v>25</v>
      </c>
      <c r="F2003" t="s">
        <v>17</v>
      </c>
      <c r="G2003" s="7">
        <v>2</v>
      </c>
      <c r="H2003" t="s">
        <v>26</v>
      </c>
      <c r="I2003" t="s">
        <v>20</v>
      </c>
      <c r="J2003" s="4">
        <f>B2003*12*2</f>
        <v>3360</v>
      </c>
      <c r="K2003" t="s">
        <v>21</v>
      </c>
      <c r="L2003">
        <v>999999</v>
      </c>
      <c r="M2003">
        <v>41.119238660156</v>
      </c>
      <c r="N2003">
        <v>28.766920708887</v>
      </c>
      <c r="O2003" t="s">
        <v>67</v>
      </c>
      <c r="P2003" t="s">
        <v>68</v>
      </c>
      <c r="Q2003">
        <v>8</v>
      </c>
      <c r="R2003">
        <v>20</v>
      </c>
    </row>
    <row r="2004" spans="1:18" x14ac:dyDescent="0.3">
      <c r="A2004">
        <v>320</v>
      </c>
      <c r="B2004">
        <v>300</v>
      </c>
      <c r="C2004" t="s">
        <v>239</v>
      </c>
      <c r="D2004">
        <v>13</v>
      </c>
      <c r="E2004" s="4" t="s">
        <v>31</v>
      </c>
      <c r="F2004" t="s">
        <v>17</v>
      </c>
      <c r="G2004" s="7">
        <v>13</v>
      </c>
      <c r="H2004" t="s">
        <v>19</v>
      </c>
      <c r="I2004" t="s">
        <v>20</v>
      </c>
      <c r="J2004" s="4">
        <f>B2004*12*2</f>
        <v>7200</v>
      </c>
      <c r="K2004" t="s">
        <v>21</v>
      </c>
      <c r="L2004">
        <v>625000</v>
      </c>
      <c r="M2004">
        <v>41.070907546773</v>
      </c>
      <c r="N2004">
        <v>28.665942899426</v>
      </c>
      <c r="O2004" t="s">
        <v>152</v>
      </c>
      <c r="P2004" t="s">
        <v>68</v>
      </c>
      <c r="Q2004">
        <v>8</v>
      </c>
      <c r="R2004">
        <v>0</v>
      </c>
    </row>
    <row r="2005" spans="1:18" x14ac:dyDescent="0.3">
      <c r="A2005">
        <v>90</v>
      </c>
      <c r="B2005">
        <v>89</v>
      </c>
      <c r="C2005" t="s">
        <v>30</v>
      </c>
      <c r="D2005">
        <v>3</v>
      </c>
      <c r="E2005" s="4" t="s">
        <v>16</v>
      </c>
      <c r="F2005" t="s">
        <v>17</v>
      </c>
      <c r="G2005" s="7">
        <v>0</v>
      </c>
      <c r="H2005" t="s">
        <v>19</v>
      </c>
      <c r="I2005" t="s">
        <v>20</v>
      </c>
      <c r="J2005" s="4">
        <f>(B2005*13)*(20/13)</f>
        <v>1780</v>
      </c>
      <c r="K2005" t="s">
        <v>21</v>
      </c>
      <c r="L2005">
        <v>329000</v>
      </c>
      <c r="M2005">
        <v>41.049352994616001</v>
      </c>
      <c r="N2005">
        <v>28.906681198147002</v>
      </c>
      <c r="O2005" t="s">
        <v>119</v>
      </c>
      <c r="P2005" t="s">
        <v>84</v>
      </c>
      <c r="Q2005">
        <v>9</v>
      </c>
      <c r="R2005">
        <v>200</v>
      </c>
    </row>
    <row r="2006" spans="1:18" x14ac:dyDescent="0.3">
      <c r="A2006">
        <v>175</v>
      </c>
      <c r="B2006">
        <v>174</v>
      </c>
      <c r="C2006" t="s">
        <v>116</v>
      </c>
      <c r="D2006">
        <v>6</v>
      </c>
      <c r="E2006" s="4" t="s">
        <v>25</v>
      </c>
      <c r="F2006" t="s">
        <v>17</v>
      </c>
      <c r="G2006" s="7">
        <v>8</v>
      </c>
      <c r="H2006" t="s">
        <v>19</v>
      </c>
      <c r="I2006" t="s">
        <v>20</v>
      </c>
      <c r="J2006" s="4">
        <f>(B2006*13)*(20/13)</f>
        <v>3480</v>
      </c>
      <c r="K2006" t="s">
        <v>21</v>
      </c>
      <c r="L2006">
        <v>600000</v>
      </c>
      <c r="M2006">
        <v>41.031006244707001</v>
      </c>
      <c r="N2006">
        <v>28.898178935051</v>
      </c>
      <c r="O2006" t="s">
        <v>370</v>
      </c>
      <c r="P2006" t="s">
        <v>84</v>
      </c>
      <c r="Q2006">
        <v>9</v>
      </c>
      <c r="R2006">
        <v>83</v>
      </c>
    </row>
    <row r="2007" spans="1:18" x14ac:dyDescent="0.3">
      <c r="A2007">
        <v>170</v>
      </c>
      <c r="B2007">
        <v>169</v>
      </c>
      <c r="C2007" t="s">
        <v>116</v>
      </c>
      <c r="D2007">
        <v>6</v>
      </c>
      <c r="E2007" s="4" t="s">
        <v>25</v>
      </c>
      <c r="F2007" t="s">
        <v>17</v>
      </c>
      <c r="G2007" s="7">
        <v>0</v>
      </c>
      <c r="H2007" t="s">
        <v>19</v>
      </c>
      <c r="I2007" t="s">
        <v>20</v>
      </c>
      <c r="J2007" s="4">
        <f>(B2007*13)*(20/13)</f>
        <v>3380</v>
      </c>
      <c r="K2007" t="s">
        <v>21</v>
      </c>
      <c r="L2007">
        <v>750000</v>
      </c>
      <c r="M2007">
        <v>41.044902759701003</v>
      </c>
      <c r="N2007">
        <v>28.908341805229</v>
      </c>
      <c r="O2007" t="s">
        <v>119</v>
      </c>
      <c r="P2007" t="s">
        <v>84</v>
      </c>
      <c r="Q2007">
        <v>9</v>
      </c>
      <c r="R2007">
        <v>0</v>
      </c>
    </row>
    <row r="2008" spans="1:18" x14ac:dyDescent="0.3">
      <c r="A2008">
        <v>185</v>
      </c>
      <c r="B2008">
        <v>170</v>
      </c>
      <c r="C2008" t="s">
        <v>127</v>
      </c>
      <c r="D2008">
        <v>10</v>
      </c>
      <c r="E2008" s="4" t="s">
        <v>25</v>
      </c>
      <c r="F2008" t="s">
        <v>17</v>
      </c>
      <c r="G2008" s="7">
        <v>0</v>
      </c>
      <c r="H2008" t="s">
        <v>140</v>
      </c>
      <c r="I2008" t="s">
        <v>118</v>
      </c>
      <c r="J2008" s="4">
        <v>3000</v>
      </c>
      <c r="K2008" t="s">
        <v>21</v>
      </c>
      <c r="L2008">
        <v>665000</v>
      </c>
      <c r="M2008">
        <v>41.055166811062001</v>
      </c>
      <c r="N2008">
        <v>28.901056236835998</v>
      </c>
      <c r="O2008" t="s">
        <v>185</v>
      </c>
      <c r="P2008" t="s">
        <v>84</v>
      </c>
      <c r="Q2008">
        <v>9</v>
      </c>
      <c r="R2008">
        <v>0</v>
      </c>
    </row>
    <row r="2009" spans="1:18" x14ac:dyDescent="0.3">
      <c r="A2009">
        <v>300</v>
      </c>
      <c r="B2009">
        <v>240</v>
      </c>
      <c r="C2009" t="s">
        <v>107</v>
      </c>
      <c r="D2009">
        <v>8</v>
      </c>
      <c r="E2009" s="4" t="s">
        <v>25</v>
      </c>
      <c r="F2009" t="s">
        <v>17</v>
      </c>
      <c r="G2009" s="7">
        <v>0</v>
      </c>
      <c r="H2009" t="s">
        <v>124</v>
      </c>
      <c r="I2009" t="s">
        <v>118</v>
      </c>
      <c r="J2009" s="4">
        <f>(B2009*33)*(36/33)</f>
        <v>8640</v>
      </c>
      <c r="K2009" t="s">
        <v>21</v>
      </c>
      <c r="L2009">
        <v>6720000</v>
      </c>
      <c r="M2009">
        <v>41.053413351332999</v>
      </c>
      <c r="N2009">
        <v>29.003079392610001</v>
      </c>
      <c r="O2009" t="s">
        <v>233</v>
      </c>
      <c r="P2009" t="s">
        <v>182</v>
      </c>
      <c r="Q2009">
        <v>10</v>
      </c>
      <c r="R2009">
        <v>83</v>
      </c>
    </row>
    <row r="2010" spans="1:18" x14ac:dyDescent="0.3">
      <c r="A2010">
        <v>160</v>
      </c>
      <c r="B2010">
        <v>159</v>
      </c>
      <c r="C2010" t="s">
        <v>45</v>
      </c>
      <c r="D2010">
        <v>5</v>
      </c>
      <c r="E2010" s="4" t="s">
        <v>25</v>
      </c>
      <c r="F2010" t="s">
        <v>17</v>
      </c>
      <c r="G2010" s="7">
        <v>3</v>
      </c>
      <c r="H2010" t="s">
        <v>19</v>
      </c>
      <c r="I2010" t="s">
        <v>47</v>
      </c>
      <c r="J2010" s="4">
        <f>(B2010*14)*(36/14)</f>
        <v>5724</v>
      </c>
      <c r="K2010" t="s">
        <v>21</v>
      </c>
      <c r="L2010">
        <v>850000</v>
      </c>
      <c r="M2010">
        <v>41.089601999999999</v>
      </c>
      <c r="N2010">
        <v>29.079727999999999</v>
      </c>
      <c r="O2010" t="s">
        <v>143</v>
      </c>
      <c r="P2010" t="s">
        <v>144</v>
      </c>
      <c r="Q2010">
        <v>11</v>
      </c>
      <c r="R2010">
        <v>83</v>
      </c>
    </row>
    <row r="2011" spans="1:18" x14ac:dyDescent="0.3">
      <c r="A2011">
        <v>160</v>
      </c>
      <c r="B2011">
        <v>150</v>
      </c>
      <c r="C2011" t="s">
        <v>45</v>
      </c>
      <c r="D2011">
        <v>5</v>
      </c>
      <c r="E2011" s="4" t="s">
        <v>16</v>
      </c>
      <c r="F2011" t="s">
        <v>17</v>
      </c>
      <c r="G2011" s="7">
        <v>1</v>
      </c>
      <c r="H2011" t="s">
        <v>19</v>
      </c>
      <c r="I2011" t="s">
        <v>20</v>
      </c>
      <c r="J2011" s="4">
        <v>2500</v>
      </c>
      <c r="K2011" t="s">
        <v>56</v>
      </c>
      <c r="L2011">
        <v>590000</v>
      </c>
      <c r="M2011">
        <v>41.093741742528998</v>
      </c>
      <c r="N2011">
        <v>29.081314103168999</v>
      </c>
      <c r="O2011" t="s">
        <v>143</v>
      </c>
      <c r="P2011" t="s">
        <v>144</v>
      </c>
      <c r="Q2011">
        <v>11</v>
      </c>
      <c r="R2011">
        <v>30</v>
      </c>
    </row>
    <row r="2012" spans="1:18" x14ac:dyDescent="0.3">
      <c r="A2012">
        <v>95</v>
      </c>
      <c r="B2012">
        <v>85</v>
      </c>
      <c r="C2012" t="s">
        <v>15</v>
      </c>
      <c r="D2012">
        <v>2</v>
      </c>
      <c r="E2012" s="4" t="s">
        <v>16</v>
      </c>
      <c r="F2012" t="s">
        <v>17</v>
      </c>
      <c r="G2012" s="7">
        <v>0</v>
      </c>
      <c r="H2012" t="s">
        <v>19</v>
      </c>
      <c r="I2012" t="s">
        <v>20</v>
      </c>
      <c r="J2012" s="4">
        <f>(B2012*11)*(19/11)</f>
        <v>1615</v>
      </c>
      <c r="K2012" t="s">
        <v>21</v>
      </c>
      <c r="L2012">
        <v>150000</v>
      </c>
      <c r="M2012">
        <v>40.999283638412997</v>
      </c>
      <c r="N2012">
        <v>28.659042974279998</v>
      </c>
      <c r="O2012" t="s">
        <v>214</v>
      </c>
      <c r="P2012" t="s">
        <v>53</v>
      </c>
      <c r="Q2012">
        <v>12</v>
      </c>
      <c r="R2012">
        <v>83</v>
      </c>
    </row>
    <row r="2013" spans="1:18" x14ac:dyDescent="0.3">
      <c r="A2013">
        <v>85</v>
      </c>
      <c r="B2013">
        <v>75</v>
      </c>
      <c r="C2013" t="s">
        <v>15</v>
      </c>
      <c r="D2013">
        <v>2</v>
      </c>
      <c r="E2013" s="4" t="s">
        <v>16</v>
      </c>
      <c r="F2013" t="s">
        <v>17</v>
      </c>
      <c r="G2013" s="7">
        <v>28</v>
      </c>
      <c r="H2013" t="s">
        <v>19</v>
      </c>
      <c r="I2013" t="s">
        <v>20</v>
      </c>
      <c r="J2013" s="4">
        <f>(B2013*11)*(19/11)</f>
        <v>1425</v>
      </c>
      <c r="K2013" t="s">
        <v>21</v>
      </c>
      <c r="L2013">
        <v>175000</v>
      </c>
      <c r="M2013">
        <v>41.005400255137999</v>
      </c>
      <c r="N2013">
        <v>28.630378656684002</v>
      </c>
      <c r="O2013" t="s">
        <v>57</v>
      </c>
      <c r="P2013" t="s">
        <v>53</v>
      </c>
      <c r="Q2013">
        <v>12</v>
      </c>
      <c r="R2013">
        <v>30</v>
      </c>
    </row>
    <row r="2014" spans="1:18" x14ac:dyDescent="0.3">
      <c r="A2014">
        <v>180</v>
      </c>
      <c r="B2014">
        <v>150</v>
      </c>
      <c r="C2014" t="s">
        <v>30</v>
      </c>
      <c r="D2014">
        <v>3</v>
      </c>
      <c r="E2014" s="4" t="s">
        <v>25</v>
      </c>
      <c r="F2014" t="s">
        <v>17</v>
      </c>
      <c r="G2014" s="7">
        <v>2</v>
      </c>
      <c r="H2014" t="s">
        <v>19</v>
      </c>
      <c r="I2014" t="s">
        <v>20</v>
      </c>
      <c r="J2014" s="4">
        <v>2500</v>
      </c>
      <c r="K2014" t="s">
        <v>21</v>
      </c>
      <c r="L2014">
        <v>470000</v>
      </c>
      <c r="M2014">
        <v>41.001830540039002</v>
      </c>
      <c r="N2014">
        <v>28.618862278626999</v>
      </c>
      <c r="O2014" t="s">
        <v>57</v>
      </c>
      <c r="P2014" t="s">
        <v>53</v>
      </c>
      <c r="Q2014">
        <v>12</v>
      </c>
      <c r="R2014">
        <v>83</v>
      </c>
    </row>
    <row r="2015" spans="1:18" x14ac:dyDescent="0.3">
      <c r="A2015">
        <v>125</v>
      </c>
      <c r="B2015">
        <v>115</v>
      </c>
      <c r="C2015" t="s">
        <v>30</v>
      </c>
      <c r="D2015">
        <v>3</v>
      </c>
      <c r="E2015" s="4" t="s">
        <v>25</v>
      </c>
      <c r="F2015" t="s">
        <v>17</v>
      </c>
      <c r="G2015" s="7">
        <v>28</v>
      </c>
      <c r="H2015" t="s">
        <v>19</v>
      </c>
      <c r="I2015" t="s">
        <v>20</v>
      </c>
      <c r="J2015" s="4">
        <v>1500</v>
      </c>
      <c r="K2015" t="s">
        <v>21</v>
      </c>
      <c r="L2015">
        <v>350000</v>
      </c>
      <c r="M2015">
        <v>41.010662897601001</v>
      </c>
      <c r="N2015">
        <v>28.638478699503999</v>
      </c>
      <c r="O2015" t="s">
        <v>59</v>
      </c>
      <c r="P2015" t="s">
        <v>53</v>
      </c>
      <c r="Q2015">
        <v>12</v>
      </c>
      <c r="R2015">
        <v>0</v>
      </c>
    </row>
    <row r="2016" spans="1:18" x14ac:dyDescent="0.3">
      <c r="A2016">
        <v>110</v>
      </c>
      <c r="B2016">
        <v>95</v>
      </c>
      <c r="C2016" t="s">
        <v>30</v>
      </c>
      <c r="D2016">
        <v>3</v>
      </c>
      <c r="E2016" s="4" t="s">
        <v>16</v>
      </c>
      <c r="F2016" t="s">
        <v>17</v>
      </c>
      <c r="G2016" s="7">
        <v>0</v>
      </c>
      <c r="H2016" t="s">
        <v>140</v>
      </c>
      <c r="I2016" t="s">
        <v>20</v>
      </c>
      <c r="J2016" s="4">
        <f>(B2016*11)*(19/11)</f>
        <v>1805</v>
      </c>
      <c r="K2016" t="s">
        <v>21</v>
      </c>
      <c r="L2016">
        <v>128000</v>
      </c>
      <c r="M2016">
        <v>41.001413938107</v>
      </c>
      <c r="N2016">
        <v>28.662851711081</v>
      </c>
      <c r="O2016" t="s">
        <v>214</v>
      </c>
      <c r="P2016" t="s">
        <v>53</v>
      </c>
      <c r="Q2016">
        <v>12</v>
      </c>
      <c r="R2016">
        <v>20</v>
      </c>
    </row>
    <row r="2017" spans="1:18" x14ac:dyDescent="0.3">
      <c r="A2017">
        <v>100</v>
      </c>
      <c r="B2017">
        <v>85</v>
      </c>
      <c r="C2017" t="s">
        <v>30</v>
      </c>
      <c r="D2017">
        <v>3</v>
      </c>
      <c r="E2017" s="4" t="s">
        <v>25</v>
      </c>
      <c r="F2017" t="s">
        <v>17</v>
      </c>
      <c r="G2017" s="7">
        <v>2</v>
      </c>
      <c r="H2017" t="s">
        <v>140</v>
      </c>
      <c r="I2017" t="s">
        <v>20</v>
      </c>
      <c r="J2017" s="4">
        <v>1200</v>
      </c>
      <c r="K2017" t="s">
        <v>21</v>
      </c>
      <c r="L2017">
        <v>139000</v>
      </c>
      <c r="M2017">
        <v>40.993743637995003</v>
      </c>
      <c r="N2017">
        <v>28.673817409563</v>
      </c>
      <c r="O2017" t="s">
        <v>173</v>
      </c>
      <c r="P2017" t="s">
        <v>53</v>
      </c>
      <c r="Q2017">
        <v>12</v>
      </c>
      <c r="R2017">
        <v>83</v>
      </c>
    </row>
    <row r="2018" spans="1:18" x14ac:dyDescent="0.3">
      <c r="A2018">
        <v>196</v>
      </c>
      <c r="B2018">
        <v>180</v>
      </c>
      <c r="C2018" t="s">
        <v>45</v>
      </c>
      <c r="D2018">
        <v>5</v>
      </c>
      <c r="E2018" s="4" t="s">
        <v>25</v>
      </c>
      <c r="F2018" t="s">
        <v>17</v>
      </c>
      <c r="G2018" s="7">
        <v>28</v>
      </c>
      <c r="H2018" t="s">
        <v>46</v>
      </c>
      <c r="I2018" t="s">
        <v>47</v>
      </c>
      <c r="J2018" s="4">
        <f>(B2018*11)*(19/11)</f>
        <v>3420</v>
      </c>
      <c r="K2018" t="s">
        <v>56</v>
      </c>
      <c r="L2018">
        <v>1300000</v>
      </c>
      <c r="M2018">
        <v>41.010036038781003</v>
      </c>
      <c r="N2018">
        <v>28.626373314910001</v>
      </c>
      <c r="O2018" t="s">
        <v>57</v>
      </c>
      <c r="P2018" t="s">
        <v>53</v>
      </c>
      <c r="Q2018">
        <v>12</v>
      </c>
      <c r="R2018">
        <v>83</v>
      </c>
    </row>
    <row r="2019" spans="1:18" x14ac:dyDescent="0.3">
      <c r="A2019">
        <v>170</v>
      </c>
      <c r="B2019">
        <v>158</v>
      </c>
      <c r="C2019" t="s">
        <v>45</v>
      </c>
      <c r="D2019">
        <v>5</v>
      </c>
      <c r="E2019" s="4" t="s">
        <v>25</v>
      </c>
      <c r="F2019" t="s">
        <v>17</v>
      </c>
      <c r="G2019" s="7">
        <v>0</v>
      </c>
      <c r="H2019" t="s">
        <v>19</v>
      </c>
      <c r="I2019" t="s">
        <v>118</v>
      </c>
      <c r="J2019" s="4">
        <v>1800</v>
      </c>
      <c r="K2019" t="s">
        <v>21</v>
      </c>
      <c r="L2019">
        <v>600000</v>
      </c>
      <c r="M2019">
        <v>40.997795810465</v>
      </c>
      <c r="N2019">
        <v>28.624974489212001</v>
      </c>
      <c r="O2019" t="s">
        <v>57</v>
      </c>
      <c r="P2019" t="s">
        <v>53</v>
      </c>
      <c r="Q2019">
        <v>12</v>
      </c>
      <c r="R2019">
        <v>0</v>
      </c>
    </row>
    <row r="2020" spans="1:18" x14ac:dyDescent="0.3">
      <c r="A2020">
        <v>135</v>
      </c>
      <c r="B2020">
        <v>125</v>
      </c>
      <c r="C2020" t="s">
        <v>45</v>
      </c>
      <c r="D2020">
        <v>5</v>
      </c>
      <c r="E2020" s="4" t="s">
        <v>25</v>
      </c>
      <c r="F2020" t="s">
        <v>17</v>
      </c>
      <c r="G2020" s="7">
        <v>1</v>
      </c>
      <c r="H2020" t="s">
        <v>19</v>
      </c>
      <c r="I2020" t="s">
        <v>20</v>
      </c>
      <c r="J2020" s="4">
        <f>(B2020*11)*(19/11)</f>
        <v>2375</v>
      </c>
      <c r="K2020" t="s">
        <v>21</v>
      </c>
      <c r="L2020">
        <v>320000</v>
      </c>
      <c r="M2020">
        <v>41.010108952265</v>
      </c>
      <c r="N2020">
        <v>28.646639629374</v>
      </c>
      <c r="O2020" t="s">
        <v>352</v>
      </c>
      <c r="P2020" t="s">
        <v>53</v>
      </c>
      <c r="Q2020">
        <v>12</v>
      </c>
      <c r="R2020">
        <v>0</v>
      </c>
    </row>
    <row r="2021" spans="1:18" x14ac:dyDescent="0.3">
      <c r="A2021">
        <v>200</v>
      </c>
      <c r="B2021">
        <v>199</v>
      </c>
      <c r="C2021" t="s">
        <v>116</v>
      </c>
      <c r="D2021">
        <v>6</v>
      </c>
      <c r="E2021" s="4" t="s">
        <v>25</v>
      </c>
      <c r="F2021" t="s">
        <v>17</v>
      </c>
      <c r="G2021" s="7">
        <v>0</v>
      </c>
      <c r="H2021" t="s">
        <v>19</v>
      </c>
      <c r="I2021" t="s">
        <v>20</v>
      </c>
      <c r="J2021" s="4">
        <f>(B2021*11)*(19/11)</f>
        <v>3781</v>
      </c>
      <c r="K2021" t="s">
        <v>21</v>
      </c>
      <c r="L2021">
        <v>570000</v>
      </c>
      <c r="M2021">
        <v>40.991162283007</v>
      </c>
      <c r="N2021">
        <v>28.611013833842001</v>
      </c>
      <c r="O2021" t="s">
        <v>235</v>
      </c>
      <c r="P2021" t="s">
        <v>53</v>
      </c>
      <c r="Q2021">
        <v>12</v>
      </c>
      <c r="R2021">
        <v>100</v>
      </c>
    </row>
    <row r="2022" spans="1:18" x14ac:dyDescent="0.3">
      <c r="A2022">
        <v>200</v>
      </c>
      <c r="B2022">
        <v>190</v>
      </c>
      <c r="C2022" t="s">
        <v>116</v>
      </c>
      <c r="D2022">
        <v>6</v>
      </c>
      <c r="E2022" s="4" t="s">
        <v>25</v>
      </c>
      <c r="F2022" t="s">
        <v>17</v>
      </c>
      <c r="G2022" s="7">
        <v>28</v>
      </c>
      <c r="H2022" t="s">
        <v>19</v>
      </c>
      <c r="I2022" t="s">
        <v>27</v>
      </c>
      <c r="J2022" s="4">
        <v>2000</v>
      </c>
      <c r="K2022" t="s">
        <v>21</v>
      </c>
      <c r="L2022">
        <v>410000</v>
      </c>
      <c r="M2022">
        <v>40.993208385544001</v>
      </c>
      <c r="N2022">
        <v>28.671842013850998</v>
      </c>
      <c r="O2022" t="s">
        <v>173</v>
      </c>
      <c r="P2022" t="s">
        <v>53</v>
      </c>
      <c r="Q2022">
        <v>12</v>
      </c>
      <c r="R2022">
        <v>83</v>
      </c>
    </row>
    <row r="2023" spans="1:18" x14ac:dyDescent="0.3">
      <c r="A2023">
        <v>190</v>
      </c>
      <c r="B2023">
        <v>165</v>
      </c>
      <c r="C2023" t="s">
        <v>116</v>
      </c>
      <c r="D2023">
        <v>6</v>
      </c>
      <c r="E2023" s="4" t="s">
        <v>25</v>
      </c>
      <c r="F2023" t="s">
        <v>17</v>
      </c>
      <c r="G2023" s="7">
        <v>4</v>
      </c>
      <c r="H2023" t="s">
        <v>19</v>
      </c>
      <c r="I2023" t="s">
        <v>27</v>
      </c>
      <c r="J2023" s="4">
        <v>2000</v>
      </c>
      <c r="K2023" t="s">
        <v>21</v>
      </c>
      <c r="L2023">
        <v>440000</v>
      </c>
      <c r="M2023">
        <v>40.990074417186001</v>
      </c>
      <c r="N2023">
        <v>28.669456137705001</v>
      </c>
      <c r="O2023" t="s">
        <v>173</v>
      </c>
      <c r="P2023" t="s">
        <v>53</v>
      </c>
      <c r="Q2023">
        <v>12</v>
      </c>
      <c r="R2023">
        <v>30</v>
      </c>
    </row>
    <row r="2024" spans="1:18" x14ac:dyDescent="0.3">
      <c r="A2024">
        <v>175</v>
      </c>
      <c r="B2024">
        <v>160</v>
      </c>
      <c r="C2024" t="s">
        <v>116</v>
      </c>
      <c r="D2024">
        <v>6</v>
      </c>
      <c r="E2024" s="4" t="s">
        <v>25</v>
      </c>
      <c r="F2024" t="s">
        <v>17</v>
      </c>
      <c r="G2024" s="7">
        <v>0</v>
      </c>
      <c r="H2024" t="s">
        <v>140</v>
      </c>
      <c r="I2024" t="s">
        <v>20</v>
      </c>
      <c r="J2024" s="4">
        <v>2500</v>
      </c>
      <c r="K2024" t="s">
        <v>21</v>
      </c>
      <c r="L2024">
        <v>454000</v>
      </c>
      <c r="M2024">
        <v>40.993450099850001</v>
      </c>
      <c r="N2024">
        <v>28.619655330415998</v>
      </c>
      <c r="O2024" t="s">
        <v>57</v>
      </c>
      <c r="P2024" t="s">
        <v>53</v>
      </c>
      <c r="Q2024">
        <v>12</v>
      </c>
      <c r="R2024">
        <v>30</v>
      </c>
    </row>
    <row r="2025" spans="1:18" x14ac:dyDescent="0.3">
      <c r="A2025">
        <v>160</v>
      </c>
      <c r="B2025">
        <v>150</v>
      </c>
      <c r="C2025" t="s">
        <v>116</v>
      </c>
      <c r="D2025">
        <v>6</v>
      </c>
      <c r="E2025" s="4" t="s">
        <v>25</v>
      </c>
      <c r="F2025" t="s">
        <v>17</v>
      </c>
      <c r="G2025" s="7">
        <v>0</v>
      </c>
      <c r="H2025" t="s">
        <v>19</v>
      </c>
      <c r="I2025" t="s">
        <v>20</v>
      </c>
      <c r="J2025" s="4">
        <v>3000</v>
      </c>
      <c r="K2025" t="s">
        <v>21</v>
      </c>
      <c r="L2025">
        <v>500000</v>
      </c>
      <c r="M2025">
        <v>40.989075352341999</v>
      </c>
      <c r="N2025">
        <v>28.615379124143001</v>
      </c>
      <c r="O2025" t="s">
        <v>212</v>
      </c>
      <c r="P2025" t="s">
        <v>53</v>
      </c>
      <c r="Q2025">
        <v>12</v>
      </c>
      <c r="R2025">
        <v>0</v>
      </c>
    </row>
    <row r="2026" spans="1:18" x14ac:dyDescent="0.3">
      <c r="A2026">
        <v>150</v>
      </c>
      <c r="B2026">
        <v>140</v>
      </c>
      <c r="C2026" t="s">
        <v>76</v>
      </c>
      <c r="D2026">
        <v>7</v>
      </c>
      <c r="E2026" s="4" t="s">
        <v>25</v>
      </c>
      <c r="F2026" t="s">
        <v>17</v>
      </c>
      <c r="G2026" s="7">
        <v>3</v>
      </c>
      <c r="H2026" t="s">
        <v>19</v>
      </c>
      <c r="I2026" t="s">
        <v>20</v>
      </c>
      <c r="J2026" s="4">
        <f>(B2026*11)*(19/11)</f>
        <v>2660</v>
      </c>
      <c r="K2026" t="s">
        <v>21</v>
      </c>
      <c r="L2026">
        <v>220000</v>
      </c>
      <c r="M2026">
        <v>40.993297491490999</v>
      </c>
      <c r="N2026">
        <v>28.679278387117002</v>
      </c>
      <c r="O2026" t="s">
        <v>173</v>
      </c>
      <c r="P2026" t="s">
        <v>53</v>
      </c>
      <c r="Q2026">
        <v>12</v>
      </c>
      <c r="R2026">
        <v>83</v>
      </c>
    </row>
    <row r="2027" spans="1:18" x14ac:dyDescent="0.3">
      <c r="A2027">
        <v>240</v>
      </c>
      <c r="B2027">
        <v>210</v>
      </c>
      <c r="C2027" t="s">
        <v>107</v>
      </c>
      <c r="D2027">
        <v>8</v>
      </c>
      <c r="E2027" s="4" t="s">
        <v>31</v>
      </c>
      <c r="F2027" t="s">
        <v>17</v>
      </c>
      <c r="G2027" s="7">
        <v>0</v>
      </c>
      <c r="H2027" t="s">
        <v>19</v>
      </c>
      <c r="I2027" t="s">
        <v>20</v>
      </c>
      <c r="J2027" s="4">
        <f>(B2027*11)*(19/11)</f>
        <v>3990</v>
      </c>
      <c r="K2027" t="s">
        <v>21</v>
      </c>
      <c r="L2027">
        <v>629000</v>
      </c>
      <c r="M2027">
        <v>40.989613816313998</v>
      </c>
      <c r="N2027">
        <v>28.621856021117999</v>
      </c>
      <c r="O2027" t="s">
        <v>57</v>
      </c>
      <c r="P2027" t="s">
        <v>53</v>
      </c>
      <c r="Q2027">
        <v>12</v>
      </c>
      <c r="R2027">
        <v>0</v>
      </c>
    </row>
    <row r="2028" spans="1:18" x14ac:dyDescent="0.3">
      <c r="A2028">
        <v>200</v>
      </c>
      <c r="B2028">
        <v>189</v>
      </c>
      <c r="C2028" t="s">
        <v>107</v>
      </c>
      <c r="D2028">
        <v>8</v>
      </c>
      <c r="E2028" s="4" t="s">
        <v>25</v>
      </c>
      <c r="F2028" t="s">
        <v>17</v>
      </c>
      <c r="G2028" s="7">
        <v>0</v>
      </c>
      <c r="H2028" t="s">
        <v>19</v>
      </c>
      <c r="I2028" t="s">
        <v>118</v>
      </c>
      <c r="J2028" s="4">
        <v>2500</v>
      </c>
      <c r="K2028" t="s">
        <v>21</v>
      </c>
      <c r="L2028">
        <v>420000</v>
      </c>
      <c r="M2028">
        <v>40.989928646282003</v>
      </c>
      <c r="N2028">
        <v>28.680522932100001</v>
      </c>
      <c r="O2028" t="s">
        <v>173</v>
      </c>
      <c r="P2028" t="s">
        <v>53</v>
      </c>
      <c r="Q2028">
        <v>12</v>
      </c>
      <c r="R2028">
        <v>120</v>
      </c>
    </row>
    <row r="2029" spans="1:18" x14ac:dyDescent="0.3">
      <c r="A2029">
        <v>280</v>
      </c>
      <c r="B2029">
        <v>210</v>
      </c>
      <c r="C2029" t="s">
        <v>94</v>
      </c>
      <c r="D2029">
        <v>11</v>
      </c>
      <c r="E2029" s="4" t="s">
        <v>24</v>
      </c>
      <c r="F2029" t="s">
        <v>17</v>
      </c>
      <c r="G2029" s="7">
        <v>1</v>
      </c>
      <c r="H2029" t="s">
        <v>19</v>
      </c>
      <c r="I2029" t="s">
        <v>20</v>
      </c>
      <c r="J2029" s="4">
        <v>3000</v>
      </c>
      <c r="K2029" t="s">
        <v>21</v>
      </c>
      <c r="L2029">
        <v>875000</v>
      </c>
      <c r="M2029">
        <v>40.993083664456996</v>
      </c>
      <c r="N2029">
        <v>28.618756428108998</v>
      </c>
      <c r="O2029" t="s">
        <v>57</v>
      </c>
      <c r="P2029" t="s">
        <v>53</v>
      </c>
      <c r="Q2029">
        <v>12</v>
      </c>
      <c r="R2029">
        <v>83</v>
      </c>
    </row>
    <row r="2030" spans="1:18" x14ac:dyDescent="0.3">
      <c r="A2030">
        <v>240</v>
      </c>
      <c r="B2030">
        <v>200</v>
      </c>
      <c r="C2030" t="s">
        <v>127</v>
      </c>
      <c r="D2030">
        <v>10</v>
      </c>
      <c r="E2030" s="4" t="s">
        <v>31</v>
      </c>
      <c r="F2030" t="s">
        <v>17</v>
      </c>
      <c r="G2030" s="7">
        <v>4</v>
      </c>
      <c r="H2030" t="s">
        <v>19</v>
      </c>
      <c r="I2030" t="s">
        <v>20</v>
      </c>
      <c r="J2030" s="4">
        <f>(B2030*11)</f>
        <v>2200</v>
      </c>
      <c r="K2030" t="s">
        <v>21</v>
      </c>
      <c r="L2030">
        <v>485000</v>
      </c>
      <c r="M2030">
        <v>41.14142393681</v>
      </c>
      <c r="N2030">
        <v>28.468528948724</v>
      </c>
      <c r="O2030" t="s">
        <v>190</v>
      </c>
      <c r="P2030" t="s">
        <v>191</v>
      </c>
      <c r="Q2030">
        <v>15</v>
      </c>
      <c r="R2030">
        <v>0</v>
      </c>
    </row>
    <row r="2031" spans="1:18" x14ac:dyDescent="0.3">
      <c r="A2031">
        <v>85</v>
      </c>
      <c r="B2031">
        <v>84</v>
      </c>
      <c r="C2031" t="s">
        <v>30</v>
      </c>
      <c r="D2031">
        <v>3</v>
      </c>
      <c r="E2031" s="4" t="s">
        <v>16</v>
      </c>
      <c r="F2031" t="s">
        <v>17</v>
      </c>
      <c r="G2031" s="7">
        <v>0</v>
      </c>
      <c r="H2031" t="s">
        <v>19</v>
      </c>
      <c r="I2031" t="s">
        <v>20</v>
      </c>
      <c r="J2031" s="4">
        <f>(B2031*15)</f>
        <v>1260</v>
      </c>
      <c r="K2031" t="s">
        <v>21</v>
      </c>
      <c r="L2031">
        <v>310000</v>
      </c>
      <c r="M2031">
        <v>41.027136038609001</v>
      </c>
      <c r="N2031">
        <v>29.233951418573</v>
      </c>
      <c r="O2031" t="s">
        <v>294</v>
      </c>
      <c r="P2031" t="s">
        <v>110</v>
      </c>
      <c r="Q2031">
        <v>16</v>
      </c>
      <c r="R2031">
        <v>83</v>
      </c>
    </row>
    <row r="2032" spans="1:18" x14ac:dyDescent="0.3">
      <c r="A2032">
        <v>90</v>
      </c>
      <c r="B2032">
        <v>80</v>
      </c>
      <c r="C2032" t="s">
        <v>30</v>
      </c>
      <c r="D2032">
        <v>3</v>
      </c>
      <c r="E2032" s="4" t="s">
        <v>16</v>
      </c>
      <c r="F2032" t="s">
        <v>17</v>
      </c>
      <c r="G2032" s="7">
        <v>2</v>
      </c>
      <c r="H2032" t="s">
        <v>19</v>
      </c>
      <c r="I2032" t="s">
        <v>20</v>
      </c>
      <c r="J2032" s="4">
        <v>1000</v>
      </c>
      <c r="K2032" t="s">
        <v>21</v>
      </c>
      <c r="L2032">
        <v>235000</v>
      </c>
      <c r="M2032">
        <v>41.016915964817002</v>
      </c>
      <c r="N2032">
        <v>29.230154790817998</v>
      </c>
      <c r="O2032" t="s">
        <v>154</v>
      </c>
      <c r="P2032" t="s">
        <v>110</v>
      </c>
      <c r="Q2032">
        <v>16</v>
      </c>
      <c r="R2032">
        <v>0</v>
      </c>
    </row>
    <row r="2033" spans="1:18" x14ac:dyDescent="0.3">
      <c r="A2033">
        <v>160</v>
      </c>
      <c r="B2033">
        <v>140</v>
      </c>
      <c r="C2033" t="s">
        <v>116</v>
      </c>
      <c r="D2033">
        <v>6</v>
      </c>
      <c r="E2033" s="4" t="s">
        <v>25</v>
      </c>
      <c r="F2033" t="s">
        <v>17</v>
      </c>
      <c r="G2033" s="7">
        <v>4</v>
      </c>
      <c r="H2033" t="s">
        <v>19</v>
      </c>
      <c r="I2033" t="s">
        <v>20</v>
      </c>
      <c r="J2033" s="4">
        <v>1750</v>
      </c>
      <c r="K2033" t="s">
        <v>21</v>
      </c>
      <c r="L2033">
        <v>420000</v>
      </c>
      <c r="M2033">
        <v>41.040786340525003</v>
      </c>
      <c r="N2033">
        <v>29.176741660455001</v>
      </c>
      <c r="O2033" t="s">
        <v>109</v>
      </c>
      <c r="P2033" t="s">
        <v>110</v>
      </c>
      <c r="Q2033">
        <v>16</v>
      </c>
      <c r="R2033">
        <v>0</v>
      </c>
    </row>
    <row r="2034" spans="1:18" x14ac:dyDescent="0.3">
      <c r="A2034">
        <v>180</v>
      </c>
      <c r="B2034">
        <v>179</v>
      </c>
      <c r="C2034" t="s">
        <v>107</v>
      </c>
      <c r="D2034">
        <v>8</v>
      </c>
      <c r="E2034" s="4" t="s">
        <v>25</v>
      </c>
      <c r="F2034" t="s">
        <v>17</v>
      </c>
      <c r="G2034" s="7">
        <v>0</v>
      </c>
      <c r="H2034" t="s">
        <v>19</v>
      </c>
      <c r="I2034" t="s">
        <v>20</v>
      </c>
      <c r="J2034" s="4">
        <v>2000</v>
      </c>
      <c r="K2034" t="s">
        <v>21</v>
      </c>
      <c r="L2034">
        <v>400000</v>
      </c>
      <c r="M2034">
        <v>41.014555351371001</v>
      </c>
      <c r="N2034">
        <v>29.193634986877001</v>
      </c>
      <c r="O2034" t="s">
        <v>409</v>
      </c>
      <c r="P2034" t="s">
        <v>110</v>
      </c>
      <c r="Q2034">
        <v>16</v>
      </c>
      <c r="R2034">
        <v>500</v>
      </c>
    </row>
    <row r="2035" spans="1:18" x14ac:dyDescent="0.3">
      <c r="A2035">
        <v>150</v>
      </c>
      <c r="B2035">
        <v>135</v>
      </c>
      <c r="C2035" t="s">
        <v>127</v>
      </c>
      <c r="D2035">
        <v>10</v>
      </c>
      <c r="E2035" s="4" t="s">
        <v>31</v>
      </c>
      <c r="F2035" t="s">
        <v>17</v>
      </c>
      <c r="G2035" s="7">
        <v>8</v>
      </c>
      <c r="H2035" t="s">
        <v>19</v>
      </c>
      <c r="I2035" t="s">
        <v>20</v>
      </c>
      <c r="J2035" s="4">
        <v>1500</v>
      </c>
      <c r="K2035" t="s">
        <v>21</v>
      </c>
      <c r="L2035">
        <v>410000</v>
      </c>
      <c r="M2035">
        <v>41.051257610371003</v>
      </c>
      <c r="N2035">
        <v>29.242982268333002</v>
      </c>
      <c r="O2035" t="s">
        <v>422</v>
      </c>
      <c r="P2035" t="s">
        <v>110</v>
      </c>
      <c r="Q2035">
        <v>16</v>
      </c>
      <c r="R2035">
        <v>300</v>
      </c>
    </row>
    <row r="2036" spans="1:18" x14ac:dyDescent="0.3">
      <c r="A2036">
        <v>195</v>
      </c>
      <c r="B2036">
        <v>175</v>
      </c>
      <c r="C2036" t="s">
        <v>94</v>
      </c>
      <c r="D2036">
        <v>11</v>
      </c>
      <c r="E2036" s="4" t="s">
        <v>25</v>
      </c>
      <c r="F2036" t="s">
        <v>17</v>
      </c>
      <c r="G2036" s="7">
        <v>0</v>
      </c>
      <c r="H2036" t="s">
        <v>19</v>
      </c>
      <c r="I2036" t="s">
        <v>20</v>
      </c>
      <c r="J2036" s="4">
        <v>2100</v>
      </c>
      <c r="K2036" t="s">
        <v>21</v>
      </c>
      <c r="L2036">
        <v>525000</v>
      </c>
      <c r="M2036">
        <v>41.040785379317001</v>
      </c>
      <c r="N2036">
        <v>29.176740194810002</v>
      </c>
      <c r="O2036" t="s">
        <v>109</v>
      </c>
      <c r="P2036" t="s">
        <v>110</v>
      </c>
      <c r="Q2036">
        <v>16</v>
      </c>
      <c r="R2036">
        <v>0</v>
      </c>
    </row>
    <row r="2037" spans="1:18" x14ac:dyDescent="0.3">
      <c r="A2037">
        <v>160</v>
      </c>
      <c r="B2037">
        <v>159</v>
      </c>
      <c r="C2037" t="s">
        <v>94</v>
      </c>
      <c r="D2037">
        <v>11</v>
      </c>
      <c r="E2037" s="4" t="s">
        <v>25</v>
      </c>
      <c r="F2037" t="s">
        <v>17</v>
      </c>
      <c r="G2037" s="7">
        <v>33</v>
      </c>
      <c r="H2037" t="s">
        <v>19</v>
      </c>
      <c r="I2037" t="s">
        <v>20</v>
      </c>
      <c r="J2037" s="4">
        <v>1600</v>
      </c>
      <c r="K2037" t="s">
        <v>21</v>
      </c>
      <c r="L2037">
        <v>450000</v>
      </c>
      <c r="M2037">
        <v>41.015759930371999</v>
      </c>
      <c r="N2037">
        <v>29.194759366801001</v>
      </c>
      <c r="O2037" t="s">
        <v>409</v>
      </c>
      <c r="P2037" t="s">
        <v>110</v>
      </c>
      <c r="Q2037">
        <v>16</v>
      </c>
      <c r="R2037">
        <v>50</v>
      </c>
    </row>
    <row r="2038" spans="1:18" x14ac:dyDescent="0.3">
      <c r="A2038">
        <v>110</v>
      </c>
      <c r="B2038">
        <v>80</v>
      </c>
      <c r="C2038" t="s">
        <v>15</v>
      </c>
      <c r="D2038">
        <v>2</v>
      </c>
      <c r="E2038" s="4" t="s">
        <v>16</v>
      </c>
      <c r="F2038" t="s">
        <v>17</v>
      </c>
      <c r="G2038" s="7">
        <v>0</v>
      </c>
      <c r="H2038" t="s">
        <v>19</v>
      </c>
      <c r="I2038" t="s">
        <v>20</v>
      </c>
      <c r="J2038" s="4">
        <v>1000</v>
      </c>
      <c r="K2038" t="s">
        <v>56</v>
      </c>
      <c r="L2038">
        <v>140000</v>
      </c>
      <c r="M2038">
        <v>41.060906097257998</v>
      </c>
      <c r="N2038">
        <v>28.862204517832001</v>
      </c>
      <c r="O2038" t="s">
        <v>474</v>
      </c>
      <c r="P2038" t="s">
        <v>179</v>
      </c>
      <c r="Q2038">
        <v>17</v>
      </c>
      <c r="R2038">
        <v>25</v>
      </c>
    </row>
    <row r="2039" spans="1:18" x14ac:dyDescent="0.3">
      <c r="A2039">
        <v>104</v>
      </c>
      <c r="B2039">
        <v>95</v>
      </c>
      <c r="C2039" t="s">
        <v>30</v>
      </c>
      <c r="D2039">
        <v>3</v>
      </c>
      <c r="E2039" s="4" t="s">
        <v>16</v>
      </c>
      <c r="F2039" t="s">
        <v>17</v>
      </c>
      <c r="G2039" s="7">
        <v>3</v>
      </c>
      <c r="H2039" t="s">
        <v>19</v>
      </c>
      <c r="I2039" t="s">
        <v>20</v>
      </c>
      <c r="J2039" s="4">
        <v>950</v>
      </c>
      <c r="K2039" t="s">
        <v>56</v>
      </c>
      <c r="L2039">
        <v>153000</v>
      </c>
      <c r="M2039">
        <v>41.041717800622997</v>
      </c>
      <c r="N2039">
        <v>28.866293504834001</v>
      </c>
      <c r="O2039" t="s">
        <v>194</v>
      </c>
      <c r="P2039" t="s">
        <v>179</v>
      </c>
      <c r="Q2039">
        <v>17</v>
      </c>
      <c r="R2039">
        <v>83</v>
      </c>
    </row>
    <row r="2040" spans="1:18" x14ac:dyDescent="0.3">
      <c r="A2040">
        <v>99</v>
      </c>
      <c r="B2040">
        <v>90</v>
      </c>
      <c r="C2040" t="s">
        <v>30</v>
      </c>
      <c r="D2040">
        <v>3</v>
      </c>
      <c r="E2040" s="4" t="s">
        <v>16</v>
      </c>
      <c r="F2040" t="s">
        <v>17</v>
      </c>
      <c r="G2040" s="7">
        <v>0</v>
      </c>
      <c r="H2040" t="s">
        <v>46</v>
      </c>
      <c r="I2040" t="s">
        <v>20</v>
      </c>
      <c r="J2040" s="4">
        <f>(B2040*16)</f>
        <v>1440</v>
      </c>
      <c r="K2040" t="s">
        <v>21</v>
      </c>
      <c r="L2040">
        <v>361000</v>
      </c>
      <c r="M2040">
        <v>41.036250466718997</v>
      </c>
      <c r="N2040">
        <v>28.885286924677001</v>
      </c>
      <c r="O2040" t="s">
        <v>314</v>
      </c>
      <c r="P2040" t="s">
        <v>179</v>
      </c>
      <c r="Q2040">
        <v>17</v>
      </c>
      <c r="R2040">
        <v>83</v>
      </c>
    </row>
    <row r="2041" spans="1:18" x14ac:dyDescent="0.3">
      <c r="A2041">
        <v>80</v>
      </c>
      <c r="B2041">
        <v>79</v>
      </c>
      <c r="C2041" t="s">
        <v>30</v>
      </c>
      <c r="D2041">
        <v>3</v>
      </c>
      <c r="E2041" s="4" t="s">
        <v>16</v>
      </c>
      <c r="F2041" t="s">
        <v>17</v>
      </c>
      <c r="G2041" s="7">
        <v>8</v>
      </c>
      <c r="H2041" t="s">
        <v>19</v>
      </c>
      <c r="I2041" t="s">
        <v>20</v>
      </c>
      <c r="J2041" s="4">
        <v>1200</v>
      </c>
      <c r="K2041" t="s">
        <v>56</v>
      </c>
      <c r="L2041">
        <v>285000</v>
      </c>
      <c r="M2041">
        <v>41.032913085068003</v>
      </c>
      <c r="N2041">
        <v>28.890877962112</v>
      </c>
      <c r="O2041" t="s">
        <v>203</v>
      </c>
      <c r="P2041" t="s">
        <v>179</v>
      </c>
      <c r="Q2041">
        <v>17</v>
      </c>
      <c r="R2041">
        <v>30</v>
      </c>
    </row>
    <row r="2042" spans="1:18" x14ac:dyDescent="0.3">
      <c r="A2042">
        <v>94</v>
      </c>
      <c r="B2042">
        <v>74</v>
      </c>
      <c r="C2042" t="s">
        <v>30</v>
      </c>
      <c r="D2042">
        <v>3</v>
      </c>
      <c r="E2042" s="4" t="s">
        <v>25</v>
      </c>
      <c r="F2042" t="s">
        <v>17</v>
      </c>
      <c r="G2042" s="7">
        <v>28</v>
      </c>
      <c r="H2042" t="s">
        <v>26</v>
      </c>
      <c r="I2042" t="s">
        <v>20</v>
      </c>
      <c r="J2042" s="4">
        <v>1600</v>
      </c>
      <c r="K2042" t="s">
        <v>21</v>
      </c>
      <c r="L2042">
        <v>340000</v>
      </c>
      <c r="M2042">
        <v>41.057035930505002</v>
      </c>
      <c r="N2042">
        <v>28.874532194606999</v>
      </c>
      <c r="O2042" t="s">
        <v>275</v>
      </c>
      <c r="P2042" t="s">
        <v>179</v>
      </c>
      <c r="Q2042">
        <v>17</v>
      </c>
      <c r="R2042">
        <v>0</v>
      </c>
    </row>
    <row r="2043" spans="1:18" x14ac:dyDescent="0.3">
      <c r="A2043">
        <v>120</v>
      </c>
      <c r="B2043">
        <v>110</v>
      </c>
      <c r="C2043" t="s">
        <v>45</v>
      </c>
      <c r="D2043">
        <v>5</v>
      </c>
      <c r="E2043" s="4" t="s">
        <v>16</v>
      </c>
      <c r="F2043" t="s">
        <v>17</v>
      </c>
      <c r="G2043" s="7">
        <v>8</v>
      </c>
      <c r="H2043" t="s">
        <v>19</v>
      </c>
      <c r="I2043" t="s">
        <v>20</v>
      </c>
      <c r="J2043" s="4">
        <f>(B2043*16)</f>
        <v>1760</v>
      </c>
      <c r="K2043" t="s">
        <v>56</v>
      </c>
      <c r="L2043">
        <v>240000</v>
      </c>
      <c r="M2043">
        <v>41.035182001891997</v>
      </c>
      <c r="N2043">
        <v>28.879505437344001</v>
      </c>
      <c r="O2043" t="s">
        <v>199</v>
      </c>
      <c r="P2043" t="s">
        <v>179</v>
      </c>
      <c r="Q2043">
        <v>17</v>
      </c>
      <c r="R2043">
        <v>83</v>
      </c>
    </row>
    <row r="2044" spans="1:18" x14ac:dyDescent="0.3">
      <c r="A2044">
        <v>90</v>
      </c>
      <c r="B2044">
        <v>89</v>
      </c>
      <c r="C2044" t="s">
        <v>15</v>
      </c>
      <c r="D2044">
        <v>2</v>
      </c>
      <c r="E2044" s="4" t="s">
        <v>16</v>
      </c>
      <c r="F2044" t="s">
        <v>17</v>
      </c>
      <c r="G2044" s="7">
        <v>1</v>
      </c>
      <c r="H2044" t="s">
        <v>26</v>
      </c>
      <c r="I2044" t="s">
        <v>47</v>
      </c>
      <c r="J2044" s="4">
        <v>1000</v>
      </c>
      <c r="K2044" t="s">
        <v>21</v>
      </c>
      <c r="L2044">
        <v>265000</v>
      </c>
      <c r="M2044">
        <v>41.013004288281003</v>
      </c>
      <c r="N2044">
        <v>28.684295168994002</v>
      </c>
      <c r="O2044" t="s">
        <v>135</v>
      </c>
      <c r="P2044" t="s">
        <v>75</v>
      </c>
      <c r="Q2044">
        <v>18</v>
      </c>
      <c r="R2044">
        <v>83</v>
      </c>
    </row>
    <row r="2045" spans="1:18" x14ac:dyDescent="0.3">
      <c r="A2045">
        <v>62</v>
      </c>
      <c r="B2045">
        <v>50</v>
      </c>
      <c r="C2045" t="s">
        <v>15</v>
      </c>
      <c r="D2045">
        <v>2</v>
      </c>
      <c r="E2045" s="4" t="s">
        <v>16</v>
      </c>
      <c r="F2045" t="s">
        <v>17</v>
      </c>
      <c r="G2045" s="7">
        <v>0</v>
      </c>
      <c r="H2045" t="s">
        <v>19</v>
      </c>
      <c r="I2045" t="s">
        <v>20</v>
      </c>
      <c r="J2045" s="4">
        <f>(B2044*19)</f>
        <v>1691</v>
      </c>
      <c r="K2045" t="s">
        <v>21</v>
      </c>
      <c r="L2045">
        <v>205000</v>
      </c>
      <c r="M2045">
        <v>41.011997165735998</v>
      </c>
      <c r="N2045">
        <v>28.687083721160999</v>
      </c>
      <c r="O2045" t="s">
        <v>135</v>
      </c>
      <c r="P2045" t="s">
        <v>75</v>
      </c>
      <c r="Q2045">
        <v>18</v>
      </c>
      <c r="R2045">
        <v>25</v>
      </c>
    </row>
    <row r="2046" spans="1:18" x14ac:dyDescent="0.3">
      <c r="A2046">
        <v>95</v>
      </c>
      <c r="B2046">
        <v>90</v>
      </c>
      <c r="C2046" t="s">
        <v>30</v>
      </c>
      <c r="D2046">
        <v>3</v>
      </c>
      <c r="E2046" s="4" t="s">
        <v>16</v>
      </c>
      <c r="F2046" t="s">
        <v>17</v>
      </c>
      <c r="G2046" s="7">
        <v>0</v>
      </c>
      <c r="H2046" t="s">
        <v>19</v>
      </c>
      <c r="I2046" t="s">
        <v>20</v>
      </c>
      <c r="J2046" s="4">
        <f>(B2045*19)</f>
        <v>950</v>
      </c>
      <c r="K2046" t="s">
        <v>21</v>
      </c>
      <c r="L2046">
        <v>205000</v>
      </c>
      <c r="M2046">
        <v>41.026837006283003</v>
      </c>
      <c r="N2046">
        <v>28.688556336661001</v>
      </c>
      <c r="O2046" t="s">
        <v>270</v>
      </c>
      <c r="P2046" t="s">
        <v>75</v>
      </c>
      <c r="Q2046">
        <v>18</v>
      </c>
      <c r="R2046">
        <v>205</v>
      </c>
    </row>
    <row r="2047" spans="1:18" x14ac:dyDescent="0.3">
      <c r="A2047">
        <v>176</v>
      </c>
      <c r="B2047">
        <v>140</v>
      </c>
      <c r="C2047" t="s">
        <v>45</v>
      </c>
      <c r="D2047">
        <v>5</v>
      </c>
      <c r="E2047" s="4" t="s">
        <v>25</v>
      </c>
      <c r="F2047" t="s">
        <v>17</v>
      </c>
      <c r="G2047" s="7">
        <v>0</v>
      </c>
      <c r="H2047" t="s">
        <v>26</v>
      </c>
      <c r="I2047" t="s">
        <v>20</v>
      </c>
      <c r="J2047" s="4">
        <f>(B2046*19)</f>
        <v>1710</v>
      </c>
      <c r="K2047" t="s">
        <v>21</v>
      </c>
      <c r="L2047">
        <v>780000</v>
      </c>
      <c r="M2047">
        <v>41.010176377594</v>
      </c>
      <c r="N2047">
        <v>28.680699977484998</v>
      </c>
      <c r="O2047" t="s">
        <v>135</v>
      </c>
      <c r="P2047" t="s">
        <v>75</v>
      </c>
      <c r="Q2047">
        <v>18</v>
      </c>
      <c r="R2047">
        <v>83</v>
      </c>
    </row>
    <row r="2048" spans="1:18" x14ac:dyDescent="0.3">
      <c r="A2048">
        <v>110</v>
      </c>
      <c r="B2048">
        <v>100</v>
      </c>
      <c r="C2048" t="s">
        <v>30</v>
      </c>
      <c r="D2048">
        <v>3</v>
      </c>
      <c r="E2048" s="4" t="s">
        <v>16</v>
      </c>
      <c r="F2048" t="s">
        <v>17</v>
      </c>
      <c r="G2048" s="7">
        <v>0</v>
      </c>
      <c r="H2048" t="s">
        <v>175</v>
      </c>
      <c r="I2048" t="s">
        <v>20</v>
      </c>
      <c r="J2048" s="4">
        <f>(B2047*24)</f>
        <v>3360</v>
      </c>
      <c r="K2048" t="s">
        <v>21</v>
      </c>
      <c r="L2048">
        <v>360000</v>
      </c>
      <c r="M2048">
        <v>41.082426775498</v>
      </c>
      <c r="N2048">
        <v>28.958198047667999</v>
      </c>
      <c r="O2048" t="s">
        <v>418</v>
      </c>
      <c r="P2048" t="s">
        <v>38</v>
      </c>
      <c r="Q2048">
        <v>19</v>
      </c>
      <c r="R2048">
        <v>200</v>
      </c>
    </row>
    <row r="2049" spans="1:18" x14ac:dyDescent="0.3">
      <c r="A2049">
        <v>141</v>
      </c>
      <c r="B2049">
        <v>140</v>
      </c>
      <c r="C2049" t="s">
        <v>45</v>
      </c>
      <c r="D2049">
        <v>5</v>
      </c>
      <c r="E2049" s="4" t="s">
        <v>25</v>
      </c>
      <c r="F2049" t="s">
        <v>17</v>
      </c>
      <c r="G2049" s="7">
        <v>3</v>
      </c>
      <c r="H2049" t="s">
        <v>19</v>
      </c>
      <c r="I2049" t="s">
        <v>20</v>
      </c>
      <c r="J2049" s="4">
        <f>(B2048*24)</f>
        <v>2400</v>
      </c>
      <c r="K2049" t="s">
        <v>21</v>
      </c>
      <c r="L2049">
        <v>820000</v>
      </c>
      <c r="M2049">
        <v>41.078911999939002</v>
      </c>
      <c r="N2049">
        <v>28.946803831943001</v>
      </c>
      <c r="O2049" t="s">
        <v>465</v>
      </c>
      <c r="P2049" t="s">
        <v>38</v>
      </c>
      <c r="Q2049">
        <v>19</v>
      </c>
      <c r="R2049">
        <v>15</v>
      </c>
    </row>
    <row r="2050" spans="1:18" x14ac:dyDescent="0.3">
      <c r="A2050">
        <v>140</v>
      </c>
      <c r="B2050">
        <v>130</v>
      </c>
      <c r="C2050" t="s">
        <v>45</v>
      </c>
      <c r="D2050">
        <v>5</v>
      </c>
      <c r="E2050" s="4" t="s">
        <v>16</v>
      </c>
      <c r="F2050" t="s">
        <v>17</v>
      </c>
      <c r="G2050" s="7">
        <v>0</v>
      </c>
      <c r="H2050" t="s">
        <v>19</v>
      </c>
      <c r="I2050" t="s">
        <v>20</v>
      </c>
      <c r="J2050" s="4">
        <f>(B2049*24)</f>
        <v>3360</v>
      </c>
      <c r="K2050" t="s">
        <v>21</v>
      </c>
      <c r="L2050">
        <v>360000</v>
      </c>
      <c r="M2050">
        <v>41.066724536052</v>
      </c>
      <c r="N2050">
        <v>28.935459708591001</v>
      </c>
      <c r="O2050" t="s">
        <v>232</v>
      </c>
      <c r="P2050" t="s">
        <v>38</v>
      </c>
      <c r="Q2050">
        <v>19</v>
      </c>
      <c r="R2050">
        <v>83</v>
      </c>
    </row>
    <row r="2051" spans="1:18" x14ac:dyDescent="0.3">
      <c r="A2051">
        <v>275</v>
      </c>
      <c r="B2051">
        <v>260</v>
      </c>
      <c r="C2051" t="s">
        <v>94</v>
      </c>
      <c r="D2051">
        <v>11</v>
      </c>
      <c r="E2051" s="4" t="s">
        <v>31</v>
      </c>
      <c r="F2051" t="s">
        <v>17</v>
      </c>
      <c r="G2051" s="7">
        <v>3</v>
      </c>
      <c r="H2051" t="s">
        <v>19</v>
      </c>
      <c r="I2051" t="s">
        <v>20</v>
      </c>
      <c r="J2051" s="4">
        <f>(B2050*24)</f>
        <v>3120</v>
      </c>
      <c r="K2051" t="s">
        <v>21</v>
      </c>
      <c r="L2051">
        <v>1300000</v>
      </c>
      <c r="M2051">
        <v>41.114663627302001</v>
      </c>
      <c r="N2051">
        <v>28.926418572664002</v>
      </c>
      <c r="O2051" t="s">
        <v>398</v>
      </c>
      <c r="P2051" t="s">
        <v>38</v>
      </c>
      <c r="Q2051">
        <v>19</v>
      </c>
      <c r="R2051">
        <v>300</v>
      </c>
    </row>
    <row r="2052" spans="1:18" x14ac:dyDescent="0.3">
      <c r="A2052">
        <v>115</v>
      </c>
      <c r="B2052">
        <v>85</v>
      </c>
      <c r="C2052" t="s">
        <v>30</v>
      </c>
      <c r="D2052">
        <v>3</v>
      </c>
      <c r="E2052" s="4" t="s">
        <v>16</v>
      </c>
      <c r="F2052" t="s">
        <v>17</v>
      </c>
      <c r="G2052" s="7">
        <v>0</v>
      </c>
      <c r="H2052" t="s">
        <v>19</v>
      </c>
      <c r="I2052" t="s">
        <v>20</v>
      </c>
      <c r="J2052" s="4">
        <v>1800</v>
      </c>
      <c r="K2052" t="s">
        <v>21</v>
      </c>
      <c r="L2052">
        <v>390000</v>
      </c>
      <c r="M2052">
        <v>41.015637844830998</v>
      </c>
      <c r="N2052">
        <v>28.943987712264001</v>
      </c>
      <c r="O2052" t="s">
        <v>193</v>
      </c>
      <c r="P2052" t="s">
        <v>194</v>
      </c>
      <c r="Q2052">
        <v>20</v>
      </c>
      <c r="R2052">
        <v>83</v>
      </c>
    </row>
    <row r="2053" spans="1:18" x14ac:dyDescent="0.3">
      <c r="A2053">
        <v>95</v>
      </c>
      <c r="B2053">
        <v>85</v>
      </c>
      <c r="C2053" t="s">
        <v>30</v>
      </c>
      <c r="D2053">
        <v>3</v>
      </c>
      <c r="E2053" s="4" t="s">
        <v>16</v>
      </c>
      <c r="F2053" t="s">
        <v>17</v>
      </c>
      <c r="G2053" s="7">
        <v>1</v>
      </c>
      <c r="H2053" t="s">
        <v>19</v>
      </c>
      <c r="I2053" t="s">
        <v>118</v>
      </c>
      <c r="J2053" s="4">
        <v>2250</v>
      </c>
      <c r="K2053" t="s">
        <v>21</v>
      </c>
      <c r="L2053">
        <v>600000</v>
      </c>
      <c r="M2053">
        <v>41.010912335505999</v>
      </c>
      <c r="N2053">
        <v>28.940945081412998</v>
      </c>
      <c r="O2053" t="s">
        <v>427</v>
      </c>
      <c r="P2053" t="s">
        <v>194</v>
      </c>
      <c r="Q2053">
        <v>20</v>
      </c>
      <c r="R2053">
        <v>83</v>
      </c>
    </row>
    <row r="2054" spans="1:18" x14ac:dyDescent="0.3">
      <c r="A2054">
        <v>135</v>
      </c>
      <c r="B2054">
        <v>134</v>
      </c>
      <c r="C2054" t="s">
        <v>45</v>
      </c>
      <c r="D2054">
        <v>5</v>
      </c>
      <c r="E2054" s="4" t="s">
        <v>16</v>
      </c>
      <c r="F2054" t="s">
        <v>17</v>
      </c>
      <c r="G2054" s="7">
        <v>8</v>
      </c>
      <c r="H2054" t="s">
        <v>19</v>
      </c>
      <c r="I2054" t="s">
        <v>20</v>
      </c>
      <c r="J2054" s="4">
        <f>(B2054*17)</f>
        <v>2278</v>
      </c>
      <c r="K2054" t="s">
        <v>21</v>
      </c>
      <c r="L2054">
        <v>300000</v>
      </c>
      <c r="M2054">
        <v>41.081716292129002</v>
      </c>
      <c r="N2054">
        <v>28.878406025469001</v>
      </c>
      <c r="O2054" t="s">
        <v>355</v>
      </c>
      <c r="P2054" t="s">
        <v>157</v>
      </c>
      <c r="Q2054">
        <v>21</v>
      </c>
      <c r="R2054">
        <v>0</v>
      </c>
    </row>
    <row r="2055" spans="1:18" x14ac:dyDescent="0.3">
      <c r="A2055">
        <v>85</v>
      </c>
      <c r="B2055">
        <v>75</v>
      </c>
      <c r="C2055" t="s">
        <v>30</v>
      </c>
      <c r="D2055">
        <v>3</v>
      </c>
      <c r="E2055" s="4" t="s">
        <v>16</v>
      </c>
      <c r="F2055" t="s">
        <v>17</v>
      </c>
      <c r="G2055" s="7">
        <v>8</v>
      </c>
      <c r="H2055" t="s">
        <v>19</v>
      </c>
      <c r="I2055" t="s">
        <v>20</v>
      </c>
      <c r="J2055" s="4">
        <v>1300</v>
      </c>
      <c r="K2055" t="s">
        <v>21</v>
      </c>
      <c r="L2055">
        <v>400000</v>
      </c>
      <c r="M2055">
        <v>41.022783250002</v>
      </c>
      <c r="N2055">
        <v>28.869656426772998</v>
      </c>
      <c r="O2055" t="s">
        <v>109</v>
      </c>
      <c r="P2055" t="s">
        <v>101</v>
      </c>
      <c r="Q2055">
        <v>22</v>
      </c>
      <c r="R2055">
        <v>15</v>
      </c>
    </row>
    <row r="2056" spans="1:18" x14ac:dyDescent="0.3">
      <c r="A2056">
        <v>160</v>
      </c>
      <c r="B2056">
        <v>160</v>
      </c>
      <c r="C2056" t="s">
        <v>45</v>
      </c>
      <c r="D2056">
        <v>5</v>
      </c>
      <c r="E2056" s="4" t="s">
        <v>16</v>
      </c>
      <c r="F2056" t="s">
        <v>17</v>
      </c>
      <c r="G2056" s="7">
        <v>18</v>
      </c>
      <c r="H2056" t="s">
        <v>19</v>
      </c>
      <c r="I2056" t="s">
        <v>20</v>
      </c>
      <c r="J2056" s="4">
        <f>(B2056*18.5)</f>
        <v>2960</v>
      </c>
      <c r="K2056" t="s">
        <v>21</v>
      </c>
      <c r="L2056">
        <v>550000</v>
      </c>
      <c r="M2056">
        <v>41.006649751222</v>
      </c>
      <c r="N2056">
        <v>28.893247693776999</v>
      </c>
      <c r="O2056" t="s">
        <v>126</v>
      </c>
      <c r="P2056" t="s">
        <v>101</v>
      </c>
      <c r="Q2056">
        <v>22</v>
      </c>
      <c r="R2056">
        <v>20</v>
      </c>
    </row>
    <row r="2057" spans="1:18" x14ac:dyDescent="0.3">
      <c r="A2057">
        <v>120</v>
      </c>
      <c r="B2057">
        <v>115</v>
      </c>
      <c r="C2057" t="s">
        <v>45</v>
      </c>
      <c r="D2057">
        <v>5</v>
      </c>
      <c r="E2057" s="4" t="s">
        <v>16</v>
      </c>
      <c r="F2057" t="s">
        <v>17</v>
      </c>
      <c r="G2057" s="7">
        <v>3</v>
      </c>
      <c r="H2057" t="s">
        <v>175</v>
      </c>
      <c r="I2057" t="s">
        <v>20</v>
      </c>
      <c r="J2057" s="4">
        <v>1750</v>
      </c>
      <c r="K2057" t="s">
        <v>21</v>
      </c>
      <c r="L2057">
        <v>395000</v>
      </c>
      <c r="M2057">
        <v>41.012318079518003</v>
      </c>
      <c r="N2057">
        <v>28.868675677245999</v>
      </c>
      <c r="O2057" t="s">
        <v>485</v>
      </c>
      <c r="P2057" t="s">
        <v>101</v>
      </c>
      <c r="Q2057">
        <v>22</v>
      </c>
      <c r="R2057">
        <v>50</v>
      </c>
    </row>
    <row r="2058" spans="1:18" x14ac:dyDescent="0.3">
      <c r="A2058">
        <v>180</v>
      </c>
      <c r="B2058">
        <v>140</v>
      </c>
      <c r="C2058" t="s">
        <v>76</v>
      </c>
      <c r="D2058">
        <v>7</v>
      </c>
      <c r="E2058" s="4" t="s">
        <v>16</v>
      </c>
      <c r="F2058" t="s">
        <v>17</v>
      </c>
      <c r="G2058" s="7">
        <v>0</v>
      </c>
      <c r="H2058" t="s">
        <v>19</v>
      </c>
      <c r="I2058" t="s">
        <v>20</v>
      </c>
      <c r="J2058" s="4">
        <f>(B2058*18.5)</f>
        <v>2590</v>
      </c>
      <c r="K2058" t="s">
        <v>56</v>
      </c>
      <c r="L2058">
        <v>435000</v>
      </c>
      <c r="M2058">
        <v>41.032185901426999</v>
      </c>
      <c r="N2058">
        <v>28.880216844604998</v>
      </c>
      <c r="O2058" t="s">
        <v>100</v>
      </c>
      <c r="P2058" t="s">
        <v>101</v>
      </c>
      <c r="Q2058">
        <v>22</v>
      </c>
      <c r="R2058">
        <v>50</v>
      </c>
    </row>
    <row r="2059" spans="1:18" x14ac:dyDescent="0.3">
      <c r="A2059">
        <v>61</v>
      </c>
      <c r="B2059">
        <v>57</v>
      </c>
      <c r="C2059" t="s">
        <v>15</v>
      </c>
      <c r="D2059">
        <v>2</v>
      </c>
      <c r="E2059" s="4" t="s">
        <v>16</v>
      </c>
      <c r="F2059" t="s">
        <v>17</v>
      </c>
      <c r="G2059" s="7">
        <v>18</v>
      </c>
      <c r="H2059" t="s">
        <v>46</v>
      </c>
      <c r="I2059" t="s">
        <v>47</v>
      </c>
      <c r="J2059" s="4">
        <f>(B2058*30)</f>
        <v>4200</v>
      </c>
      <c r="K2059" t="s">
        <v>56</v>
      </c>
      <c r="L2059">
        <v>380000</v>
      </c>
      <c r="M2059">
        <v>40.993550340869</v>
      </c>
      <c r="N2059">
        <v>29.065254623242001</v>
      </c>
      <c r="O2059" t="s">
        <v>102</v>
      </c>
      <c r="P2059" t="s">
        <v>44</v>
      </c>
      <c r="Q2059">
        <v>23</v>
      </c>
      <c r="R2059">
        <v>83</v>
      </c>
    </row>
    <row r="2060" spans="1:18" x14ac:dyDescent="0.3">
      <c r="A2060">
        <v>85</v>
      </c>
      <c r="B2060">
        <v>84</v>
      </c>
      <c r="C2060" t="s">
        <v>30</v>
      </c>
      <c r="D2060">
        <v>3</v>
      </c>
      <c r="E2060" s="4" t="s">
        <v>16</v>
      </c>
      <c r="F2060" t="s">
        <v>17</v>
      </c>
      <c r="G2060" s="7">
        <v>0</v>
      </c>
      <c r="H2060" t="s">
        <v>19</v>
      </c>
      <c r="I2060" t="s">
        <v>20</v>
      </c>
      <c r="J2060" s="4">
        <v>1800</v>
      </c>
      <c r="K2060" t="s">
        <v>21</v>
      </c>
      <c r="L2060">
        <v>380000</v>
      </c>
      <c r="M2060">
        <v>40.996873021144999</v>
      </c>
      <c r="N2060">
        <v>29.034397602081</v>
      </c>
      <c r="O2060" t="s">
        <v>161</v>
      </c>
      <c r="P2060" t="s">
        <v>44</v>
      </c>
      <c r="Q2060">
        <v>23</v>
      </c>
      <c r="R2060">
        <v>83</v>
      </c>
    </row>
    <row r="2061" spans="1:18" x14ac:dyDescent="0.3">
      <c r="A2061">
        <v>90</v>
      </c>
      <c r="B2061">
        <v>83</v>
      </c>
      <c r="C2061" t="s">
        <v>30</v>
      </c>
      <c r="D2061">
        <v>3</v>
      </c>
      <c r="E2061" s="4" t="s">
        <v>16</v>
      </c>
      <c r="F2061" t="s">
        <v>17</v>
      </c>
      <c r="G2061" s="7">
        <v>0</v>
      </c>
      <c r="H2061" t="s">
        <v>19</v>
      </c>
      <c r="I2061" t="s">
        <v>118</v>
      </c>
      <c r="J2061" s="4">
        <v>2500</v>
      </c>
      <c r="K2061" t="s">
        <v>21</v>
      </c>
      <c r="L2061">
        <v>645000</v>
      </c>
      <c r="M2061">
        <v>40.988930099980003</v>
      </c>
      <c r="N2061">
        <v>29.077507619765999</v>
      </c>
      <c r="O2061" t="s">
        <v>221</v>
      </c>
      <c r="P2061" t="s">
        <v>44</v>
      </c>
      <c r="Q2061">
        <v>23</v>
      </c>
      <c r="R2061">
        <v>83</v>
      </c>
    </row>
    <row r="2062" spans="1:18" x14ac:dyDescent="0.3">
      <c r="A2062">
        <v>105</v>
      </c>
      <c r="B2062">
        <v>80</v>
      </c>
      <c r="C2062" t="s">
        <v>30</v>
      </c>
      <c r="D2062">
        <v>3</v>
      </c>
      <c r="E2062" s="4" t="s">
        <v>16</v>
      </c>
      <c r="F2062" t="s">
        <v>17</v>
      </c>
      <c r="G2062" s="7">
        <v>0</v>
      </c>
      <c r="H2062" t="s">
        <v>19</v>
      </c>
      <c r="I2062" t="s">
        <v>47</v>
      </c>
      <c r="J2062" s="4">
        <v>3000</v>
      </c>
      <c r="K2062" t="s">
        <v>21</v>
      </c>
      <c r="L2062">
        <v>850000</v>
      </c>
      <c r="M2062">
        <v>40.965121398226003</v>
      </c>
      <c r="N2062">
        <v>29.081906524438001</v>
      </c>
      <c r="O2062" t="s">
        <v>120</v>
      </c>
      <c r="P2062" t="s">
        <v>44</v>
      </c>
      <c r="Q2062">
        <v>23</v>
      </c>
      <c r="R2062">
        <v>0</v>
      </c>
    </row>
    <row r="2063" spans="1:18" x14ac:dyDescent="0.3">
      <c r="A2063">
        <v>100</v>
      </c>
      <c r="B2063">
        <v>77</v>
      </c>
      <c r="C2063" t="s">
        <v>30</v>
      </c>
      <c r="D2063">
        <v>3</v>
      </c>
      <c r="E2063" s="4" t="s">
        <v>16</v>
      </c>
      <c r="F2063" t="s">
        <v>17</v>
      </c>
      <c r="G2063" s="7">
        <v>0</v>
      </c>
      <c r="H2063" t="s">
        <v>124</v>
      </c>
      <c r="I2063" t="s">
        <v>20</v>
      </c>
      <c r="J2063" s="4">
        <f>(B2062*30)</f>
        <v>2400</v>
      </c>
      <c r="K2063" t="s">
        <v>21</v>
      </c>
      <c r="L2063">
        <v>440000</v>
      </c>
      <c r="M2063">
        <v>40.957002502274001</v>
      </c>
      <c r="N2063">
        <v>29.091837359837001</v>
      </c>
      <c r="O2063" t="s">
        <v>216</v>
      </c>
      <c r="P2063" t="s">
        <v>44</v>
      </c>
      <c r="Q2063">
        <v>23</v>
      </c>
      <c r="R2063">
        <v>83</v>
      </c>
    </row>
    <row r="2064" spans="1:18" x14ac:dyDescent="0.3">
      <c r="A2064">
        <v>80</v>
      </c>
      <c r="B2064">
        <v>75</v>
      </c>
      <c r="C2064" t="s">
        <v>30</v>
      </c>
      <c r="D2064">
        <v>3</v>
      </c>
      <c r="E2064" s="4" t="s">
        <v>16</v>
      </c>
      <c r="F2064" t="s">
        <v>17</v>
      </c>
      <c r="G2064" s="7">
        <v>4</v>
      </c>
      <c r="H2064" t="s">
        <v>140</v>
      </c>
      <c r="I2064" t="s">
        <v>27</v>
      </c>
      <c r="J2064" s="4">
        <v>2500</v>
      </c>
      <c r="K2064" t="s">
        <v>21</v>
      </c>
      <c r="L2064">
        <v>580000</v>
      </c>
      <c r="M2064">
        <v>40.991456091449997</v>
      </c>
      <c r="N2064">
        <v>29.034329053558</v>
      </c>
      <c r="O2064" t="s">
        <v>346</v>
      </c>
      <c r="P2064" t="s">
        <v>44</v>
      </c>
      <c r="Q2064">
        <v>23</v>
      </c>
      <c r="R2064">
        <v>350</v>
      </c>
    </row>
    <row r="2065" spans="1:18" x14ac:dyDescent="0.3">
      <c r="A2065">
        <v>140</v>
      </c>
      <c r="B2065">
        <v>139</v>
      </c>
      <c r="C2065" t="s">
        <v>45</v>
      </c>
      <c r="D2065">
        <v>5</v>
      </c>
      <c r="E2065" s="4" t="s">
        <v>16</v>
      </c>
      <c r="F2065" t="s">
        <v>17</v>
      </c>
      <c r="G2065" s="7">
        <v>33</v>
      </c>
      <c r="H2065" t="s">
        <v>26</v>
      </c>
      <c r="I2065" t="s">
        <v>20</v>
      </c>
      <c r="J2065" s="4">
        <f>(B2064*30)</f>
        <v>2250</v>
      </c>
      <c r="K2065" t="s">
        <v>21</v>
      </c>
      <c r="L2065">
        <v>760000</v>
      </c>
      <c r="M2065">
        <v>40.961159205614003</v>
      </c>
      <c r="N2065">
        <v>29.103845357895</v>
      </c>
      <c r="O2065" t="s">
        <v>216</v>
      </c>
      <c r="P2065" t="s">
        <v>44</v>
      </c>
      <c r="Q2065">
        <v>23</v>
      </c>
      <c r="R2065">
        <v>0</v>
      </c>
    </row>
    <row r="2066" spans="1:18" x14ac:dyDescent="0.3">
      <c r="A2066">
        <v>130</v>
      </c>
      <c r="B2066">
        <v>129</v>
      </c>
      <c r="C2066" t="s">
        <v>45</v>
      </c>
      <c r="D2066">
        <v>5</v>
      </c>
      <c r="E2066" s="4" t="s">
        <v>25</v>
      </c>
      <c r="F2066" t="s">
        <v>17</v>
      </c>
      <c r="G2066" s="7">
        <v>0</v>
      </c>
      <c r="H2066" t="s">
        <v>19</v>
      </c>
      <c r="I2066" t="s">
        <v>20</v>
      </c>
      <c r="J2066" s="4">
        <v>3500</v>
      </c>
      <c r="K2066" t="s">
        <v>21</v>
      </c>
      <c r="L2066">
        <v>1100000</v>
      </c>
      <c r="M2066">
        <v>40.966807777947999</v>
      </c>
      <c r="N2066">
        <v>29.082827568054</v>
      </c>
      <c r="O2066" t="s">
        <v>120</v>
      </c>
      <c r="P2066" t="s">
        <v>44</v>
      </c>
      <c r="Q2066">
        <v>23</v>
      </c>
      <c r="R2066">
        <v>83</v>
      </c>
    </row>
    <row r="2067" spans="1:18" x14ac:dyDescent="0.3">
      <c r="A2067">
        <v>170</v>
      </c>
      <c r="B2067">
        <v>128</v>
      </c>
      <c r="C2067" t="s">
        <v>45</v>
      </c>
      <c r="D2067">
        <v>5</v>
      </c>
      <c r="E2067" s="4" t="s">
        <v>25</v>
      </c>
      <c r="F2067" t="s">
        <v>17</v>
      </c>
      <c r="G2067" s="7">
        <v>0</v>
      </c>
      <c r="H2067" t="s">
        <v>26</v>
      </c>
      <c r="I2067" t="s">
        <v>118</v>
      </c>
      <c r="J2067" s="4">
        <f>(B2066*30)</f>
        <v>3870</v>
      </c>
      <c r="K2067" t="s">
        <v>21</v>
      </c>
      <c r="L2067">
        <v>1700000</v>
      </c>
      <c r="M2067">
        <v>40.964747652328001</v>
      </c>
      <c r="N2067">
        <v>29.077508513396001</v>
      </c>
      <c r="O2067" t="s">
        <v>120</v>
      </c>
      <c r="P2067" t="s">
        <v>44</v>
      </c>
      <c r="Q2067">
        <v>23</v>
      </c>
      <c r="R2067">
        <v>0</v>
      </c>
    </row>
    <row r="2068" spans="1:18" x14ac:dyDescent="0.3">
      <c r="A2068">
        <v>155</v>
      </c>
      <c r="B2068">
        <v>120</v>
      </c>
      <c r="C2068" t="s">
        <v>45</v>
      </c>
      <c r="D2068">
        <v>5</v>
      </c>
      <c r="E2068" s="4" t="s">
        <v>25</v>
      </c>
      <c r="F2068" t="s">
        <v>17</v>
      </c>
      <c r="G2068" s="7">
        <v>0</v>
      </c>
      <c r="H2068" t="s">
        <v>124</v>
      </c>
      <c r="I2068" t="s">
        <v>20</v>
      </c>
      <c r="J2068" s="4">
        <f>(B2067*30)</f>
        <v>3840</v>
      </c>
      <c r="K2068" t="s">
        <v>21</v>
      </c>
      <c r="L2068">
        <v>675000</v>
      </c>
      <c r="M2068">
        <v>40.972367852289999</v>
      </c>
      <c r="N2068">
        <v>29.096337965585999</v>
      </c>
      <c r="O2068" t="s">
        <v>159</v>
      </c>
      <c r="P2068" t="s">
        <v>44</v>
      </c>
      <c r="Q2068">
        <v>23</v>
      </c>
      <c r="R2068">
        <v>20</v>
      </c>
    </row>
    <row r="2069" spans="1:18" x14ac:dyDescent="0.3">
      <c r="A2069">
        <v>140</v>
      </c>
      <c r="B2069">
        <v>110</v>
      </c>
      <c r="C2069" t="s">
        <v>45</v>
      </c>
      <c r="D2069">
        <v>5</v>
      </c>
      <c r="E2069" s="4" t="s">
        <v>25</v>
      </c>
      <c r="F2069" t="s">
        <v>17</v>
      </c>
      <c r="G2069" s="7">
        <v>0</v>
      </c>
      <c r="H2069" t="s">
        <v>19</v>
      </c>
      <c r="I2069" t="s">
        <v>20</v>
      </c>
      <c r="J2069" s="4">
        <v>3000</v>
      </c>
      <c r="K2069" t="s">
        <v>21</v>
      </c>
      <c r="L2069">
        <v>690000</v>
      </c>
      <c r="M2069">
        <v>40.958542485133997</v>
      </c>
      <c r="N2069">
        <v>29.103706888855001</v>
      </c>
      <c r="O2069" t="s">
        <v>216</v>
      </c>
      <c r="P2069" t="s">
        <v>44</v>
      </c>
      <c r="Q2069">
        <v>23</v>
      </c>
      <c r="R2069">
        <v>0</v>
      </c>
    </row>
    <row r="2070" spans="1:18" x14ac:dyDescent="0.3">
      <c r="A2070">
        <v>140</v>
      </c>
      <c r="B2070">
        <v>110</v>
      </c>
      <c r="C2070" t="s">
        <v>45</v>
      </c>
      <c r="D2070">
        <v>5</v>
      </c>
      <c r="E2070" s="4" t="s">
        <v>25</v>
      </c>
      <c r="F2070" t="s">
        <v>17</v>
      </c>
      <c r="G2070" s="7">
        <v>0</v>
      </c>
      <c r="H2070" t="s">
        <v>19</v>
      </c>
      <c r="I2070" t="s">
        <v>20</v>
      </c>
      <c r="J2070" s="4">
        <f t="shared" ref="J2070:J2079" si="34">(B2069*30)</f>
        <v>3300</v>
      </c>
      <c r="K2070" t="s">
        <v>56</v>
      </c>
      <c r="L2070">
        <v>850000</v>
      </c>
      <c r="M2070">
        <v>40.966512612711</v>
      </c>
      <c r="N2070">
        <v>29.093574235897002</v>
      </c>
      <c r="O2070" t="s">
        <v>159</v>
      </c>
      <c r="P2070" t="s">
        <v>44</v>
      </c>
      <c r="Q2070">
        <v>23</v>
      </c>
      <c r="R2070">
        <v>0</v>
      </c>
    </row>
    <row r="2071" spans="1:18" x14ac:dyDescent="0.3">
      <c r="A2071">
        <v>150</v>
      </c>
      <c r="B2071">
        <v>110</v>
      </c>
      <c r="C2071" t="s">
        <v>45</v>
      </c>
      <c r="D2071">
        <v>5</v>
      </c>
      <c r="E2071" s="4" t="s">
        <v>25</v>
      </c>
      <c r="F2071" t="s">
        <v>17</v>
      </c>
      <c r="G2071" s="7">
        <v>2</v>
      </c>
      <c r="H2071" t="s">
        <v>46</v>
      </c>
      <c r="I2071" t="s">
        <v>20</v>
      </c>
      <c r="J2071" s="4">
        <f t="shared" si="34"/>
        <v>3300</v>
      </c>
      <c r="K2071" t="s">
        <v>56</v>
      </c>
      <c r="L2071">
        <v>1425000</v>
      </c>
      <c r="M2071">
        <v>40.964490340334002</v>
      </c>
      <c r="N2071">
        <v>29.08646514802</v>
      </c>
      <c r="O2071" t="s">
        <v>120</v>
      </c>
      <c r="P2071" t="s">
        <v>44</v>
      </c>
      <c r="Q2071">
        <v>23</v>
      </c>
      <c r="R2071">
        <v>150</v>
      </c>
    </row>
    <row r="2072" spans="1:18" x14ac:dyDescent="0.3">
      <c r="A2072">
        <v>140</v>
      </c>
      <c r="B2072">
        <v>110</v>
      </c>
      <c r="C2072" t="s">
        <v>45</v>
      </c>
      <c r="D2072">
        <v>5</v>
      </c>
      <c r="E2072" s="4" t="s">
        <v>16</v>
      </c>
      <c r="F2072" t="s">
        <v>17</v>
      </c>
      <c r="G2072" s="7">
        <v>18</v>
      </c>
      <c r="H2072" t="s">
        <v>19</v>
      </c>
      <c r="I2072" t="s">
        <v>20</v>
      </c>
      <c r="J2072" s="4">
        <f t="shared" si="34"/>
        <v>3300</v>
      </c>
      <c r="K2072" t="s">
        <v>21</v>
      </c>
      <c r="L2072">
        <v>970000</v>
      </c>
      <c r="M2072">
        <v>40.987272871494</v>
      </c>
      <c r="N2072">
        <v>29.069317616522</v>
      </c>
      <c r="O2072" t="s">
        <v>221</v>
      </c>
      <c r="P2072" t="s">
        <v>44</v>
      </c>
      <c r="Q2072">
        <v>23</v>
      </c>
      <c r="R2072">
        <v>83</v>
      </c>
    </row>
    <row r="2073" spans="1:18" x14ac:dyDescent="0.3">
      <c r="A2073">
        <v>100</v>
      </c>
      <c r="B2073">
        <v>87</v>
      </c>
      <c r="C2073" t="s">
        <v>45</v>
      </c>
      <c r="D2073">
        <v>5</v>
      </c>
      <c r="E2073" s="4" t="s">
        <v>16</v>
      </c>
      <c r="F2073" t="s">
        <v>17</v>
      </c>
      <c r="G2073" s="7">
        <v>0</v>
      </c>
      <c r="H2073" t="s">
        <v>19</v>
      </c>
      <c r="I2073" t="s">
        <v>20</v>
      </c>
      <c r="J2073" s="4">
        <f t="shared" si="34"/>
        <v>3300</v>
      </c>
      <c r="K2073" t="s">
        <v>21</v>
      </c>
      <c r="L2073">
        <v>510000</v>
      </c>
      <c r="M2073">
        <v>40.974414902257998</v>
      </c>
      <c r="N2073">
        <v>29.091018028556999</v>
      </c>
      <c r="O2073" t="s">
        <v>164</v>
      </c>
      <c r="P2073" t="s">
        <v>44</v>
      </c>
      <c r="Q2073">
        <v>23</v>
      </c>
      <c r="R2073">
        <v>83</v>
      </c>
    </row>
    <row r="2074" spans="1:18" x14ac:dyDescent="0.3">
      <c r="A2074">
        <v>175</v>
      </c>
      <c r="B2074">
        <v>140</v>
      </c>
      <c r="C2074" t="s">
        <v>116</v>
      </c>
      <c r="D2074">
        <v>6</v>
      </c>
      <c r="E2074" s="4" t="s">
        <v>25</v>
      </c>
      <c r="F2074" t="s">
        <v>17</v>
      </c>
      <c r="G2074" s="7">
        <v>0</v>
      </c>
      <c r="H2074" t="s">
        <v>19</v>
      </c>
      <c r="I2074" t="s">
        <v>20</v>
      </c>
      <c r="J2074" s="4">
        <f t="shared" si="34"/>
        <v>2610</v>
      </c>
      <c r="K2074" t="s">
        <v>21</v>
      </c>
      <c r="L2074">
        <v>1600000</v>
      </c>
      <c r="M2074">
        <v>40.995963812680998</v>
      </c>
      <c r="N2074">
        <v>29.025078488546999</v>
      </c>
      <c r="O2074" t="s">
        <v>255</v>
      </c>
      <c r="P2074" t="s">
        <v>44</v>
      </c>
      <c r="Q2074">
        <v>23</v>
      </c>
      <c r="R2074">
        <v>0</v>
      </c>
    </row>
    <row r="2075" spans="1:18" x14ac:dyDescent="0.3">
      <c r="A2075">
        <v>222</v>
      </c>
      <c r="B2075">
        <v>160</v>
      </c>
      <c r="C2075" t="s">
        <v>76</v>
      </c>
      <c r="D2075">
        <v>7</v>
      </c>
      <c r="E2075" s="4" t="s">
        <v>25</v>
      </c>
      <c r="F2075" t="s">
        <v>17</v>
      </c>
      <c r="G2075" s="7">
        <v>0</v>
      </c>
      <c r="H2075" t="s">
        <v>46</v>
      </c>
      <c r="I2075" t="s">
        <v>47</v>
      </c>
      <c r="J2075" s="4">
        <f t="shared" si="34"/>
        <v>4200</v>
      </c>
      <c r="K2075" t="s">
        <v>21</v>
      </c>
      <c r="L2075">
        <v>2250000</v>
      </c>
      <c r="M2075">
        <v>40.965226512218997</v>
      </c>
      <c r="N2075">
        <v>29.076542321698</v>
      </c>
      <c r="O2075" t="s">
        <v>43</v>
      </c>
      <c r="P2075" t="s">
        <v>44</v>
      </c>
      <c r="Q2075">
        <v>23</v>
      </c>
      <c r="R2075">
        <v>0</v>
      </c>
    </row>
    <row r="2076" spans="1:18" x14ac:dyDescent="0.3">
      <c r="A2076">
        <v>200</v>
      </c>
      <c r="B2076">
        <v>160</v>
      </c>
      <c r="C2076" t="s">
        <v>76</v>
      </c>
      <c r="D2076">
        <v>7</v>
      </c>
      <c r="E2076" s="4" t="s">
        <v>25</v>
      </c>
      <c r="F2076" t="s">
        <v>17</v>
      </c>
      <c r="G2076" s="7">
        <v>8</v>
      </c>
      <c r="H2076" t="s">
        <v>26</v>
      </c>
      <c r="I2076" t="s">
        <v>20</v>
      </c>
      <c r="J2076" s="4">
        <f t="shared" si="34"/>
        <v>4800</v>
      </c>
      <c r="K2076" t="s">
        <v>21</v>
      </c>
      <c r="L2076">
        <v>825000</v>
      </c>
      <c r="M2076">
        <v>40.973292311239</v>
      </c>
      <c r="N2076">
        <v>29.073958691788</v>
      </c>
      <c r="O2076" t="s">
        <v>133</v>
      </c>
      <c r="P2076" t="s">
        <v>44</v>
      </c>
      <c r="Q2076">
        <v>23</v>
      </c>
      <c r="R2076">
        <v>83</v>
      </c>
    </row>
    <row r="2077" spans="1:18" x14ac:dyDescent="0.3">
      <c r="A2077">
        <v>195</v>
      </c>
      <c r="B2077">
        <v>160</v>
      </c>
      <c r="C2077" t="s">
        <v>76</v>
      </c>
      <c r="D2077">
        <v>7</v>
      </c>
      <c r="E2077" s="4" t="s">
        <v>31</v>
      </c>
      <c r="F2077" t="s">
        <v>17</v>
      </c>
      <c r="G2077" s="7">
        <v>18</v>
      </c>
      <c r="H2077" t="s">
        <v>46</v>
      </c>
      <c r="I2077" t="s">
        <v>27</v>
      </c>
      <c r="J2077" s="4">
        <f t="shared" si="34"/>
        <v>4800</v>
      </c>
      <c r="K2077" t="s">
        <v>21</v>
      </c>
      <c r="L2077">
        <v>1390000</v>
      </c>
      <c r="M2077">
        <v>40.975371516118997</v>
      </c>
      <c r="N2077">
        <v>29.047035030145999</v>
      </c>
      <c r="O2077" t="s">
        <v>78</v>
      </c>
      <c r="P2077" t="s">
        <v>44</v>
      </c>
      <c r="Q2077">
        <v>23</v>
      </c>
      <c r="R2077">
        <v>0</v>
      </c>
    </row>
    <row r="2078" spans="1:18" x14ac:dyDescent="0.3">
      <c r="A2078">
        <v>212</v>
      </c>
      <c r="B2078">
        <v>150</v>
      </c>
      <c r="C2078" t="s">
        <v>76</v>
      </c>
      <c r="D2078">
        <v>7</v>
      </c>
      <c r="E2078" s="4" t="s">
        <v>25</v>
      </c>
      <c r="F2078" t="s">
        <v>17</v>
      </c>
      <c r="G2078" s="7">
        <v>33</v>
      </c>
      <c r="H2078" t="s">
        <v>19</v>
      </c>
      <c r="I2078" t="s">
        <v>118</v>
      </c>
      <c r="J2078" s="4">
        <f t="shared" si="34"/>
        <v>4800</v>
      </c>
      <c r="K2078" t="s">
        <v>21</v>
      </c>
      <c r="L2078">
        <v>3180000</v>
      </c>
      <c r="M2078">
        <v>40.957553141923</v>
      </c>
      <c r="N2078">
        <v>29.081553284590999</v>
      </c>
      <c r="O2078" t="s">
        <v>120</v>
      </c>
      <c r="P2078" t="s">
        <v>44</v>
      </c>
      <c r="Q2078">
        <v>23</v>
      </c>
      <c r="R2078">
        <v>83</v>
      </c>
    </row>
    <row r="2079" spans="1:18" x14ac:dyDescent="0.3">
      <c r="A2079">
        <v>180</v>
      </c>
      <c r="B2079">
        <v>118</v>
      </c>
      <c r="C2079" t="s">
        <v>76</v>
      </c>
      <c r="D2079">
        <v>7</v>
      </c>
      <c r="E2079" s="4" t="s">
        <v>25</v>
      </c>
      <c r="F2079" t="s">
        <v>17</v>
      </c>
      <c r="G2079" s="7">
        <v>0</v>
      </c>
      <c r="H2079" t="s">
        <v>175</v>
      </c>
      <c r="I2079" t="s">
        <v>118</v>
      </c>
      <c r="J2079" s="4">
        <f t="shared" si="34"/>
        <v>4500</v>
      </c>
      <c r="K2079" t="s">
        <v>21</v>
      </c>
      <c r="L2079">
        <v>2780000</v>
      </c>
      <c r="M2079">
        <v>40.987620204682997</v>
      </c>
      <c r="N2079">
        <v>29.043836860542999</v>
      </c>
      <c r="O2079" t="s">
        <v>369</v>
      </c>
      <c r="P2079" t="s">
        <v>44</v>
      </c>
      <c r="Q2079">
        <v>23</v>
      </c>
      <c r="R2079">
        <v>80</v>
      </c>
    </row>
    <row r="2080" spans="1:18" x14ac:dyDescent="0.3">
      <c r="A2080">
        <v>115</v>
      </c>
      <c r="B2080">
        <v>90</v>
      </c>
      <c r="C2080" t="s">
        <v>45</v>
      </c>
      <c r="D2080">
        <v>5</v>
      </c>
      <c r="E2080" s="4" t="s">
        <v>16</v>
      </c>
      <c r="F2080" t="s">
        <v>17</v>
      </c>
      <c r="G2080" s="7">
        <v>1</v>
      </c>
      <c r="H2080" t="s">
        <v>19</v>
      </c>
      <c r="I2080" t="s">
        <v>20</v>
      </c>
      <c r="J2080" s="4">
        <f>(B2080*21)</f>
        <v>1890</v>
      </c>
      <c r="K2080" t="s">
        <v>56</v>
      </c>
      <c r="L2080">
        <v>370000</v>
      </c>
      <c r="M2080">
        <v>41.078044710935004</v>
      </c>
      <c r="N2080">
        <v>29.001466470097998</v>
      </c>
      <c r="O2080" t="s">
        <v>302</v>
      </c>
      <c r="P2080" t="s">
        <v>23</v>
      </c>
      <c r="Q2080">
        <v>24</v>
      </c>
      <c r="R2080">
        <v>0</v>
      </c>
    </row>
    <row r="2081" spans="1:18" x14ac:dyDescent="0.3">
      <c r="A2081">
        <v>90</v>
      </c>
      <c r="B2081">
        <v>80</v>
      </c>
      <c r="C2081" t="s">
        <v>45</v>
      </c>
      <c r="D2081">
        <v>5</v>
      </c>
      <c r="E2081" s="4" t="s">
        <v>25</v>
      </c>
      <c r="F2081" t="s">
        <v>17</v>
      </c>
      <c r="G2081" s="7">
        <v>33</v>
      </c>
      <c r="H2081" t="s">
        <v>26</v>
      </c>
      <c r="I2081" t="s">
        <v>20</v>
      </c>
      <c r="J2081" s="4">
        <v>2500</v>
      </c>
      <c r="K2081" t="s">
        <v>56</v>
      </c>
      <c r="L2081">
        <v>760000</v>
      </c>
      <c r="M2081">
        <v>41.087791832747001</v>
      </c>
      <c r="N2081">
        <v>29.00642066839</v>
      </c>
      <c r="O2081" t="s">
        <v>378</v>
      </c>
      <c r="P2081" t="s">
        <v>23</v>
      </c>
      <c r="Q2081">
        <v>24</v>
      </c>
      <c r="R2081">
        <v>0</v>
      </c>
    </row>
    <row r="2082" spans="1:18" x14ac:dyDescent="0.3">
      <c r="A2082">
        <v>100</v>
      </c>
      <c r="B2082">
        <v>85</v>
      </c>
      <c r="C2082" t="s">
        <v>30</v>
      </c>
      <c r="D2082">
        <v>3</v>
      </c>
      <c r="E2082" s="4" t="s">
        <v>16</v>
      </c>
      <c r="F2082" t="s">
        <v>17</v>
      </c>
      <c r="G2082" s="7">
        <v>28</v>
      </c>
      <c r="H2082" t="s">
        <v>19</v>
      </c>
      <c r="I2082" t="s">
        <v>20</v>
      </c>
      <c r="J2082" s="4">
        <f>(B2082*26)</f>
        <v>2210</v>
      </c>
      <c r="K2082" t="s">
        <v>21</v>
      </c>
      <c r="L2082">
        <v>435000</v>
      </c>
      <c r="M2082">
        <v>40.896087939955997</v>
      </c>
      <c r="N2082">
        <v>29.185893262512</v>
      </c>
      <c r="O2082" t="s">
        <v>393</v>
      </c>
      <c r="P2082" t="s">
        <v>55</v>
      </c>
      <c r="Q2082">
        <v>25</v>
      </c>
      <c r="R2082">
        <v>0</v>
      </c>
    </row>
    <row r="2083" spans="1:18" x14ac:dyDescent="0.3">
      <c r="A2083">
        <v>100</v>
      </c>
      <c r="B2083">
        <v>80</v>
      </c>
      <c r="C2083" t="s">
        <v>30</v>
      </c>
      <c r="D2083">
        <v>3</v>
      </c>
      <c r="E2083" s="4" t="s">
        <v>16</v>
      </c>
      <c r="F2083" t="s">
        <v>17</v>
      </c>
      <c r="G2083" s="7">
        <v>18</v>
      </c>
      <c r="H2083" t="s">
        <v>19</v>
      </c>
      <c r="I2083" t="s">
        <v>118</v>
      </c>
      <c r="J2083" s="4">
        <f>(B2083*26)</f>
        <v>2080</v>
      </c>
      <c r="K2083" t="s">
        <v>21</v>
      </c>
      <c r="L2083">
        <v>505000</v>
      </c>
      <c r="M2083">
        <v>40.898787224397999</v>
      </c>
      <c r="N2083">
        <v>29.165632724761998</v>
      </c>
      <c r="O2083" t="s">
        <v>273</v>
      </c>
      <c r="P2083" t="s">
        <v>55</v>
      </c>
      <c r="Q2083">
        <v>25</v>
      </c>
      <c r="R2083">
        <v>0</v>
      </c>
    </row>
    <row r="2084" spans="1:18" x14ac:dyDescent="0.3">
      <c r="A2084">
        <v>90</v>
      </c>
      <c r="B2084">
        <v>75</v>
      </c>
      <c r="C2084" t="s">
        <v>30</v>
      </c>
      <c r="D2084">
        <v>3</v>
      </c>
      <c r="E2084" s="4" t="s">
        <v>16</v>
      </c>
      <c r="F2084" t="s">
        <v>17</v>
      </c>
      <c r="G2084" s="7">
        <v>0</v>
      </c>
      <c r="H2084" t="s">
        <v>19</v>
      </c>
      <c r="I2084" t="s">
        <v>20</v>
      </c>
      <c r="J2084" s="4">
        <f>(B2084*26)</f>
        <v>1950</v>
      </c>
      <c r="K2084" t="s">
        <v>21</v>
      </c>
      <c r="L2084">
        <v>365000</v>
      </c>
      <c r="M2084">
        <v>40.895497040536</v>
      </c>
      <c r="N2084">
        <v>29.166623834052</v>
      </c>
      <c r="O2084" t="s">
        <v>273</v>
      </c>
      <c r="P2084" t="s">
        <v>55</v>
      </c>
      <c r="Q2084">
        <v>25</v>
      </c>
      <c r="R2084">
        <v>83</v>
      </c>
    </row>
    <row r="2085" spans="1:18" x14ac:dyDescent="0.3">
      <c r="A2085">
        <v>140</v>
      </c>
      <c r="B2085">
        <v>125</v>
      </c>
      <c r="C2085" t="s">
        <v>45</v>
      </c>
      <c r="D2085">
        <v>5</v>
      </c>
      <c r="E2085" s="4" t="s">
        <v>25</v>
      </c>
      <c r="F2085" t="s">
        <v>17</v>
      </c>
      <c r="G2085" s="7">
        <v>4</v>
      </c>
      <c r="H2085" t="s">
        <v>19</v>
      </c>
      <c r="I2085" t="s">
        <v>118</v>
      </c>
      <c r="J2085" s="4">
        <f>(B2085*26)</f>
        <v>3250</v>
      </c>
      <c r="K2085" t="s">
        <v>21</v>
      </c>
      <c r="L2085">
        <v>510000</v>
      </c>
      <c r="M2085">
        <v>40.929278655507012</v>
      </c>
      <c r="N2085">
        <v>29.213285091974001</v>
      </c>
      <c r="O2085" t="s">
        <v>136</v>
      </c>
      <c r="P2085" t="s">
        <v>55</v>
      </c>
      <c r="Q2085">
        <v>25</v>
      </c>
      <c r="R2085">
        <v>83</v>
      </c>
    </row>
    <row r="2086" spans="1:18" x14ac:dyDescent="0.3">
      <c r="A2086">
        <v>120</v>
      </c>
      <c r="B2086">
        <v>119</v>
      </c>
      <c r="C2086" t="s">
        <v>45</v>
      </c>
      <c r="D2086">
        <v>5</v>
      </c>
      <c r="E2086" s="4" t="s">
        <v>16</v>
      </c>
      <c r="F2086" t="s">
        <v>17</v>
      </c>
      <c r="G2086" s="7">
        <v>0</v>
      </c>
      <c r="H2086" t="s">
        <v>19</v>
      </c>
      <c r="I2086" t="s">
        <v>20</v>
      </c>
      <c r="J2086" s="4">
        <v>1300</v>
      </c>
      <c r="K2086" t="s">
        <v>56</v>
      </c>
      <c r="L2086">
        <v>330000</v>
      </c>
      <c r="M2086">
        <v>40.918677024559003</v>
      </c>
      <c r="N2086">
        <v>29.206997752189999</v>
      </c>
      <c r="O2086" t="s">
        <v>309</v>
      </c>
      <c r="P2086" t="s">
        <v>55</v>
      </c>
      <c r="Q2086">
        <v>25</v>
      </c>
      <c r="R2086">
        <v>83</v>
      </c>
    </row>
    <row r="2087" spans="1:18" x14ac:dyDescent="0.3">
      <c r="A2087">
        <v>132</v>
      </c>
      <c r="B2087">
        <v>110</v>
      </c>
      <c r="C2087" t="s">
        <v>45</v>
      </c>
      <c r="D2087">
        <v>5</v>
      </c>
      <c r="E2087" s="4" t="s">
        <v>16</v>
      </c>
      <c r="F2087" t="s">
        <v>17</v>
      </c>
      <c r="G2087" s="7">
        <v>2</v>
      </c>
      <c r="H2087" t="s">
        <v>46</v>
      </c>
      <c r="I2087" t="s">
        <v>20</v>
      </c>
      <c r="J2087" s="4">
        <f>(B2087*26)</f>
        <v>2860</v>
      </c>
      <c r="K2087" t="s">
        <v>21</v>
      </c>
      <c r="L2087">
        <v>349999</v>
      </c>
      <c r="M2087">
        <v>40.912099850887998</v>
      </c>
      <c r="N2087">
        <v>29.171790748953001</v>
      </c>
      <c r="O2087" t="s">
        <v>151</v>
      </c>
      <c r="P2087" t="s">
        <v>55</v>
      </c>
      <c r="Q2087">
        <v>25</v>
      </c>
      <c r="R2087">
        <v>50</v>
      </c>
    </row>
    <row r="2088" spans="1:18" x14ac:dyDescent="0.3">
      <c r="A2088">
        <v>120</v>
      </c>
      <c r="B2088">
        <v>100</v>
      </c>
      <c r="C2088" t="s">
        <v>45</v>
      </c>
      <c r="D2088">
        <v>5</v>
      </c>
      <c r="E2088" s="4" t="s">
        <v>16</v>
      </c>
      <c r="F2088" t="s">
        <v>17</v>
      </c>
      <c r="G2088" s="7">
        <v>5</v>
      </c>
      <c r="H2088" t="s">
        <v>46</v>
      </c>
      <c r="I2088" t="s">
        <v>118</v>
      </c>
      <c r="J2088" s="4">
        <v>1400</v>
      </c>
      <c r="K2088" t="s">
        <v>21</v>
      </c>
      <c r="L2088">
        <v>349999</v>
      </c>
      <c r="M2088">
        <v>40.907298112147998</v>
      </c>
      <c r="N2088">
        <v>29.172783523622002</v>
      </c>
      <c r="O2088" t="s">
        <v>54</v>
      </c>
      <c r="P2088" t="s">
        <v>55</v>
      </c>
      <c r="Q2088">
        <v>25</v>
      </c>
      <c r="R2088">
        <v>0</v>
      </c>
    </row>
    <row r="2089" spans="1:18" x14ac:dyDescent="0.3">
      <c r="A2089">
        <v>170</v>
      </c>
      <c r="B2089">
        <v>145</v>
      </c>
      <c r="C2089" t="s">
        <v>76</v>
      </c>
      <c r="D2089">
        <v>7</v>
      </c>
      <c r="E2089" s="4" t="s">
        <v>25</v>
      </c>
      <c r="F2089" t="s">
        <v>17</v>
      </c>
      <c r="G2089" s="7">
        <v>0</v>
      </c>
      <c r="H2089" t="s">
        <v>46</v>
      </c>
      <c r="I2089" t="s">
        <v>20</v>
      </c>
      <c r="J2089" s="4">
        <v>2200</v>
      </c>
      <c r="K2089" t="s">
        <v>21</v>
      </c>
      <c r="L2089">
        <v>515000</v>
      </c>
      <c r="M2089">
        <v>40.926063887744</v>
      </c>
      <c r="N2089">
        <v>29.224603538257</v>
      </c>
      <c r="O2089" t="s">
        <v>240</v>
      </c>
      <c r="P2089" t="s">
        <v>55</v>
      </c>
      <c r="Q2089">
        <v>25</v>
      </c>
      <c r="R2089">
        <v>83</v>
      </c>
    </row>
    <row r="2090" spans="1:18" x14ac:dyDescent="0.3">
      <c r="A2090">
        <v>220</v>
      </c>
      <c r="B2090">
        <v>180</v>
      </c>
      <c r="C2090" t="s">
        <v>107</v>
      </c>
      <c r="D2090">
        <v>8</v>
      </c>
      <c r="E2090" s="4" t="s">
        <v>24</v>
      </c>
      <c r="F2090" t="s">
        <v>17</v>
      </c>
      <c r="G2090" s="7">
        <v>8</v>
      </c>
      <c r="H2090" t="s">
        <v>26</v>
      </c>
      <c r="I2090" t="s">
        <v>20</v>
      </c>
      <c r="J2090" s="4">
        <v>3500</v>
      </c>
      <c r="K2090" t="s">
        <v>21</v>
      </c>
      <c r="L2090">
        <v>775000</v>
      </c>
      <c r="M2090">
        <v>40.899324131664002</v>
      </c>
      <c r="N2090">
        <v>29.169699348144</v>
      </c>
      <c r="O2090" t="s">
        <v>54</v>
      </c>
      <c r="P2090" t="s">
        <v>55</v>
      </c>
      <c r="Q2090">
        <v>25</v>
      </c>
      <c r="R2090">
        <v>83</v>
      </c>
    </row>
    <row r="2091" spans="1:18" x14ac:dyDescent="0.3">
      <c r="A2091">
        <v>175</v>
      </c>
      <c r="B2091">
        <v>174</v>
      </c>
      <c r="C2091" t="s">
        <v>127</v>
      </c>
      <c r="D2091">
        <v>10</v>
      </c>
      <c r="E2091" s="4" t="s">
        <v>31</v>
      </c>
      <c r="F2091" t="s">
        <v>17</v>
      </c>
      <c r="G2091" s="7">
        <v>8</v>
      </c>
      <c r="H2091" t="s">
        <v>19</v>
      </c>
      <c r="I2091" t="s">
        <v>20</v>
      </c>
      <c r="J2091" s="4">
        <f>(B2091*26)</f>
        <v>4524</v>
      </c>
      <c r="K2091" t="s">
        <v>21</v>
      </c>
      <c r="L2091">
        <v>485000</v>
      </c>
      <c r="M2091">
        <v>40.921659031117002</v>
      </c>
      <c r="N2091">
        <v>29.221423565959</v>
      </c>
      <c r="O2091" t="s">
        <v>240</v>
      </c>
      <c r="P2091" t="s">
        <v>55</v>
      </c>
      <c r="Q2091">
        <v>25</v>
      </c>
      <c r="R2091">
        <v>83</v>
      </c>
    </row>
    <row r="2092" spans="1:18" x14ac:dyDescent="0.3">
      <c r="A2092">
        <v>115</v>
      </c>
      <c r="B2092">
        <v>105</v>
      </c>
      <c r="C2092" t="s">
        <v>30</v>
      </c>
      <c r="D2092">
        <v>3</v>
      </c>
      <c r="E2092" s="4" t="s">
        <v>25</v>
      </c>
      <c r="F2092" t="s">
        <v>17</v>
      </c>
      <c r="G2092" s="7">
        <v>13</v>
      </c>
      <c r="H2092" t="s">
        <v>19</v>
      </c>
      <c r="I2092" t="s">
        <v>20</v>
      </c>
      <c r="J2092" s="4">
        <f>(B2092*26)</f>
        <v>2730</v>
      </c>
      <c r="K2092" t="s">
        <v>21</v>
      </c>
      <c r="L2092">
        <v>410000</v>
      </c>
      <c r="M2092">
        <v>41.052508000018001</v>
      </c>
      <c r="N2092">
        <v>28.798918352625002</v>
      </c>
      <c r="O2092" t="s">
        <v>209</v>
      </c>
      <c r="P2092" t="s">
        <v>60</v>
      </c>
      <c r="Q2092">
        <v>26</v>
      </c>
      <c r="R2092">
        <v>0</v>
      </c>
    </row>
    <row r="2093" spans="1:18" x14ac:dyDescent="0.3">
      <c r="A2093">
        <v>110</v>
      </c>
      <c r="B2093">
        <v>100</v>
      </c>
      <c r="C2093" t="s">
        <v>30</v>
      </c>
      <c r="D2093">
        <v>3</v>
      </c>
      <c r="E2093" s="4" t="s">
        <v>16</v>
      </c>
      <c r="F2093" t="s">
        <v>17</v>
      </c>
      <c r="G2093" s="7">
        <v>0</v>
      </c>
      <c r="H2093" t="s">
        <v>19</v>
      </c>
      <c r="I2093" t="s">
        <v>20</v>
      </c>
      <c r="J2093" s="4">
        <v>1500</v>
      </c>
      <c r="K2093" t="s">
        <v>21</v>
      </c>
      <c r="L2093">
        <v>270000</v>
      </c>
      <c r="M2093">
        <v>40.996445907580998</v>
      </c>
      <c r="N2093">
        <v>28.769543882137999</v>
      </c>
      <c r="O2093" t="s">
        <v>59</v>
      </c>
      <c r="P2093" t="s">
        <v>60</v>
      </c>
      <c r="Q2093">
        <v>26</v>
      </c>
      <c r="R2093">
        <v>0</v>
      </c>
    </row>
    <row r="2094" spans="1:18" x14ac:dyDescent="0.3">
      <c r="A2094">
        <v>90</v>
      </c>
      <c r="B2094">
        <v>85</v>
      </c>
      <c r="C2094" t="s">
        <v>30</v>
      </c>
      <c r="D2094">
        <v>3</v>
      </c>
      <c r="E2094" s="4" t="s">
        <v>16</v>
      </c>
      <c r="F2094" t="s">
        <v>17</v>
      </c>
      <c r="G2094" s="7">
        <v>0</v>
      </c>
      <c r="H2094" t="s">
        <v>19</v>
      </c>
      <c r="I2094" t="s">
        <v>20</v>
      </c>
      <c r="J2094" s="4">
        <f>(B2094*26)</f>
        <v>2210</v>
      </c>
      <c r="K2094" t="s">
        <v>56</v>
      </c>
      <c r="L2094">
        <v>125000</v>
      </c>
      <c r="M2094">
        <v>41.056945423347003</v>
      </c>
      <c r="N2094">
        <v>28.803810592969</v>
      </c>
      <c r="O2094" t="s">
        <v>204</v>
      </c>
      <c r="P2094" t="s">
        <v>60</v>
      </c>
      <c r="Q2094">
        <v>26</v>
      </c>
      <c r="R2094">
        <v>20</v>
      </c>
    </row>
    <row r="2095" spans="1:18" x14ac:dyDescent="0.3">
      <c r="A2095">
        <v>85</v>
      </c>
      <c r="B2095">
        <v>84</v>
      </c>
      <c r="C2095" t="s">
        <v>30</v>
      </c>
      <c r="D2095">
        <v>3</v>
      </c>
      <c r="E2095" s="4" t="s">
        <v>16</v>
      </c>
      <c r="F2095" t="s">
        <v>17</v>
      </c>
      <c r="G2095" s="7">
        <v>8</v>
      </c>
      <c r="H2095" t="s">
        <v>19</v>
      </c>
      <c r="I2095" t="s">
        <v>20</v>
      </c>
      <c r="J2095" s="4">
        <f>(B2095*26)</f>
        <v>2184</v>
      </c>
      <c r="K2095" t="s">
        <v>56</v>
      </c>
      <c r="L2095">
        <v>140000</v>
      </c>
      <c r="M2095">
        <v>40.994591181418002</v>
      </c>
      <c r="N2095">
        <v>28.784539953421</v>
      </c>
      <c r="O2095" t="s">
        <v>146</v>
      </c>
      <c r="P2095" t="s">
        <v>60</v>
      </c>
      <c r="Q2095">
        <v>26</v>
      </c>
      <c r="R2095">
        <v>15</v>
      </c>
    </row>
    <row r="2096" spans="1:18" x14ac:dyDescent="0.3">
      <c r="A2096">
        <v>84</v>
      </c>
      <c r="B2096">
        <v>83</v>
      </c>
      <c r="C2096" t="s">
        <v>30</v>
      </c>
      <c r="D2096">
        <v>3</v>
      </c>
      <c r="E2096" s="4" t="s">
        <v>16</v>
      </c>
      <c r="F2096" t="s">
        <v>17</v>
      </c>
      <c r="G2096" s="7">
        <v>0</v>
      </c>
      <c r="H2096" t="s">
        <v>26</v>
      </c>
      <c r="I2096" t="s">
        <v>20</v>
      </c>
      <c r="J2096" s="4">
        <f>(B2096*26)</f>
        <v>2158</v>
      </c>
      <c r="K2096" t="s">
        <v>21</v>
      </c>
      <c r="L2096">
        <v>370000</v>
      </c>
      <c r="M2096">
        <v>41.023129288770001</v>
      </c>
      <c r="N2096">
        <v>28.770928526317999</v>
      </c>
      <c r="O2096" t="s">
        <v>85</v>
      </c>
      <c r="P2096" t="s">
        <v>60</v>
      </c>
      <c r="Q2096">
        <v>26</v>
      </c>
      <c r="R2096">
        <v>83</v>
      </c>
    </row>
    <row r="2097" spans="1:18" x14ac:dyDescent="0.3">
      <c r="A2097">
        <v>90</v>
      </c>
      <c r="B2097">
        <v>80</v>
      </c>
      <c r="C2097" t="s">
        <v>30</v>
      </c>
      <c r="D2097">
        <v>3</v>
      </c>
      <c r="E2097" s="4" t="s">
        <v>16</v>
      </c>
      <c r="F2097" t="s">
        <v>17</v>
      </c>
      <c r="G2097" s="7">
        <v>0</v>
      </c>
      <c r="H2097" t="s">
        <v>19</v>
      </c>
      <c r="I2097" t="s">
        <v>20</v>
      </c>
      <c r="J2097" s="4">
        <v>800</v>
      </c>
      <c r="K2097" t="s">
        <v>21</v>
      </c>
      <c r="L2097">
        <v>230000</v>
      </c>
      <c r="M2097">
        <v>40.994103662340002</v>
      </c>
      <c r="N2097">
        <v>28.768740912902999</v>
      </c>
      <c r="O2097" t="s">
        <v>194</v>
      </c>
      <c r="P2097" t="s">
        <v>60</v>
      </c>
      <c r="Q2097">
        <v>26</v>
      </c>
      <c r="R2097">
        <v>50</v>
      </c>
    </row>
    <row r="2098" spans="1:18" x14ac:dyDescent="0.3">
      <c r="A2098">
        <v>84</v>
      </c>
      <c r="B2098">
        <v>74</v>
      </c>
      <c r="C2098" t="s">
        <v>30</v>
      </c>
      <c r="D2098">
        <v>3</v>
      </c>
      <c r="E2098" s="4" t="s">
        <v>16</v>
      </c>
      <c r="F2098" t="s">
        <v>17</v>
      </c>
      <c r="G2098" s="7">
        <v>0</v>
      </c>
      <c r="H2098" t="s">
        <v>19</v>
      </c>
      <c r="I2098" t="s">
        <v>20</v>
      </c>
      <c r="J2098" s="4">
        <f>(B2098*26)</f>
        <v>1924</v>
      </c>
      <c r="K2098" t="s">
        <v>21</v>
      </c>
      <c r="L2098">
        <v>337500</v>
      </c>
      <c r="M2098">
        <v>41.051678134074997</v>
      </c>
      <c r="N2098">
        <v>28.787592221659999</v>
      </c>
      <c r="O2098" t="s">
        <v>125</v>
      </c>
      <c r="P2098" t="s">
        <v>60</v>
      </c>
      <c r="Q2098">
        <v>26</v>
      </c>
      <c r="R2098">
        <v>0</v>
      </c>
    </row>
    <row r="2099" spans="1:18" x14ac:dyDescent="0.3">
      <c r="A2099">
        <v>178</v>
      </c>
      <c r="B2099">
        <v>150</v>
      </c>
      <c r="C2099" t="s">
        <v>45</v>
      </c>
      <c r="D2099">
        <v>5</v>
      </c>
      <c r="E2099" s="4" t="s">
        <v>25</v>
      </c>
      <c r="F2099" t="s">
        <v>17</v>
      </c>
      <c r="G2099" s="7">
        <v>5</v>
      </c>
      <c r="H2099" t="s">
        <v>124</v>
      </c>
      <c r="I2099" t="s">
        <v>118</v>
      </c>
      <c r="J2099" s="4">
        <v>3500</v>
      </c>
      <c r="K2099" t="s">
        <v>21</v>
      </c>
      <c r="L2099">
        <v>1150000</v>
      </c>
      <c r="M2099">
        <v>41.043522098731003</v>
      </c>
      <c r="N2099">
        <v>28.768366147441</v>
      </c>
      <c r="O2099" t="s">
        <v>125</v>
      </c>
      <c r="P2099" t="s">
        <v>60</v>
      </c>
      <c r="Q2099">
        <v>26</v>
      </c>
      <c r="R2099">
        <v>83</v>
      </c>
    </row>
    <row r="2100" spans="1:18" x14ac:dyDescent="0.3">
      <c r="A2100">
        <v>141</v>
      </c>
      <c r="B2100">
        <v>130</v>
      </c>
      <c r="C2100" t="s">
        <v>45</v>
      </c>
      <c r="D2100">
        <v>5</v>
      </c>
      <c r="E2100" s="4" t="s">
        <v>25</v>
      </c>
      <c r="F2100" t="s">
        <v>17</v>
      </c>
      <c r="G2100" s="7">
        <v>0</v>
      </c>
      <c r="H2100" t="s">
        <v>19</v>
      </c>
      <c r="I2100" t="s">
        <v>20</v>
      </c>
      <c r="J2100" s="4">
        <v>3000</v>
      </c>
      <c r="K2100" t="s">
        <v>21</v>
      </c>
      <c r="L2100">
        <v>1100000</v>
      </c>
      <c r="M2100">
        <v>41.053425724406999</v>
      </c>
      <c r="N2100">
        <v>28.787678052349001</v>
      </c>
      <c r="O2100" t="s">
        <v>125</v>
      </c>
      <c r="P2100" t="s">
        <v>60</v>
      </c>
      <c r="Q2100">
        <v>26</v>
      </c>
      <c r="R2100">
        <v>83</v>
      </c>
    </row>
    <row r="2101" spans="1:18" x14ac:dyDescent="0.3">
      <c r="A2101">
        <v>139</v>
      </c>
      <c r="B2101">
        <v>113</v>
      </c>
      <c r="C2101" t="s">
        <v>45</v>
      </c>
      <c r="D2101">
        <v>5</v>
      </c>
      <c r="E2101" s="4" t="s">
        <v>25</v>
      </c>
      <c r="F2101" t="s">
        <v>17</v>
      </c>
      <c r="G2101" s="7">
        <v>2</v>
      </c>
      <c r="H2101" t="s">
        <v>26</v>
      </c>
      <c r="I2101" t="s">
        <v>20</v>
      </c>
      <c r="J2101" s="4">
        <v>4000</v>
      </c>
      <c r="K2101" t="s">
        <v>21</v>
      </c>
      <c r="L2101">
        <v>1200000</v>
      </c>
      <c r="M2101">
        <v>41.03513011167</v>
      </c>
      <c r="N2101">
        <v>28.775848204955999</v>
      </c>
      <c r="O2101" t="s">
        <v>111</v>
      </c>
      <c r="P2101" t="s">
        <v>60</v>
      </c>
      <c r="Q2101">
        <v>26</v>
      </c>
      <c r="R2101">
        <v>0</v>
      </c>
    </row>
    <row r="2102" spans="1:18" x14ac:dyDescent="0.3">
      <c r="A2102">
        <v>115</v>
      </c>
      <c r="B2102">
        <v>100</v>
      </c>
      <c r="C2102" t="s">
        <v>45</v>
      </c>
      <c r="D2102">
        <v>5</v>
      </c>
      <c r="E2102" s="4" t="s">
        <v>16</v>
      </c>
      <c r="F2102" t="s">
        <v>17</v>
      </c>
      <c r="G2102" s="7">
        <v>0</v>
      </c>
      <c r="H2102" t="s">
        <v>19</v>
      </c>
      <c r="I2102" t="s">
        <v>20</v>
      </c>
      <c r="J2102" s="4">
        <v>1400</v>
      </c>
      <c r="K2102" t="s">
        <v>21</v>
      </c>
      <c r="L2102">
        <v>390000</v>
      </c>
      <c r="M2102">
        <v>40.989057568611997</v>
      </c>
      <c r="N2102">
        <v>28.781486376956</v>
      </c>
      <c r="O2102" t="s">
        <v>81</v>
      </c>
      <c r="P2102" t="s">
        <v>60</v>
      </c>
      <c r="Q2102">
        <v>26</v>
      </c>
      <c r="R2102">
        <v>83</v>
      </c>
    </row>
    <row r="2103" spans="1:18" x14ac:dyDescent="0.3">
      <c r="A2103">
        <v>300</v>
      </c>
      <c r="B2103">
        <v>299</v>
      </c>
      <c r="C2103" t="s">
        <v>76</v>
      </c>
      <c r="D2103">
        <v>7</v>
      </c>
      <c r="E2103" s="4" t="s">
        <v>25</v>
      </c>
      <c r="F2103" t="s">
        <v>17</v>
      </c>
      <c r="G2103" s="7">
        <v>0</v>
      </c>
      <c r="H2103" t="s">
        <v>26</v>
      </c>
      <c r="I2103" t="s">
        <v>47</v>
      </c>
      <c r="J2103" s="4">
        <f>(B2103*26)</f>
        <v>7774</v>
      </c>
      <c r="K2103" t="s">
        <v>21</v>
      </c>
      <c r="L2103">
        <v>1250000</v>
      </c>
      <c r="M2103">
        <v>41.044020815087997</v>
      </c>
      <c r="N2103">
        <v>28.763066770409999</v>
      </c>
      <c r="O2103" t="s">
        <v>125</v>
      </c>
      <c r="P2103" t="s">
        <v>60</v>
      </c>
      <c r="Q2103">
        <v>26</v>
      </c>
      <c r="R2103">
        <v>75</v>
      </c>
    </row>
    <row r="2104" spans="1:18" x14ac:dyDescent="0.3">
      <c r="A2104">
        <v>60</v>
      </c>
      <c r="B2104">
        <v>50</v>
      </c>
      <c r="C2104" t="s">
        <v>15</v>
      </c>
      <c r="D2104">
        <v>2</v>
      </c>
      <c r="E2104" s="4" t="s">
        <v>16</v>
      </c>
      <c r="F2104" t="s">
        <v>17</v>
      </c>
      <c r="G2104" s="7">
        <v>38</v>
      </c>
      <c r="H2104" t="s">
        <v>26</v>
      </c>
      <c r="I2104" t="s">
        <v>47</v>
      </c>
      <c r="J2104" s="4">
        <f>(B2104*19)</f>
        <v>950</v>
      </c>
      <c r="K2104" t="s">
        <v>21</v>
      </c>
      <c r="L2104">
        <v>320000</v>
      </c>
      <c r="M2104">
        <v>40.972967671756997</v>
      </c>
      <c r="N2104">
        <v>29.144344431305001</v>
      </c>
      <c r="O2104" t="s">
        <v>525</v>
      </c>
      <c r="P2104" t="s">
        <v>72</v>
      </c>
      <c r="Q2104">
        <v>27</v>
      </c>
      <c r="R2104">
        <v>83</v>
      </c>
    </row>
    <row r="2105" spans="1:18" x14ac:dyDescent="0.3">
      <c r="A2105">
        <v>130</v>
      </c>
      <c r="B2105">
        <v>120</v>
      </c>
      <c r="C2105" t="s">
        <v>15</v>
      </c>
      <c r="D2105">
        <v>2</v>
      </c>
      <c r="E2105" s="4" t="s">
        <v>16</v>
      </c>
      <c r="F2105" t="s">
        <v>17</v>
      </c>
      <c r="G2105" s="7">
        <v>0</v>
      </c>
      <c r="H2105" t="s">
        <v>19</v>
      </c>
      <c r="I2105" t="s">
        <v>20</v>
      </c>
      <c r="J2105" s="4">
        <f>(B2105*19)</f>
        <v>2280</v>
      </c>
      <c r="K2105" t="s">
        <v>21</v>
      </c>
      <c r="L2105">
        <v>390000</v>
      </c>
      <c r="M2105">
        <v>40.948050000000002</v>
      </c>
      <c r="N2105">
        <v>29.15325</v>
      </c>
      <c r="O2105" t="s">
        <v>338</v>
      </c>
      <c r="P2105" t="s">
        <v>72</v>
      </c>
      <c r="Q2105">
        <v>27</v>
      </c>
      <c r="R2105">
        <v>50</v>
      </c>
    </row>
    <row r="2106" spans="1:18" x14ac:dyDescent="0.3">
      <c r="A2106">
        <v>120</v>
      </c>
      <c r="B2106">
        <v>100</v>
      </c>
      <c r="C2106" t="s">
        <v>30</v>
      </c>
      <c r="D2106">
        <v>3</v>
      </c>
      <c r="E2106" s="4" t="s">
        <v>25</v>
      </c>
      <c r="F2106" t="s">
        <v>17</v>
      </c>
      <c r="G2106" s="7">
        <v>4</v>
      </c>
      <c r="H2106" t="s">
        <v>175</v>
      </c>
      <c r="I2106" t="s">
        <v>20</v>
      </c>
      <c r="J2106" s="4">
        <v>1900</v>
      </c>
      <c r="K2106" t="s">
        <v>21</v>
      </c>
      <c r="L2106">
        <v>345000</v>
      </c>
      <c r="M2106">
        <v>40.953368321893997</v>
      </c>
      <c r="N2106">
        <v>29.100768391540999</v>
      </c>
      <c r="O2106" t="s">
        <v>71</v>
      </c>
      <c r="P2106" t="s">
        <v>72</v>
      </c>
      <c r="Q2106">
        <v>27</v>
      </c>
      <c r="R2106">
        <v>0</v>
      </c>
    </row>
    <row r="2107" spans="1:18" x14ac:dyDescent="0.3">
      <c r="A2107">
        <v>100</v>
      </c>
      <c r="B2107">
        <v>85</v>
      </c>
      <c r="C2107" t="s">
        <v>30</v>
      </c>
      <c r="D2107">
        <v>3</v>
      </c>
      <c r="E2107" s="4" t="s">
        <v>16</v>
      </c>
      <c r="F2107" t="s">
        <v>17</v>
      </c>
      <c r="G2107" s="7">
        <v>18</v>
      </c>
      <c r="H2107" t="s">
        <v>19</v>
      </c>
      <c r="I2107" t="s">
        <v>20</v>
      </c>
      <c r="J2107" s="4">
        <f>(B2107*19)</f>
        <v>1615</v>
      </c>
      <c r="K2107" t="s">
        <v>21</v>
      </c>
      <c r="L2107">
        <v>300000</v>
      </c>
      <c r="M2107">
        <v>40.946778976049998</v>
      </c>
      <c r="N2107">
        <v>29.132253439875999</v>
      </c>
      <c r="O2107" t="s">
        <v>308</v>
      </c>
      <c r="P2107" t="s">
        <v>72</v>
      </c>
      <c r="Q2107">
        <v>27</v>
      </c>
      <c r="R2107">
        <v>83</v>
      </c>
    </row>
    <row r="2108" spans="1:18" x14ac:dyDescent="0.3">
      <c r="A2108">
        <v>90</v>
      </c>
      <c r="B2108">
        <v>86</v>
      </c>
      <c r="C2108" t="s">
        <v>174</v>
      </c>
      <c r="D2108">
        <v>4</v>
      </c>
      <c r="E2108" s="4" t="s">
        <v>25</v>
      </c>
      <c r="F2108" t="s">
        <v>17</v>
      </c>
      <c r="G2108" s="7">
        <v>0</v>
      </c>
      <c r="H2108" t="s">
        <v>19</v>
      </c>
      <c r="I2108" t="s">
        <v>20</v>
      </c>
      <c r="J2108" s="4">
        <v>2500</v>
      </c>
      <c r="K2108" t="s">
        <v>21</v>
      </c>
      <c r="L2108">
        <v>675000</v>
      </c>
      <c r="M2108">
        <v>40.950895040879999</v>
      </c>
      <c r="N2108">
        <v>29.110658168793002</v>
      </c>
      <c r="O2108" t="s">
        <v>106</v>
      </c>
      <c r="P2108" t="s">
        <v>72</v>
      </c>
      <c r="Q2108">
        <v>27</v>
      </c>
      <c r="R2108">
        <v>270</v>
      </c>
    </row>
    <row r="2109" spans="1:18" x14ac:dyDescent="0.3">
      <c r="A2109">
        <v>135</v>
      </c>
      <c r="B2109">
        <v>134</v>
      </c>
      <c r="C2109" t="s">
        <v>45</v>
      </c>
      <c r="D2109">
        <v>5</v>
      </c>
      <c r="E2109" s="4" t="s">
        <v>25</v>
      </c>
      <c r="F2109" t="s">
        <v>17</v>
      </c>
      <c r="G2109" s="7">
        <v>0</v>
      </c>
      <c r="H2109" t="s">
        <v>19</v>
      </c>
      <c r="I2109" t="s">
        <v>20</v>
      </c>
      <c r="J2109" s="4">
        <f>(B2109*19)</f>
        <v>2546</v>
      </c>
      <c r="K2109" t="s">
        <v>56</v>
      </c>
      <c r="L2109">
        <v>735000</v>
      </c>
      <c r="M2109">
        <v>40.940283067602003</v>
      </c>
      <c r="N2109">
        <v>29.124474227427999</v>
      </c>
      <c r="O2109" t="s">
        <v>399</v>
      </c>
      <c r="P2109" t="s">
        <v>72</v>
      </c>
      <c r="Q2109">
        <v>27</v>
      </c>
      <c r="R2109">
        <v>83</v>
      </c>
    </row>
    <row r="2110" spans="1:18" x14ac:dyDescent="0.3">
      <c r="A2110">
        <v>135</v>
      </c>
      <c r="B2110">
        <v>125</v>
      </c>
      <c r="C2110" t="s">
        <v>45</v>
      </c>
      <c r="D2110">
        <v>5</v>
      </c>
      <c r="E2110" s="4" t="s">
        <v>25</v>
      </c>
      <c r="F2110" t="s">
        <v>17</v>
      </c>
      <c r="G2110" s="7">
        <v>0</v>
      </c>
      <c r="H2110" t="s">
        <v>19</v>
      </c>
      <c r="I2110" t="s">
        <v>20</v>
      </c>
      <c r="J2110" s="4">
        <f>(B2110*19)</f>
        <v>2375</v>
      </c>
      <c r="K2110" t="s">
        <v>56</v>
      </c>
      <c r="L2110">
        <v>350000</v>
      </c>
      <c r="M2110">
        <v>40.941853932101999</v>
      </c>
      <c r="N2110">
        <v>29.147785915130001</v>
      </c>
      <c r="O2110" t="s">
        <v>338</v>
      </c>
      <c r="P2110" t="s">
        <v>72</v>
      </c>
      <c r="Q2110">
        <v>27</v>
      </c>
      <c r="R2110">
        <v>30</v>
      </c>
    </row>
    <row r="2111" spans="1:18" x14ac:dyDescent="0.3">
      <c r="A2111">
        <v>120</v>
      </c>
      <c r="B2111">
        <v>95</v>
      </c>
      <c r="C2111" t="s">
        <v>45</v>
      </c>
      <c r="D2111">
        <v>5</v>
      </c>
      <c r="E2111" s="4" t="s">
        <v>16</v>
      </c>
      <c r="F2111" t="s">
        <v>17</v>
      </c>
      <c r="G2111" s="7">
        <v>1</v>
      </c>
      <c r="H2111" t="s">
        <v>19</v>
      </c>
      <c r="I2111" t="s">
        <v>20</v>
      </c>
      <c r="J2111" s="4">
        <f>(B2111*19)</f>
        <v>1805</v>
      </c>
      <c r="K2111" t="s">
        <v>21</v>
      </c>
      <c r="L2111">
        <v>220000</v>
      </c>
      <c r="M2111">
        <v>40.944416969481999</v>
      </c>
      <c r="N2111">
        <v>29.154734615039001</v>
      </c>
      <c r="O2111" t="s">
        <v>338</v>
      </c>
      <c r="P2111" t="s">
        <v>72</v>
      </c>
      <c r="Q2111">
        <v>27</v>
      </c>
      <c r="R2111">
        <v>0</v>
      </c>
    </row>
    <row r="2112" spans="1:18" x14ac:dyDescent="0.3">
      <c r="A2112">
        <v>220</v>
      </c>
      <c r="B2112">
        <v>200</v>
      </c>
      <c r="C2112" t="s">
        <v>116</v>
      </c>
      <c r="D2112">
        <v>6</v>
      </c>
      <c r="E2112" s="4" t="s">
        <v>25</v>
      </c>
      <c r="F2112" t="s">
        <v>17</v>
      </c>
      <c r="G2112" s="7">
        <v>0</v>
      </c>
      <c r="H2112" t="s">
        <v>19</v>
      </c>
      <c r="I2112" t="s">
        <v>20</v>
      </c>
      <c r="J2112" s="4">
        <v>4000</v>
      </c>
      <c r="K2112" t="s">
        <v>21</v>
      </c>
      <c r="L2112">
        <v>1570000</v>
      </c>
      <c r="M2112">
        <v>40.947117988000997</v>
      </c>
      <c r="N2112">
        <v>29.104169918333</v>
      </c>
      <c r="O2112" t="s">
        <v>106</v>
      </c>
      <c r="P2112" t="s">
        <v>72</v>
      </c>
      <c r="Q2112">
        <v>27</v>
      </c>
      <c r="R2112">
        <v>15</v>
      </c>
    </row>
    <row r="2113" spans="1:18" x14ac:dyDescent="0.3">
      <c r="A2113">
        <v>210</v>
      </c>
      <c r="B2113">
        <v>190</v>
      </c>
      <c r="C2113" t="s">
        <v>116</v>
      </c>
      <c r="D2113">
        <v>6</v>
      </c>
      <c r="E2113" s="4" t="s">
        <v>16</v>
      </c>
      <c r="F2113" t="s">
        <v>17</v>
      </c>
      <c r="G2113" s="7">
        <v>0</v>
      </c>
      <c r="H2113" t="s">
        <v>19</v>
      </c>
      <c r="I2113" t="s">
        <v>20</v>
      </c>
      <c r="J2113" s="4">
        <f>(B2113*19)</f>
        <v>3610</v>
      </c>
      <c r="K2113" t="s">
        <v>21</v>
      </c>
      <c r="L2113">
        <v>750000</v>
      </c>
      <c r="M2113">
        <v>40.955366920457003</v>
      </c>
      <c r="N2113">
        <v>29.10232512656</v>
      </c>
      <c r="O2113" t="s">
        <v>71</v>
      </c>
      <c r="P2113" t="s">
        <v>72</v>
      </c>
      <c r="Q2113">
        <v>27</v>
      </c>
      <c r="R2113">
        <v>50</v>
      </c>
    </row>
    <row r="2114" spans="1:18" x14ac:dyDescent="0.3">
      <c r="A2114">
        <v>160</v>
      </c>
      <c r="B2114">
        <v>130</v>
      </c>
      <c r="C2114" t="s">
        <v>116</v>
      </c>
      <c r="D2114">
        <v>6</v>
      </c>
      <c r="E2114" s="4" t="s">
        <v>25</v>
      </c>
      <c r="F2114" t="s">
        <v>17</v>
      </c>
      <c r="G2114" s="7">
        <v>0</v>
      </c>
      <c r="H2114" t="s">
        <v>19</v>
      </c>
      <c r="I2114" t="s">
        <v>20</v>
      </c>
      <c r="J2114" s="4">
        <f>(B2114*19)</f>
        <v>2470</v>
      </c>
      <c r="K2114" t="s">
        <v>21</v>
      </c>
      <c r="L2114">
        <v>600000</v>
      </c>
      <c r="M2114">
        <v>40.936146241454999</v>
      </c>
      <c r="N2114">
        <v>29.126375373649999</v>
      </c>
      <c r="O2114" t="s">
        <v>198</v>
      </c>
      <c r="P2114" t="s">
        <v>72</v>
      </c>
      <c r="Q2114">
        <v>27</v>
      </c>
      <c r="R2114">
        <v>30</v>
      </c>
    </row>
    <row r="2115" spans="1:18" x14ac:dyDescent="0.3">
      <c r="A2115">
        <v>200</v>
      </c>
      <c r="B2115">
        <v>180</v>
      </c>
      <c r="C2115" t="s">
        <v>76</v>
      </c>
      <c r="D2115">
        <v>7</v>
      </c>
      <c r="E2115" s="4" t="s">
        <v>25</v>
      </c>
      <c r="F2115" t="s">
        <v>17</v>
      </c>
      <c r="G2115" s="7">
        <v>0</v>
      </c>
      <c r="H2115" t="s">
        <v>19</v>
      </c>
      <c r="I2115" t="s">
        <v>20</v>
      </c>
      <c r="J2115" s="4">
        <f>(B2115*19)</f>
        <v>3420</v>
      </c>
      <c r="K2115" t="s">
        <v>21</v>
      </c>
      <c r="L2115">
        <v>1100000</v>
      </c>
      <c r="M2115">
        <v>40.950389522370997</v>
      </c>
      <c r="N2115">
        <v>29.099772275383</v>
      </c>
      <c r="O2115" t="s">
        <v>71</v>
      </c>
      <c r="P2115" t="s">
        <v>72</v>
      </c>
      <c r="Q2115">
        <v>27</v>
      </c>
      <c r="R2115">
        <v>30</v>
      </c>
    </row>
    <row r="2116" spans="1:18" x14ac:dyDescent="0.3">
      <c r="A2116">
        <v>165</v>
      </c>
      <c r="B2116">
        <v>157</v>
      </c>
      <c r="C2116" t="s">
        <v>76</v>
      </c>
      <c r="D2116">
        <v>7</v>
      </c>
      <c r="E2116" s="4" t="s">
        <v>25</v>
      </c>
      <c r="F2116" t="s">
        <v>17</v>
      </c>
      <c r="G2116" s="7">
        <v>33</v>
      </c>
      <c r="H2116" t="s">
        <v>19</v>
      </c>
      <c r="I2116" t="s">
        <v>20</v>
      </c>
      <c r="J2116" s="4">
        <f>(B2116*19)</f>
        <v>2983</v>
      </c>
      <c r="K2116" t="s">
        <v>21</v>
      </c>
      <c r="L2116">
        <v>850000</v>
      </c>
      <c r="M2116">
        <v>40.923220000000001</v>
      </c>
      <c r="N2116">
        <v>29.128520000000002</v>
      </c>
      <c r="O2116" t="s">
        <v>238</v>
      </c>
      <c r="P2116" t="s">
        <v>72</v>
      </c>
      <c r="Q2116">
        <v>27</v>
      </c>
      <c r="R2116">
        <v>83</v>
      </c>
    </row>
    <row r="2117" spans="1:18" x14ac:dyDescent="0.3">
      <c r="A2117">
        <v>200</v>
      </c>
      <c r="B2117">
        <v>180</v>
      </c>
      <c r="C2117" t="s">
        <v>107</v>
      </c>
      <c r="D2117">
        <v>8</v>
      </c>
      <c r="E2117" s="4" t="s">
        <v>25</v>
      </c>
      <c r="F2117" t="s">
        <v>17</v>
      </c>
      <c r="G2117" s="7">
        <v>0</v>
      </c>
      <c r="H2117" t="s">
        <v>19</v>
      </c>
      <c r="I2117" t="s">
        <v>20</v>
      </c>
      <c r="J2117" s="4">
        <f>(B2117*19)</f>
        <v>3420</v>
      </c>
      <c r="K2117" t="s">
        <v>21</v>
      </c>
      <c r="L2117">
        <v>850000</v>
      </c>
      <c r="M2117">
        <v>40.931417615878999</v>
      </c>
      <c r="N2117">
        <v>29.137923151248</v>
      </c>
      <c r="O2117" t="s">
        <v>196</v>
      </c>
      <c r="P2117" t="s">
        <v>72</v>
      </c>
      <c r="Q2117">
        <v>27</v>
      </c>
      <c r="R2117">
        <v>83</v>
      </c>
    </row>
    <row r="2118" spans="1:18" x14ac:dyDescent="0.3">
      <c r="A2118">
        <v>220</v>
      </c>
      <c r="B2118">
        <v>219</v>
      </c>
      <c r="C2118" t="s">
        <v>94</v>
      </c>
      <c r="D2118">
        <v>11</v>
      </c>
      <c r="E2118" s="4" t="s">
        <v>31</v>
      </c>
      <c r="F2118" t="s">
        <v>17</v>
      </c>
      <c r="G2118" s="7">
        <v>0</v>
      </c>
      <c r="H2118" t="s">
        <v>19</v>
      </c>
      <c r="I2118" t="s">
        <v>20</v>
      </c>
      <c r="J2118" s="4">
        <v>3000</v>
      </c>
      <c r="K2118" t="s">
        <v>21</v>
      </c>
      <c r="L2118">
        <v>990000</v>
      </c>
      <c r="M2118">
        <v>40.950862628133002</v>
      </c>
      <c r="N2118">
        <v>29.110658168793002</v>
      </c>
      <c r="O2118" t="s">
        <v>106</v>
      </c>
      <c r="P2118" t="s">
        <v>72</v>
      </c>
      <c r="Q2118">
        <v>27</v>
      </c>
      <c r="R2118">
        <v>0</v>
      </c>
    </row>
    <row r="2119" spans="1:18" x14ac:dyDescent="0.3">
      <c r="A2119">
        <v>117</v>
      </c>
      <c r="B2119">
        <v>116</v>
      </c>
      <c r="C2119" t="s">
        <v>30</v>
      </c>
      <c r="D2119">
        <v>3</v>
      </c>
      <c r="E2119" s="4" t="s">
        <v>16</v>
      </c>
      <c r="F2119" t="s">
        <v>17</v>
      </c>
      <c r="G2119" s="7">
        <v>3</v>
      </c>
      <c r="H2119" t="s">
        <v>19</v>
      </c>
      <c r="I2119" t="s">
        <v>20</v>
      </c>
      <c r="J2119" s="4">
        <v>1000</v>
      </c>
      <c r="K2119" t="s">
        <v>21</v>
      </c>
      <c r="L2119">
        <v>250000</v>
      </c>
      <c r="M2119">
        <v>40.898097906792003</v>
      </c>
      <c r="N2119">
        <v>29.259805083275001</v>
      </c>
      <c r="O2119" t="s">
        <v>297</v>
      </c>
      <c r="P2119" t="s">
        <v>29</v>
      </c>
      <c r="Q2119">
        <v>28</v>
      </c>
      <c r="R2119">
        <v>20</v>
      </c>
    </row>
    <row r="2120" spans="1:18" x14ac:dyDescent="0.3">
      <c r="A2120">
        <v>118</v>
      </c>
      <c r="B2120">
        <v>95</v>
      </c>
      <c r="C2120" t="s">
        <v>30</v>
      </c>
      <c r="D2120">
        <v>3</v>
      </c>
      <c r="E2120" s="4" t="s">
        <v>16</v>
      </c>
      <c r="F2120" t="s">
        <v>17</v>
      </c>
      <c r="G2120" s="7">
        <v>0</v>
      </c>
      <c r="H2120" t="s">
        <v>26</v>
      </c>
      <c r="I2120" t="s">
        <v>20</v>
      </c>
      <c r="J2120" s="4">
        <f>(B2120*13)</f>
        <v>1235</v>
      </c>
      <c r="K2120" t="s">
        <v>21</v>
      </c>
      <c r="L2120">
        <v>318000</v>
      </c>
      <c r="M2120">
        <v>40.935058990869003</v>
      </c>
      <c r="N2120">
        <v>29.283830702783</v>
      </c>
      <c r="O2120" t="s">
        <v>28</v>
      </c>
      <c r="P2120" t="s">
        <v>29</v>
      </c>
      <c r="Q2120">
        <v>28</v>
      </c>
      <c r="R2120">
        <v>25</v>
      </c>
    </row>
    <row r="2121" spans="1:18" x14ac:dyDescent="0.3">
      <c r="A2121">
        <v>100</v>
      </c>
      <c r="B2121">
        <v>90</v>
      </c>
      <c r="C2121" t="s">
        <v>30</v>
      </c>
      <c r="D2121">
        <v>3</v>
      </c>
      <c r="E2121" s="4" t="s">
        <v>16</v>
      </c>
      <c r="F2121" t="s">
        <v>17</v>
      </c>
      <c r="G2121" s="7">
        <v>0</v>
      </c>
      <c r="H2121" t="s">
        <v>19</v>
      </c>
      <c r="I2121" t="s">
        <v>20</v>
      </c>
      <c r="J2121" s="4">
        <v>1500</v>
      </c>
      <c r="K2121" t="s">
        <v>21</v>
      </c>
      <c r="L2121">
        <v>350000</v>
      </c>
      <c r="M2121">
        <v>40.875679833786997</v>
      </c>
      <c r="N2121">
        <v>29.229807245414001</v>
      </c>
      <c r="O2121" t="s">
        <v>344</v>
      </c>
      <c r="P2121" t="s">
        <v>29</v>
      </c>
      <c r="Q2121">
        <v>28</v>
      </c>
      <c r="R2121">
        <v>340</v>
      </c>
    </row>
    <row r="2122" spans="1:18" x14ac:dyDescent="0.3">
      <c r="A2122">
        <v>105</v>
      </c>
      <c r="B2122">
        <v>81</v>
      </c>
      <c r="C2122" t="s">
        <v>30</v>
      </c>
      <c r="D2122">
        <v>3</v>
      </c>
      <c r="E2122" s="4" t="s">
        <v>16</v>
      </c>
      <c r="F2122" t="s">
        <v>17</v>
      </c>
      <c r="G2122" s="7">
        <v>0</v>
      </c>
      <c r="H2122" t="s">
        <v>19</v>
      </c>
      <c r="I2122" t="s">
        <v>20</v>
      </c>
      <c r="J2122" s="4">
        <v>1200</v>
      </c>
      <c r="K2122" t="s">
        <v>21</v>
      </c>
      <c r="L2122">
        <v>410000</v>
      </c>
      <c r="M2122">
        <v>40.894231205404999</v>
      </c>
      <c r="N2122">
        <v>29.273412802717999</v>
      </c>
      <c r="O2122" t="s">
        <v>97</v>
      </c>
      <c r="P2122" t="s">
        <v>29</v>
      </c>
      <c r="Q2122">
        <v>28</v>
      </c>
      <c r="R2122">
        <v>0</v>
      </c>
    </row>
    <row r="2123" spans="1:18" x14ac:dyDescent="0.3">
      <c r="A2123">
        <v>107</v>
      </c>
      <c r="B2123">
        <v>76</v>
      </c>
      <c r="C2123" t="s">
        <v>30</v>
      </c>
      <c r="D2123">
        <v>3</v>
      </c>
      <c r="E2123" s="4" t="s">
        <v>25</v>
      </c>
      <c r="F2123" t="s">
        <v>17</v>
      </c>
      <c r="G2123" s="7">
        <v>18</v>
      </c>
      <c r="H2123" t="s">
        <v>46</v>
      </c>
      <c r="I2123" t="s">
        <v>20</v>
      </c>
      <c r="J2123" s="4">
        <f>(B2123*13)</f>
        <v>988</v>
      </c>
      <c r="K2123" t="s">
        <v>21</v>
      </c>
      <c r="L2123">
        <v>340000</v>
      </c>
      <c r="M2123">
        <v>40.908553601374003</v>
      </c>
      <c r="N2123">
        <v>29.289856553078</v>
      </c>
      <c r="O2123" t="s">
        <v>437</v>
      </c>
      <c r="P2123" t="s">
        <v>29</v>
      </c>
      <c r="Q2123">
        <v>28</v>
      </c>
      <c r="R2123">
        <v>30</v>
      </c>
    </row>
    <row r="2124" spans="1:18" x14ac:dyDescent="0.3">
      <c r="A2124">
        <v>150</v>
      </c>
      <c r="B2124">
        <v>127</v>
      </c>
      <c r="C2124" t="s">
        <v>45</v>
      </c>
      <c r="D2124">
        <v>5</v>
      </c>
      <c r="E2124" s="4" t="s">
        <v>25</v>
      </c>
      <c r="F2124" t="s">
        <v>17</v>
      </c>
      <c r="G2124" s="7">
        <v>0</v>
      </c>
      <c r="H2124" t="s">
        <v>19</v>
      </c>
      <c r="I2124" t="s">
        <v>20</v>
      </c>
      <c r="J2124" s="4">
        <v>1600</v>
      </c>
      <c r="K2124" t="s">
        <v>21</v>
      </c>
      <c r="L2124">
        <v>425000</v>
      </c>
      <c r="M2124">
        <v>40.938936442683001</v>
      </c>
      <c r="N2124">
        <v>29.298993498087</v>
      </c>
      <c r="O2124" t="s">
        <v>28</v>
      </c>
      <c r="P2124" t="s">
        <v>29</v>
      </c>
      <c r="Q2124">
        <v>28</v>
      </c>
      <c r="R2124">
        <v>83</v>
      </c>
    </row>
    <row r="2125" spans="1:18" x14ac:dyDescent="0.3">
      <c r="A2125">
        <v>127</v>
      </c>
      <c r="B2125">
        <v>126</v>
      </c>
      <c r="C2125" t="s">
        <v>45</v>
      </c>
      <c r="D2125">
        <v>5</v>
      </c>
      <c r="E2125" s="4" t="s">
        <v>25</v>
      </c>
      <c r="F2125" t="s">
        <v>17</v>
      </c>
      <c r="G2125" s="7">
        <v>28</v>
      </c>
      <c r="H2125" t="s">
        <v>19</v>
      </c>
      <c r="I2125" t="s">
        <v>20</v>
      </c>
      <c r="J2125" s="4">
        <f>(B2125*13)</f>
        <v>1638</v>
      </c>
      <c r="K2125" t="s">
        <v>21</v>
      </c>
      <c r="L2125">
        <v>355000</v>
      </c>
      <c r="M2125">
        <v>40.926103384570013</v>
      </c>
      <c r="N2125">
        <v>29.295202747899999</v>
      </c>
      <c r="O2125" t="s">
        <v>28</v>
      </c>
      <c r="P2125" t="s">
        <v>29</v>
      </c>
      <c r="Q2125">
        <v>28</v>
      </c>
      <c r="R2125">
        <v>83</v>
      </c>
    </row>
    <row r="2126" spans="1:18" x14ac:dyDescent="0.3">
      <c r="A2126">
        <v>120</v>
      </c>
      <c r="B2126">
        <v>100</v>
      </c>
      <c r="C2126" t="s">
        <v>45</v>
      </c>
      <c r="D2126">
        <v>5</v>
      </c>
      <c r="E2126" s="4" t="s">
        <v>16</v>
      </c>
      <c r="F2126" t="s">
        <v>17</v>
      </c>
      <c r="G2126" s="7">
        <v>0</v>
      </c>
      <c r="H2126" t="s">
        <v>19</v>
      </c>
      <c r="I2126" t="s">
        <v>20</v>
      </c>
      <c r="J2126" s="4">
        <v>1000</v>
      </c>
      <c r="K2126" t="s">
        <v>21</v>
      </c>
      <c r="L2126">
        <v>310000</v>
      </c>
      <c r="M2126">
        <v>40.899442720003996</v>
      </c>
      <c r="N2126">
        <v>29.249453689033</v>
      </c>
      <c r="O2126" t="s">
        <v>412</v>
      </c>
      <c r="P2126" t="s">
        <v>29</v>
      </c>
      <c r="Q2126">
        <v>28</v>
      </c>
      <c r="R2126">
        <v>0</v>
      </c>
    </row>
    <row r="2127" spans="1:18" x14ac:dyDescent="0.3">
      <c r="A2127">
        <v>120</v>
      </c>
      <c r="B2127">
        <v>95</v>
      </c>
      <c r="C2127" t="s">
        <v>45</v>
      </c>
      <c r="D2127">
        <v>5</v>
      </c>
      <c r="E2127" s="4" t="s">
        <v>16</v>
      </c>
      <c r="F2127" t="s">
        <v>17</v>
      </c>
      <c r="G2127" s="7">
        <v>0</v>
      </c>
      <c r="H2127" t="s">
        <v>19</v>
      </c>
      <c r="I2127" t="s">
        <v>20</v>
      </c>
      <c r="J2127" s="4">
        <f>(B2127*13)</f>
        <v>1235</v>
      </c>
      <c r="K2127" t="s">
        <v>21</v>
      </c>
      <c r="L2127">
        <v>400000</v>
      </c>
      <c r="M2127">
        <v>40.896484749286998</v>
      </c>
      <c r="N2127">
        <v>29.246426156424</v>
      </c>
      <c r="O2127" t="s">
        <v>412</v>
      </c>
      <c r="P2127" t="s">
        <v>29</v>
      </c>
      <c r="Q2127">
        <v>28</v>
      </c>
      <c r="R2127">
        <v>0</v>
      </c>
    </row>
    <row r="2128" spans="1:18" x14ac:dyDescent="0.3">
      <c r="A2128">
        <v>110</v>
      </c>
      <c r="B2128">
        <v>90</v>
      </c>
      <c r="C2128" t="s">
        <v>45</v>
      </c>
      <c r="D2128">
        <v>5</v>
      </c>
      <c r="E2128" s="4" t="s">
        <v>16</v>
      </c>
      <c r="F2128" t="s">
        <v>17</v>
      </c>
      <c r="G2128" s="7">
        <v>0</v>
      </c>
      <c r="H2128" t="s">
        <v>19</v>
      </c>
      <c r="I2128" t="s">
        <v>20</v>
      </c>
      <c r="J2128" s="4">
        <f>(B2128*13)</f>
        <v>1170</v>
      </c>
      <c r="K2128" t="s">
        <v>21</v>
      </c>
      <c r="L2128">
        <v>390000</v>
      </c>
      <c r="M2128">
        <v>40.887329175924997</v>
      </c>
      <c r="N2128">
        <v>29.229389595743999</v>
      </c>
      <c r="O2128" t="s">
        <v>39</v>
      </c>
      <c r="P2128" t="s">
        <v>29</v>
      </c>
      <c r="Q2128">
        <v>28</v>
      </c>
      <c r="R2128">
        <v>50</v>
      </c>
    </row>
    <row r="2129" spans="1:18" x14ac:dyDescent="0.3">
      <c r="A2129">
        <v>170</v>
      </c>
      <c r="B2129">
        <v>85</v>
      </c>
      <c r="C2129" t="s">
        <v>45</v>
      </c>
      <c r="D2129">
        <v>5</v>
      </c>
      <c r="E2129" s="4" t="s">
        <v>25</v>
      </c>
      <c r="F2129" t="s">
        <v>17</v>
      </c>
      <c r="G2129" s="7">
        <v>28</v>
      </c>
      <c r="H2129" t="s">
        <v>26</v>
      </c>
      <c r="I2129" t="s">
        <v>20</v>
      </c>
      <c r="J2129" s="4">
        <v>1700</v>
      </c>
      <c r="K2129" t="s">
        <v>21</v>
      </c>
      <c r="L2129">
        <v>490000</v>
      </c>
      <c r="M2129">
        <v>40.886507611116997</v>
      </c>
      <c r="N2129">
        <v>29.259153841117001</v>
      </c>
      <c r="O2129" t="s">
        <v>167</v>
      </c>
      <c r="P2129" t="s">
        <v>29</v>
      </c>
      <c r="Q2129">
        <v>28</v>
      </c>
      <c r="R2129">
        <v>20</v>
      </c>
    </row>
    <row r="2130" spans="1:18" x14ac:dyDescent="0.3">
      <c r="A2130">
        <v>125</v>
      </c>
      <c r="B2130">
        <v>85</v>
      </c>
      <c r="C2130" t="s">
        <v>45</v>
      </c>
      <c r="D2130">
        <v>5</v>
      </c>
      <c r="E2130" s="4" t="s">
        <v>25</v>
      </c>
      <c r="F2130" t="s">
        <v>17</v>
      </c>
      <c r="G2130" s="7">
        <v>33</v>
      </c>
      <c r="H2130" t="s">
        <v>26</v>
      </c>
      <c r="I2130" t="s">
        <v>20</v>
      </c>
      <c r="J2130" s="4">
        <v>2500</v>
      </c>
      <c r="K2130" t="s">
        <v>21</v>
      </c>
      <c r="L2130">
        <v>850000</v>
      </c>
      <c r="M2130">
        <v>40.878335485572997</v>
      </c>
      <c r="N2130">
        <v>29.242494623032002</v>
      </c>
      <c r="O2130" t="s">
        <v>461</v>
      </c>
      <c r="P2130" t="s">
        <v>29</v>
      </c>
      <c r="Q2130">
        <v>28</v>
      </c>
      <c r="R2130">
        <v>230</v>
      </c>
    </row>
    <row r="2131" spans="1:18" x14ac:dyDescent="0.3">
      <c r="A2131">
        <v>95</v>
      </c>
      <c r="B2131">
        <v>80</v>
      </c>
      <c r="C2131" t="s">
        <v>45</v>
      </c>
      <c r="D2131">
        <v>5</v>
      </c>
      <c r="E2131" s="4" t="s">
        <v>16</v>
      </c>
      <c r="F2131" t="s">
        <v>17</v>
      </c>
      <c r="G2131" s="7">
        <v>1</v>
      </c>
      <c r="H2131" t="s">
        <v>19</v>
      </c>
      <c r="I2131" t="s">
        <v>20</v>
      </c>
      <c r="J2131" s="4">
        <v>1300</v>
      </c>
      <c r="K2131" t="s">
        <v>21</v>
      </c>
      <c r="L2131">
        <v>245000</v>
      </c>
      <c r="M2131">
        <v>40.868855611077997</v>
      </c>
      <c r="N2131">
        <v>29.260661043227</v>
      </c>
      <c r="O2131" t="s">
        <v>307</v>
      </c>
      <c r="P2131" t="s">
        <v>29</v>
      </c>
      <c r="Q2131">
        <v>28</v>
      </c>
      <c r="R2131">
        <v>30</v>
      </c>
    </row>
    <row r="2132" spans="1:18" x14ac:dyDescent="0.3">
      <c r="A2132">
        <v>180</v>
      </c>
      <c r="B2132">
        <v>160</v>
      </c>
      <c r="C2132" t="s">
        <v>76</v>
      </c>
      <c r="D2132">
        <v>7</v>
      </c>
      <c r="E2132" s="4" t="s">
        <v>25</v>
      </c>
      <c r="F2132" t="s">
        <v>17</v>
      </c>
      <c r="G2132" s="7">
        <v>8</v>
      </c>
      <c r="H2132" t="s">
        <v>19</v>
      </c>
      <c r="I2132" t="s">
        <v>20</v>
      </c>
      <c r="J2132" s="4">
        <f>(B2132*13)</f>
        <v>2080</v>
      </c>
      <c r="K2132" t="s">
        <v>21</v>
      </c>
      <c r="L2132">
        <v>585000</v>
      </c>
      <c r="M2132">
        <v>40.888936599445998</v>
      </c>
      <c r="N2132">
        <v>29.271664738262</v>
      </c>
      <c r="O2132" t="s">
        <v>179</v>
      </c>
      <c r="P2132" t="s">
        <v>29</v>
      </c>
      <c r="Q2132">
        <v>28</v>
      </c>
      <c r="R2132">
        <v>50</v>
      </c>
    </row>
    <row r="2133" spans="1:18" x14ac:dyDescent="0.3">
      <c r="A2133">
        <v>280</v>
      </c>
      <c r="B2133">
        <v>240</v>
      </c>
      <c r="C2133" t="s">
        <v>107</v>
      </c>
      <c r="D2133">
        <v>8</v>
      </c>
      <c r="E2133" s="4" t="s">
        <v>25</v>
      </c>
      <c r="F2133" t="s">
        <v>17</v>
      </c>
      <c r="G2133" s="7">
        <v>18</v>
      </c>
      <c r="H2133" t="s">
        <v>19</v>
      </c>
      <c r="I2133" t="s">
        <v>20</v>
      </c>
      <c r="J2133" s="4">
        <f>(B2133*13)</f>
        <v>3120</v>
      </c>
      <c r="K2133" t="s">
        <v>21</v>
      </c>
      <c r="L2133">
        <v>610000</v>
      </c>
      <c r="M2133">
        <v>40.877224871765002</v>
      </c>
      <c r="N2133">
        <v>29.225741498919</v>
      </c>
      <c r="O2133" t="s">
        <v>344</v>
      </c>
      <c r="P2133" t="s">
        <v>29</v>
      </c>
      <c r="Q2133">
        <v>28</v>
      </c>
      <c r="R2133">
        <v>83</v>
      </c>
    </row>
    <row r="2134" spans="1:18" x14ac:dyDescent="0.3">
      <c r="A2134">
        <v>185</v>
      </c>
      <c r="B2134">
        <v>134</v>
      </c>
      <c r="C2134" t="s">
        <v>107</v>
      </c>
      <c r="D2134">
        <v>8</v>
      </c>
      <c r="E2134" s="4" t="s">
        <v>25</v>
      </c>
      <c r="F2134" t="s">
        <v>17</v>
      </c>
      <c r="G2134" s="7">
        <v>0</v>
      </c>
      <c r="H2134" t="s">
        <v>19</v>
      </c>
      <c r="I2134" t="s">
        <v>20</v>
      </c>
      <c r="J2134" s="4">
        <v>2000</v>
      </c>
      <c r="K2134" t="s">
        <v>21</v>
      </c>
      <c r="L2134">
        <v>685000</v>
      </c>
      <c r="M2134">
        <v>40.915463733113</v>
      </c>
      <c r="N2134">
        <v>29.290706813334999</v>
      </c>
      <c r="O2134" t="s">
        <v>300</v>
      </c>
      <c r="P2134" t="s">
        <v>29</v>
      </c>
      <c r="Q2134">
        <v>28</v>
      </c>
      <c r="R2134">
        <v>0</v>
      </c>
    </row>
    <row r="2135" spans="1:18" x14ac:dyDescent="0.3">
      <c r="A2135">
        <v>250</v>
      </c>
      <c r="B2135">
        <v>225</v>
      </c>
      <c r="C2135" t="s">
        <v>239</v>
      </c>
      <c r="D2135">
        <v>13</v>
      </c>
      <c r="E2135" s="4" t="s">
        <v>25</v>
      </c>
      <c r="F2135" t="s">
        <v>17</v>
      </c>
      <c r="G2135" s="7">
        <v>4</v>
      </c>
      <c r="H2135" t="s">
        <v>19</v>
      </c>
      <c r="I2135" t="s">
        <v>20</v>
      </c>
      <c r="J2135" s="4">
        <v>2500</v>
      </c>
      <c r="K2135" t="s">
        <v>21</v>
      </c>
      <c r="L2135">
        <v>499000</v>
      </c>
      <c r="M2135">
        <v>40.867392421859002</v>
      </c>
      <c r="N2135">
        <v>29.304336123168</v>
      </c>
      <c r="O2135" t="s">
        <v>305</v>
      </c>
      <c r="P2135" t="s">
        <v>29</v>
      </c>
      <c r="Q2135">
        <v>28</v>
      </c>
      <c r="R2135">
        <v>83</v>
      </c>
    </row>
    <row r="2136" spans="1:18" x14ac:dyDescent="0.3">
      <c r="A2136">
        <v>65</v>
      </c>
      <c r="B2136">
        <v>55</v>
      </c>
      <c r="C2136" t="s">
        <v>15</v>
      </c>
      <c r="D2136">
        <v>2</v>
      </c>
      <c r="E2136" s="4" t="s">
        <v>16</v>
      </c>
      <c r="F2136" t="s">
        <v>17</v>
      </c>
      <c r="G2136" s="7">
        <v>1</v>
      </c>
      <c r="H2136" t="s">
        <v>19</v>
      </c>
      <c r="I2136" t="s">
        <v>20</v>
      </c>
      <c r="J2136" s="4">
        <v>800</v>
      </c>
      <c r="K2136" t="s">
        <v>21</v>
      </c>
      <c r="L2136">
        <v>150000</v>
      </c>
      <c r="M2136">
        <v>40.959682072938001</v>
      </c>
      <c r="N2136">
        <v>29.214821359127001</v>
      </c>
      <c r="O2136" t="s">
        <v>194</v>
      </c>
      <c r="P2136" t="s">
        <v>64</v>
      </c>
      <c r="Q2136">
        <v>29</v>
      </c>
      <c r="R2136">
        <v>25</v>
      </c>
    </row>
    <row r="2137" spans="1:18" x14ac:dyDescent="0.3">
      <c r="A2137">
        <v>135</v>
      </c>
      <c r="B2137">
        <v>134</v>
      </c>
      <c r="C2137" t="s">
        <v>45</v>
      </c>
      <c r="D2137">
        <v>5</v>
      </c>
      <c r="E2137" s="4" t="s">
        <v>25</v>
      </c>
      <c r="F2137" t="s">
        <v>17</v>
      </c>
      <c r="G2137" s="7">
        <v>0</v>
      </c>
      <c r="H2137" t="s">
        <v>19</v>
      </c>
      <c r="I2137" t="s">
        <v>20</v>
      </c>
      <c r="J2137" s="4">
        <f>(B2137*11)</f>
        <v>1474</v>
      </c>
      <c r="K2137" t="s">
        <v>21</v>
      </c>
      <c r="L2137">
        <v>295000</v>
      </c>
      <c r="M2137">
        <v>41.015842502146</v>
      </c>
      <c r="N2137">
        <v>29.247359633445999</v>
      </c>
      <c r="O2137" t="s">
        <v>48</v>
      </c>
      <c r="P2137" t="s">
        <v>64</v>
      </c>
      <c r="Q2137">
        <v>29</v>
      </c>
      <c r="R2137">
        <v>83</v>
      </c>
    </row>
    <row r="2138" spans="1:18" x14ac:dyDescent="0.3">
      <c r="A2138">
        <v>125</v>
      </c>
      <c r="B2138">
        <v>119</v>
      </c>
      <c r="C2138" t="s">
        <v>45</v>
      </c>
      <c r="D2138">
        <v>5</v>
      </c>
      <c r="E2138" s="4" t="s">
        <v>16</v>
      </c>
      <c r="F2138" t="s">
        <v>17</v>
      </c>
      <c r="G2138" s="7">
        <v>0</v>
      </c>
      <c r="H2138" t="s">
        <v>19</v>
      </c>
      <c r="I2138" t="s">
        <v>20</v>
      </c>
      <c r="J2138" s="4">
        <v>1100</v>
      </c>
      <c r="K2138" t="s">
        <v>21</v>
      </c>
      <c r="L2138">
        <v>345000</v>
      </c>
      <c r="M2138">
        <v>40.958123509541998</v>
      </c>
      <c r="N2138">
        <v>29.215209948062999</v>
      </c>
      <c r="O2138" t="s">
        <v>194</v>
      </c>
      <c r="P2138" t="s">
        <v>64</v>
      </c>
      <c r="Q2138">
        <v>29</v>
      </c>
      <c r="R2138">
        <v>0</v>
      </c>
    </row>
    <row r="2139" spans="1:18" x14ac:dyDescent="0.3">
      <c r="A2139">
        <v>145</v>
      </c>
      <c r="B2139">
        <v>144</v>
      </c>
      <c r="C2139" t="s">
        <v>116</v>
      </c>
      <c r="D2139">
        <v>6</v>
      </c>
      <c r="E2139" s="4" t="s">
        <v>25</v>
      </c>
      <c r="F2139" t="s">
        <v>17</v>
      </c>
      <c r="G2139" s="7">
        <v>0</v>
      </c>
      <c r="H2139" t="s">
        <v>19</v>
      </c>
      <c r="I2139" t="s">
        <v>20</v>
      </c>
      <c r="J2139" s="4">
        <f>(B2139*11)</f>
        <v>1584</v>
      </c>
      <c r="K2139" t="s">
        <v>21</v>
      </c>
      <c r="L2139">
        <v>360000</v>
      </c>
      <c r="M2139">
        <v>41.003118767551001</v>
      </c>
      <c r="N2139">
        <v>29.217748045920999</v>
      </c>
      <c r="O2139" t="s">
        <v>166</v>
      </c>
      <c r="P2139" t="s">
        <v>64</v>
      </c>
      <c r="Q2139">
        <v>29</v>
      </c>
      <c r="R2139">
        <v>83</v>
      </c>
    </row>
    <row r="2140" spans="1:18" x14ac:dyDescent="0.3">
      <c r="A2140">
        <v>150</v>
      </c>
      <c r="B2140">
        <v>135</v>
      </c>
      <c r="C2140" t="s">
        <v>76</v>
      </c>
      <c r="D2140">
        <v>7</v>
      </c>
      <c r="E2140" s="4" t="s">
        <v>25</v>
      </c>
      <c r="F2140" t="s">
        <v>17</v>
      </c>
      <c r="G2140" s="7">
        <v>0</v>
      </c>
      <c r="H2140" t="s">
        <v>19</v>
      </c>
      <c r="I2140" t="s">
        <v>20</v>
      </c>
      <c r="J2140" s="4">
        <v>1200</v>
      </c>
      <c r="K2140" t="s">
        <v>21</v>
      </c>
      <c r="L2140">
        <v>278000</v>
      </c>
      <c r="M2140">
        <v>40.991262599366003</v>
      </c>
      <c r="N2140">
        <v>29.241176279068</v>
      </c>
      <c r="O2140" t="s">
        <v>224</v>
      </c>
      <c r="P2140" t="s">
        <v>64</v>
      </c>
      <c r="Q2140">
        <v>29</v>
      </c>
      <c r="R2140">
        <v>0</v>
      </c>
    </row>
    <row r="2141" spans="1:18" x14ac:dyDescent="0.3">
      <c r="A2141">
        <v>130</v>
      </c>
      <c r="B2141">
        <v>110</v>
      </c>
      <c r="C2141" t="s">
        <v>30</v>
      </c>
      <c r="D2141">
        <v>3</v>
      </c>
      <c r="E2141" s="4" t="s">
        <v>16</v>
      </c>
      <c r="F2141" t="s">
        <v>17</v>
      </c>
      <c r="G2141" s="7">
        <v>13</v>
      </c>
      <c r="H2141" t="s">
        <v>19</v>
      </c>
      <c r="I2141" t="s">
        <v>20</v>
      </c>
      <c r="J2141" s="4">
        <v>2250</v>
      </c>
      <c r="K2141" t="s">
        <v>21</v>
      </c>
      <c r="L2141">
        <v>550000</v>
      </c>
      <c r="M2141">
        <v>41.127326657993002</v>
      </c>
      <c r="N2141">
        <v>28.986088135085001</v>
      </c>
      <c r="O2141" t="s">
        <v>462</v>
      </c>
      <c r="P2141" t="s">
        <v>334</v>
      </c>
      <c r="Q2141">
        <v>30</v>
      </c>
      <c r="R2141">
        <v>0</v>
      </c>
    </row>
    <row r="2142" spans="1:18" x14ac:dyDescent="0.3">
      <c r="A2142">
        <v>215</v>
      </c>
      <c r="B2142">
        <v>150</v>
      </c>
      <c r="C2142" t="s">
        <v>76</v>
      </c>
      <c r="D2142">
        <v>7</v>
      </c>
      <c r="E2142" s="4" t="s">
        <v>25</v>
      </c>
      <c r="F2142" t="s">
        <v>17</v>
      </c>
      <c r="G2142" s="7">
        <v>2</v>
      </c>
      <c r="H2142" t="s">
        <v>26</v>
      </c>
      <c r="I2142" t="s">
        <v>47</v>
      </c>
      <c r="J2142" s="4">
        <f>(B2142*53)</f>
        <v>7950</v>
      </c>
      <c r="K2142" t="s">
        <v>21</v>
      </c>
      <c r="L2142">
        <v>3100000</v>
      </c>
      <c r="M2142">
        <v>41.107747958799997</v>
      </c>
      <c r="N2142">
        <v>28.987126350402999</v>
      </c>
      <c r="O2142" t="s">
        <v>462</v>
      </c>
      <c r="P2142" t="s">
        <v>334</v>
      </c>
      <c r="Q2142">
        <v>30</v>
      </c>
      <c r="R2142">
        <v>0</v>
      </c>
    </row>
    <row r="2143" spans="1:18" x14ac:dyDescent="0.3">
      <c r="A2143">
        <v>150</v>
      </c>
      <c r="B2143">
        <v>140</v>
      </c>
      <c r="C2143" t="s">
        <v>174</v>
      </c>
      <c r="D2143">
        <v>4</v>
      </c>
      <c r="E2143" s="4" t="s">
        <v>25</v>
      </c>
      <c r="F2143" t="s">
        <v>17</v>
      </c>
      <c r="G2143" s="7">
        <v>0</v>
      </c>
      <c r="H2143" t="s">
        <v>19</v>
      </c>
      <c r="I2143" t="s">
        <v>20</v>
      </c>
      <c r="J2143" s="4">
        <f>(B2143*11)</f>
        <v>1540</v>
      </c>
      <c r="K2143" t="s">
        <v>56</v>
      </c>
      <c r="L2143">
        <v>400000</v>
      </c>
      <c r="M2143">
        <v>41.075008604056997</v>
      </c>
      <c r="N2143">
        <v>28.251464531707999</v>
      </c>
      <c r="O2143" t="s">
        <v>357</v>
      </c>
      <c r="P2143" t="s">
        <v>40</v>
      </c>
      <c r="Q2143">
        <v>31</v>
      </c>
      <c r="R2143">
        <v>0</v>
      </c>
    </row>
    <row r="2144" spans="1:18" x14ac:dyDescent="0.3">
      <c r="A2144">
        <v>180</v>
      </c>
      <c r="B2144">
        <v>171</v>
      </c>
      <c r="C2144" t="s">
        <v>45</v>
      </c>
      <c r="D2144">
        <v>5</v>
      </c>
      <c r="E2144" s="4" t="s">
        <v>25</v>
      </c>
      <c r="F2144" t="s">
        <v>17</v>
      </c>
      <c r="G2144" s="7">
        <v>13</v>
      </c>
      <c r="H2144" t="s">
        <v>26</v>
      </c>
      <c r="I2144" t="s">
        <v>47</v>
      </c>
      <c r="J2144" s="4">
        <f>(B2144*11)</f>
        <v>1881</v>
      </c>
      <c r="K2144" t="s">
        <v>21</v>
      </c>
      <c r="L2144">
        <v>600000</v>
      </c>
      <c r="M2144">
        <v>41.080757620653998</v>
      </c>
      <c r="N2144">
        <v>28.243664945336999</v>
      </c>
      <c r="O2144" t="s">
        <v>39</v>
      </c>
      <c r="P2144" t="s">
        <v>40</v>
      </c>
      <c r="Q2144">
        <v>31</v>
      </c>
      <c r="R2144">
        <v>0</v>
      </c>
    </row>
    <row r="2145" spans="1:18" x14ac:dyDescent="0.3">
      <c r="A2145">
        <v>120</v>
      </c>
      <c r="B2145">
        <v>120</v>
      </c>
      <c r="C2145" t="s">
        <v>45</v>
      </c>
      <c r="D2145">
        <v>5</v>
      </c>
      <c r="E2145" s="4" t="s">
        <v>25</v>
      </c>
      <c r="F2145" t="s">
        <v>17</v>
      </c>
      <c r="G2145" s="7">
        <v>1</v>
      </c>
      <c r="H2145" t="s">
        <v>19</v>
      </c>
      <c r="I2145" t="s">
        <v>20</v>
      </c>
      <c r="J2145" s="4">
        <f>(B2145*11)</f>
        <v>1320</v>
      </c>
      <c r="K2145" t="s">
        <v>56</v>
      </c>
      <c r="L2145">
        <v>269000</v>
      </c>
      <c r="M2145">
        <v>41.091237281933999</v>
      </c>
      <c r="N2145">
        <v>28.255068756006001</v>
      </c>
      <c r="O2145" t="s">
        <v>39</v>
      </c>
      <c r="P2145" t="s">
        <v>40</v>
      </c>
      <c r="Q2145">
        <v>31</v>
      </c>
      <c r="R2145">
        <v>50</v>
      </c>
    </row>
    <row r="2146" spans="1:18" x14ac:dyDescent="0.3">
      <c r="A2146">
        <v>135</v>
      </c>
      <c r="B2146">
        <v>105</v>
      </c>
      <c r="C2146" t="s">
        <v>45</v>
      </c>
      <c r="D2146">
        <v>5</v>
      </c>
      <c r="E2146" s="4" t="s">
        <v>25</v>
      </c>
      <c r="F2146" t="s">
        <v>17</v>
      </c>
      <c r="G2146" s="7">
        <v>0</v>
      </c>
      <c r="H2146" t="s">
        <v>26</v>
      </c>
      <c r="I2146" t="s">
        <v>20</v>
      </c>
      <c r="J2146" s="4">
        <f>(B2146*11)</f>
        <v>1155</v>
      </c>
      <c r="K2146" t="s">
        <v>21</v>
      </c>
      <c r="L2146">
        <v>350000</v>
      </c>
      <c r="M2146">
        <v>41.084588059489</v>
      </c>
      <c r="N2146">
        <v>28.250350068538999</v>
      </c>
      <c r="O2146" t="s">
        <v>39</v>
      </c>
      <c r="P2146" t="s">
        <v>40</v>
      </c>
      <c r="Q2146">
        <v>31</v>
      </c>
      <c r="R2146">
        <v>0</v>
      </c>
    </row>
    <row r="2147" spans="1:18" x14ac:dyDescent="0.3">
      <c r="A2147">
        <v>195</v>
      </c>
      <c r="B2147">
        <v>180</v>
      </c>
      <c r="C2147" t="s">
        <v>116</v>
      </c>
      <c r="D2147">
        <v>6</v>
      </c>
      <c r="E2147" s="4" t="s">
        <v>25</v>
      </c>
      <c r="F2147" t="s">
        <v>17</v>
      </c>
      <c r="G2147" s="7">
        <v>13</v>
      </c>
      <c r="H2147" t="s">
        <v>19</v>
      </c>
      <c r="I2147" t="s">
        <v>20</v>
      </c>
      <c r="J2147" s="4">
        <f>(B2147*11)</f>
        <v>1980</v>
      </c>
      <c r="K2147" t="s">
        <v>21</v>
      </c>
      <c r="L2147">
        <v>365000</v>
      </c>
      <c r="M2147">
        <v>41.073467392006002</v>
      </c>
      <c r="N2147">
        <v>28.247504325636999</v>
      </c>
      <c r="O2147" t="s">
        <v>442</v>
      </c>
      <c r="P2147" t="s">
        <v>40</v>
      </c>
      <c r="Q2147">
        <v>31</v>
      </c>
      <c r="R2147">
        <v>0</v>
      </c>
    </row>
    <row r="2148" spans="1:18" x14ac:dyDescent="0.3">
      <c r="A2148">
        <v>100</v>
      </c>
      <c r="B2148">
        <v>83</v>
      </c>
      <c r="C2148" t="s">
        <v>30</v>
      </c>
      <c r="D2148">
        <v>3</v>
      </c>
      <c r="E2148" s="4" t="s">
        <v>25</v>
      </c>
      <c r="F2148" t="s">
        <v>17</v>
      </c>
      <c r="G2148" s="7">
        <v>0</v>
      </c>
      <c r="H2148" t="s">
        <v>19</v>
      </c>
      <c r="I2148" t="s">
        <v>20</v>
      </c>
      <c r="J2148" s="4">
        <v>1000</v>
      </c>
      <c r="K2148" t="s">
        <v>21</v>
      </c>
      <c r="L2148">
        <v>243000</v>
      </c>
      <c r="M2148">
        <v>40.995550001677998</v>
      </c>
      <c r="N2148">
        <v>29.264877475797999</v>
      </c>
      <c r="O2148" t="s">
        <v>314</v>
      </c>
      <c r="P2148" t="s">
        <v>34</v>
      </c>
      <c r="Q2148">
        <v>32</v>
      </c>
      <c r="R2148">
        <v>0</v>
      </c>
    </row>
    <row r="2149" spans="1:18" x14ac:dyDescent="0.3">
      <c r="A2149">
        <v>99</v>
      </c>
      <c r="B2149">
        <v>76</v>
      </c>
      <c r="C2149" t="s">
        <v>30</v>
      </c>
      <c r="D2149">
        <v>3</v>
      </c>
      <c r="E2149" s="4" t="s">
        <v>16</v>
      </c>
      <c r="F2149" t="s">
        <v>17</v>
      </c>
      <c r="G2149" s="7">
        <v>0</v>
      </c>
      <c r="H2149" t="s">
        <v>26</v>
      </c>
      <c r="I2149" t="s">
        <v>20</v>
      </c>
      <c r="J2149" s="4">
        <v>1600</v>
      </c>
      <c r="K2149" t="s">
        <v>21</v>
      </c>
      <c r="L2149">
        <v>800000</v>
      </c>
      <c r="M2149">
        <v>40.983022097377003</v>
      </c>
      <c r="N2149">
        <v>29.268325274580999</v>
      </c>
      <c r="O2149" t="s">
        <v>105</v>
      </c>
      <c r="P2149" t="s">
        <v>34</v>
      </c>
      <c r="Q2149">
        <v>32</v>
      </c>
      <c r="R2149">
        <v>0</v>
      </c>
    </row>
    <row r="2150" spans="1:18" x14ac:dyDescent="0.3">
      <c r="A2150">
        <v>210</v>
      </c>
      <c r="B2150">
        <v>200</v>
      </c>
      <c r="C2150" t="s">
        <v>116</v>
      </c>
      <c r="D2150">
        <v>6</v>
      </c>
      <c r="E2150" s="4" t="s">
        <v>25</v>
      </c>
      <c r="F2150" t="s">
        <v>17</v>
      </c>
      <c r="G2150" s="7">
        <v>13</v>
      </c>
      <c r="H2150" t="s">
        <v>19</v>
      </c>
      <c r="I2150" t="s">
        <v>20</v>
      </c>
      <c r="J2150" s="4">
        <v>2000</v>
      </c>
      <c r="K2150" t="s">
        <v>21</v>
      </c>
      <c r="L2150">
        <v>470000</v>
      </c>
      <c r="M2150">
        <v>41.101336328087001</v>
      </c>
      <c r="N2150">
        <v>28.864829777263001</v>
      </c>
      <c r="O2150" t="s">
        <v>136</v>
      </c>
      <c r="P2150" t="s">
        <v>49</v>
      </c>
      <c r="Q2150">
        <v>33</v>
      </c>
      <c r="R2150">
        <v>0</v>
      </c>
    </row>
    <row r="2151" spans="1:18" x14ac:dyDescent="0.3">
      <c r="A2151">
        <v>185</v>
      </c>
      <c r="B2151">
        <v>180</v>
      </c>
      <c r="C2151" t="s">
        <v>116</v>
      </c>
      <c r="D2151">
        <v>6</v>
      </c>
      <c r="E2151" s="4" t="s">
        <v>25</v>
      </c>
      <c r="F2151" t="s">
        <v>17</v>
      </c>
      <c r="G2151" s="7">
        <v>0</v>
      </c>
      <c r="H2151" t="s">
        <v>19</v>
      </c>
      <c r="I2151" t="s">
        <v>20</v>
      </c>
      <c r="J2151" s="4">
        <f>(B2151*14)</f>
        <v>2520</v>
      </c>
      <c r="K2151" t="s">
        <v>21</v>
      </c>
      <c r="L2151">
        <v>395000</v>
      </c>
      <c r="M2151">
        <v>41.124357159810998</v>
      </c>
      <c r="N2151">
        <v>28.886005545044</v>
      </c>
      <c r="O2151" t="s">
        <v>280</v>
      </c>
      <c r="P2151" t="s">
        <v>49</v>
      </c>
      <c r="Q2151">
        <v>33</v>
      </c>
      <c r="R2151">
        <v>83</v>
      </c>
    </row>
    <row r="2152" spans="1:18" x14ac:dyDescent="0.3">
      <c r="A2152">
        <v>190</v>
      </c>
      <c r="B2152">
        <v>180</v>
      </c>
      <c r="C2152" t="s">
        <v>76</v>
      </c>
      <c r="D2152">
        <v>7</v>
      </c>
      <c r="E2152" s="4" t="s">
        <v>25</v>
      </c>
      <c r="F2152" t="s">
        <v>17</v>
      </c>
      <c r="G2152" s="7">
        <v>8</v>
      </c>
      <c r="H2152" t="s">
        <v>19</v>
      </c>
      <c r="I2152" t="s">
        <v>20</v>
      </c>
      <c r="J2152" s="4">
        <f>(B2152*14)</f>
        <v>2520</v>
      </c>
      <c r="K2152" t="s">
        <v>21</v>
      </c>
      <c r="L2152">
        <v>445000</v>
      </c>
      <c r="M2152">
        <v>41.095968326563003</v>
      </c>
      <c r="N2152">
        <v>28.892274779895001</v>
      </c>
      <c r="O2152" t="s">
        <v>48</v>
      </c>
      <c r="P2152" t="s">
        <v>49</v>
      </c>
      <c r="Q2152">
        <v>33</v>
      </c>
      <c r="R2152">
        <v>0</v>
      </c>
    </row>
    <row r="2153" spans="1:18" x14ac:dyDescent="0.3">
      <c r="A2153">
        <v>220</v>
      </c>
      <c r="B2153">
        <v>210</v>
      </c>
      <c r="C2153" t="s">
        <v>107</v>
      </c>
      <c r="D2153">
        <v>8</v>
      </c>
      <c r="E2153" s="4" t="s">
        <v>25</v>
      </c>
      <c r="F2153" t="s">
        <v>17</v>
      </c>
      <c r="G2153" s="7">
        <v>0</v>
      </c>
      <c r="H2153" t="s">
        <v>19</v>
      </c>
      <c r="I2153" t="s">
        <v>20</v>
      </c>
      <c r="J2153" s="4">
        <f>(B2153*14)</f>
        <v>2940</v>
      </c>
      <c r="K2153" t="s">
        <v>21</v>
      </c>
      <c r="L2153">
        <v>408000</v>
      </c>
      <c r="M2153">
        <v>41.098757088220999</v>
      </c>
      <c r="N2153">
        <v>28.914442462476998</v>
      </c>
      <c r="O2153" t="s">
        <v>163</v>
      </c>
      <c r="P2153" t="s">
        <v>49</v>
      </c>
      <c r="Q2153">
        <v>33</v>
      </c>
      <c r="R2153">
        <v>83</v>
      </c>
    </row>
    <row r="2154" spans="1:18" x14ac:dyDescent="0.3">
      <c r="A2154">
        <v>210</v>
      </c>
      <c r="B2154">
        <v>200</v>
      </c>
      <c r="C2154" t="s">
        <v>107</v>
      </c>
      <c r="D2154">
        <v>8</v>
      </c>
      <c r="E2154" s="4" t="s">
        <v>25</v>
      </c>
      <c r="F2154" t="s">
        <v>17</v>
      </c>
      <c r="G2154" s="7">
        <v>0</v>
      </c>
      <c r="H2154" t="s">
        <v>19</v>
      </c>
      <c r="I2154" t="s">
        <v>20</v>
      </c>
      <c r="J2154" s="4">
        <v>2000</v>
      </c>
      <c r="K2154" t="s">
        <v>21</v>
      </c>
      <c r="L2154">
        <v>354000</v>
      </c>
      <c r="M2154">
        <v>41.112532445318998</v>
      </c>
      <c r="N2154">
        <v>28.863303512335001</v>
      </c>
      <c r="O2154" t="s">
        <v>280</v>
      </c>
      <c r="P2154" t="s">
        <v>49</v>
      </c>
      <c r="Q2154">
        <v>33</v>
      </c>
      <c r="R2154">
        <v>83</v>
      </c>
    </row>
    <row r="2155" spans="1:18" x14ac:dyDescent="0.3">
      <c r="A2155">
        <v>170</v>
      </c>
      <c r="B2155">
        <v>165</v>
      </c>
      <c r="C2155" t="s">
        <v>107</v>
      </c>
      <c r="D2155">
        <v>8</v>
      </c>
      <c r="E2155" s="4" t="s">
        <v>25</v>
      </c>
      <c r="F2155" t="s">
        <v>17</v>
      </c>
      <c r="G2155" s="7">
        <v>0</v>
      </c>
      <c r="H2155" t="s">
        <v>19</v>
      </c>
      <c r="I2155" t="s">
        <v>20</v>
      </c>
      <c r="J2155" s="4">
        <f>(B2155*14)</f>
        <v>2310</v>
      </c>
      <c r="K2155" t="s">
        <v>21</v>
      </c>
      <c r="L2155">
        <v>465000</v>
      </c>
      <c r="M2155">
        <v>41.109672274147002</v>
      </c>
      <c r="N2155">
        <v>28.857353709906999</v>
      </c>
      <c r="O2155" t="s">
        <v>69</v>
      </c>
      <c r="P2155" t="s">
        <v>49</v>
      </c>
      <c r="Q2155">
        <v>33</v>
      </c>
      <c r="R2155">
        <v>83</v>
      </c>
    </row>
    <row r="2156" spans="1:18" x14ac:dyDescent="0.3">
      <c r="A2156">
        <v>139</v>
      </c>
      <c r="B2156">
        <v>120</v>
      </c>
      <c r="C2156" t="s">
        <v>30</v>
      </c>
      <c r="D2156">
        <v>3</v>
      </c>
      <c r="E2156" s="4" t="s">
        <v>25</v>
      </c>
      <c r="F2156" t="s">
        <v>17</v>
      </c>
      <c r="G2156" s="7">
        <v>2</v>
      </c>
      <c r="H2156" t="s">
        <v>26</v>
      </c>
      <c r="I2156" t="s">
        <v>20</v>
      </c>
      <c r="J2156" s="4">
        <f>(B2156*29)</f>
        <v>3480</v>
      </c>
      <c r="K2156" t="s">
        <v>21</v>
      </c>
      <c r="L2156">
        <v>5900000</v>
      </c>
      <c r="M2156">
        <v>41.046232717125001</v>
      </c>
      <c r="N2156">
        <v>28.994246378326</v>
      </c>
      <c r="O2156" t="s">
        <v>541</v>
      </c>
      <c r="P2156" t="s">
        <v>165</v>
      </c>
      <c r="Q2156">
        <v>35</v>
      </c>
      <c r="R2156">
        <v>83</v>
      </c>
    </row>
    <row r="2157" spans="1:18" x14ac:dyDescent="0.3">
      <c r="A2157">
        <v>95</v>
      </c>
      <c r="B2157">
        <v>85</v>
      </c>
      <c r="C2157" t="s">
        <v>30</v>
      </c>
      <c r="D2157">
        <v>3</v>
      </c>
      <c r="E2157" s="4" t="s">
        <v>16</v>
      </c>
      <c r="F2157" t="s">
        <v>17</v>
      </c>
      <c r="G2157" s="7">
        <v>0</v>
      </c>
      <c r="H2157" t="s">
        <v>19</v>
      </c>
      <c r="I2157" t="s">
        <v>20</v>
      </c>
      <c r="J2157" s="4">
        <v>2400</v>
      </c>
      <c r="K2157" t="s">
        <v>56</v>
      </c>
      <c r="L2157">
        <v>470000</v>
      </c>
      <c r="M2157">
        <v>41.053390780317002</v>
      </c>
      <c r="N2157">
        <v>28.980795331298999</v>
      </c>
      <c r="O2157" t="s">
        <v>227</v>
      </c>
      <c r="P2157" t="s">
        <v>165</v>
      </c>
      <c r="Q2157">
        <v>35</v>
      </c>
      <c r="R2157">
        <v>35</v>
      </c>
    </row>
    <row r="2158" spans="1:18" x14ac:dyDescent="0.3">
      <c r="A2158">
        <v>185</v>
      </c>
      <c r="B2158">
        <v>150</v>
      </c>
      <c r="C2158" t="s">
        <v>45</v>
      </c>
      <c r="D2158">
        <v>5</v>
      </c>
      <c r="E2158" s="4" t="s">
        <v>31</v>
      </c>
      <c r="F2158" t="s">
        <v>17</v>
      </c>
      <c r="G2158" s="7">
        <v>0</v>
      </c>
      <c r="H2158" t="s">
        <v>46</v>
      </c>
      <c r="I2158" t="s">
        <v>20</v>
      </c>
      <c r="J2158" s="4">
        <f>(B2158*29)</f>
        <v>4350</v>
      </c>
      <c r="K2158" t="s">
        <v>21</v>
      </c>
      <c r="L2158">
        <v>1500000</v>
      </c>
      <c r="M2158">
        <v>41.048792823786002</v>
      </c>
      <c r="N2158">
        <v>28.976435944388001</v>
      </c>
      <c r="O2158" t="s">
        <v>451</v>
      </c>
      <c r="P2158" t="s">
        <v>165</v>
      </c>
      <c r="Q2158">
        <v>35</v>
      </c>
      <c r="R2158">
        <v>83</v>
      </c>
    </row>
    <row r="2159" spans="1:18" x14ac:dyDescent="0.3">
      <c r="A2159">
        <v>120</v>
      </c>
      <c r="B2159">
        <v>95</v>
      </c>
      <c r="C2159" t="s">
        <v>45</v>
      </c>
      <c r="D2159">
        <v>5</v>
      </c>
      <c r="E2159" s="4" t="s">
        <v>25</v>
      </c>
      <c r="F2159" t="s">
        <v>17</v>
      </c>
      <c r="G2159" s="7">
        <v>2</v>
      </c>
      <c r="H2159" t="s">
        <v>19</v>
      </c>
      <c r="I2159" t="s">
        <v>20</v>
      </c>
      <c r="J2159" s="4">
        <f>(B2159*29)</f>
        <v>2755</v>
      </c>
      <c r="K2159" t="s">
        <v>21</v>
      </c>
      <c r="L2159">
        <v>750000</v>
      </c>
      <c r="M2159">
        <v>41.054167725470997</v>
      </c>
      <c r="N2159">
        <v>28.976198025047999</v>
      </c>
      <c r="O2159" t="s">
        <v>479</v>
      </c>
      <c r="P2159" t="s">
        <v>165</v>
      </c>
      <c r="Q2159">
        <v>35</v>
      </c>
      <c r="R2159">
        <v>0</v>
      </c>
    </row>
    <row r="2160" spans="1:18" x14ac:dyDescent="0.3">
      <c r="A2160">
        <v>180</v>
      </c>
      <c r="B2160">
        <v>160</v>
      </c>
      <c r="C2160" t="s">
        <v>107</v>
      </c>
      <c r="D2160">
        <v>8</v>
      </c>
      <c r="E2160" s="4" t="s">
        <v>31</v>
      </c>
      <c r="F2160" t="s">
        <v>17</v>
      </c>
      <c r="G2160" s="7">
        <v>3</v>
      </c>
      <c r="H2160" t="s">
        <v>140</v>
      </c>
      <c r="I2160" t="s">
        <v>20</v>
      </c>
      <c r="J2160" s="4">
        <v>4500</v>
      </c>
      <c r="K2160" t="s">
        <v>21</v>
      </c>
      <c r="L2160">
        <v>1350000</v>
      </c>
      <c r="M2160">
        <v>41.070023324173</v>
      </c>
      <c r="N2160">
        <v>28.996236999335999</v>
      </c>
      <c r="O2160" t="s">
        <v>415</v>
      </c>
      <c r="P2160" t="s">
        <v>165</v>
      </c>
      <c r="Q2160">
        <v>35</v>
      </c>
      <c r="R2160">
        <v>0</v>
      </c>
    </row>
    <row r="2161" spans="1:18" x14ac:dyDescent="0.3">
      <c r="A2161">
        <v>85</v>
      </c>
      <c r="B2161">
        <v>75</v>
      </c>
      <c r="C2161" t="s">
        <v>30</v>
      </c>
      <c r="D2161">
        <v>3</v>
      </c>
      <c r="E2161" s="4" t="s">
        <v>16</v>
      </c>
      <c r="F2161" t="s">
        <v>17</v>
      </c>
      <c r="G2161" s="7">
        <v>0</v>
      </c>
      <c r="H2161" t="s">
        <v>19</v>
      </c>
      <c r="I2161" t="s">
        <v>20</v>
      </c>
      <c r="J2161" s="4">
        <f>(B2161*15)</f>
        <v>1125</v>
      </c>
      <c r="K2161" t="s">
        <v>21</v>
      </c>
      <c r="L2161">
        <v>385000</v>
      </c>
      <c r="M2161">
        <v>40.827566922629003</v>
      </c>
      <c r="N2161">
        <v>29.311373898023</v>
      </c>
      <c r="O2161" t="s">
        <v>85</v>
      </c>
      <c r="P2161" t="s">
        <v>86</v>
      </c>
      <c r="Q2161">
        <v>36</v>
      </c>
      <c r="R2161">
        <v>25</v>
      </c>
    </row>
    <row r="2162" spans="1:18" x14ac:dyDescent="0.3">
      <c r="A2162">
        <v>210</v>
      </c>
      <c r="B2162">
        <v>190</v>
      </c>
      <c r="C2162" t="s">
        <v>45</v>
      </c>
      <c r="D2162">
        <v>5</v>
      </c>
      <c r="E2162" s="4" t="s">
        <v>25</v>
      </c>
      <c r="F2162" t="s">
        <v>17</v>
      </c>
      <c r="G2162" s="7">
        <v>0</v>
      </c>
      <c r="H2162" t="s">
        <v>26</v>
      </c>
      <c r="I2162" t="s">
        <v>20</v>
      </c>
      <c r="J2162" s="4">
        <f>(B2162*15)</f>
        <v>2850</v>
      </c>
      <c r="K2162" t="s">
        <v>21</v>
      </c>
      <c r="L2162">
        <v>720000</v>
      </c>
      <c r="M2162">
        <v>40.827666557173004</v>
      </c>
      <c r="N2162">
        <v>29.311357752323001</v>
      </c>
      <c r="O2162" t="s">
        <v>451</v>
      </c>
      <c r="P2162" t="s">
        <v>86</v>
      </c>
      <c r="Q2162">
        <v>36</v>
      </c>
      <c r="R2162">
        <v>0</v>
      </c>
    </row>
    <row r="2163" spans="1:18" x14ac:dyDescent="0.3">
      <c r="A2163">
        <v>140</v>
      </c>
      <c r="B2163">
        <v>110</v>
      </c>
      <c r="C2163" t="s">
        <v>45</v>
      </c>
      <c r="D2163">
        <v>5</v>
      </c>
      <c r="E2163" s="4" t="s">
        <v>16</v>
      </c>
      <c r="F2163" t="s">
        <v>17</v>
      </c>
      <c r="G2163" s="7">
        <v>0</v>
      </c>
      <c r="H2163" t="s">
        <v>19</v>
      </c>
      <c r="I2163" t="s">
        <v>20</v>
      </c>
      <c r="J2163" s="4">
        <f>(B2163*15)</f>
        <v>1650</v>
      </c>
      <c r="K2163" t="s">
        <v>21</v>
      </c>
      <c r="L2163">
        <v>299000</v>
      </c>
      <c r="M2163">
        <v>40.880034388010003</v>
      </c>
      <c r="N2163">
        <v>29.322827071953</v>
      </c>
      <c r="O2163" t="s">
        <v>145</v>
      </c>
      <c r="P2163" t="s">
        <v>86</v>
      </c>
      <c r="Q2163">
        <v>36</v>
      </c>
      <c r="R2163">
        <v>0</v>
      </c>
    </row>
    <row r="2164" spans="1:18" x14ac:dyDescent="0.3">
      <c r="A2164">
        <v>160</v>
      </c>
      <c r="B2164">
        <v>140</v>
      </c>
      <c r="C2164" t="s">
        <v>127</v>
      </c>
      <c r="D2164">
        <v>10</v>
      </c>
      <c r="E2164" s="4" t="s">
        <v>16</v>
      </c>
      <c r="F2164" t="s">
        <v>17</v>
      </c>
      <c r="G2164" s="7">
        <v>1</v>
      </c>
      <c r="H2164" t="s">
        <v>26</v>
      </c>
      <c r="I2164" t="s">
        <v>20</v>
      </c>
      <c r="J2164" s="4">
        <f>(B2164*15)</f>
        <v>2100</v>
      </c>
      <c r="K2164" t="s">
        <v>21</v>
      </c>
      <c r="L2164">
        <v>490000</v>
      </c>
      <c r="M2164">
        <v>40.838440890663001</v>
      </c>
      <c r="N2164">
        <v>29.296783320079999</v>
      </c>
      <c r="O2164" t="s">
        <v>287</v>
      </c>
      <c r="P2164" t="s">
        <v>86</v>
      </c>
      <c r="Q2164">
        <v>36</v>
      </c>
      <c r="R2164">
        <v>0</v>
      </c>
    </row>
    <row r="2165" spans="1:18" x14ac:dyDescent="0.3">
      <c r="A2165">
        <v>125</v>
      </c>
      <c r="B2165">
        <v>115</v>
      </c>
      <c r="C2165" t="s">
        <v>45</v>
      </c>
      <c r="D2165">
        <v>5</v>
      </c>
      <c r="E2165" s="4" t="s">
        <v>25</v>
      </c>
      <c r="F2165" t="s">
        <v>17</v>
      </c>
      <c r="G2165" s="7">
        <v>1</v>
      </c>
      <c r="H2165" t="s">
        <v>19</v>
      </c>
      <c r="I2165" t="s">
        <v>20</v>
      </c>
      <c r="J2165" s="4">
        <f>(B2165*17)</f>
        <v>1955</v>
      </c>
      <c r="K2165" t="s">
        <v>21</v>
      </c>
      <c r="L2165">
        <v>400000</v>
      </c>
      <c r="M2165">
        <v>41.011818886467999</v>
      </c>
      <c r="N2165">
        <v>29.109069306542001</v>
      </c>
      <c r="O2165" t="s">
        <v>373</v>
      </c>
      <c r="P2165" t="s">
        <v>66</v>
      </c>
      <c r="Q2165">
        <v>37</v>
      </c>
      <c r="R2165">
        <v>85</v>
      </c>
    </row>
    <row r="2166" spans="1:18" x14ac:dyDescent="0.3">
      <c r="A2166">
        <v>115</v>
      </c>
      <c r="B2166">
        <v>102</v>
      </c>
      <c r="C2166" t="s">
        <v>45</v>
      </c>
      <c r="D2166">
        <v>5</v>
      </c>
      <c r="E2166" s="4" t="s">
        <v>16</v>
      </c>
      <c r="F2166" t="s">
        <v>17</v>
      </c>
      <c r="G2166" s="7">
        <v>4</v>
      </c>
      <c r="H2166" t="s">
        <v>19</v>
      </c>
      <c r="I2166" t="s">
        <v>20</v>
      </c>
      <c r="J2166" s="4">
        <v>1500</v>
      </c>
      <c r="K2166" t="s">
        <v>21</v>
      </c>
      <c r="L2166">
        <v>485000</v>
      </c>
      <c r="M2166">
        <v>41.019456754675012</v>
      </c>
      <c r="N2166">
        <v>29.162431665509999</v>
      </c>
      <c r="O2166" t="s">
        <v>498</v>
      </c>
      <c r="P2166" t="s">
        <v>66</v>
      </c>
      <c r="Q2166">
        <v>37</v>
      </c>
      <c r="R2166">
        <v>30</v>
      </c>
    </row>
    <row r="2167" spans="1:18" x14ac:dyDescent="0.3">
      <c r="A2167">
        <v>220</v>
      </c>
      <c r="B2167">
        <v>180</v>
      </c>
      <c r="C2167" t="s">
        <v>116</v>
      </c>
      <c r="D2167">
        <v>6</v>
      </c>
      <c r="E2167" s="4" t="s">
        <v>25</v>
      </c>
      <c r="F2167" t="s">
        <v>17</v>
      </c>
      <c r="G2167" s="7">
        <v>0</v>
      </c>
      <c r="H2167" t="s">
        <v>19</v>
      </c>
      <c r="I2167" t="s">
        <v>20</v>
      </c>
      <c r="J2167" s="4">
        <f>(B2167*17)</f>
        <v>3060</v>
      </c>
      <c r="K2167" t="s">
        <v>21</v>
      </c>
      <c r="L2167">
        <v>590000</v>
      </c>
      <c r="M2167">
        <v>41.010679833418997</v>
      </c>
      <c r="N2167">
        <v>29.101024344563001</v>
      </c>
      <c r="O2167" t="s">
        <v>125</v>
      </c>
      <c r="P2167" t="s">
        <v>66</v>
      </c>
      <c r="Q2167">
        <v>37</v>
      </c>
      <c r="R2167">
        <v>83</v>
      </c>
    </row>
    <row r="2168" spans="1:18" x14ac:dyDescent="0.3">
      <c r="A2168">
        <v>200</v>
      </c>
      <c r="B2168">
        <v>180</v>
      </c>
      <c r="C2168" t="s">
        <v>76</v>
      </c>
      <c r="D2168">
        <v>7</v>
      </c>
      <c r="E2168" s="4" t="s">
        <v>25</v>
      </c>
      <c r="F2168" t="s">
        <v>17</v>
      </c>
      <c r="G2168" s="7">
        <v>13</v>
      </c>
      <c r="H2168" t="s">
        <v>140</v>
      </c>
      <c r="I2168" t="s">
        <v>20</v>
      </c>
      <c r="J2168" s="4">
        <v>2000</v>
      </c>
      <c r="K2168" t="s">
        <v>21</v>
      </c>
      <c r="L2168">
        <v>750000</v>
      </c>
      <c r="M2168">
        <v>41.022177848642997</v>
      </c>
      <c r="N2168">
        <v>29.087902017289998</v>
      </c>
      <c r="O2168" t="s">
        <v>207</v>
      </c>
      <c r="P2168" t="s">
        <v>66</v>
      </c>
      <c r="Q2168">
        <v>37</v>
      </c>
      <c r="R2168">
        <v>0</v>
      </c>
    </row>
    <row r="2169" spans="1:18" x14ac:dyDescent="0.3">
      <c r="A2169">
        <v>200</v>
      </c>
      <c r="B2169">
        <v>175</v>
      </c>
      <c r="C2169" t="s">
        <v>76</v>
      </c>
      <c r="D2169">
        <v>7</v>
      </c>
      <c r="E2169" s="4" t="s">
        <v>31</v>
      </c>
      <c r="F2169" t="s">
        <v>17</v>
      </c>
      <c r="G2169" s="7">
        <v>0</v>
      </c>
      <c r="H2169" t="s">
        <v>19</v>
      </c>
      <c r="I2169" t="s">
        <v>27</v>
      </c>
      <c r="J2169" s="4">
        <v>2500</v>
      </c>
      <c r="K2169" t="s">
        <v>56</v>
      </c>
      <c r="L2169">
        <v>500000</v>
      </c>
      <c r="M2169">
        <v>41.008551032692999</v>
      </c>
      <c r="N2169">
        <v>29.127493032606999</v>
      </c>
      <c r="O2169" t="s">
        <v>409</v>
      </c>
      <c r="P2169" t="s">
        <v>66</v>
      </c>
      <c r="Q2169">
        <v>37</v>
      </c>
      <c r="R2169">
        <v>30</v>
      </c>
    </row>
    <row r="2170" spans="1:18" x14ac:dyDescent="0.3">
      <c r="A2170">
        <v>210</v>
      </c>
      <c r="B2170">
        <v>180</v>
      </c>
      <c r="C2170" t="s">
        <v>107</v>
      </c>
      <c r="D2170">
        <v>8</v>
      </c>
      <c r="E2170" s="4" t="s">
        <v>25</v>
      </c>
      <c r="F2170" t="s">
        <v>17</v>
      </c>
      <c r="G2170" s="7">
        <v>2</v>
      </c>
      <c r="H2170" t="s">
        <v>19</v>
      </c>
      <c r="I2170" t="s">
        <v>20</v>
      </c>
      <c r="J2170" s="4">
        <f>(B2170*17)</f>
        <v>3060</v>
      </c>
      <c r="K2170" t="s">
        <v>21</v>
      </c>
      <c r="L2170">
        <v>560000</v>
      </c>
      <c r="M2170">
        <v>41.010808941211003</v>
      </c>
      <c r="N2170">
        <v>29.109174741301999</v>
      </c>
      <c r="O2170" t="s">
        <v>373</v>
      </c>
      <c r="P2170" t="s">
        <v>66</v>
      </c>
      <c r="Q2170">
        <v>37</v>
      </c>
      <c r="R2170">
        <v>0</v>
      </c>
    </row>
    <row r="2171" spans="1:18" x14ac:dyDescent="0.3">
      <c r="A2171">
        <v>145</v>
      </c>
      <c r="B2171">
        <v>140</v>
      </c>
      <c r="C2171" t="s">
        <v>107</v>
      </c>
      <c r="D2171">
        <v>8</v>
      </c>
      <c r="E2171" s="4" t="s">
        <v>25</v>
      </c>
      <c r="F2171" t="s">
        <v>17</v>
      </c>
      <c r="G2171" s="7">
        <v>13</v>
      </c>
      <c r="H2171" t="s">
        <v>140</v>
      </c>
      <c r="I2171" t="s">
        <v>20</v>
      </c>
      <c r="J2171" s="4">
        <f>(B2171*17)</f>
        <v>2380</v>
      </c>
      <c r="K2171" t="s">
        <v>21</v>
      </c>
      <c r="L2171">
        <v>450000</v>
      </c>
      <c r="M2171">
        <v>41.014002443963001</v>
      </c>
      <c r="N2171">
        <v>29.109704380598</v>
      </c>
      <c r="O2171" t="s">
        <v>373</v>
      </c>
      <c r="P2171" t="s">
        <v>66</v>
      </c>
      <c r="Q2171">
        <v>37</v>
      </c>
      <c r="R2171">
        <v>0</v>
      </c>
    </row>
    <row r="2172" spans="1:18" x14ac:dyDescent="0.3">
      <c r="A2172">
        <v>200</v>
      </c>
      <c r="B2172">
        <v>170</v>
      </c>
      <c r="C2172" t="s">
        <v>127</v>
      </c>
      <c r="D2172">
        <v>10</v>
      </c>
      <c r="E2172" s="4" t="s">
        <v>25</v>
      </c>
      <c r="F2172" t="s">
        <v>17</v>
      </c>
      <c r="G2172" s="7">
        <v>0</v>
      </c>
      <c r="H2172" t="s">
        <v>19</v>
      </c>
      <c r="I2172" t="s">
        <v>20</v>
      </c>
      <c r="J2172" s="4">
        <v>2800</v>
      </c>
      <c r="K2172" t="s">
        <v>21</v>
      </c>
      <c r="L2172">
        <v>680000</v>
      </c>
      <c r="M2172">
        <v>41.022174786828003</v>
      </c>
      <c r="N2172">
        <v>29.098154573666999</v>
      </c>
      <c r="O2172" t="s">
        <v>279</v>
      </c>
      <c r="P2172" t="s">
        <v>66</v>
      </c>
      <c r="Q2172">
        <v>37</v>
      </c>
      <c r="R2172">
        <v>0</v>
      </c>
    </row>
    <row r="2173" spans="1:18" x14ac:dyDescent="0.3">
      <c r="A2173">
        <v>200</v>
      </c>
      <c r="B2173">
        <v>199</v>
      </c>
      <c r="C2173" t="s">
        <v>94</v>
      </c>
      <c r="D2173">
        <v>11</v>
      </c>
      <c r="E2173" s="4" t="s">
        <v>25</v>
      </c>
      <c r="F2173" t="s">
        <v>17</v>
      </c>
      <c r="G2173" s="7">
        <v>0</v>
      </c>
      <c r="H2173" t="s">
        <v>19</v>
      </c>
      <c r="I2173" t="s">
        <v>20</v>
      </c>
      <c r="J2173" s="4">
        <f>(B2173*17)</f>
        <v>3383</v>
      </c>
      <c r="K2173" t="s">
        <v>21</v>
      </c>
      <c r="L2173">
        <v>850000</v>
      </c>
      <c r="M2173">
        <v>41.028505353583</v>
      </c>
      <c r="N2173">
        <v>29.084506630898002</v>
      </c>
      <c r="O2173" t="s">
        <v>419</v>
      </c>
      <c r="P2173" t="s">
        <v>66</v>
      </c>
      <c r="Q2173">
        <v>37</v>
      </c>
      <c r="R2173">
        <v>230</v>
      </c>
    </row>
    <row r="2174" spans="1:18" x14ac:dyDescent="0.3">
      <c r="A2174">
        <v>160</v>
      </c>
      <c r="B2174">
        <v>130</v>
      </c>
      <c r="C2174" t="s">
        <v>116</v>
      </c>
      <c r="D2174">
        <v>6</v>
      </c>
      <c r="E2174" s="4" t="s">
        <v>25</v>
      </c>
      <c r="F2174" t="s">
        <v>17</v>
      </c>
      <c r="G2174" s="7">
        <v>3</v>
      </c>
      <c r="H2174" t="s">
        <v>19</v>
      </c>
      <c r="I2174" t="s">
        <v>20</v>
      </c>
      <c r="J2174" s="4">
        <v>2500</v>
      </c>
      <c r="K2174" t="s">
        <v>21</v>
      </c>
      <c r="L2174">
        <v>599000</v>
      </c>
      <c r="M2174">
        <v>41.020939377144003</v>
      </c>
      <c r="N2174">
        <v>29.081487612755001</v>
      </c>
      <c r="O2174" t="s">
        <v>436</v>
      </c>
      <c r="P2174" t="s">
        <v>150</v>
      </c>
      <c r="Q2174">
        <v>38</v>
      </c>
      <c r="R2174">
        <v>83</v>
      </c>
    </row>
    <row r="2175" spans="1:18" x14ac:dyDescent="0.3">
      <c r="A2175">
        <v>80</v>
      </c>
      <c r="B2175">
        <v>75</v>
      </c>
      <c r="C2175" t="s">
        <v>15</v>
      </c>
      <c r="D2175">
        <v>2</v>
      </c>
      <c r="E2175" s="4" t="s">
        <v>16</v>
      </c>
      <c r="F2175" t="s">
        <v>17</v>
      </c>
      <c r="G2175" s="7">
        <v>4</v>
      </c>
      <c r="H2175" t="s">
        <v>19</v>
      </c>
      <c r="I2175" t="s">
        <v>20</v>
      </c>
      <c r="J2175" s="4">
        <f>(B2175*22)</f>
        <v>1650</v>
      </c>
      <c r="K2175" t="s">
        <v>56</v>
      </c>
      <c r="L2175">
        <v>205000</v>
      </c>
      <c r="M2175">
        <v>40.988969999814998</v>
      </c>
      <c r="N2175">
        <v>28.907276878643</v>
      </c>
      <c r="O2175" t="s">
        <v>82</v>
      </c>
      <c r="P2175" t="s">
        <v>93</v>
      </c>
      <c r="Q2175">
        <v>39</v>
      </c>
      <c r="R2175">
        <v>160</v>
      </c>
    </row>
    <row r="2176" spans="1:18" x14ac:dyDescent="0.3">
      <c r="A2176">
        <v>85</v>
      </c>
      <c r="B2176">
        <v>85</v>
      </c>
      <c r="C2176" t="s">
        <v>30</v>
      </c>
      <c r="D2176">
        <v>3</v>
      </c>
      <c r="E2176" s="4" t="s">
        <v>16</v>
      </c>
      <c r="F2176" t="s">
        <v>17</v>
      </c>
      <c r="G2176" s="7">
        <v>1</v>
      </c>
      <c r="H2176" t="s">
        <v>19</v>
      </c>
      <c r="I2176" t="s">
        <v>20</v>
      </c>
      <c r="J2176" s="4">
        <f>(B2176*22)</f>
        <v>1870</v>
      </c>
      <c r="K2176" t="s">
        <v>56</v>
      </c>
      <c r="L2176">
        <v>270000</v>
      </c>
      <c r="M2176">
        <v>40.992077686793003</v>
      </c>
      <c r="N2176">
        <v>28.900218181292001</v>
      </c>
      <c r="O2176" t="s">
        <v>330</v>
      </c>
      <c r="P2176" t="s">
        <v>93</v>
      </c>
      <c r="Q2176">
        <v>39</v>
      </c>
      <c r="R2176">
        <v>230</v>
      </c>
    </row>
    <row r="2177" spans="1:18" x14ac:dyDescent="0.3">
      <c r="A2177">
        <v>88</v>
      </c>
      <c r="B2177">
        <v>80</v>
      </c>
      <c r="C2177" t="s">
        <v>30</v>
      </c>
      <c r="D2177">
        <v>3</v>
      </c>
      <c r="E2177" s="4" t="s">
        <v>16</v>
      </c>
      <c r="F2177" t="s">
        <v>17</v>
      </c>
      <c r="G2177" s="7">
        <v>0</v>
      </c>
      <c r="H2177" t="s">
        <v>46</v>
      </c>
      <c r="I2177" t="s">
        <v>47</v>
      </c>
      <c r="J2177" s="4">
        <f>(B2177*22)</f>
        <v>1760</v>
      </c>
      <c r="K2177" t="s">
        <v>21</v>
      </c>
      <c r="L2177">
        <v>649000</v>
      </c>
      <c r="M2177">
        <v>41.020714559849999</v>
      </c>
      <c r="N2177">
        <v>28.910357598531</v>
      </c>
      <c r="O2177" t="s">
        <v>72</v>
      </c>
      <c r="P2177" t="s">
        <v>93</v>
      </c>
      <c r="Q2177">
        <v>39</v>
      </c>
      <c r="R2177">
        <v>0</v>
      </c>
    </row>
    <row r="2178" spans="1:18" x14ac:dyDescent="0.3">
      <c r="A2178">
        <v>130</v>
      </c>
      <c r="B2178">
        <v>110</v>
      </c>
      <c r="C2178" t="s">
        <v>45</v>
      </c>
      <c r="D2178">
        <v>5</v>
      </c>
      <c r="E2178" s="4" t="s">
        <v>16</v>
      </c>
      <c r="F2178" t="s">
        <v>51</v>
      </c>
      <c r="G2178" s="7">
        <v>2</v>
      </c>
      <c r="H2178" t="s">
        <v>19</v>
      </c>
      <c r="I2178" t="s">
        <v>20</v>
      </c>
      <c r="J2178" s="4">
        <f>(B2178*22)</f>
        <v>2420</v>
      </c>
      <c r="K2178" t="s">
        <v>21</v>
      </c>
      <c r="L2178">
        <v>650000</v>
      </c>
      <c r="M2178">
        <v>40.986429587019003</v>
      </c>
      <c r="N2178">
        <v>29.124085642396999</v>
      </c>
      <c r="O2178" t="s">
        <v>353</v>
      </c>
      <c r="P2178" t="s">
        <v>99</v>
      </c>
      <c r="Q2178">
        <v>3</v>
      </c>
      <c r="R2178">
        <v>83</v>
      </c>
    </row>
    <row r="2179" spans="1:18" x14ac:dyDescent="0.3">
      <c r="A2179">
        <v>116</v>
      </c>
      <c r="B2179">
        <v>85</v>
      </c>
      <c r="C2179" t="s">
        <v>30</v>
      </c>
      <c r="D2179">
        <v>3</v>
      </c>
      <c r="E2179" s="4" t="s">
        <v>16</v>
      </c>
      <c r="F2179" t="s">
        <v>51</v>
      </c>
      <c r="G2179" s="7">
        <v>33</v>
      </c>
      <c r="H2179" t="s">
        <v>26</v>
      </c>
      <c r="I2179" t="s">
        <v>20</v>
      </c>
      <c r="J2179" s="4">
        <f>B2179*17</f>
        <v>1445</v>
      </c>
      <c r="K2179" t="s">
        <v>21</v>
      </c>
      <c r="L2179">
        <v>570550</v>
      </c>
      <c r="M2179">
        <v>41.031726300998002</v>
      </c>
      <c r="N2179">
        <v>28.826589487726</v>
      </c>
      <c r="O2179" t="s">
        <v>293</v>
      </c>
      <c r="P2179" t="s">
        <v>91</v>
      </c>
      <c r="Q2179">
        <v>5</v>
      </c>
      <c r="R2179">
        <v>83</v>
      </c>
    </row>
    <row r="2180" spans="1:18" x14ac:dyDescent="0.3">
      <c r="A2180">
        <v>130</v>
      </c>
      <c r="B2180">
        <v>115</v>
      </c>
      <c r="C2180" t="s">
        <v>45</v>
      </c>
      <c r="D2180">
        <v>5</v>
      </c>
      <c r="E2180" s="4" t="s">
        <v>16</v>
      </c>
      <c r="F2180" t="s">
        <v>51</v>
      </c>
      <c r="G2180" s="7">
        <v>0</v>
      </c>
      <c r="H2180" t="s">
        <v>19</v>
      </c>
      <c r="I2180" t="s">
        <v>20</v>
      </c>
      <c r="J2180" s="4">
        <v>1200</v>
      </c>
      <c r="K2180" t="s">
        <v>56</v>
      </c>
      <c r="L2180">
        <v>157000</v>
      </c>
      <c r="M2180">
        <v>41.019150519447003</v>
      </c>
      <c r="N2180">
        <v>28.859743594767998</v>
      </c>
      <c r="O2180" t="s">
        <v>243</v>
      </c>
      <c r="P2180" t="s">
        <v>91</v>
      </c>
      <c r="Q2180">
        <v>5</v>
      </c>
      <c r="R2180">
        <v>0</v>
      </c>
    </row>
    <row r="2181" spans="1:18" x14ac:dyDescent="0.3">
      <c r="A2181">
        <v>135</v>
      </c>
      <c r="B2181">
        <v>130</v>
      </c>
      <c r="C2181" t="s">
        <v>45</v>
      </c>
      <c r="D2181">
        <v>5</v>
      </c>
      <c r="E2181" s="4" t="s">
        <v>16</v>
      </c>
      <c r="F2181" t="s">
        <v>51</v>
      </c>
      <c r="G2181" s="7">
        <v>8</v>
      </c>
      <c r="H2181" t="s">
        <v>175</v>
      </c>
      <c r="I2181" t="s">
        <v>20</v>
      </c>
      <c r="J2181" s="4">
        <v>1800</v>
      </c>
      <c r="K2181" t="s">
        <v>56</v>
      </c>
      <c r="L2181">
        <v>395000</v>
      </c>
      <c r="M2181">
        <v>41.008582744934998</v>
      </c>
      <c r="N2181">
        <v>28.854736997345</v>
      </c>
      <c r="O2181" t="s">
        <v>171</v>
      </c>
      <c r="P2181" t="s">
        <v>89</v>
      </c>
      <c r="Q2181">
        <v>6</v>
      </c>
      <c r="R2181">
        <v>1700</v>
      </c>
    </row>
    <row r="2182" spans="1:18" x14ac:dyDescent="0.3">
      <c r="A2182">
        <v>103</v>
      </c>
      <c r="B2182">
        <v>68</v>
      </c>
      <c r="C2182" t="s">
        <v>15</v>
      </c>
      <c r="D2182">
        <v>2</v>
      </c>
      <c r="E2182" s="4" t="s">
        <v>16</v>
      </c>
      <c r="F2182" t="s">
        <v>51</v>
      </c>
      <c r="G2182" s="7">
        <v>0</v>
      </c>
      <c r="H2182" t="s">
        <v>124</v>
      </c>
      <c r="I2182" t="s">
        <v>20</v>
      </c>
      <c r="J2182" s="4">
        <v>3000</v>
      </c>
      <c r="K2182" t="s">
        <v>21</v>
      </c>
      <c r="L2182">
        <v>845000</v>
      </c>
      <c r="M2182">
        <v>40.990864049263003</v>
      </c>
      <c r="N2182">
        <v>28.828414678573999</v>
      </c>
      <c r="O2182" t="s">
        <v>385</v>
      </c>
      <c r="P2182" t="s">
        <v>148</v>
      </c>
      <c r="Q2182">
        <v>7</v>
      </c>
      <c r="R2182">
        <v>30</v>
      </c>
    </row>
    <row r="2183" spans="1:18" x14ac:dyDescent="0.3">
      <c r="A2183">
        <v>60</v>
      </c>
      <c r="B2183">
        <v>42</v>
      </c>
      <c r="C2183" t="s">
        <v>15</v>
      </c>
      <c r="D2183">
        <v>2</v>
      </c>
      <c r="E2183" s="4" t="s">
        <v>16</v>
      </c>
      <c r="F2183" t="s">
        <v>51</v>
      </c>
      <c r="G2183" s="7">
        <v>0</v>
      </c>
      <c r="H2183" t="s">
        <v>26</v>
      </c>
      <c r="I2183" t="s">
        <v>20</v>
      </c>
      <c r="J2183" s="4">
        <f>B2183*24</f>
        <v>1008</v>
      </c>
      <c r="K2183" t="s">
        <v>21</v>
      </c>
      <c r="L2183">
        <v>375000</v>
      </c>
      <c r="M2183">
        <v>41.077151340032003</v>
      </c>
      <c r="N2183">
        <v>28.655433654785</v>
      </c>
      <c r="O2183" t="s">
        <v>152</v>
      </c>
      <c r="P2183" t="s">
        <v>68</v>
      </c>
      <c r="Q2183">
        <v>8</v>
      </c>
      <c r="R2183">
        <v>83</v>
      </c>
    </row>
    <row r="2184" spans="1:18" x14ac:dyDescent="0.3">
      <c r="A2184">
        <v>147</v>
      </c>
      <c r="B2184">
        <v>125</v>
      </c>
      <c r="C2184" t="s">
        <v>30</v>
      </c>
      <c r="D2184">
        <v>3</v>
      </c>
      <c r="E2184" s="4" t="s">
        <v>25</v>
      </c>
      <c r="F2184" t="s">
        <v>51</v>
      </c>
      <c r="G2184" s="7">
        <v>2</v>
      </c>
      <c r="H2184" t="s">
        <v>26</v>
      </c>
      <c r="I2184" t="s">
        <v>20</v>
      </c>
      <c r="J2184" s="4">
        <f>B2184*24</f>
        <v>3000</v>
      </c>
      <c r="K2184" t="s">
        <v>21</v>
      </c>
      <c r="L2184">
        <v>600000</v>
      </c>
      <c r="M2184">
        <v>41.122864942973003</v>
      </c>
      <c r="N2184">
        <v>28.767991101665999</v>
      </c>
      <c r="O2184" t="s">
        <v>67</v>
      </c>
      <c r="P2184" t="s">
        <v>68</v>
      </c>
      <c r="Q2184">
        <v>8</v>
      </c>
      <c r="R2184">
        <v>0</v>
      </c>
    </row>
    <row r="2185" spans="1:18" x14ac:dyDescent="0.3">
      <c r="A2185">
        <v>128</v>
      </c>
      <c r="B2185">
        <v>100</v>
      </c>
      <c r="C2185" t="s">
        <v>30</v>
      </c>
      <c r="D2185">
        <v>3</v>
      </c>
      <c r="E2185" s="4" t="s">
        <v>16</v>
      </c>
      <c r="F2185" t="s">
        <v>51</v>
      </c>
      <c r="G2185" s="7">
        <v>2</v>
      </c>
      <c r="H2185" t="s">
        <v>19</v>
      </c>
      <c r="I2185" t="s">
        <v>20</v>
      </c>
      <c r="J2185" s="4">
        <f t="shared" ref="J2185:J2193" si="35">B2185*12*2</f>
        <v>2400</v>
      </c>
      <c r="K2185" t="s">
        <v>56</v>
      </c>
      <c r="L2185">
        <v>360000</v>
      </c>
      <c r="M2185">
        <v>41.111472174854001</v>
      </c>
      <c r="N2185">
        <v>28.768366002490001</v>
      </c>
      <c r="O2185" t="s">
        <v>67</v>
      </c>
      <c r="P2185" t="s">
        <v>68</v>
      </c>
      <c r="Q2185">
        <v>8</v>
      </c>
      <c r="R2185">
        <v>340</v>
      </c>
    </row>
    <row r="2186" spans="1:18" x14ac:dyDescent="0.3">
      <c r="A2186">
        <v>105</v>
      </c>
      <c r="B2186">
        <v>81</v>
      </c>
      <c r="C2186" t="s">
        <v>30</v>
      </c>
      <c r="D2186">
        <v>3</v>
      </c>
      <c r="E2186" s="4" t="s">
        <v>25</v>
      </c>
      <c r="F2186" t="s">
        <v>51</v>
      </c>
      <c r="G2186" s="7">
        <v>2</v>
      </c>
      <c r="H2186" t="s">
        <v>26</v>
      </c>
      <c r="I2186" t="s">
        <v>20</v>
      </c>
      <c r="J2186" s="4">
        <f t="shared" si="35"/>
        <v>1944</v>
      </c>
      <c r="K2186" t="s">
        <v>56</v>
      </c>
      <c r="L2186">
        <v>325000</v>
      </c>
      <c r="M2186">
        <v>41.111435874854003</v>
      </c>
      <c r="N2186">
        <v>28.76841330249</v>
      </c>
      <c r="O2186" t="s">
        <v>67</v>
      </c>
      <c r="P2186" t="s">
        <v>68</v>
      </c>
      <c r="Q2186">
        <v>8</v>
      </c>
      <c r="R2186">
        <v>100</v>
      </c>
    </row>
    <row r="2187" spans="1:18" x14ac:dyDescent="0.3">
      <c r="A2187">
        <v>178</v>
      </c>
      <c r="B2187">
        <v>150</v>
      </c>
      <c r="C2187" t="s">
        <v>45</v>
      </c>
      <c r="D2187">
        <v>5</v>
      </c>
      <c r="E2187" s="4" t="s">
        <v>25</v>
      </c>
      <c r="F2187" t="s">
        <v>51</v>
      </c>
      <c r="G2187" s="7">
        <v>1</v>
      </c>
      <c r="H2187" t="s">
        <v>26</v>
      </c>
      <c r="I2187" t="s">
        <v>20</v>
      </c>
      <c r="J2187" s="4">
        <f t="shared" si="35"/>
        <v>3600</v>
      </c>
      <c r="K2187" t="s">
        <v>21</v>
      </c>
      <c r="L2187">
        <v>999999</v>
      </c>
      <c r="M2187">
        <v>41.106862020264003</v>
      </c>
      <c r="N2187">
        <v>28.766775563501</v>
      </c>
      <c r="O2187" t="s">
        <v>67</v>
      </c>
      <c r="P2187" t="s">
        <v>68</v>
      </c>
      <c r="Q2187">
        <v>8</v>
      </c>
      <c r="R2187">
        <v>0</v>
      </c>
    </row>
    <row r="2188" spans="1:18" x14ac:dyDescent="0.3">
      <c r="A2188">
        <v>164</v>
      </c>
      <c r="B2188">
        <v>130</v>
      </c>
      <c r="C2188" t="s">
        <v>45</v>
      </c>
      <c r="D2188">
        <v>5</v>
      </c>
      <c r="E2188" s="4" t="s">
        <v>25</v>
      </c>
      <c r="F2188" t="s">
        <v>51</v>
      </c>
      <c r="G2188" s="7">
        <v>18</v>
      </c>
      <c r="H2188" t="s">
        <v>26</v>
      </c>
      <c r="I2188" t="s">
        <v>47</v>
      </c>
      <c r="J2188" s="4">
        <f t="shared" si="35"/>
        <v>3120</v>
      </c>
      <c r="K2188" t="s">
        <v>21</v>
      </c>
      <c r="L2188">
        <v>630000</v>
      </c>
      <c r="M2188">
        <v>41.078017496531999</v>
      </c>
      <c r="N2188">
        <v>28.695056608582</v>
      </c>
      <c r="O2188" t="s">
        <v>405</v>
      </c>
      <c r="P2188" t="s">
        <v>68</v>
      </c>
      <c r="Q2188">
        <v>8</v>
      </c>
      <c r="R2188">
        <v>0</v>
      </c>
    </row>
    <row r="2189" spans="1:18" x14ac:dyDescent="0.3">
      <c r="A2189">
        <v>123</v>
      </c>
      <c r="B2189">
        <v>115</v>
      </c>
      <c r="C2189" t="s">
        <v>45</v>
      </c>
      <c r="D2189">
        <v>5</v>
      </c>
      <c r="E2189" s="4" t="s">
        <v>16</v>
      </c>
      <c r="F2189" t="s">
        <v>51</v>
      </c>
      <c r="G2189" s="7">
        <v>2</v>
      </c>
      <c r="H2189" t="s">
        <v>26</v>
      </c>
      <c r="I2189" t="s">
        <v>20</v>
      </c>
      <c r="J2189" s="4">
        <f t="shared" si="35"/>
        <v>2760</v>
      </c>
      <c r="K2189" t="s">
        <v>56</v>
      </c>
      <c r="L2189">
        <v>400000</v>
      </c>
      <c r="M2189">
        <v>41.129386463818001</v>
      </c>
      <c r="N2189">
        <v>28.778774074878001</v>
      </c>
      <c r="O2189" t="s">
        <v>67</v>
      </c>
      <c r="P2189" t="s">
        <v>68</v>
      </c>
      <c r="Q2189">
        <v>8</v>
      </c>
      <c r="R2189">
        <v>83</v>
      </c>
    </row>
    <row r="2190" spans="1:18" x14ac:dyDescent="0.3">
      <c r="A2190">
        <v>130</v>
      </c>
      <c r="B2190">
        <v>100</v>
      </c>
      <c r="C2190" t="s">
        <v>45</v>
      </c>
      <c r="D2190">
        <v>5</v>
      </c>
      <c r="E2190" s="4" t="s">
        <v>25</v>
      </c>
      <c r="F2190" t="s">
        <v>51</v>
      </c>
      <c r="G2190" s="7">
        <v>3</v>
      </c>
      <c r="H2190" t="s">
        <v>26</v>
      </c>
      <c r="I2190" t="s">
        <v>20</v>
      </c>
      <c r="J2190" s="4">
        <f t="shared" si="35"/>
        <v>2400</v>
      </c>
      <c r="K2190" t="s">
        <v>56</v>
      </c>
      <c r="L2190">
        <v>410000</v>
      </c>
      <c r="M2190">
        <v>41.116330348996001</v>
      </c>
      <c r="N2190">
        <v>28.771648406981999</v>
      </c>
      <c r="O2190" t="s">
        <v>67</v>
      </c>
      <c r="P2190" t="s">
        <v>68</v>
      </c>
      <c r="Q2190">
        <v>8</v>
      </c>
      <c r="R2190">
        <v>83</v>
      </c>
    </row>
    <row r="2191" spans="1:18" x14ac:dyDescent="0.3">
      <c r="A2191">
        <v>222</v>
      </c>
      <c r="B2191">
        <v>163</v>
      </c>
      <c r="C2191" t="s">
        <v>76</v>
      </c>
      <c r="D2191">
        <v>7</v>
      </c>
      <c r="E2191" s="4" t="s">
        <v>25</v>
      </c>
      <c r="F2191" t="s">
        <v>51</v>
      </c>
      <c r="G2191" s="7">
        <v>1</v>
      </c>
      <c r="H2191" t="s">
        <v>46</v>
      </c>
      <c r="I2191" t="s">
        <v>20</v>
      </c>
      <c r="J2191" s="4">
        <f t="shared" si="35"/>
        <v>3912</v>
      </c>
      <c r="K2191" t="s">
        <v>21</v>
      </c>
      <c r="L2191">
        <v>1625000</v>
      </c>
      <c r="M2191">
        <v>41.116722302943003</v>
      </c>
      <c r="N2191">
        <v>28.770566022320999</v>
      </c>
      <c r="O2191" t="s">
        <v>67</v>
      </c>
      <c r="P2191" t="s">
        <v>68</v>
      </c>
      <c r="Q2191">
        <v>8</v>
      </c>
      <c r="R2191">
        <v>15</v>
      </c>
    </row>
    <row r="2192" spans="1:18" x14ac:dyDescent="0.3">
      <c r="A2192">
        <v>186</v>
      </c>
      <c r="B2192">
        <v>150</v>
      </c>
      <c r="C2192" t="s">
        <v>76</v>
      </c>
      <c r="D2192">
        <v>7</v>
      </c>
      <c r="E2192" s="4" t="s">
        <v>25</v>
      </c>
      <c r="F2192" t="s">
        <v>51</v>
      </c>
      <c r="G2192" s="7">
        <v>0</v>
      </c>
      <c r="H2192" t="s">
        <v>19</v>
      </c>
      <c r="I2192" t="s">
        <v>20</v>
      </c>
      <c r="J2192" s="4">
        <f t="shared" si="35"/>
        <v>3600</v>
      </c>
      <c r="K2192" t="s">
        <v>56</v>
      </c>
      <c r="L2192">
        <v>1110000</v>
      </c>
      <c r="M2192">
        <v>41.111269738874</v>
      </c>
      <c r="N2192">
        <v>28.787276840164999</v>
      </c>
      <c r="O2192" t="s">
        <v>68</v>
      </c>
      <c r="P2192" t="s">
        <v>68</v>
      </c>
      <c r="Q2192">
        <v>8</v>
      </c>
      <c r="R2192">
        <v>20</v>
      </c>
    </row>
    <row r="2193" spans="1:18" x14ac:dyDescent="0.3">
      <c r="A2193">
        <v>203</v>
      </c>
      <c r="B2193">
        <v>135</v>
      </c>
      <c r="C2193" t="s">
        <v>76</v>
      </c>
      <c r="D2193">
        <v>7</v>
      </c>
      <c r="E2193" s="4" t="s">
        <v>25</v>
      </c>
      <c r="F2193" t="s">
        <v>51</v>
      </c>
      <c r="G2193" s="7">
        <v>0</v>
      </c>
      <c r="H2193" t="s">
        <v>26</v>
      </c>
      <c r="I2193" t="s">
        <v>47</v>
      </c>
      <c r="J2193" s="4">
        <f t="shared" si="35"/>
        <v>3240</v>
      </c>
      <c r="K2193" t="s">
        <v>21</v>
      </c>
      <c r="L2193">
        <v>1400000</v>
      </c>
      <c r="M2193">
        <v>41.120389967834001</v>
      </c>
      <c r="N2193">
        <v>28.765296936035</v>
      </c>
      <c r="O2193" t="s">
        <v>67</v>
      </c>
      <c r="P2193" t="s">
        <v>68</v>
      </c>
      <c r="Q2193">
        <v>8</v>
      </c>
      <c r="R2193">
        <v>83</v>
      </c>
    </row>
    <row r="2194" spans="1:18" x14ac:dyDescent="0.3">
      <c r="A2194">
        <v>115</v>
      </c>
      <c r="B2194">
        <v>105</v>
      </c>
      <c r="C2194" t="s">
        <v>45</v>
      </c>
      <c r="D2194">
        <v>5</v>
      </c>
      <c r="E2194" s="4" t="s">
        <v>16</v>
      </c>
      <c r="F2194" t="s">
        <v>51</v>
      </c>
      <c r="G2194" s="7">
        <v>4</v>
      </c>
      <c r="H2194" t="s">
        <v>19</v>
      </c>
      <c r="I2194" t="s">
        <v>20</v>
      </c>
      <c r="J2194" s="4">
        <f>(B2194*33)*(36/33)</f>
        <v>3779.9999999999995</v>
      </c>
      <c r="K2194" t="s">
        <v>21</v>
      </c>
      <c r="L2194">
        <v>1350000</v>
      </c>
      <c r="M2194">
        <v>41.058589877814001</v>
      </c>
      <c r="N2194">
        <v>29.010003926945</v>
      </c>
      <c r="O2194" t="s">
        <v>510</v>
      </c>
      <c r="P2194" t="s">
        <v>182</v>
      </c>
      <c r="Q2194">
        <v>10</v>
      </c>
      <c r="R2194">
        <v>83</v>
      </c>
    </row>
    <row r="2195" spans="1:18" x14ac:dyDescent="0.3">
      <c r="A2195">
        <v>95</v>
      </c>
      <c r="B2195">
        <v>85</v>
      </c>
      <c r="C2195" t="s">
        <v>15</v>
      </c>
      <c r="D2195">
        <v>2</v>
      </c>
      <c r="E2195" s="4" t="s">
        <v>16</v>
      </c>
      <c r="F2195" t="s">
        <v>51</v>
      </c>
      <c r="G2195" s="7">
        <v>0</v>
      </c>
      <c r="H2195" t="s">
        <v>19</v>
      </c>
      <c r="I2195" t="s">
        <v>20</v>
      </c>
      <c r="J2195" s="4">
        <v>1200</v>
      </c>
      <c r="K2195" t="s">
        <v>21</v>
      </c>
      <c r="L2195">
        <v>209000</v>
      </c>
      <c r="M2195">
        <v>41.015131652641998</v>
      </c>
      <c r="N2195">
        <v>28.641225281535998</v>
      </c>
      <c r="O2195" t="s">
        <v>59</v>
      </c>
      <c r="P2195" t="s">
        <v>53</v>
      </c>
      <c r="Q2195">
        <v>12</v>
      </c>
      <c r="R2195">
        <v>0</v>
      </c>
    </row>
    <row r="2196" spans="1:18" x14ac:dyDescent="0.3">
      <c r="A2196">
        <v>85</v>
      </c>
      <c r="B2196">
        <v>80</v>
      </c>
      <c r="C2196" t="s">
        <v>15</v>
      </c>
      <c r="D2196">
        <v>2</v>
      </c>
      <c r="E2196" s="4" t="s">
        <v>16</v>
      </c>
      <c r="F2196" t="s">
        <v>51</v>
      </c>
      <c r="G2196" s="7">
        <v>8</v>
      </c>
      <c r="H2196" t="s">
        <v>19</v>
      </c>
      <c r="I2196" t="s">
        <v>20</v>
      </c>
      <c r="J2196" s="4">
        <f>(B2196*11)*(19/11)</f>
        <v>1520</v>
      </c>
      <c r="K2196" t="s">
        <v>21</v>
      </c>
      <c r="L2196">
        <v>120000</v>
      </c>
      <c r="M2196">
        <v>41.010144761465988</v>
      </c>
      <c r="N2196">
        <v>28.638907852947</v>
      </c>
      <c r="O2196" t="s">
        <v>59</v>
      </c>
      <c r="P2196" t="s">
        <v>53</v>
      </c>
      <c r="Q2196">
        <v>12</v>
      </c>
      <c r="R2196">
        <v>83</v>
      </c>
    </row>
    <row r="2197" spans="1:18" x14ac:dyDescent="0.3">
      <c r="A2197">
        <v>115</v>
      </c>
      <c r="B2197">
        <v>105</v>
      </c>
      <c r="C2197" t="s">
        <v>30</v>
      </c>
      <c r="D2197">
        <v>3</v>
      </c>
      <c r="E2197" s="4" t="s">
        <v>16</v>
      </c>
      <c r="F2197" t="s">
        <v>51</v>
      </c>
      <c r="G2197" s="7">
        <v>0</v>
      </c>
      <c r="H2197" t="s">
        <v>19</v>
      </c>
      <c r="I2197" t="s">
        <v>20</v>
      </c>
      <c r="J2197" s="4">
        <f>(B2197*11)*(19/11)</f>
        <v>1995</v>
      </c>
      <c r="K2197" t="s">
        <v>21</v>
      </c>
      <c r="L2197">
        <v>140000</v>
      </c>
      <c r="M2197">
        <v>41.000514407912988</v>
      </c>
      <c r="N2197">
        <v>28.661188741492001</v>
      </c>
      <c r="O2197" t="s">
        <v>214</v>
      </c>
      <c r="P2197" t="s">
        <v>53</v>
      </c>
      <c r="Q2197">
        <v>12</v>
      </c>
      <c r="R2197">
        <v>0</v>
      </c>
    </row>
    <row r="2198" spans="1:18" x14ac:dyDescent="0.3">
      <c r="A2198">
        <v>150</v>
      </c>
      <c r="B2198">
        <v>140</v>
      </c>
      <c r="C2198" t="s">
        <v>45</v>
      </c>
      <c r="D2198">
        <v>5</v>
      </c>
      <c r="E2198" s="4" t="s">
        <v>16</v>
      </c>
      <c r="F2198" t="s">
        <v>51</v>
      </c>
      <c r="G2198" s="7">
        <v>8</v>
      </c>
      <c r="H2198" t="s">
        <v>19</v>
      </c>
      <c r="I2198" t="s">
        <v>20</v>
      </c>
      <c r="J2198" s="4">
        <f>(B2198*11)*(19/11)</f>
        <v>2660</v>
      </c>
      <c r="K2198" t="s">
        <v>21</v>
      </c>
      <c r="L2198">
        <v>450000</v>
      </c>
      <c r="M2198">
        <v>40.974738608404998</v>
      </c>
      <c r="N2198">
        <v>28.668216116871001</v>
      </c>
      <c r="O2198" t="s">
        <v>52</v>
      </c>
      <c r="P2198" t="s">
        <v>53</v>
      </c>
      <c r="Q2198">
        <v>12</v>
      </c>
      <c r="R2198">
        <v>0</v>
      </c>
    </row>
    <row r="2199" spans="1:18" x14ac:dyDescent="0.3">
      <c r="A2199">
        <v>160</v>
      </c>
      <c r="B2199">
        <v>130</v>
      </c>
      <c r="C2199" t="s">
        <v>45</v>
      </c>
      <c r="D2199">
        <v>5</v>
      </c>
      <c r="E2199" s="4" t="s">
        <v>16</v>
      </c>
      <c r="F2199" t="s">
        <v>51</v>
      </c>
      <c r="G2199" s="7">
        <v>3</v>
      </c>
      <c r="H2199" t="s">
        <v>19</v>
      </c>
      <c r="I2199" t="s">
        <v>20</v>
      </c>
      <c r="J2199" s="4">
        <f>(B2199*11)*(19/11)</f>
        <v>2470</v>
      </c>
      <c r="K2199" t="s">
        <v>21</v>
      </c>
      <c r="L2199">
        <v>170000</v>
      </c>
      <c r="M2199">
        <v>41.003364522727999</v>
      </c>
      <c r="N2199">
        <v>28.662905355262001</v>
      </c>
      <c r="O2199" t="s">
        <v>214</v>
      </c>
      <c r="P2199" t="s">
        <v>53</v>
      </c>
      <c r="Q2199">
        <v>12</v>
      </c>
      <c r="R2199">
        <v>83</v>
      </c>
    </row>
    <row r="2200" spans="1:18" x14ac:dyDescent="0.3">
      <c r="A2200">
        <v>225</v>
      </c>
      <c r="B2200">
        <v>220</v>
      </c>
      <c r="C2200" t="s">
        <v>107</v>
      </c>
      <c r="D2200">
        <v>8</v>
      </c>
      <c r="E2200" s="4" t="s">
        <v>25</v>
      </c>
      <c r="F2200" t="s">
        <v>51</v>
      </c>
      <c r="G2200" s="7">
        <v>18</v>
      </c>
      <c r="H2200" t="s">
        <v>19</v>
      </c>
      <c r="I2200" t="s">
        <v>20</v>
      </c>
      <c r="J2200" s="4">
        <f>(B2200*11)*(19/11)</f>
        <v>4180</v>
      </c>
      <c r="K2200" t="s">
        <v>21</v>
      </c>
      <c r="L2200">
        <v>559999</v>
      </c>
      <c r="M2200">
        <v>41.006787905876998</v>
      </c>
      <c r="N2200">
        <v>28.623024109463</v>
      </c>
      <c r="O2200" t="s">
        <v>57</v>
      </c>
      <c r="P2200" t="s">
        <v>53</v>
      </c>
      <c r="Q2200">
        <v>12</v>
      </c>
      <c r="R2200">
        <v>83</v>
      </c>
    </row>
    <row r="2201" spans="1:18" x14ac:dyDescent="0.3">
      <c r="A2201">
        <v>170</v>
      </c>
      <c r="B2201">
        <v>160</v>
      </c>
      <c r="C2201" t="s">
        <v>45</v>
      </c>
      <c r="D2201">
        <v>5</v>
      </c>
      <c r="E2201" s="4" t="s">
        <v>25</v>
      </c>
      <c r="F2201" t="s">
        <v>51</v>
      </c>
      <c r="G2201" s="7">
        <v>18</v>
      </c>
      <c r="H2201" t="s">
        <v>26</v>
      </c>
      <c r="I2201" t="s">
        <v>20</v>
      </c>
      <c r="J2201" s="4">
        <f>(B2201*11)*(17/11)</f>
        <v>2720</v>
      </c>
      <c r="K2201" t="s">
        <v>21</v>
      </c>
      <c r="L2201">
        <v>465000</v>
      </c>
      <c r="M2201">
        <v>40.999323991232998</v>
      </c>
      <c r="N2201">
        <v>28.542521379783</v>
      </c>
      <c r="O2201" t="s">
        <v>383</v>
      </c>
      <c r="P2201" t="s">
        <v>292</v>
      </c>
      <c r="Q2201">
        <v>14</v>
      </c>
      <c r="R2201">
        <v>83</v>
      </c>
    </row>
    <row r="2202" spans="1:18" x14ac:dyDescent="0.3">
      <c r="A2202">
        <v>235</v>
      </c>
      <c r="B2202">
        <v>210</v>
      </c>
      <c r="C2202" t="s">
        <v>76</v>
      </c>
      <c r="D2202">
        <v>7</v>
      </c>
      <c r="E2202" s="4" t="s">
        <v>25</v>
      </c>
      <c r="F2202" t="s">
        <v>51</v>
      </c>
      <c r="G2202" s="7">
        <v>0</v>
      </c>
      <c r="H2202" t="s">
        <v>19</v>
      </c>
      <c r="I2202" t="s">
        <v>20</v>
      </c>
      <c r="J2202" s="4">
        <f>(B2202*11)*(17/11)</f>
        <v>3570</v>
      </c>
      <c r="K2202" t="s">
        <v>56</v>
      </c>
      <c r="L2202">
        <v>1300000</v>
      </c>
      <c r="M2202">
        <v>41.009901121532998</v>
      </c>
      <c r="N2202">
        <v>28.625797696947998</v>
      </c>
      <c r="O2202" t="s">
        <v>331</v>
      </c>
      <c r="P2202" t="s">
        <v>292</v>
      </c>
      <c r="Q2202">
        <v>14</v>
      </c>
      <c r="R2202">
        <v>15</v>
      </c>
    </row>
    <row r="2203" spans="1:18" x14ac:dyDescent="0.3">
      <c r="A2203">
        <v>330</v>
      </c>
      <c r="B2203">
        <v>300</v>
      </c>
      <c r="C2203" t="s">
        <v>239</v>
      </c>
      <c r="D2203">
        <v>13</v>
      </c>
      <c r="E2203" s="4" t="s">
        <v>24</v>
      </c>
      <c r="F2203" t="s">
        <v>51</v>
      </c>
      <c r="G2203" s="7">
        <v>0</v>
      </c>
      <c r="H2203" t="s">
        <v>46</v>
      </c>
      <c r="I2203" t="s">
        <v>20</v>
      </c>
      <c r="J2203" s="4">
        <f>(B2203*11)*(17/11)</f>
        <v>5100</v>
      </c>
      <c r="K2203" t="s">
        <v>21</v>
      </c>
      <c r="L2203">
        <v>2000000</v>
      </c>
      <c r="M2203">
        <v>40.999520474657999</v>
      </c>
      <c r="N2203">
        <v>28.542085916895001</v>
      </c>
      <c r="O2203" t="s">
        <v>383</v>
      </c>
      <c r="P2203" t="s">
        <v>292</v>
      </c>
      <c r="Q2203">
        <v>14</v>
      </c>
      <c r="R2203">
        <v>100</v>
      </c>
    </row>
    <row r="2204" spans="1:18" x14ac:dyDescent="0.3">
      <c r="A2204">
        <v>70</v>
      </c>
      <c r="B2204">
        <v>69</v>
      </c>
      <c r="C2204" t="s">
        <v>15</v>
      </c>
      <c r="D2204">
        <v>2</v>
      </c>
      <c r="E2204" s="4" t="s">
        <v>16</v>
      </c>
      <c r="F2204" t="s">
        <v>51</v>
      </c>
      <c r="G2204" s="7">
        <v>0</v>
      </c>
      <c r="H2204" t="s">
        <v>19</v>
      </c>
      <c r="I2204" t="s">
        <v>47</v>
      </c>
      <c r="J2204" s="4">
        <f>(B2204*15)</f>
        <v>1035</v>
      </c>
      <c r="K2204" t="s">
        <v>21</v>
      </c>
      <c r="L2204">
        <v>255000</v>
      </c>
      <c r="M2204">
        <v>41.034198478857</v>
      </c>
      <c r="N2204">
        <v>29.229272745288</v>
      </c>
      <c r="O2204" t="s">
        <v>294</v>
      </c>
      <c r="P2204" t="s">
        <v>110</v>
      </c>
      <c r="Q2204">
        <v>16</v>
      </c>
      <c r="R2204">
        <v>83</v>
      </c>
    </row>
    <row r="2205" spans="1:18" x14ac:dyDescent="0.3">
      <c r="A2205">
        <v>130</v>
      </c>
      <c r="B2205">
        <v>125</v>
      </c>
      <c r="C2205" t="s">
        <v>30</v>
      </c>
      <c r="D2205">
        <v>3</v>
      </c>
      <c r="E2205" s="4" t="s">
        <v>25</v>
      </c>
      <c r="F2205" t="s">
        <v>51</v>
      </c>
      <c r="G2205" s="7">
        <v>38</v>
      </c>
      <c r="H2205" t="s">
        <v>26</v>
      </c>
      <c r="I2205" t="s">
        <v>20</v>
      </c>
      <c r="J2205" s="4">
        <f>(B2205*15)</f>
        <v>1875</v>
      </c>
      <c r="K2205" t="s">
        <v>21</v>
      </c>
      <c r="L2205">
        <v>365000</v>
      </c>
      <c r="M2205">
        <v>41.035838547908</v>
      </c>
      <c r="N2205">
        <v>29.224443083255998</v>
      </c>
      <c r="O2205" t="s">
        <v>168</v>
      </c>
      <c r="P2205" t="s">
        <v>110</v>
      </c>
      <c r="Q2205">
        <v>16</v>
      </c>
      <c r="R2205">
        <v>150</v>
      </c>
    </row>
    <row r="2206" spans="1:18" x14ac:dyDescent="0.3">
      <c r="A2206">
        <v>83</v>
      </c>
      <c r="B2206">
        <v>79</v>
      </c>
      <c r="C2206" t="s">
        <v>30</v>
      </c>
      <c r="D2206">
        <v>3</v>
      </c>
      <c r="E2206" s="4" t="s">
        <v>16</v>
      </c>
      <c r="F2206" t="s">
        <v>51</v>
      </c>
      <c r="G2206" s="7">
        <v>18</v>
      </c>
      <c r="H2206" t="s">
        <v>19</v>
      </c>
      <c r="I2206" t="s">
        <v>20</v>
      </c>
      <c r="J2206" s="4">
        <v>1200</v>
      </c>
      <c r="K2206" t="s">
        <v>56</v>
      </c>
      <c r="L2206">
        <v>275000</v>
      </c>
      <c r="M2206">
        <v>41.032624500370012</v>
      </c>
      <c r="N2206">
        <v>29.230859560138999</v>
      </c>
      <c r="O2206" t="s">
        <v>294</v>
      </c>
      <c r="P2206" t="s">
        <v>110</v>
      </c>
      <c r="Q2206">
        <v>16</v>
      </c>
      <c r="R2206">
        <v>0</v>
      </c>
    </row>
    <row r="2207" spans="1:18" x14ac:dyDescent="0.3">
      <c r="A2207">
        <v>137</v>
      </c>
      <c r="B2207">
        <v>136</v>
      </c>
      <c r="C2207" t="s">
        <v>45</v>
      </c>
      <c r="D2207">
        <v>5</v>
      </c>
      <c r="E2207" s="4" t="s">
        <v>25</v>
      </c>
      <c r="F2207" t="s">
        <v>51</v>
      </c>
      <c r="G2207" s="7">
        <v>13</v>
      </c>
      <c r="H2207" t="s">
        <v>19</v>
      </c>
      <c r="I2207" t="s">
        <v>20</v>
      </c>
      <c r="J2207" s="4">
        <v>2200</v>
      </c>
      <c r="K2207" t="s">
        <v>21</v>
      </c>
      <c r="L2207">
        <v>685000</v>
      </c>
      <c r="M2207">
        <v>41.025823138397001</v>
      </c>
      <c r="N2207">
        <v>29.191832542419</v>
      </c>
      <c r="O2207" t="s">
        <v>289</v>
      </c>
      <c r="P2207" t="s">
        <v>110</v>
      </c>
      <c r="Q2207">
        <v>16</v>
      </c>
      <c r="R2207">
        <v>250</v>
      </c>
    </row>
    <row r="2208" spans="1:18" x14ac:dyDescent="0.3">
      <c r="A2208">
        <v>130</v>
      </c>
      <c r="B2208">
        <v>115</v>
      </c>
      <c r="C2208" t="s">
        <v>45</v>
      </c>
      <c r="D2208">
        <v>5</v>
      </c>
      <c r="E2208" s="4" t="s">
        <v>25</v>
      </c>
      <c r="F2208" t="s">
        <v>51</v>
      </c>
      <c r="G2208" s="7">
        <v>8</v>
      </c>
      <c r="H2208" t="s">
        <v>19</v>
      </c>
      <c r="I2208" t="s">
        <v>20</v>
      </c>
      <c r="J2208" s="4">
        <f>(B2208*15)</f>
        <v>1725</v>
      </c>
      <c r="K2208" t="s">
        <v>21</v>
      </c>
      <c r="L2208">
        <v>335000</v>
      </c>
      <c r="M2208">
        <v>41.024407607840999</v>
      </c>
      <c r="N2208">
        <v>29.229031423553</v>
      </c>
      <c r="O2208" t="s">
        <v>59</v>
      </c>
      <c r="P2208" t="s">
        <v>110</v>
      </c>
      <c r="Q2208">
        <v>16</v>
      </c>
      <c r="R2208">
        <v>50</v>
      </c>
    </row>
    <row r="2209" spans="1:18" x14ac:dyDescent="0.3">
      <c r="A2209">
        <v>120</v>
      </c>
      <c r="B2209">
        <v>110</v>
      </c>
      <c r="C2209" t="s">
        <v>45</v>
      </c>
      <c r="D2209">
        <v>5</v>
      </c>
      <c r="E2209" s="4" t="s">
        <v>25</v>
      </c>
      <c r="F2209" t="s">
        <v>51</v>
      </c>
      <c r="G2209" s="7">
        <v>0</v>
      </c>
      <c r="H2209" t="s">
        <v>19</v>
      </c>
      <c r="I2209" t="s">
        <v>20</v>
      </c>
      <c r="J2209" s="4">
        <v>1000</v>
      </c>
      <c r="K2209" t="s">
        <v>21</v>
      </c>
      <c r="L2209">
        <v>340000</v>
      </c>
      <c r="M2209">
        <v>41.021326667719002</v>
      </c>
      <c r="N2209">
        <v>29.218917225729999</v>
      </c>
      <c r="O2209" t="s">
        <v>259</v>
      </c>
      <c r="P2209" t="s">
        <v>110</v>
      </c>
      <c r="Q2209">
        <v>16</v>
      </c>
      <c r="R2209">
        <v>0</v>
      </c>
    </row>
    <row r="2210" spans="1:18" x14ac:dyDescent="0.3">
      <c r="A2210">
        <v>165</v>
      </c>
      <c r="B2210">
        <v>140</v>
      </c>
      <c r="C2210" t="s">
        <v>94</v>
      </c>
      <c r="D2210">
        <v>11</v>
      </c>
      <c r="E2210" s="4" t="s">
        <v>25</v>
      </c>
      <c r="F2210" t="s">
        <v>51</v>
      </c>
      <c r="G2210" s="7">
        <v>0</v>
      </c>
      <c r="H2210" t="s">
        <v>19</v>
      </c>
      <c r="I2210" t="s">
        <v>20</v>
      </c>
      <c r="J2210" s="4">
        <v>1750</v>
      </c>
      <c r="K2210" t="s">
        <v>21</v>
      </c>
      <c r="L2210">
        <v>520000</v>
      </c>
      <c r="M2210">
        <v>41.043828738649999</v>
      </c>
      <c r="N2210">
        <v>29.177997408513001</v>
      </c>
      <c r="O2210" t="s">
        <v>109</v>
      </c>
      <c r="P2210" t="s">
        <v>110</v>
      </c>
      <c r="Q2210">
        <v>16</v>
      </c>
      <c r="R2210">
        <v>83</v>
      </c>
    </row>
    <row r="2211" spans="1:18" x14ac:dyDescent="0.3">
      <c r="A2211">
        <v>90</v>
      </c>
      <c r="B2211">
        <v>75</v>
      </c>
      <c r="C2211" t="s">
        <v>30</v>
      </c>
      <c r="D2211">
        <v>3</v>
      </c>
      <c r="E2211" s="4" t="s">
        <v>16</v>
      </c>
      <c r="F2211" t="s">
        <v>51</v>
      </c>
      <c r="G2211" s="7">
        <v>18</v>
      </c>
      <c r="H2211" t="s">
        <v>19</v>
      </c>
      <c r="I2211" t="s">
        <v>118</v>
      </c>
      <c r="J2211" s="4">
        <v>1500</v>
      </c>
      <c r="K2211" t="s">
        <v>21</v>
      </c>
      <c r="L2211">
        <v>330000</v>
      </c>
      <c r="M2211">
        <v>41.048207971526999</v>
      </c>
      <c r="N2211">
        <v>28.865015123380001</v>
      </c>
      <c r="O2211" t="s">
        <v>328</v>
      </c>
      <c r="P2211" t="s">
        <v>179</v>
      </c>
      <c r="Q2211">
        <v>17</v>
      </c>
      <c r="R2211">
        <v>50</v>
      </c>
    </row>
    <row r="2212" spans="1:18" x14ac:dyDescent="0.3">
      <c r="A2212">
        <v>140</v>
      </c>
      <c r="B2212">
        <v>130</v>
      </c>
      <c r="C2212" t="s">
        <v>45</v>
      </c>
      <c r="D2212">
        <v>5</v>
      </c>
      <c r="E2212" s="4" t="s">
        <v>16</v>
      </c>
      <c r="F2212" t="s">
        <v>51</v>
      </c>
      <c r="G2212" s="7">
        <v>3</v>
      </c>
      <c r="H2212" t="s">
        <v>19</v>
      </c>
      <c r="I2212" t="s">
        <v>20</v>
      </c>
      <c r="J2212" s="4">
        <f>(B2212*16)</f>
        <v>2080</v>
      </c>
      <c r="K2212" t="s">
        <v>56</v>
      </c>
      <c r="L2212">
        <v>210000</v>
      </c>
      <c r="M2212">
        <v>41.033455641777998</v>
      </c>
      <c r="N2212">
        <v>28.881040412546</v>
      </c>
      <c r="O2212" t="s">
        <v>199</v>
      </c>
      <c r="P2212" t="s">
        <v>179</v>
      </c>
      <c r="Q2212">
        <v>17</v>
      </c>
      <c r="R2212">
        <v>170</v>
      </c>
    </row>
    <row r="2213" spans="1:18" x14ac:dyDescent="0.3">
      <c r="A2213">
        <v>77</v>
      </c>
      <c r="B2213">
        <v>67</v>
      </c>
      <c r="C2213" t="s">
        <v>15</v>
      </c>
      <c r="D2213">
        <v>2</v>
      </c>
      <c r="E2213" s="4" t="s">
        <v>25</v>
      </c>
      <c r="F2213" t="s">
        <v>51</v>
      </c>
      <c r="G2213" s="7">
        <v>0</v>
      </c>
      <c r="H2213" t="s">
        <v>26</v>
      </c>
      <c r="I2213" t="s">
        <v>20</v>
      </c>
      <c r="J2213" s="4">
        <v>1450</v>
      </c>
      <c r="K2213" t="s">
        <v>21</v>
      </c>
      <c r="L2213">
        <v>212000</v>
      </c>
      <c r="M2213">
        <v>41.017552640043</v>
      </c>
      <c r="N2213">
        <v>28.648311805443001</v>
      </c>
      <c r="O2213" t="s">
        <v>59</v>
      </c>
      <c r="P2213" t="s">
        <v>75</v>
      </c>
      <c r="Q2213">
        <v>18</v>
      </c>
      <c r="R2213">
        <v>83</v>
      </c>
    </row>
    <row r="2214" spans="1:18" x14ac:dyDescent="0.3">
      <c r="A2214">
        <v>100</v>
      </c>
      <c r="B2214">
        <v>90</v>
      </c>
      <c r="C2214" t="s">
        <v>30</v>
      </c>
      <c r="D2214">
        <v>3</v>
      </c>
      <c r="E2214" s="4" t="s">
        <v>25</v>
      </c>
      <c r="F2214" t="s">
        <v>51</v>
      </c>
      <c r="G2214" s="7">
        <v>0</v>
      </c>
      <c r="H2214" t="s">
        <v>124</v>
      </c>
      <c r="I2214" t="s">
        <v>20</v>
      </c>
      <c r="J2214" s="4">
        <f>(B2213*19)</f>
        <v>1273</v>
      </c>
      <c r="K2214" t="s">
        <v>21</v>
      </c>
      <c r="L2214">
        <v>500000</v>
      </c>
      <c r="M2214">
        <v>41.016620871851003</v>
      </c>
      <c r="N2214">
        <v>28.684502363486001</v>
      </c>
      <c r="O2214" t="s">
        <v>135</v>
      </c>
      <c r="P2214" t="s">
        <v>75</v>
      </c>
      <c r="Q2214">
        <v>18</v>
      </c>
      <c r="R2214">
        <v>83</v>
      </c>
    </row>
    <row r="2215" spans="1:18" x14ac:dyDescent="0.3">
      <c r="A2215">
        <v>174</v>
      </c>
      <c r="B2215">
        <v>130</v>
      </c>
      <c r="C2215" t="s">
        <v>45</v>
      </c>
      <c r="D2215">
        <v>5</v>
      </c>
      <c r="E2215" s="4" t="s">
        <v>25</v>
      </c>
      <c r="F2215" t="s">
        <v>51</v>
      </c>
      <c r="G2215" s="7">
        <v>8</v>
      </c>
      <c r="H2215" t="s">
        <v>26</v>
      </c>
      <c r="I2215" t="s">
        <v>20</v>
      </c>
      <c r="J2215" s="4">
        <f>(B2214*19)</f>
        <v>1710</v>
      </c>
      <c r="K2215" t="s">
        <v>21</v>
      </c>
      <c r="L2215">
        <v>500000</v>
      </c>
      <c r="M2215">
        <v>41.012443438658998</v>
      </c>
      <c r="N2215">
        <v>28.685860633850002</v>
      </c>
      <c r="O2215" t="s">
        <v>135</v>
      </c>
      <c r="P2215" t="s">
        <v>75</v>
      </c>
      <c r="Q2215">
        <v>18</v>
      </c>
      <c r="R2215">
        <v>83</v>
      </c>
    </row>
    <row r="2216" spans="1:18" x14ac:dyDescent="0.3">
      <c r="A2216">
        <v>70</v>
      </c>
      <c r="B2216">
        <v>65</v>
      </c>
      <c r="C2216" t="s">
        <v>15</v>
      </c>
      <c r="D2216">
        <v>2</v>
      </c>
      <c r="E2216" s="4" t="s">
        <v>16</v>
      </c>
      <c r="F2216" t="s">
        <v>51</v>
      </c>
      <c r="G2216" s="7">
        <v>8</v>
      </c>
      <c r="H2216" t="s">
        <v>19</v>
      </c>
      <c r="I2216" t="s">
        <v>20</v>
      </c>
      <c r="J2216" s="4">
        <f>(B2215*24)</f>
        <v>3120</v>
      </c>
      <c r="K2216" t="s">
        <v>21</v>
      </c>
      <c r="L2216">
        <v>275000</v>
      </c>
      <c r="M2216">
        <v>41.057090858319</v>
      </c>
      <c r="N2216">
        <v>28.940348625182999</v>
      </c>
      <c r="O2216" t="s">
        <v>109</v>
      </c>
      <c r="P2216" t="s">
        <v>38</v>
      </c>
      <c r="Q2216">
        <v>19</v>
      </c>
      <c r="R2216">
        <v>83</v>
      </c>
    </row>
    <row r="2217" spans="1:18" x14ac:dyDescent="0.3">
      <c r="A2217">
        <v>90</v>
      </c>
      <c r="B2217">
        <v>89</v>
      </c>
      <c r="C2217" t="s">
        <v>30</v>
      </c>
      <c r="D2217">
        <v>3</v>
      </c>
      <c r="E2217" s="4" t="s">
        <v>16</v>
      </c>
      <c r="F2217" t="s">
        <v>51</v>
      </c>
      <c r="G2217" s="7">
        <v>0</v>
      </c>
      <c r="H2217" t="s">
        <v>26</v>
      </c>
      <c r="I2217" t="s">
        <v>118</v>
      </c>
      <c r="J2217" s="4">
        <v>1500</v>
      </c>
      <c r="K2217" t="s">
        <v>21</v>
      </c>
      <c r="L2217">
        <v>555000</v>
      </c>
      <c r="M2217">
        <v>41.080457498266</v>
      </c>
      <c r="N2217">
        <v>28.948562621808001</v>
      </c>
      <c r="O2217" t="s">
        <v>465</v>
      </c>
      <c r="P2217" t="s">
        <v>38</v>
      </c>
      <c r="Q2217">
        <v>19</v>
      </c>
      <c r="R2217">
        <v>0</v>
      </c>
    </row>
    <row r="2218" spans="1:18" x14ac:dyDescent="0.3">
      <c r="A2218">
        <v>175</v>
      </c>
      <c r="B2218">
        <v>162</v>
      </c>
      <c r="C2218" t="s">
        <v>76</v>
      </c>
      <c r="D2218">
        <v>7</v>
      </c>
      <c r="E2218" s="4" t="s">
        <v>25</v>
      </c>
      <c r="F2218" t="s">
        <v>51</v>
      </c>
      <c r="G2218" s="7">
        <v>1</v>
      </c>
      <c r="H2218" t="s">
        <v>46</v>
      </c>
      <c r="I2218" t="s">
        <v>20</v>
      </c>
      <c r="J2218" s="4">
        <f>(B2217*24)</f>
        <v>2136</v>
      </c>
      <c r="K2218" t="s">
        <v>21</v>
      </c>
      <c r="L2218">
        <v>425000</v>
      </c>
      <c r="M2218">
        <v>41.068038094974</v>
      </c>
      <c r="N2218">
        <v>28.945779176532</v>
      </c>
      <c r="O2218" t="s">
        <v>389</v>
      </c>
      <c r="P2218" t="s">
        <v>38</v>
      </c>
      <c r="Q2218">
        <v>19</v>
      </c>
      <c r="R2218">
        <v>83</v>
      </c>
    </row>
    <row r="2219" spans="1:18" x14ac:dyDescent="0.3">
      <c r="A2219">
        <v>118</v>
      </c>
      <c r="B2219">
        <v>94</v>
      </c>
      <c r="C2219" t="s">
        <v>30</v>
      </c>
      <c r="D2219">
        <v>3</v>
      </c>
      <c r="E2219" s="4" t="s">
        <v>16</v>
      </c>
      <c r="F2219" t="s">
        <v>51</v>
      </c>
      <c r="G2219" s="7">
        <v>18</v>
      </c>
      <c r="H2219" t="s">
        <v>124</v>
      </c>
      <c r="I2219" t="s">
        <v>118</v>
      </c>
      <c r="J2219" s="4">
        <f>(B2219*17)</f>
        <v>1598</v>
      </c>
      <c r="K2219" t="s">
        <v>21</v>
      </c>
      <c r="L2219">
        <v>560000</v>
      </c>
      <c r="M2219">
        <v>41.072247799345</v>
      </c>
      <c r="N2219">
        <v>28.912618842141001</v>
      </c>
      <c r="O2219" t="s">
        <v>167</v>
      </c>
      <c r="P2219" t="s">
        <v>157</v>
      </c>
      <c r="Q2219">
        <v>21</v>
      </c>
      <c r="R2219">
        <v>40</v>
      </c>
    </row>
    <row r="2220" spans="1:18" x14ac:dyDescent="0.3">
      <c r="A2220">
        <v>160</v>
      </c>
      <c r="B2220">
        <v>150</v>
      </c>
      <c r="C2220" t="s">
        <v>45</v>
      </c>
      <c r="D2220">
        <v>5</v>
      </c>
      <c r="E2220" s="4" t="s">
        <v>25</v>
      </c>
      <c r="F2220" t="s">
        <v>51</v>
      </c>
      <c r="G2220" s="7">
        <v>3</v>
      </c>
      <c r="H2220" t="s">
        <v>19</v>
      </c>
      <c r="I2220" t="s">
        <v>20</v>
      </c>
      <c r="J2220" s="4">
        <f>(B2220*17)</f>
        <v>2550</v>
      </c>
      <c r="K2220" t="s">
        <v>21</v>
      </c>
      <c r="L2220">
        <v>425000</v>
      </c>
      <c r="M2220">
        <v>41.056875719673997</v>
      </c>
      <c r="N2220">
        <v>28.920655549334999</v>
      </c>
      <c r="O2220" t="s">
        <v>156</v>
      </c>
      <c r="P2220" t="s">
        <v>157</v>
      </c>
      <c r="Q2220">
        <v>21</v>
      </c>
      <c r="R2220">
        <v>1</v>
      </c>
    </row>
    <row r="2221" spans="1:18" x14ac:dyDescent="0.3">
      <c r="A2221">
        <v>133</v>
      </c>
      <c r="B2221">
        <v>110</v>
      </c>
      <c r="C2221" t="s">
        <v>30</v>
      </c>
      <c r="D2221">
        <v>3</v>
      </c>
      <c r="E2221" s="4" t="s">
        <v>16</v>
      </c>
      <c r="F2221" t="s">
        <v>51</v>
      </c>
      <c r="G2221" s="7">
        <v>5</v>
      </c>
      <c r="H2221" t="s">
        <v>124</v>
      </c>
      <c r="I2221" t="s">
        <v>20</v>
      </c>
      <c r="J2221" s="4">
        <v>2500</v>
      </c>
      <c r="K2221" t="s">
        <v>21</v>
      </c>
      <c r="L2221">
        <v>970000</v>
      </c>
      <c r="M2221">
        <v>40.990669690314</v>
      </c>
      <c r="N2221">
        <v>29.053816795349</v>
      </c>
      <c r="O2221" t="s">
        <v>543</v>
      </c>
      <c r="P2221" t="s">
        <v>44</v>
      </c>
      <c r="Q2221">
        <v>23</v>
      </c>
      <c r="R2221">
        <v>120</v>
      </c>
    </row>
    <row r="2222" spans="1:18" x14ac:dyDescent="0.3">
      <c r="A2222">
        <v>110</v>
      </c>
      <c r="B2222">
        <v>85</v>
      </c>
      <c r="C2222" t="s">
        <v>30</v>
      </c>
      <c r="D2222">
        <v>3</v>
      </c>
      <c r="E2222" s="4" t="s">
        <v>25</v>
      </c>
      <c r="F2222" t="s">
        <v>51</v>
      </c>
      <c r="G2222" s="7">
        <v>13</v>
      </c>
      <c r="H2222" t="s">
        <v>19</v>
      </c>
      <c r="I2222" t="s">
        <v>118</v>
      </c>
      <c r="J2222" s="4">
        <f>(B2221*30)</f>
        <v>3300</v>
      </c>
      <c r="K2222" t="s">
        <v>21</v>
      </c>
      <c r="L2222">
        <v>1150000</v>
      </c>
      <c r="M2222">
        <v>40.976359730702001</v>
      </c>
      <c r="N2222">
        <v>29.042802504320999</v>
      </c>
      <c r="O2222" t="s">
        <v>78</v>
      </c>
      <c r="P2222" t="s">
        <v>44</v>
      </c>
      <c r="Q2222">
        <v>23</v>
      </c>
      <c r="R2222">
        <v>25</v>
      </c>
    </row>
    <row r="2223" spans="1:18" x14ac:dyDescent="0.3">
      <c r="A2223">
        <v>100</v>
      </c>
      <c r="B2223">
        <v>75</v>
      </c>
      <c r="C2223" t="s">
        <v>30</v>
      </c>
      <c r="D2223">
        <v>3</v>
      </c>
      <c r="E2223" s="4" t="s">
        <v>25</v>
      </c>
      <c r="F2223" t="s">
        <v>51</v>
      </c>
      <c r="G2223" s="7">
        <v>0</v>
      </c>
      <c r="H2223" t="s">
        <v>19</v>
      </c>
      <c r="I2223" t="s">
        <v>20</v>
      </c>
      <c r="J2223" s="4">
        <v>2400</v>
      </c>
      <c r="K2223" t="s">
        <v>21</v>
      </c>
      <c r="L2223">
        <v>640000</v>
      </c>
      <c r="M2223">
        <v>40.959644665298001</v>
      </c>
      <c r="N2223">
        <v>29.098264950084999</v>
      </c>
      <c r="O2223" t="s">
        <v>216</v>
      </c>
      <c r="P2223" t="s">
        <v>44</v>
      </c>
      <c r="Q2223">
        <v>23</v>
      </c>
      <c r="R2223">
        <v>0</v>
      </c>
    </row>
    <row r="2224" spans="1:18" x14ac:dyDescent="0.3">
      <c r="A2224">
        <v>100</v>
      </c>
      <c r="B2224">
        <v>75</v>
      </c>
      <c r="C2224" t="s">
        <v>30</v>
      </c>
      <c r="D2224">
        <v>3</v>
      </c>
      <c r="E2224" s="4" t="s">
        <v>16</v>
      </c>
      <c r="F2224" t="s">
        <v>51</v>
      </c>
      <c r="G2224" s="7">
        <v>1</v>
      </c>
      <c r="H2224" t="s">
        <v>19</v>
      </c>
      <c r="I2224" t="s">
        <v>20</v>
      </c>
      <c r="J2224" s="4">
        <f>(B2223*30)</f>
        <v>2250</v>
      </c>
      <c r="K2224" t="s">
        <v>21</v>
      </c>
      <c r="L2224">
        <v>650000</v>
      </c>
      <c r="M2224">
        <v>40.965221719638997</v>
      </c>
      <c r="N2224">
        <v>29.080798981476001</v>
      </c>
      <c r="O2224" t="s">
        <v>120</v>
      </c>
      <c r="P2224" t="s">
        <v>44</v>
      </c>
      <c r="Q2224">
        <v>23</v>
      </c>
      <c r="R2224">
        <v>0</v>
      </c>
    </row>
    <row r="2225" spans="1:18" x14ac:dyDescent="0.3">
      <c r="A2225">
        <v>165</v>
      </c>
      <c r="B2225">
        <v>135</v>
      </c>
      <c r="C2225" t="s">
        <v>45</v>
      </c>
      <c r="D2225">
        <v>5</v>
      </c>
      <c r="E2225" s="4" t="s">
        <v>25</v>
      </c>
      <c r="F2225" t="s">
        <v>51</v>
      </c>
      <c r="G2225" s="7">
        <v>0</v>
      </c>
      <c r="H2225" t="s">
        <v>46</v>
      </c>
      <c r="I2225" t="s">
        <v>20</v>
      </c>
      <c r="J2225" s="4">
        <f>(B2224*30)</f>
        <v>2250</v>
      </c>
      <c r="K2225" t="s">
        <v>21</v>
      </c>
      <c r="L2225">
        <v>1750000</v>
      </c>
      <c r="M2225">
        <v>40.955625073903001</v>
      </c>
      <c r="N2225">
        <v>29.092422081401999</v>
      </c>
      <c r="O2225" t="s">
        <v>216</v>
      </c>
      <c r="P2225" t="s">
        <v>44</v>
      </c>
      <c r="Q2225">
        <v>23</v>
      </c>
      <c r="R2225">
        <v>83</v>
      </c>
    </row>
    <row r="2226" spans="1:18" x14ac:dyDescent="0.3">
      <c r="A2226">
        <v>160</v>
      </c>
      <c r="B2226">
        <v>130</v>
      </c>
      <c r="C2226" t="s">
        <v>45</v>
      </c>
      <c r="D2226">
        <v>5</v>
      </c>
      <c r="E2226" s="4" t="s">
        <v>16</v>
      </c>
      <c r="F2226" t="s">
        <v>51</v>
      </c>
      <c r="G2226" s="7">
        <v>2</v>
      </c>
      <c r="H2226" t="s">
        <v>548</v>
      </c>
      <c r="I2226" t="s">
        <v>20</v>
      </c>
      <c r="J2226" s="4">
        <v>3000</v>
      </c>
      <c r="K2226" t="s">
        <v>21</v>
      </c>
      <c r="L2226">
        <v>830000</v>
      </c>
      <c r="M2226">
        <v>40.986203737052001</v>
      </c>
      <c r="N2226">
        <v>29.073244208542999</v>
      </c>
      <c r="O2226" t="s">
        <v>221</v>
      </c>
      <c r="P2226" t="s">
        <v>44</v>
      </c>
      <c r="Q2226">
        <v>23</v>
      </c>
      <c r="R2226">
        <v>60</v>
      </c>
    </row>
    <row r="2227" spans="1:18" x14ac:dyDescent="0.3">
      <c r="A2227">
        <v>130</v>
      </c>
      <c r="B2227">
        <v>129</v>
      </c>
      <c r="C2227" t="s">
        <v>45</v>
      </c>
      <c r="D2227">
        <v>5</v>
      </c>
      <c r="E2227" s="4" t="s">
        <v>16</v>
      </c>
      <c r="F2227" t="s">
        <v>51</v>
      </c>
      <c r="G2227" s="7">
        <v>3</v>
      </c>
      <c r="H2227" t="s">
        <v>19</v>
      </c>
      <c r="I2227" t="s">
        <v>20</v>
      </c>
      <c r="J2227" s="4">
        <v>3250</v>
      </c>
      <c r="K2227" t="s">
        <v>21</v>
      </c>
      <c r="L2227">
        <v>1050000</v>
      </c>
      <c r="M2227">
        <v>40.965236120293</v>
      </c>
      <c r="N2227">
        <v>29.086995720863001</v>
      </c>
      <c r="O2227" t="s">
        <v>120</v>
      </c>
      <c r="P2227" t="s">
        <v>44</v>
      </c>
      <c r="Q2227">
        <v>23</v>
      </c>
      <c r="R2227">
        <v>83</v>
      </c>
    </row>
    <row r="2228" spans="1:18" x14ac:dyDescent="0.3">
      <c r="A2228">
        <v>120</v>
      </c>
      <c r="B2228">
        <v>119</v>
      </c>
      <c r="C2228" t="s">
        <v>45</v>
      </c>
      <c r="D2228">
        <v>5</v>
      </c>
      <c r="E2228" s="4" t="s">
        <v>31</v>
      </c>
      <c r="F2228" t="s">
        <v>51</v>
      </c>
      <c r="G2228" s="7">
        <v>0</v>
      </c>
      <c r="H2228" t="s">
        <v>124</v>
      </c>
      <c r="I2228" t="s">
        <v>20</v>
      </c>
      <c r="J2228" s="4">
        <v>2650</v>
      </c>
      <c r="K2228" t="s">
        <v>21</v>
      </c>
      <c r="L2228">
        <v>675000</v>
      </c>
      <c r="M2228">
        <v>40.979509286504999</v>
      </c>
      <c r="N2228">
        <v>29.067978858947999</v>
      </c>
      <c r="O2228" t="s">
        <v>62</v>
      </c>
      <c r="P2228" t="s">
        <v>44</v>
      </c>
      <c r="Q2228">
        <v>23</v>
      </c>
      <c r="R2228">
        <v>0</v>
      </c>
    </row>
    <row r="2229" spans="1:18" x14ac:dyDescent="0.3">
      <c r="A2229">
        <v>125</v>
      </c>
      <c r="B2229">
        <v>110</v>
      </c>
      <c r="C2229" t="s">
        <v>45</v>
      </c>
      <c r="D2229">
        <v>5</v>
      </c>
      <c r="E2229" s="4" t="s">
        <v>16</v>
      </c>
      <c r="F2229" t="s">
        <v>51</v>
      </c>
      <c r="G2229" s="7">
        <v>28</v>
      </c>
      <c r="H2229" t="s">
        <v>124</v>
      </c>
      <c r="I2229" t="s">
        <v>20</v>
      </c>
      <c r="J2229" s="4">
        <f t="shared" ref="J2229:J2237" si="36">(B2228*30)</f>
        <v>3570</v>
      </c>
      <c r="K2229" t="s">
        <v>21</v>
      </c>
      <c r="L2229">
        <v>630000</v>
      </c>
      <c r="M2229">
        <v>40.975306695556988</v>
      </c>
      <c r="N2229">
        <v>29.090718819921001</v>
      </c>
      <c r="O2229" t="s">
        <v>164</v>
      </c>
      <c r="P2229" t="s">
        <v>44</v>
      </c>
      <c r="Q2229">
        <v>23</v>
      </c>
      <c r="R2229">
        <v>83</v>
      </c>
    </row>
    <row r="2230" spans="1:18" x14ac:dyDescent="0.3">
      <c r="A2230">
        <v>130</v>
      </c>
      <c r="B2230">
        <v>105</v>
      </c>
      <c r="C2230" t="s">
        <v>45</v>
      </c>
      <c r="D2230">
        <v>5</v>
      </c>
      <c r="E2230" s="4" t="s">
        <v>25</v>
      </c>
      <c r="F2230" t="s">
        <v>51</v>
      </c>
      <c r="G2230" s="7">
        <v>0</v>
      </c>
      <c r="H2230" t="s">
        <v>19</v>
      </c>
      <c r="I2230" t="s">
        <v>20</v>
      </c>
      <c r="J2230" s="4">
        <f t="shared" si="36"/>
        <v>3300</v>
      </c>
      <c r="K2230" t="s">
        <v>21</v>
      </c>
      <c r="L2230">
        <v>850000</v>
      </c>
      <c r="M2230">
        <v>40.967928745829987</v>
      </c>
      <c r="N2230">
        <v>29.079820975809</v>
      </c>
      <c r="O2230" t="s">
        <v>133</v>
      </c>
      <c r="P2230" t="s">
        <v>44</v>
      </c>
      <c r="Q2230">
        <v>23</v>
      </c>
      <c r="R2230">
        <v>0</v>
      </c>
    </row>
    <row r="2231" spans="1:18" x14ac:dyDescent="0.3">
      <c r="A2231">
        <v>123</v>
      </c>
      <c r="B2231">
        <v>100</v>
      </c>
      <c r="C2231" t="s">
        <v>45</v>
      </c>
      <c r="D2231">
        <v>5</v>
      </c>
      <c r="E2231" s="4" t="s">
        <v>16</v>
      </c>
      <c r="F2231" t="s">
        <v>51</v>
      </c>
      <c r="G2231" s="7">
        <v>0</v>
      </c>
      <c r="H2231" t="s">
        <v>19</v>
      </c>
      <c r="I2231" t="s">
        <v>20</v>
      </c>
      <c r="J2231" s="4">
        <f t="shared" si="36"/>
        <v>3150</v>
      </c>
      <c r="K2231" t="s">
        <v>56</v>
      </c>
      <c r="L2231">
        <v>1650000</v>
      </c>
      <c r="M2231">
        <v>40.963451402068998</v>
      </c>
      <c r="N2231">
        <v>29.077444140379999</v>
      </c>
      <c r="O2231" t="s">
        <v>120</v>
      </c>
      <c r="P2231" t="s">
        <v>44</v>
      </c>
      <c r="Q2231">
        <v>23</v>
      </c>
      <c r="R2231">
        <v>83</v>
      </c>
    </row>
    <row r="2232" spans="1:18" x14ac:dyDescent="0.3">
      <c r="A2232">
        <v>135</v>
      </c>
      <c r="B2232">
        <v>98</v>
      </c>
      <c r="C2232" t="s">
        <v>45</v>
      </c>
      <c r="D2232">
        <v>5</v>
      </c>
      <c r="E2232" s="4" t="s">
        <v>25</v>
      </c>
      <c r="F2232" t="s">
        <v>51</v>
      </c>
      <c r="G2232" s="7">
        <v>3</v>
      </c>
      <c r="H2232" t="s">
        <v>46</v>
      </c>
      <c r="I2232" t="s">
        <v>20</v>
      </c>
      <c r="J2232" s="4">
        <f t="shared" si="36"/>
        <v>3000</v>
      </c>
      <c r="K2232" t="s">
        <v>21</v>
      </c>
      <c r="L2232">
        <v>1050000</v>
      </c>
      <c r="M2232">
        <v>40.964755753812</v>
      </c>
      <c r="N2232">
        <v>29.082974855368999</v>
      </c>
      <c r="O2232" t="s">
        <v>120</v>
      </c>
      <c r="P2232" t="s">
        <v>44</v>
      </c>
      <c r="Q2232">
        <v>23</v>
      </c>
      <c r="R2232">
        <v>83</v>
      </c>
    </row>
    <row r="2233" spans="1:18" x14ac:dyDescent="0.3">
      <c r="A2233">
        <v>130</v>
      </c>
      <c r="B2233">
        <v>95</v>
      </c>
      <c r="C2233" t="s">
        <v>45</v>
      </c>
      <c r="D2233">
        <v>5</v>
      </c>
      <c r="E2233" s="4" t="s">
        <v>25</v>
      </c>
      <c r="F2233" t="s">
        <v>51</v>
      </c>
      <c r="G2233" s="7">
        <v>2</v>
      </c>
      <c r="H2233" t="s">
        <v>19</v>
      </c>
      <c r="I2233" t="s">
        <v>20</v>
      </c>
      <c r="J2233" s="4">
        <f t="shared" si="36"/>
        <v>2940</v>
      </c>
      <c r="K2233" t="s">
        <v>21</v>
      </c>
      <c r="L2233">
        <v>1575000</v>
      </c>
      <c r="M2233">
        <v>40.963437999999996</v>
      </c>
      <c r="N2233">
        <v>29.077269999999999</v>
      </c>
      <c r="O2233" t="s">
        <v>120</v>
      </c>
      <c r="P2233" t="s">
        <v>44</v>
      </c>
      <c r="Q2233">
        <v>23</v>
      </c>
      <c r="R2233">
        <v>0</v>
      </c>
    </row>
    <row r="2234" spans="1:18" x14ac:dyDescent="0.3">
      <c r="A2234">
        <v>100</v>
      </c>
      <c r="B2234">
        <v>85</v>
      </c>
      <c r="C2234" t="s">
        <v>45</v>
      </c>
      <c r="D2234">
        <v>5</v>
      </c>
      <c r="E2234" s="4" t="s">
        <v>25</v>
      </c>
      <c r="F2234" t="s">
        <v>51</v>
      </c>
      <c r="G2234" s="7">
        <v>0</v>
      </c>
      <c r="H2234" t="s">
        <v>46</v>
      </c>
      <c r="I2234" t="s">
        <v>20</v>
      </c>
      <c r="J2234" s="4">
        <f t="shared" si="36"/>
        <v>2850</v>
      </c>
      <c r="K2234" t="s">
        <v>21</v>
      </c>
      <c r="L2234">
        <v>1100000</v>
      </c>
      <c r="M2234">
        <v>40.968223349854</v>
      </c>
      <c r="N2234">
        <v>29.061392322284998</v>
      </c>
      <c r="O2234" t="s">
        <v>43</v>
      </c>
      <c r="P2234" t="s">
        <v>44</v>
      </c>
      <c r="Q2234">
        <v>23</v>
      </c>
      <c r="R2234">
        <v>83</v>
      </c>
    </row>
    <row r="2235" spans="1:18" x14ac:dyDescent="0.3">
      <c r="A2235">
        <v>106</v>
      </c>
      <c r="B2235">
        <v>85</v>
      </c>
      <c r="C2235" t="s">
        <v>45</v>
      </c>
      <c r="D2235">
        <v>5</v>
      </c>
      <c r="E2235" s="4" t="s">
        <v>16</v>
      </c>
      <c r="F2235" t="s">
        <v>51</v>
      </c>
      <c r="G2235" s="7">
        <v>18</v>
      </c>
      <c r="H2235" t="s">
        <v>19</v>
      </c>
      <c r="I2235" t="s">
        <v>20</v>
      </c>
      <c r="J2235" s="4">
        <f t="shared" si="36"/>
        <v>2550</v>
      </c>
      <c r="K2235" t="s">
        <v>21</v>
      </c>
      <c r="L2235">
        <v>815000</v>
      </c>
      <c r="M2235">
        <v>40.967998307671003</v>
      </c>
      <c r="N2235">
        <v>29.088203913752999</v>
      </c>
      <c r="O2235" t="s">
        <v>159</v>
      </c>
      <c r="P2235" t="s">
        <v>44</v>
      </c>
      <c r="Q2235">
        <v>23</v>
      </c>
      <c r="R2235">
        <v>83</v>
      </c>
    </row>
    <row r="2236" spans="1:18" x14ac:dyDescent="0.3">
      <c r="A2236">
        <v>257</v>
      </c>
      <c r="B2236">
        <v>256</v>
      </c>
      <c r="C2236" t="s">
        <v>76</v>
      </c>
      <c r="D2236">
        <v>7</v>
      </c>
      <c r="E2236" s="4" t="s">
        <v>31</v>
      </c>
      <c r="F2236" t="s">
        <v>51</v>
      </c>
      <c r="G2236" s="7">
        <v>18</v>
      </c>
      <c r="H2236" t="s">
        <v>19</v>
      </c>
      <c r="I2236" t="s">
        <v>20</v>
      </c>
      <c r="J2236" s="4">
        <f t="shared" si="36"/>
        <v>2550</v>
      </c>
      <c r="K2236" t="s">
        <v>21</v>
      </c>
      <c r="L2236">
        <v>1950000</v>
      </c>
      <c r="M2236">
        <v>40.979250096488002</v>
      </c>
      <c r="N2236">
        <v>29.069008827209</v>
      </c>
      <c r="O2236" t="s">
        <v>62</v>
      </c>
      <c r="P2236" t="s">
        <v>44</v>
      </c>
      <c r="Q2236">
        <v>23</v>
      </c>
      <c r="R2236">
        <v>0</v>
      </c>
    </row>
    <row r="2237" spans="1:18" x14ac:dyDescent="0.3">
      <c r="A2237">
        <v>200</v>
      </c>
      <c r="B2237">
        <v>199</v>
      </c>
      <c r="C2237" t="s">
        <v>76</v>
      </c>
      <c r="D2237">
        <v>7</v>
      </c>
      <c r="E2237" s="4" t="s">
        <v>31</v>
      </c>
      <c r="F2237" t="s">
        <v>51</v>
      </c>
      <c r="G2237" s="7">
        <v>0</v>
      </c>
      <c r="H2237" t="s">
        <v>19</v>
      </c>
      <c r="I2237" t="s">
        <v>20</v>
      </c>
      <c r="J2237" s="4">
        <f t="shared" si="36"/>
        <v>7680</v>
      </c>
      <c r="K2237" t="s">
        <v>21</v>
      </c>
      <c r="L2237">
        <v>1390000</v>
      </c>
      <c r="M2237">
        <v>40.982504253206002</v>
      </c>
      <c r="N2237">
        <v>29.049911504261999</v>
      </c>
      <c r="O2237" t="s">
        <v>369</v>
      </c>
      <c r="P2237" t="s">
        <v>44</v>
      </c>
      <c r="Q2237">
        <v>23</v>
      </c>
      <c r="R2237">
        <v>150</v>
      </c>
    </row>
    <row r="2238" spans="1:18" x14ac:dyDescent="0.3">
      <c r="A2238">
        <v>165</v>
      </c>
      <c r="B2238">
        <v>150</v>
      </c>
      <c r="C2238" t="s">
        <v>76</v>
      </c>
      <c r="D2238">
        <v>7</v>
      </c>
      <c r="E2238" s="4" t="s">
        <v>25</v>
      </c>
      <c r="F2238" t="s">
        <v>51</v>
      </c>
      <c r="G2238" s="7">
        <v>0</v>
      </c>
      <c r="H2238" t="s">
        <v>19</v>
      </c>
      <c r="I2238" t="s">
        <v>20</v>
      </c>
      <c r="J2238" s="4">
        <v>4250</v>
      </c>
      <c r="K2238" t="s">
        <v>21</v>
      </c>
      <c r="L2238">
        <v>1490000</v>
      </c>
      <c r="M2238">
        <v>40.981243246976</v>
      </c>
      <c r="N2238">
        <v>29.059486842247999</v>
      </c>
      <c r="O2238" t="s">
        <v>62</v>
      </c>
      <c r="P2238" t="s">
        <v>44</v>
      </c>
      <c r="Q2238">
        <v>23</v>
      </c>
      <c r="R2238">
        <v>83</v>
      </c>
    </row>
    <row r="2239" spans="1:18" x14ac:dyDescent="0.3">
      <c r="A2239">
        <v>250</v>
      </c>
      <c r="B2239">
        <v>249</v>
      </c>
      <c r="C2239" t="s">
        <v>127</v>
      </c>
      <c r="D2239">
        <v>10</v>
      </c>
      <c r="E2239" s="4" t="s">
        <v>31</v>
      </c>
      <c r="F2239" t="s">
        <v>51</v>
      </c>
      <c r="G2239" s="7">
        <v>0</v>
      </c>
      <c r="H2239" t="s">
        <v>19</v>
      </c>
      <c r="I2239" t="s">
        <v>118</v>
      </c>
      <c r="J2239" s="4">
        <f>(B2238*30)</f>
        <v>4500</v>
      </c>
      <c r="K2239" t="s">
        <v>21</v>
      </c>
      <c r="L2239">
        <v>2700000</v>
      </c>
      <c r="M2239">
        <v>40.967514511714</v>
      </c>
      <c r="N2239">
        <v>29.060556401061</v>
      </c>
      <c r="O2239" t="s">
        <v>43</v>
      </c>
      <c r="P2239" t="s">
        <v>44</v>
      </c>
      <c r="Q2239">
        <v>23</v>
      </c>
      <c r="R2239">
        <v>0</v>
      </c>
    </row>
    <row r="2240" spans="1:18" x14ac:dyDescent="0.3">
      <c r="A2240">
        <v>105</v>
      </c>
      <c r="B2240">
        <v>95</v>
      </c>
      <c r="C2240" t="s">
        <v>30</v>
      </c>
      <c r="D2240">
        <v>3</v>
      </c>
      <c r="E2240" s="4" t="s">
        <v>16</v>
      </c>
      <c r="F2240" t="s">
        <v>51</v>
      </c>
      <c r="G2240" s="7">
        <v>1</v>
      </c>
      <c r="H2240" t="s">
        <v>19</v>
      </c>
      <c r="I2240" t="s">
        <v>20</v>
      </c>
      <c r="J2240" s="4">
        <f>(B2240*21)</f>
        <v>1995</v>
      </c>
      <c r="K2240" t="s">
        <v>21</v>
      </c>
      <c r="L2240">
        <v>650000</v>
      </c>
      <c r="M2240">
        <v>41.078188538036997</v>
      </c>
      <c r="N2240">
        <v>28.965894966821001</v>
      </c>
      <c r="O2240" t="s">
        <v>514</v>
      </c>
      <c r="P2240" t="s">
        <v>23</v>
      </c>
      <c r="Q2240">
        <v>24</v>
      </c>
      <c r="R2240">
        <v>0</v>
      </c>
    </row>
    <row r="2241" spans="1:18" x14ac:dyDescent="0.3">
      <c r="A2241">
        <v>100</v>
      </c>
      <c r="B2241">
        <v>85</v>
      </c>
      <c r="C2241" t="s">
        <v>30</v>
      </c>
      <c r="D2241">
        <v>3</v>
      </c>
      <c r="E2241" s="4" t="s">
        <v>25</v>
      </c>
      <c r="F2241" t="s">
        <v>51</v>
      </c>
      <c r="G2241" s="7">
        <v>3</v>
      </c>
      <c r="H2241" t="s">
        <v>19</v>
      </c>
      <c r="I2241" t="s">
        <v>20</v>
      </c>
      <c r="J2241" s="4">
        <f>(B2241*21)</f>
        <v>1785</v>
      </c>
      <c r="K2241" t="s">
        <v>21</v>
      </c>
      <c r="L2241">
        <v>550000</v>
      </c>
      <c r="M2241">
        <v>41.090971714889001</v>
      </c>
      <c r="N2241">
        <v>28.976933956145999</v>
      </c>
      <c r="O2241" t="s">
        <v>289</v>
      </c>
      <c r="P2241" t="s">
        <v>23</v>
      </c>
      <c r="Q2241">
        <v>24</v>
      </c>
      <c r="R2241">
        <v>0</v>
      </c>
    </row>
    <row r="2242" spans="1:18" x14ac:dyDescent="0.3">
      <c r="A2242">
        <v>115</v>
      </c>
      <c r="B2242">
        <v>114</v>
      </c>
      <c r="C2242" t="s">
        <v>30</v>
      </c>
      <c r="D2242">
        <v>3</v>
      </c>
      <c r="E2242" s="4" t="s">
        <v>16</v>
      </c>
      <c r="F2242" t="s">
        <v>51</v>
      </c>
      <c r="G2242" s="7">
        <v>18</v>
      </c>
      <c r="H2242" t="s">
        <v>26</v>
      </c>
      <c r="I2242" t="s">
        <v>20</v>
      </c>
      <c r="J2242" s="4">
        <v>1800</v>
      </c>
      <c r="K2242" t="s">
        <v>21</v>
      </c>
      <c r="L2242">
        <v>450000</v>
      </c>
      <c r="M2242">
        <v>40.884840318945002</v>
      </c>
      <c r="N2242">
        <v>29.217787081592</v>
      </c>
      <c r="O2242" t="s">
        <v>223</v>
      </c>
      <c r="P2242" t="s">
        <v>55</v>
      </c>
      <c r="Q2242">
        <v>25</v>
      </c>
      <c r="R2242">
        <v>0</v>
      </c>
    </row>
    <row r="2243" spans="1:18" x14ac:dyDescent="0.3">
      <c r="A2243">
        <v>100</v>
      </c>
      <c r="B2243">
        <v>99</v>
      </c>
      <c r="C2243" t="s">
        <v>30</v>
      </c>
      <c r="D2243">
        <v>3</v>
      </c>
      <c r="E2243" s="4" t="s">
        <v>16</v>
      </c>
      <c r="F2243" t="s">
        <v>51</v>
      </c>
      <c r="G2243" s="7">
        <v>0</v>
      </c>
      <c r="H2243" t="s">
        <v>140</v>
      </c>
      <c r="I2243" t="s">
        <v>20</v>
      </c>
      <c r="J2243" s="4">
        <v>1200</v>
      </c>
      <c r="K2243" t="s">
        <v>21</v>
      </c>
      <c r="L2243">
        <v>285000</v>
      </c>
      <c r="M2243">
        <v>40.909999999999997</v>
      </c>
      <c r="N2243">
        <v>29.18</v>
      </c>
      <c r="O2243" t="s">
        <v>342</v>
      </c>
      <c r="P2243" t="s">
        <v>55</v>
      </c>
      <c r="Q2243">
        <v>25</v>
      </c>
      <c r="R2243">
        <v>83</v>
      </c>
    </row>
    <row r="2244" spans="1:18" x14ac:dyDescent="0.3">
      <c r="A2244">
        <v>85</v>
      </c>
      <c r="B2244">
        <v>84</v>
      </c>
      <c r="C2244" t="s">
        <v>30</v>
      </c>
      <c r="D2244">
        <v>3</v>
      </c>
      <c r="E2244" s="4" t="s">
        <v>16</v>
      </c>
      <c r="F2244" t="s">
        <v>51</v>
      </c>
      <c r="G2244" s="7">
        <v>0</v>
      </c>
      <c r="H2244" t="s">
        <v>19</v>
      </c>
      <c r="I2244" t="s">
        <v>20</v>
      </c>
      <c r="J2244" s="4">
        <f>(B2244*26)</f>
        <v>2184</v>
      </c>
      <c r="K2244" t="s">
        <v>21</v>
      </c>
      <c r="L2244">
        <v>425000</v>
      </c>
      <c r="M2244">
        <v>40.894570110124</v>
      </c>
      <c r="N2244">
        <v>29.179816246032999</v>
      </c>
      <c r="O2244" t="s">
        <v>117</v>
      </c>
      <c r="P2244" t="s">
        <v>55</v>
      </c>
      <c r="Q2244">
        <v>25</v>
      </c>
      <c r="R2244">
        <v>0</v>
      </c>
    </row>
    <row r="2245" spans="1:18" x14ac:dyDescent="0.3">
      <c r="A2245">
        <v>90</v>
      </c>
      <c r="B2245">
        <v>80</v>
      </c>
      <c r="C2245" t="s">
        <v>30</v>
      </c>
      <c r="D2245">
        <v>3</v>
      </c>
      <c r="E2245" s="4" t="s">
        <v>16</v>
      </c>
      <c r="F2245" t="s">
        <v>51</v>
      </c>
      <c r="G2245" s="7">
        <v>18</v>
      </c>
      <c r="H2245" t="s">
        <v>19</v>
      </c>
      <c r="I2245" t="s">
        <v>47</v>
      </c>
      <c r="J2245" s="4">
        <v>1300</v>
      </c>
      <c r="K2245" t="s">
        <v>21</v>
      </c>
      <c r="L2245">
        <v>355000</v>
      </c>
      <c r="M2245">
        <v>40.919573634698999</v>
      </c>
      <c r="N2245">
        <v>29.190919193544001</v>
      </c>
      <c r="O2245" t="s">
        <v>342</v>
      </c>
      <c r="P2245" t="s">
        <v>55</v>
      </c>
      <c r="Q2245">
        <v>25</v>
      </c>
      <c r="R2245">
        <v>0</v>
      </c>
    </row>
    <row r="2246" spans="1:18" x14ac:dyDescent="0.3">
      <c r="A2246">
        <v>90</v>
      </c>
      <c r="B2246">
        <v>70</v>
      </c>
      <c r="C2246" t="s">
        <v>30</v>
      </c>
      <c r="D2246">
        <v>3</v>
      </c>
      <c r="E2246" s="4" t="s">
        <v>16</v>
      </c>
      <c r="F2246" t="s">
        <v>51</v>
      </c>
      <c r="G2246" s="7">
        <v>0</v>
      </c>
      <c r="H2246" t="s">
        <v>19</v>
      </c>
      <c r="I2246" t="s">
        <v>20</v>
      </c>
      <c r="J2246" s="4">
        <f t="shared" ref="J2246:J2251" si="37">(B2246*26)</f>
        <v>1820</v>
      </c>
      <c r="K2246" t="s">
        <v>21</v>
      </c>
      <c r="L2246">
        <v>475000</v>
      </c>
      <c r="M2246">
        <v>40.897621585383</v>
      </c>
      <c r="N2246">
        <v>29.166056234479001</v>
      </c>
      <c r="O2246" t="s">
        <v>273</v>
      </c>
      <c r="P2246" t="s">
        <v>55</v>
      </c>
      <c r="Q2246">
        <v>25</v>
      </c>
      <c r="R2246">
        <v>50</v>
      </c>
    </row>
    <row r="2247" spans="1:18" x14ac:dyDescent="0.3">
      <c r="A2247">
        <v>159</v>
      </c>
      <c r="B2247">
        <v>158</v>
      </c>
      <c r="C2247" t="s">
        <v>45</v>
      </c>
      <c r="D2247">
        <v>5</v>
      </c>
      <c r="E2247" s="4" t="s">
        <v>25</v>
      </c>
      <c r="F2247" t="s">
        <v>51</v>
      </c>
      <c r="G2247" s="7">
        <v>0</v>
      </c>
      <c r="H2247" t="s">
        <v>19</v>
      </c>
      <c r="I2247" t="s">
        <v>20</v>
      </c>
      <c r="J2247" s="4">
        <f t="shared" si="37"/>
        <v>4108</v>
      </c>
      <c r="K2247" t="s">
        <v>21</v>
      </c>
      <c r="L2247">
        <v>790000</v>
      </c>
      <c r="M2247">
        <v>40.920504508984003</v>
      </c>
      <c r="N2247">
        <v>29.184189497388001</v>
      </c>
      <c r="O2247" t="s">
        <v>342</v>
      </c>
      <c r="P2247" t="s">
        <v>55</v>
      </c>
      <c r="Q2247">
        <v>25</v>
      </c>
      <c r="R2247">
        <v>83</v>
      </c>
    </row>
    <row r="2248" spans="1:18" x14ac:dyDescent="0.3">
      <c r="A2248">
        <v>110</v>
      </c>
      <c r="B2248">
        <v>91</v>
      </c>
      <c r="C2248" t="s">
        <v>45</v>
      </c>
      <c r="D2248">
        <v>5</v>
      </c>
      <c r="E2248" s="4" t="s">
        <v>16</v>
      </c>
      <c r="F2248" t="s">
        <v>51</v>
      </c>
      <c r="G2248" s="7">
        <v>0</v>
      </c>
      <c r="H2248" t="s">
        <v>19</v>
      </c>
      <c r="I2248" t="s">
        <v>20</v>
      </c>
      <c r="J2248" s="4">
        <f t="shared" si="37"/>
        <v>2366</v>
      </c>
      <c r="K2248" t="s">
        <v>21</v>
      </c>
      <c r="L2248">
        <v>365000</v>
      </c>
      <c r="M2248">
        <v>40.907195999999999</v>
      </c>
      <c r="N2248">
        <v>29.183834000000001</v>
      </c>
      <c r="O2248" t="s">
        <v>232</v>
      </c>
      <c r="P2248" t="s">
        <v>55</v>
      </c>
      <c r="Q2248">
        <v>25</v>
      </c>
      <c r="R2248">
        <v>0</v>
      </c>
    </row>
    <row r="2249" spans="1:18" x14ac:dyDescent="0.3">
      <c r="A2249">
        <v>240</v>
      </c>
      <c r="B2249">
        <v>200</v>
      </c>
      <c r="C2249" t="s">
        <v>116</v>
      </c>
      <c r="D2249">
        <v>6</v>
      </c>
      <c r="E2249" s="4" t="s">
        <v>25</v>
      </c>
      <c r="F2249" t="s">
        <v>51</v>
      </c>
      <c r="G2249" s="7">
        <v>0</v>
      </c>
      <c r="H2249" t="s">
        <v>46</v>
      </c>
      <c r="I2249" t="s">
        <v>20</v>
      </c>
      <c r="J2249" s="4">
        <f t="shared" si="37"/>
        <v>5200</v>
      </c>
      <c r="K2249" t="s">
        <v>21</v>
      </c>
      <c r="L2249">
        <v>1050000</v>
      </c>
      <c r="M2249">
        <v>40.899111606668001</v>
      </c>
      <c r="N2249">
        <v>29.164817333220999</v>
      </c>
      <c r="O2249" t="s">
        <v>273</v>
      </c>
      <c r="P2249" t="s">
        <v>55</v>
      </c>
      <c r="Q2249">
        <v>25</v>
      </c>
      <c r="R2249">
        <v>83</v>
      </c>
    </row>
    <row r="2250" spans="1:18" x14ac:dyDescent="0.3">
      <c r="A2250">
        <v>200</v>
      </c>
      <c r="B2250">
        <v>180</v>
      </c>
      <c r="C2250" t="s">
        <v>76</v>
      </c>
      <c r="D2250">
        <v>7</v>
      </c>
      <c r="E2250" s="4" t="s">
        <v>16</v>
      </c>
      <c r="F2250" t="s">
        <v>51</v>
      </c>
      <c r="G2250" s="7">
        <v>0</v>
      </c>
      <c r="H2250" t="s">
        <v>19</v>
      </c>
      <c r="I2250" t="s">
        <v>47</v>
      </c>
      <c r="J2250" s="4">
        <f t="shared" si="37"/>
        <v>4680</v>
      </c>
      <c r="K2250" t="s">
        <v>21</v>
      </c>
      <c r="L2250">
        <v>600000</v>
      </c>
      <c r="M2250">
        <v>40.903600688917997</v>
      </c>
      <c r="N2250">
        <v>29.226720383124</v>
      </c>
      <c r="O2250" t="s">
        <v>186</v>
      </c>
      <c r="P2250" t="s">
        <v>55</v>
      </c>
      <c r="Q2250">
        <v>25</v>
      </c>
      <c r="R2250">
        <v>0</v>
      </c>
    </row>
    <row r="2251" spans="1:18" x14ac:dyDescent="0.3">
      <c r="A2251">
        <v>128</v>
      </c>
      <c r="B2251">
        <v>99</v>
      </c>
      <c r="C2251" t="s">
        <v>30</v>
      </c>
      <c r="D2251">
        <v>3</v>
      </c>
      <c r="E2251" s="4" t="s">
        <v>16</v>
      </c>
      <c r="F2251" t="s">
        <v>51</v>
      </c>
      <c r="G2251" s="7">
        <v>0</v>
      </c>
      <c r="H2251" t="s">
        <v>26</v>
      </c>
      <c r="I2251" t="s">
        <v>20</v>
      </c>
      <c r="J2251" s="4">
        <f t="shared" si="37"/>
        <v>2574</v>
      </c>
      <c r="K2251" t="s">
        <v>21</v>
      </c>
      <c r="L2251">
        <v>585000</v>
      </c>
      <c r="M2251">
        <v>41.008980511209003</v>
      </c>
      <c r="N2251">
        <v>28.803524933418998</v>
      </c>
      <c r="O2251" t="s">
        <v>268</v>
      </c>
      <c r="P2251" t="s">
        <v>60</v>
      </c>
      <c r="Q2251">
        <v>26</v>
      </c>
      <c r="R2251">
        <v>83</v>
      </c>
    </row>
    <row r="2252" spans="1:18" x14ac:dyDescent="0.3">
      <c r="A2252">
        <v>140</v>
      </c>
      <c r="B2252">
        <v>139</v>
      </c>
      <c r="C2252" t="s">
        <v>45</v>
      </c>
      <c r="D2252">
        <v>5</v>
      </c>
      <c r="E2252" s="4" t="s">
        <v>16</v>
      </c>
      <c r="F2252" t="s">
        <v>51</v>
      </c>
      <c r="G2252" s="7">
        <v>13</v>
      </c>
      <c r="H2252" t="s">
        <v>19</v>
      </c>
      <c r="I2252" t="s">
        <v>20</v>
      </c>
      <c r="J2252" s="4">
        <f>(B2252*19)</f>
        <v>2641</v>
      </c>
      <c r="K2252" t="s">
        <v>21</v>
      </c>
      <c r="L2252">
        <v>650000</v>
      </c>
      <c r="M2252">
        <v>40.935549067221999</v>
      </c>
      <c r="N2252">
        <v>29.134489059579</v>
      </c>
      <c r="O2252" t="s">
        <v>198</v>
      </c>
      <c r="P2252" t="s">
        <v>72</v>
      </c>
      <c r="Q2252">
        <v>27</v>
      </c>
      <c r="R2252">
        <v>0</v>
      </c>
    </row>
    <row r="2253" spans="1:18" x14ac:dyDescent="0.3">
      <c r="A2253">
        <v>240</v>
      </c>
      <c r="B2253">
        <v>220</v>
      </c>
      <c r="C2253" t="s">
        <v>107</v>
      </c>
      <c r="D2253">
        <v>8</v>
      </c>
      <c r="E2253" s="4" t="s">
        <v>31</v>
      </c>
      <c r="F2253" t="s">
        <v>51</v>
      </c>
      <c r="G2253" s="7">
        <v>1</v>
      </c>
      <c r="H2253" t="s">
        <v>19</v>
      </c>
      <c r="I2253" t="s">
        <v>20</v>
      </c>
      <c r="J2253" s="4">
        <f>(B2253*19)</f>
        <v>4180</v>
      </c>
      <c r="K2253" t="s">
        <v>21</v>
      </c>
      <c r="L2253">
        <v>905000</v>
      </c>
      <c r="M2253">
        <v>40.934401202514998</v>
      </c>
      <c r="N2253">
        <v>29.121906064125</v>
      </c>
      <c r="O2253" t="s">
        <v>238</v>
      </c>
      <c r="P2253" t="s">
        <v>72</v>
      </c>
      <c r="Q2253">
        <v>27</v>
      </c>
      <c r="R2253">
        <v>83</v>
      </c>
    </row>
    <row r="2254" spans="1:18" x14ac:dyDescent="0.3">
      <c r="A2254">
        <v>65</v>
      </c>
      <c r="B2254">
        <v>50</v>
      </c>
      <c r="C2254" t="s">
        <v>15</v>
      </c>
      <c r="D2254">
        <v>2</v>
      </c>
      <c r="E2254" s="4" t="s">
        <v>16</v>
      </c>
      <c r="F2254" t="s">
        <v>51</v>
      </c>
      <c r="G2254" s="7">
        <v>13</v>
      </c>
      <c r="H2254" t="s">
        <v>26</v>
      </c>
      <c r="I2254" t="s">
        <v>20</v>
      </c>
      <c r="J2254" s="4">
        <f>(B2254*13)</f>
        <v>650</v>
      </c>
      <c r="K2254" t="s">
        <v>21</v>
      </c>
      <c r="L2254">
        <v>190000</v>
      </c>
      <c r="M2254">
        <v>40.915721411181998</v>
      </c>
      <c r="N2254">
        <v>29.302499384229002</v>
      </c>
      <c r="O2254" t="s">
        <v>300</v>
      </c>
      <c r="P2254" t="s">
        <v>29</v>
      </c>
      <c r="Q2254">
        <v>28</v>
      </c>
      <c r="R2254">
        <v>0</v>
      </c>
    </row>
    <row r="2255" spans="1:18" x14ac:dyDescent="0.3">
      <c r="A2255">
        <v>105</v>
      </c>
      <c r="B2255">
        <v>95</v>
      </c>
      <c r="C2255" t="s">
        <v>30</v>
      </c>
      <c r="D2255">
        <v>3</v>
      </c>
      <c r="E2255" s="4" t="s">
        <v>16</v>
      </c>
      <c r="F2255" t="s">
        <v>51</v>
      </c>
      <c r="G2255" s="7">
        <v>8</v>
      </c>
      <c r="H2255" t="s">
        <v>26</v>
      </c>
      <c r="I2255" t="s">
        <v>20</v>
      </c>
      <c r="J2255" s="4">
        <f>(B2255*13)</f>
        <v>1235</v>
      </c>
      <c r="K2255" t="s">
        <v>21</v>
      </c>
      <c r="L2255">
        <v>560000</v>
      </c>
      <c r="M2255">
        <v>40.894644571740997</v>
      </c>
      <c r="N2255">
        <v>29.272618868849001</v>
      </c>
      <c r="O2255" t="s">
        <v>97</v>
      </c>
      <c r="P2255" t="s">
        <v>29</v>
      </c>
      <c r="Q2255">
        <v>28</v>
      </c>
      <c r="R2255">
        <v>0</v>
      </c>
    </row>
    <row r="2256" spans="1:18" x14ac:dyDescent="0.3">
      <c r="A2256">
        <v>130</v>
      </c>
      <c r="B2256">
        <v>115</v>
      </c>
      <c r="C2256" t="s">
        <v>45</v>
      </c>
      <c r="D2256">
        <v>5</v>
      </c>
      <c r="E2256" s="4" t="s">
        <v>16</v>
      </c>
      <c r="F2256" t="s">
        <v>51</v>
      </c>
      <c r="G2256" s="7">
        <v>13</v>
      </c>
      <c r="H2256" t="s">
        <v>19</v>
      </c>
      <c r="I2256" t="s">
        <v>20</v>
      </c>
      <c r="J2256" s="4">
        <v>1400</v>
      </c>
      <c r="K2256" t="s">
        <v>21</v>
      </c>
      <c r="L2256">
        <v>225000</v>
      </c>
      <c r="M2256">
        <v>40.878355471714997</v>
      </c>
      <c r="N2256">
        <v>29.26819690880999</v>
      </c>
      <c r="O2256" t="s">
        <v>167</v>
      </c>
      <c r="P2256" t="s">
        <v>29</v>
      </c>
      <c r="Q2256">
        <v>28</v>
      </c>
      <c r="R2256">
        <v>0</v>
      </c>
    </row>
    <row r="2257" spans="1:18" x14ac:dyDescent="0.3">
      <c r="A2257">
        <v>143</v>
      </c>
      <c r="B2257">
        <v>110</v>
      </c>
      <c r="C2257" t="s">
        <v>45</v>
      </c>
      <c r="D2257">
        <v>5</v>
      </c>
      <c r="E2257" s="4" t="s">
        <v>25</v>
      </c>
      <c r="F2257" t="s">
        <v>51</v>
      </c>
      <c r="G2257" s="7">
        <v>4</v>
      </c>
      <c r="H2257" t="s">
        <v>19</v>
      </c>
      <c r="I2257" t="s">
        <v>20</v>
      </c>
      <c r="J2257" s="4">
        <f>(B2257*13)</f>
        <v>1430</v>
      </c>
      <c r="K2257" t="s">
        <v>21</v>
      </c>
      <c r="L2257">
        <v>429000</v>
      </c>
      <c r="M2257">
        <v>40.930864540762997</v>
      </c>
      <c r="N2257">
        <v>29.304690347129998</v>
      </c>
      <c r="O2257" t="s">
        <v>28</v>
      </c>
      <c r="P2257" t="s">
        <v>29</v>
      </c>
      <c r="Q2257">
        <v>28</v>
      </c>
      <c r="R2257">
        <v>0</v>
      </c>
    </row>
    <row r="2258" spans="1:18" x14ac:dyDescent="0.3">
      <c r="A2258">
        <v>115</v>
      </c>
      <c r="B2258">
        <v>95</v>
      </c>
      <c r="C2258" t="s">
        <v>45</v>
      </c>
      <c r="D2258">
        <v>5</v>
      </c>
      <c r="E2258" s="4" t="s">
        <v>16</v>
      </c>
      <c r="F2258" t="s">
        <v>51</v>
      </c>
      <c r="G2258" s="7">
        <v>8</v>
      </c>
      <c r="H2258" t="s">
        <v>19</v>
      </c>
      <c r="I2258" t="s">
        <v>20</v>
      </c>
      <c r="J2258" s="4">
        <f>(B2258*13)</f>
        <v>1235</v>
      </c>
      <c r="K2258" t="s">
        <v>21</v>
      </c>
      <c r="L2258">
        <v>390000</v>
      </c>
      <c r="M2258">
        <v>40.893038045009</v>
      </c>
      <c r="N2258">
        <v>29.227724187075999</v>
      </c>
      <c r="O2258" t="s">
        <v>434</v>
      </c>
      <c r="P2258" t="s">
        <v>29</v>
      </c>
      <c r="Q2258">
        <v>28</v>
      </c>
      <c r="R2258">
        <v>70</v>
      </c>
    </row>
    <row r="2259" spans="1:18" x14ac:dyDescent="0.3">
      <c r="A2259">
        <v>180</v>
      </c>
      <c r="B2259">
        <v>150</v>
      </c>
      <c r="C2259" t="s">
        <v>107</v>
      </c>
      <c r="D2259">
        <v>8</v>
      </c>
      <c r="E2259" s="4" t="s">
        <v>25</v>
      </c>
      <c r="F2259" t="s">
        <v>51</v>
      </c>
      <c r="G2259" s="7">
        <v>0</v>
      </c>
      <c r="H2259" t="s">
        <v>19</v>
      </c>
      <c r="I2259" t="s">
        <v>20</v>
      </c>
      <c r="J2259" s="4">
        <f>(B2259*13)</f>
        <v>1950</v>
      </c>
      <c r="K2259" t="s">
        <v>21</v>
      </c>
      <c r="L2259">
        <v>1050000</v>
      </c>
      <c r="M2259">
        <v>40.879491474662998</v>
      </c>
      <c r="N2259">
        <v>29.226024337113</v>
      </c>
      <c r="O2259" t="s">
        <v>344</v>
      </c>
      <c r="P2259" t="s">
        <v>29</v>
      </c>
      <c r="Q2259">
        <v>28</v>
      </c>
      <c r="R2259">
        <v>0</v>
      </c>
    </row>
    <row r="2260" spans="1:18" x14ac:dyDescent="0.3">
      <c r="A2260">
        <v>252</v>
      </c>
      <c r="B2260">
        <v>240</v>
      </c>
      <c r="C2260" t="s">
        <v>127</v>
      </c>
      <c r="D2260">
        <v>10</v>
      </c>
      <c r="E2260" s="4" t="s">
        <v>25</v>
      </c>
      <c r="F2260" t="s">
        <v>51</v>
      </c>
      <c r="G2260" s="7">
        <v>0</v>
      </c>
      <c r="H2260" t="s">
        <v>19</v>
      </c>
      <c r="I2260" t="s">
        <v>20</v>
      </c>
      <c r="J2260" s="4">
        <f>(B2260*13)</f>
        <v>3120</v>
      </c>
      <c r="K2260" t="s">
        <v>21</v>
      </c>
      <c r="L2260">
        <v>870000</v>
      </c>
      <c r="M2260">
        <v>40.914478329421001</v>
      </c>
      <c r="N2260">
        <v>29.309508984488001</v>
      </c>
      <c r="O2260" t="s">
        <v>300</v>
      </c>
      <c r="P2260" t="s">
        <v>29</v>
      </c>
      <c r="Q2260">
        <v>28</v>
      </c>
      <c r="R2260">
        <v>83</v>
      </c>
    </row>
    <row r="2261" spans="1:18" x14ac:dyDescent="0.3">
      <c r="A2261">
        <v>85</v>
      </c>
      <c r="B2261">
        <v>80</v>
      </c>
      <c r="C2261" t="s">
        <v>15</v>
      </c>
      <c r="D2261">
        <v>2</v>
      </c>
      <c r="E2261" s="4" t="s">
        <v>16</v>
      </c>
      <c r="F2261" t="s">
        <v>51</v>
      </c>
      <c r="G2261" s="7">
        <v>4</v>
      </c>
      <c r="H2261" t="s">
        <v>46</v>
      </c>
      <c r="I2261" t="s">
        <v>47</v>
      </c>
      <c r="J2261" s="4">
        <f>(B2261*53)</f>
        <v>4240</v>
      </c>
      <c r="K2261" t="s">
        <v>21</v>
      </c>
      <c r="L2261">
        <v>700000</v>
      </c>
      <c r="M2261">
        <v>41.115676766111001</v>
      </c>
      <c r="N2261">
        <v>29.013650441477001</v>
      </c>
      <c r="O2261" t="s">
        <v>382</v>
      </c>
      <c r="P2261" t="s">
        <v>334</v>
      </c>
      <c r="Q2261">
        <v>30</v>
      </c>
      <c r="R2261">
        <v>100</v>
      </c>
    </row>
    <row r="2262" spans="1:18" x14ac:dyDescent="0.3">
      <c r="A2262">
        <v>85</v>
      </c>
      <c r="B2262">
        <v>75</v>
      </c>
      <c r="C2262" t="s">
        <v>30</v>
      </c>
      <c r="D2262">
        <v>3</v>
      </c>
      <c r="E2262" s="4" t="s">
        <v>16</v>
      </c>
      <c r="F2262" t="s">
        <v>51</v>
      </c>
      <c r="G2262" s="7">
        <v>8</v>
      </c>
      <c r="H2262" t="s">
        <v>19</v>
      </c>
      <c r="I2262" t="s">
        <v>118</v>
      </c>
      <c r="J2262" s="4">
        <f>(B2262*11)</f>
        <v>825</v>
      </c>
      <c r="K2262" t="s">
        <v>21</v>
      </c>
      <c r="L2262">
        <v>173000</v>
      </c>
      <c r="M2262">
        <v>41.092595673189997</v>
      </c>
      <c r="N2262">
        <v>28.259910930305999</v>
      </c>
      <c r="O2262" t="s">
        <v>39</v>
      </c>
      <c r="P2262" t="s">
        <v>40</v>
      </c>
      <c r="Q2262">
        <v>31</v>
      </c>
      <c r="R2262">
        <v>83</v>
      </c>
    </row>
    <row r="2263" spans="1:18" x14ac:dyDescent="0.3">
      <c r="A2263">
        <v>97</v>
      </c>
      <c r="B2263">
        <v>96</v>
      </c>
      <c r="C2263" t="s">
        <v>30</v>
      </c>
      <c r="D2263">
        <v>3</v>
      </c>
      <c r="E2263" s="4" t="s">
        <v>25</v>
      </c>
      <c r="F2263" t="s">
        <v>51</v>
      </c>
      <c r="G2263" s="7">
        <v>0</v>
      </c>
      <c r="H2263" t="s">
        <v>19</v>
      </c>
      <c r="I2263" t="s">
        <v>20</v>
      </c>
      <c r="J2263" s="4">
        <f>(B2263*12)</f>
        <v>1152</v>
      </c>
      <c r="K2263" t="s">
        <v>21</v>
      </c>
      <c r="L2263">
        <v>235000</v>
      </c>
      <c r="M2263">
        <v>40.992298441080003</v>
      </c>
      <c r="N2263">
        <v>29.266591072082999</v>
      </c>
      <c r="O2263" t="s">
        <v>314</v>
      </c>
      <c r="P2263" t="s">
        <v>34</v>
      </c>
      <c r="Q2263">
        <v>32</v>
      </c>
      <c r="R2263">
        <v>0</v>
      </c>
    </row>
    <row r="2264" spans="1:18" x14ac:dyDescent="0.3">
      <c r="A2264">
        <v>135</v>
      </c>
      <c r="B2264">
        <v>134</v>
      </c>
      <c r="C2264" t="s">
        <v>30</v>
      </c>
      <c r="D2264">
        <v>3</v>
      </c>
      <c r="E2264" s="4" t="s">
        <v>25</v>
      </c>
      <c r="F2264" t="s">
        <v>51</v>
      </c>
      <c r="G2264" s="7">
        <v>0</v>
      </c>
      <c r="H2264" t="s">
        <v>449</v>
      </c>
      <c r="I2264" t="s">
        <v>47</v>
      </c>
      <c r="J2264" s="4">
        <f>(B2264*14)</f>
        <v>1876</v>
      </c>
      <c r="K2264" t="s">
        <v>21</v>
      </c>
      <c r="L2264">
        <v>408000</v>
      </c>
      <c r="M2264">
        <v>41.132093499965002</v>
      </c>
      <c r="N2264">
        <v>28.830718355662999</v>
      </c>
      <c r="O2264" t="s">
        <v>450</v>
      </c>
      <c r="P2264" t="s">
        <v>49</v>
      </c>
      <c r="Q2264">
        <v>33</v>
      </c>
      <c r="R2264">
        <v>0</v>
      </c>
    </row>
    <row r="2265" spans="1:18" x14ac:dyDescent="0.3">
      <c r="A2265">
        <v>66</v>
      </c>
      <c r="B2265">
        <v>58</v>
      </c>
      <c r="C2265" t="s">
        <v>15</v>
      </c>
      <c r="D2265">
        <v>2</v>
      </c>
      <c r="E2265" s="4" t="s">
        <v>16</v>
      </c>
      <c r="F2265" t="s">
        <v>51</v>
      </c>
      <c r="G2265" s="7">
        <v>18</v>
      </c>
      <c r="H2265" t="s">
        <v>19</v>
      </c>
      <c r="I2265" t="s">
        <v>20</v>
      </c>
      <c r="J2265" s="4">
        <f>(B2265*29)</f>
        <v>1682</v>
      </c>
      <c r="K2265" t="s">
        <v>21</v>
      </c>
      <c r="L2265">
        <v>630000</v>
      </c>
      <c r="M2265">
        <v>41.055581646368999</v>
      </c>
      <c r="N2265">
        <v>28.972258050869002</v>
      </c>
      <c r="O2265" t="s">
        <v>479</v>
      </c>
      <c r="P2265" t="s">
        <v>165</v>
      </c>
      <c r="Q2265">
        <v>35</v>
      </c>
      <c r="R2265">
        <v>0</v>
      </c>
    </row>
    <row r="2266" spans="1:18" x14ac:dyDescent="0.3">
      <c r="A2266">
        <v>293</v>
      </c>
      <c r="B2266">
        <v>243</v>
      </c>
      <c r="C2266" t="s">
        <v>107</v>
      </c>
      <c r="D2266">
        <v>8</v>
      </c>
      <c r="E2266" s="4" t="s">
        <v>31</v>
      </c>
      <c r="F2266" t="s">
        <v>51</v>
      </c>
      <c r="G2266" s="7">
        <v>0</v>
      </c>
      <c r="H2266" t="s">
        <v>46</v>
      </c>
      <c r="I2266" t="s">
        <v>20</v>
      </c>
      <c r="J2266" s="4">
        <f>(B2266*15)</f>
        <v>3645</v>
      </c>
      <c r="K2266" t="s">
        <v>21</v>
      </c>
      <c r="L2266">
        <v>850000</v>
      </c>
      <c r="M2266">
        <v>40.841244811328004</v>
      </c>
      <c r="N2266">
        <v>29.301150725781</v>
      </c>
      <c r="O2266" t="s">
        <v>287</v>
      </c>
      <c r="P2266" t="s">
        <v>86</v>
      </c>
      <c r="Q2266">
        <v>36</v>
      </c>
      <c r="R2266">
        <v>25</v>
      </c>
    </row>
    <row r="2267" spans="1:18" x14ac:dyDescent="0.3">
      <c r="A2267">
        <v>145</v>
      </c>
      <c r="B2267">
        <v>144</v>
      </c>
      <c r="C2267" t="s">
        <v>45</v>
      </c>
      <c r="D2267">
        <v>5</v>
      </c>
      <c r="E2267" s="4" t="s">
        <v>25</v>
      </c>
      <c r="F2267" t="s">
        <v>51</v>
      </c>
      <c r="G2267" s="7">
        <v>0</v>
      </c>
      <c r="H2267" t="s">
        <v>19</v>
      </c>
      <c r="I2267" t="s">
        <v>20</v>
      </c>
      <c r="J2267" s="4">
        <f>(B2267*17)</f>
        <v>2448</v>
      </c>
      <c r="K2267" t="s">
        <v>56</v>
      </c>
      <c r="L2267">
        <v>660000</v>
      </c>
      <c r="M2267">
        <v>40.999700438916001</v>
      </c>
      <c r="N2267">
        <v>29.138197059888</v>
      </c>
      <c r="O2267" t="s">
        <v>219</v>
      </c>
      <c r="P2267" t="s">
        <v>66</v>
      </c>
      <c r="Q2267">
        <v>37</v>
      </c>
      <c r="R2267">
        <v>0</v>
      </c>
    </row>
    <row r="2268" spans="1:18" x14ac:dyDescent="0.3">
      <c r="A2268">
        <v>145</v>
      </c>
      <c r="B2268">
        <v>144</v>
      </c>
      <c r="C2268" t="s">
        <v>45</v>
      </c>
      <c r="D2268">
        <v>5</v>
      </c>
      <c r="E2268" s="4" t="s">
        <v>16</v>
      </c>
      <c r="F2268" t="s">
        <v>51</v>
      </c>
      <c r="G2268" s="7">
        <v>0</v>
      </c>
      <c r="H2268" t="s">
        <v>46</v>
      </c>
      <c r="I2268" t="s">
        <v>47</v>
      </c>
      <c r="J2268" s="4">
        <f>(B2268*17)</f>
        <v>2448</v>
      </c>
      <c r="K2268" t="s">
        <v>56</v>
      </c>
      <c r="L2268">
        <v>410000</v>
      </c>
      <c r="M2268">
        <v>41.025799997607002</v>
      </c>
      <c r="N2268">
        <v>29.153902846484002</v>
      </c>
      <c r="O2268" t="s">
        <v>316</v>
      </c>
      <c r="P2268" t="s">
        <v>66</v>
      </c>
      <c r="Q2268">
        <v>37</v>
      </c>
      <c r="R2268">
        <v>0</v>
      </c>
    </row>
    <row r="2269" spans="1:18" x14ac:dyDescent="0.3">
      <c r="A2269">
        <v>130</v>
      </c>
      <c r="B2269">
        <v>120</v>
      </c>
      <c r="C2269" t="s">
        <v>45</v>
      </c>
      <c r="D2269">
        <v>5</v>
      </c>
      <c r="E2269" s="4" t="s">
        <v>25</v>
      </c>
      <c r="F2269" t="s">
        <v>51</v>
      </c>
      <c r="G2269" s="7">
        <v>0</v>
      </c>
      <c r="H2269" t="s">
        <v>19</v>
      </c>
      <c r="I2269" t="s">
        <v>20</v>
      </c>
      <c r="J2269" s="4">
        <f>(B2269*17)</f>
        <v>2040</v>
      </c>
      <c r="K2269" t="s">
        <v>21</v>
      </c>
      <c r="L2269">
        <v>455000</v>
      </c>
      <c r="M2269">
        <v>41.013577820437</v>
      </c>
      <c r="N2269">
        <v>29.132735264587001</v>
      </c>
      <c r="O2269" t="s">
        <v>350</v>
      </c>
      <c r="P2269" t="s">
        <v>66</v>
      </c>
      <c r="Q2269">
        <v>37</v>
      </c>
      <c r="R2269">
        <v>0</v>
      </c>
    </row>
    <row r="2270" spans="1:18" x14ac:dyDescent="0.3">
      <c r="A2270">
        <v>88</v>
      </c>
      <c r="B2270">
        <v>76</v>
      </c>
      <c r="C2270" t="s">
        <v>45</v>
      </c>
      <c r="D2270">
        <v>5</v>
      </c>
      <c r="E2270" s="4" t="s">
        <v>16</v>
      </c>
      <c r="F2270" t="s">
        <v>51</v>
      </c>
      <c r="G2270" s="7">
        <v>3</v>
      </c>
      <c r="H2270" t="s">
        <v>124</v>
      </c>
      <c r="I2270" t="s">
        <v>20</v>
      </c>
      <c r="J2270" s="4">
        <v>1500</v>
      </c>
      <c r="K2270" t="s">
        <v>21</v>
      </c>
      <c r="L2270">
        <v>309000</v>
      </c>
      <c r="M2270">
        <v>41.013013812041997</v>
      </c>
      <c r="N2270">
        <v>29.099396780803001</v>
      </c>
      <c r="O2270" t="s">
        <v>279</v>
      </c>
      <c r="P2270" t="s">
        <v>66</v>
      </c>
      <c r="Q2270">
        <v>37</v>
      </c>
      <c r="R2270">
        <v>90</v>
      </c>
    </row>
    <row r="2271" spans="1:18" x14ac:dyDescent="0.3">
      <c r="A2271">
        <v>118</v>
      </c>
      <c r="B2271">
        <v>94</v>
      </c>
      <c r="C2271" t="s">
        <v>94</v>
      </c>
      <c r="D2271">
        <v>11</v>
      </c>
      <c r="E2271" s="4" t="s">
        <v>25</v>
      </c>
      <c r="F2271" t="s">
        <v>51</v>
      </c>
      <c r="G2271" s="7">
        <v>4</v>
      </c>
      <c r="H2271" t="s">
        <v>19</v>
      </c>
      <c r="I2271" t="s">
        <v>20</v>
      </c>
      <c r="J2271" s="4">
        <f>(B2271*17)</f>
        <v>1598</v>
      </c>
      <c r="K2271" t="s">
        <v>21</v>
      </c>
      <c r="L2271">
        <v>820000</v>
      </c>
      <c r="M2271">
        <v>41.019941498890013</v>
      </c>
      <c r="N2271">
        <v>29.110949768123</v>
      </c>
      <c r="O2271" t="s">
        <v>125</v>
      </c>
      <c r="P2271" t="s">
        <v>66</v>
      </c>
      <c r="Q2271">
        <v>37</v>
      </c>
      <c r="R2271">
        <v>50</v>
      </c>
    </row>
    <row r="2272" spans="1:18" x14ac:dyDescent="0.3">
      <c r="A2272">
        <v>160</v>
      </c>
      <c r="B2272">
        <v>159</v>
      </c>
      <c r="C2272" t="s">
        <v>76</v>
      </c>
      <c r="D2272">
        <v>7</v>
      </c>
      <c r="E2272" s="4" t="s">
        <v>31</v>
      </c>
      <c r="F2272" t="s">
        <v>50</v>
      </c>
      <c r="G2272" s="7">
        <v>18</v>
      </c>
      <c r="H2272" t="s">
        <v>19</v>
      </c>
      <c r="I2272" t="s">
        <v>20</v>
      </c>
      <c r="J2272" s="4">
        <f>(B2272*12)</f>
        <v>1908</v>
      </c>
      <c r="K2272" t="s">
        <v>21</v>
      </c>
      <c r="L2272">
        <v>380000</v>
      </c>
      <c r="M2272">
        <v>41.184803685833003</v>
      </c>
      <c r="N2272">
        <v>28.610206731234001</v>
      </c>
      <c r="O2272" t="s">
        <v>439</v>
      </c>
      <c r="P2272" t="s">
        <v>36</v>
      </c>
      <c r="Q2272">
        <v>2</v>
      </c>
      <c r="R2272">
        <v>40</v>
      </c>
    </row>
    <row r="2273" spans="1:18" x14ac:dyDescent="0.3">
      <c r="A2273">
        <v>102</v>
      </c>
      <c r="B2273">
        <v>80</v>
      </c>
      <c r="C2273" t="s">
        <v>45</v>
      </c>
      <c r="D2273">
        <v>5</v>
      </c>
      <c r="E2273" s="4" t="s">
        <v>16</v>
      </c>
      <c r="F2273" t="s">
        <v>50</v>
      </c>
      <c r="G2273" s="7">
        <v>3</v>
      </c>
      <c r="H2273" t="s">
        <v>19</v>
      </c>
      <c r="I2273" t="s">
        <v>20</v>
      </c>
      <c r="J2273" s="4">
        <f>(B2273*22)</f>
        <v>1760</v>
      </c>
      <c r="K2273" t="s">
        <v>21</v>
      </c>
      <c r="L2273">
        <v>555000</v>
      </c>
      <c r="M2273">
        <v>40.971819493702988</v>
      </c>
      <c r="N2273">
        <v>29.11142469516</v>
      </c>
      <c r="O2273" t="s">
        <v>251</v>
      </c>
      <c r="P2273" t="s">
        <v>99</v>
      </c>
      <c r="Q2273">
        <v>3</v>
      </c>
      <c r="R2273">
        <v>0</v>
      </c>
    </row>
    <row r="2274" spans="1:18" x14ac:dyDescent="0.3">
      <c r="A2274">
        <v>64</v>
      </c>
      <c r="B2274">
        <v>63</v>
      </c>
      <c r="C2274" t="s">
        <v>15</v>
      </c>
      <c r="D2274">
        <v>2</v>
      </c>
      <c r="E2274" s="4" t="s">
        <v>16</v>
      </c>
      <c r="F2274" t="s">
        <v>50</v>
      </c>
      <c r="G2274" s="7">
        <v>0</v>
      </c>
      <c r="H2274" t="s">
        <v>26</v>
      </c>
      <c r="I2274" t="s">
        <v>20</v>
      </c>
      <c r="J2274" s="4">
        <f>B2274*12</f>
        <v>756</v>
      </c>
      <c r="K2274" t="s">
        <v>21</v>
      </c>
      <c r="L2274">
        <v>224999</v>
      </c>
      <c r="M2274">
        <v>41.061090423975003</v>
      </c>
      <c r="N2274">
        <v>28.714570927246001</v>
      </c>
      <c r="O2274" t="s">
        <v>438</v>
      </c>
      <c r="P2274" t="s">
        <v>96</v>
      </c>
      <c r="Q2274">
        <v>4</v>
      </c>
      <c r="R2274">
        <v>75</v>
      </c>
    </row>
    <row r="2275" spans="1:18" x14ac:dyDescent="0.3">
      <c r="A2275">
        <v>100</v>
      </c>
      <c r="B2275">
        <v>90</v>
      </c>
      <c r="C2275" t="s">
        <v>30</v>
      </c>
      <c r="D2275">
        <v>3</v>
      </c>
      <c r="E2275" s="4" t="s">
        <v>25</v>
      </c>
      <c r="F2275" t="s">
        <v>50</v>
      </c>
      <c r="G2275" s="7">
        <v>13</v>
      </c>
      <c r="H2275" t="s">
        <v>140</v>
      </c>
      <c r="I2275" t="s">
        <v>20</v>
      </c>
      <c r="J2275" s="4">
        <f>B2275*17</f>
        <v>1530</v>
      </c>
      <c r="K2275" t="s">
        <v>56</v>
      </c>
      <c r="L2275">
        <v>450000</v>
      </c>
      <c r="M2275">
        <v>41.040973101969001</v>
      </c>
      <c r="N2275">
        <v>28.830981791587</v>
      </c>
      <c r="O2275" t="s">
        <v>293</v>
      </c>
      <c r="P2275" t="s">
        <v>91</v>
      </c>
      <c r="Q2275">
        <v>5</v>
      </c>
      <c r="R2275">
        <v>83</v>
      </c>
    </row>
    <row r="2276" spans="1:18" x14ac:dyDescent="0.3">
      <c r="A2276">
        <v>115</v>
      </c>
      <c r="B2276">
        <v>85</v>
      </c>
      <c r="C2276" t="s">
        <v>30</v>
      </c>
      <c r="D2276">
        <v>3</v>
      </c>
      <c r="E2276" s="4" t="s">
        <v>25</v>
      </c>
      <c r="F2276" t="s">
        <v>50</v>
      </c>
      <c r="G2276" s="7">
        <v>0</v>
      </c>
      <c r="H2276" t="s">
        <v>26</v>
      </c>
      <c r="I2276" t="s">
        <v>20</v>
      </c>
      <c r="J2276" s="4">
        <v>2000</v>
      </c>
      <c r="K2276" t="s">
        <v>21</v>
      </c>
      <c r="L2276">
        <v>425000</v>
      </c>
      <c r="M2276">
        <v>41.047606949911</v>
      </c>
      <c r="N2276">
        <v>28.822282456806999</v>
      </c>
      <c r="O2276" t="s">
        <v>131</v>
      </c>
      <c r="P2276" t="s">
        <v>91</v>
      </c>
      <c r="Q2276">
        <v>5</v>
      </c>
      <c r="R2276">
        <v>0</v>
      </c>
    </row>
    <row r="2277" spans="1:18" x14ac:dyDescent="0.3">
      <c r="A2277">
        <v>153</v>
      </c>
      <c r="B2277">
        <v>130</v>
      </c>
      <c r="C2277" t="s">
        <v>45</v>
      </c>
      <c r="D2277">
        <v>5</v>
      </c>
      <c r="E2277" s="4" t="s">
        <v>25</v>
      </c>
      <c r="F2277" t="s">
        <v>50</v>
      </c>
      <c r="G2277" s="7">
        <v>18</v>
      </c>
      <c r="H2277" t="s">
        <v>26</v>
      </c>
      <c r="I2277" t="s">
        <v>20</v>
      </c>
      <c r="J2277" s="4">
        <f>B2277*18</f>
        <v>2340</v>
      </c>
      <c r="K2277" t="s">
        <v>21</v>
      </c>
      <c r="L2277">
        <v>950000</v>
      </c>
      <c r="M2277">
        <v>41.011557098284001</v>
      </c>
      <c r="N2277">
        <v>28.817613879576001</v>
      </c>
      <c r="O2277" t="s">
        <v>128</v>
      </c>
      <c r="P2277" t="s">
        <v>89</v>
      </c>
      <c r="Q2277">
        <v>6</v>
      </c>
      <c r="R2277">
        <v>150</v>
      </c>
    </row>
    <row r="2278" spans="1:18" x14ac:dyDescent="0.3">
      <c r="A2278">
        <v>88</v>
      </c>
      <c r="B2278">
        <v>85</v>
      </c>
      <c r="C2278" t="s">
        <v>30</v>
      </c>
      <c r="D2278">
        <v>3</v>
      </c>
      <c r="E2278" s="4" t="s">
        <v>16</v>
      </c>
      <c r="F2278" t="s">
        <v>50</v>
      </c>
      <c r="G2278" s="7">
        <v>8</v>
      </c>
      <c r="H2278" t="s">
        <v>26</v>
      </c>
      <c r="I2278" t="s">
        <v>20</v>
      </c>
      <c r="J2278" s="4">
        <f t="shared" ref="J2278:J2285" si="38">B2278*12*2</f>
        <v>2040</v>
      </c>
      <c r="K2278" t="s">
        <v>21</v>
      </c>
      <c r="L2278">
        <v>290000</v>
      </c>
      <c r="M2278">
        <v>41.119523888671999</v>
      </c>
      <c r="N2278">
        <v>28.765905958203</v>
      </c>
      <c r="O2278" t="s">
        <v>67</v>
      </c>
      <c r="P2278" t="s">
        <v>68</v>
      </c>
      <c r="Q2278">
        <v>8</v>
      </c>
      <c r="R2278">
        <v>0</v>
      </c>
    </row>
    <row r="2279" spans="1:18" x14ac:dyDescent="0.3">
      <c r="A2279">
        <v>84</v>
      </c>
      <c r="B2279">
        <v>84</v>
      </c>
      <c r="C2279" t="s">
        <v>30</v>
      </c>
      <c r="D2279">
        <v>3</v>
      </c>
      <c r="E2279" s="4" t="s">
        <v>16</v>
      </c>
      <c r="F2279" t="s">
        <v>50</v>
      </c>
      <c r="G2279" s="7">
        <v>18</v>
      </c>
      <c r="H2279" t="s">
        <v>26</v>
      </c>
      <c r="I2279" t="s">
        <v>20</v>
      </c>
      <c r="J2279" s="4">
        <f t="shared" si="38"/>
        <v>2016</v>
      </c>
      <c r="K2279" t="s">
        <v>56</v>
      </c>
      <c r="L2279">
        <v>320000</v>
      </c>
      <c r="M2279">
        <v>41.103962799999998</v>
      </c>
      <c r="N2279">
        <v>28.7903755</v>
      </c>
      <c r="O2279" t="s">
        <v>68</v>
      </c>
      <c r="P2279" t="s">
        <v>68</v>
      </c>
      <c r="Q2279">
        <v>8</v>
      </c>
      <c r="R2279">
        <v>0</v>
      </c>
    </row>
    <row r="2280" spans="1:18" x14ac:dyDescent="0.3">
      <c r="A2280">
        <v>85</v>
      </c>
      <c r="B2280">
        <v>80</v>
      </c>
      <c r="C2280" t="s">
        <v>30</v>
      </c>
      <c r="D2280">
        <v>3</v>
      </c>
      <c r="E2280" s="4" t="s">
        <v>16</v>
      </c>
      <c r="F2280" t="s">
        <v>50</v>
      </c>
      <c r="G2280" s="7">
        <v>4</v>
      </c>
      <c r="H2280" t="s">
        <v>26</v>
      </c>
      <c r="I2280" t="s">
        <v>20</v>
      </c>
      <c r="J2280" s="4">
        <f t="shared" si="38"/>
        <v>1920</v>
      </c>
      <c r="K2280" t="s">
        <v>21</v>
      </c>
      <c r="L2280">
        <v>545000</v>
      </c>
      <c r="M2280">
        <v>41.094615674609003</v>
      </c>
      <c r="N2280">
        <v>28.773771816991999</v>
      </c>
      <c r="O2280" t="s">
        <v>68</v>
      </c>
      <c r="P2280" t="s">
        <v>68</v>
      </c>
      <c r="Q2280">
        <v>8</v>
      </c>
      <c r="R2280">
        <v>0</v>
      </c>
    </row>
    <row r="2281" spans="1:18" x14ac:dyDescent="0.3">
      <c r="A2281">
        <v>100</v>
      </c>
      <c r="B2281">
        <v>78</v>
      </c>
      <c r="C2281" t="s">
        <v>30</v>
      </c>
      <c r="D2281">
        <v>3</v>
      </c>
      <c r="E2281" s="4" t="s">
        <v>16</v>
      </c>
      <c r="F2281" t="s">
        <v>50</v>
      </c>
      <c r="G2281" s="7">
        <v>2</v>
      </c>
      <c r="H2281" t="s">
        <v>26</v>
      </c>
      <c r="I2281" t="s">
        <v>20</v>
      </c>
      <c r="J2281" s="4">
        <f t="shared" si="38"/>
        <v>1872</v>
      </c>
      <c r="K2281" t="s">
        <v>21</v>
      </c>
      <c r="L2281">
        <v>340000</v>
      </c>
      <c r="M2281">
        <v>41.076628647314003</v>
      </c>
      <c r="N2281">
        <v>28.657596655858999</v>
      </c>
      <c r="O2281" t="s">
        <v>152</v>
      </c>
      <c r="P2281" t="s">
        <v>68</v>
      </c>
      <c r="Q2281">
        <v>8</v>
      </c>
      <c r="R2281">
        <v>83</v>
      </c>
    </row>
    <row r="2282" spans="1:18" x14ac:dyDescent="0.3">
      <c r="A2282">
        <v>85</v>
      </c>
      <c r="B2282">
        <v>75</v>
      </c>
      <c r="C2282" t="s">
        <v>30</v>
      </c>
      <c r="D2282">
        <v>3</v>
      </c>
      <c r="E2282" s="4" t="s">
        <v>16</v>
      </c>
      <c r="F2282" t="s">
        <v>50</v>
      </c>
      <c r="G2282" s="7">
        <v>8</v>
      </c>
      <c r="H2282" t="s">
        <v>26</v>
      </c>
      <c r="I2282" t="s">
        <v>20</v>
      </c>
      <c r="J2282" s="4">
        <f t="shared" si="38"/>
        <v>1800</v>
      </c>
      <c r="K2282" t="s">
        <v>21</v>
      </c>
      <c r="L2282">
        <v>305000</v>
      </c>
      <c r="M2282">
        <v>41.109184241797003</v>
      </c>
      <c r="N2282">
        <v>28.757118941089001</v>
      </c>
      <c r="O2282" t="s">
        <v>67</v>
      </c>
      <c r="P2282" t="s">
        <v>68</v>
      </c>
      <c r="Q2282">
        <v>8</v>
      </c>
      <c r="R2282">
        <v>100</v>
      </c>
    </row>
    <row r="2283" spans="1:18" x14ac:dyDescent="0.3">
      <c r="A2283">
        <v>75</v>
      </c>
      <c r="B2283">
        <v>68</v>
      </c>
      <c r="C2283" t="s">
        <v>30</v>
      </c>
      <c r="D2283">
        <v>3</v>
      </c>
      <c r="E2283" s="4" t="s">
        <v>16</v>
      </c>
      <c r="F2283" t="s">
        <v>50</v>
      </c>
      <c r="G2283" s="7">
        <v>8</v>
      </c>
      <c r="H2283" t="s">
        <v>26</v>
      </c>
      <c r="I2283" t="s">
        <v>20</v>
      </c>
      <c r="J2283" s="4">
        <f t="shared" si="38"/>
        <v>1632</v>
      </c>
      <c r="K2283" t="s">
        <v>21</v>
      </c>
      <c r="L2283">
        <v>230000</v>
      </c>
      <c r="M2283">
        <v>41.139692843261997</v>
      </c>
      <c r="N2283">
        <v>28.788471632153001</v>
      </c>
      <c r="O2283" t="s">
        <v>67</v>
      </c>
      <c r="P2283" t="s">
        <v>68</v>
      </c>
      <c r="Q2283">
        <v>8</v>
      </c>
      <c r="R2283">
        <v>83</v>
      </c>
    </row>
    <row r="2284" spans="1:18" x14ac:dyDescent="0.3">
      <c r="A2284">
        <v>69</v>
      </c>
      <c r="B2284">
        <v>60</v>
      </c>
      <c r="C2284" t="s">
        <v>30</v>
      </c>
      <c r="D2284">
        <v>3</v>
      </c>
      <c r="E2284" s="4" t="s">
        <v>16</v>
      </c>
      <c r="F2284" t="s">
        <v>50</v>
      </c>
      <c r="G2284" s="7">
        <v>8</v>
      </c>
      <c r="H2284" t="s">
        <v>26</v>
      </c>
      <c r="I2284" t="s">
        <v>20</v>
      </c>
      <c r="J2284" s="4">
        <f t="shared" si="38"/>
        <v>1440</v>
      </c>
      <c r="K2284" t="s">
        <v>56</v>
      </c>
      <c r="L2284">
        <v>220000</v>
      </c>
      <c r="M2284">
        <v>41.132380799999993</v>
      </c>
      <c r="N2284">
        <v>28.7786808</v>
      </c>
      <c r="O2284" t="s">
        <v>67</v>
      </c>
      <c r="P2284" t="s">
        <v>68</v>
      </c>
      <c r="Q2284">
        <v>8</v>
      </c>
      <c r="R2284">
        <v>83</v>
      </c>
    </row>
    <row r="2285" spans="1:18" x14ac:dyDescent="0.3">
      <c r="A2285">
        <v>68</v>
      </c>
      <c r="B2285">
        <v>57</v>
      </c>
      <c r="C2285" t="s">
        <v>30</v>
      </c>
      <c r="D2285">
        <v>3</v>
      </c>
      <c r="E2285" s="4" t="s">
        <v>16</v>
      </c>
      <c r="F2285" t="s">
        <v>50</v>
      </c>
      <c r="G2285" s="7">
        <v>8</v>
      </c>
      <c r="H2285" t="s">
        <v>26</v>
      </c>
      <c r="I2285" t="s">
        <v>20</v>
      </c>
      <c r="J2285" s="4">
        <f t="shared" si="38"/>
        <v>1368</v>
      </c>
      <c r="K2285" t="s">
        <v>21</v>
      </c>
      <c r="L2285">
        <v>215000</v>
      </c>
      <c r="M2285">
        <v>41.139738043262</v>
      </c>
      <c r="N2285">
        <v>28.788530332153002</v>
      </c>
      <c r="O2285" t="s">
        <v>67</v>
      </c>
      <c r="P2285" t="s">
        <v>68</v>
      </c>
      <c r="Q2285">
        <v>8</v>
      </c>
      <c r="R2285">
        <v>50</v>
      </c>
    </row>
    <row r="2286" spans="1:18" x14ac:dyDescent="0.3">
      <c r="A2286">
        <v>152</v>
      </c>
      <c r="B2286">
        <v>152</v>
      </c>
      <c r="C2286" t="s">
        <v>45</v>
      </c>
      <c r="D2286">
        <v>5</v>
      </c>
      <c r="E2286" s="4" t="s">
        <v>25</v>
      </c>
      <c r="F2286" t="s">
        <v>50</v>
      </c>
      <c r="G2286" s="7">
        <v>0</v>
      </c>
      <c r="H2286" t="s">
        <v>26</v>
      </c>
      <c r="I2286" t="s">
        <v>20</v>
      </c>
      <c r="J2286" s="4">
        <v>2600</v>
      </c>
      <c r="K2286" t="s">
        <v>21</v>
      </c>
      <c r="L2286">
        <v>730000</v>
      </c>
      <c r="M2286">
        <v>41.093987408139</v>
      </c>
      <c r="N2286">
        <v>28.787571952937999</v>
      </c>
      <c r="O2286" t="s">
        <v>68</v>
      </c>
      <c r="P2286" t="s">
        <v>68</v>
      </c>
      <c r="Q2286">
        <v>8</v>
      </c>
      <c r="R2286">
        <v>0</v>
      </c>
    </row>
    <row r="2287" spans="1:18" x14ac:dyDescent="0.3">
      <c r="A2287">
        <v>153</v>
      </c>
      <c r="B2287">
        <v>150</v>
      </c>
      <c r="C2287" t="s">
        <v>45</v>
      </c>
      <c r="D2287">
        <v>5</v>
      </c>
      <c r="E2287" s="4" t="s">
        <v>25</v>
      </c>
      <c r="F2287" t="s">
        <v>50</v>
      </c>
      <c r="G2287" s="7">
        <v>2</v>
      </c>
      <c r="H2287" t="s">
        <v>26</v>
      </c>
      <c r="I2287" t="s">
        <v>20</v>
      </c>
      <c r="J2287" s="4">
        <f t="shared" ref="J2287:J2293" si="39">B2287*12*2</f>
        <v>3600</v>
      </c>
      <c r="K2287" t="s">
        <v>21</v>
      </c>
      <c r="L2287">
        <v>730000</v>
      </c>
      <c r="M2287">
        <v>41.114244388693002</v>
      </c>
      <c r="N2287">
        <v>28.788607215835999</v>
      </c>
      <c r="O2287" t="s">
        <v>68</v>
      </c>
      <c r="P2287" t="s">
        <v>68</v>
      </c>
      <c r="Q2287">
        <v>8</v>
      </c>
      <c r="R2287">
        <v>20</v>
      </c>
    </row>
    <row r="2288" spans="1:18" x14ac:dyDescent="0.3">
      <c r="A2288">
        <v>168</v>
      </c>
      <c r="B2288">
        <v>143</v>
      </c>
      <c r="C2288" t="s">
        <v>45</v>
      </c>
      <c r="D2288">
        <v>5</v>
      </c>
      <c r="E2288" s="4" t="s">
        <v>25</v>
      </c>
      <c r="F2288" t="s">
        <v>50</v>
      </c>
      <c r="G2288" s="7">
        <v>3</v>
      </c>
      <c r="H2288" t="s">
        <v>46</v>
      </c>
      <c r="I2288" t="s">
        <v>47</v>
      </c>
      <c r="J2288" s="4">
        <f t="shared" si="39"/>
        <v>3432</v>
      </c>
      <c r="K2288" t="s">
        <v>56</v>
      </c>
      <c r="L2288">
        <v>629999</v>
      </c>
      <c r="M2288">
        <v>41.094672477490001</v>
      </c>
      <c r="N2288">
        <v>28.771796805396001</v>
      </c>
      <c r="O2288" t="s">
        <v>68</v>
      </c>
      <c r="P2288" t="s">
        <v>68</v>
      </c>
      <c r="Q2288">
        <v>8</v>
      </c>
      <c r="R2288">
        <v>50</v>
      </c>
    </row>
    <row r="2289" spans="1:18" x14ac:dyDescent="0.3">
      <c r="A2289">
        <v>170</v>
      </c>
      <c r="B2289">
        <v>140</v>
      </c>
      <c r="C2289" t="s">
        <v>45</v>
      </c>
      <c r="D2289">
        <v>5</v>
      </c>
      <c r="E2289" s="4" t="s">
        <v>16</v>
      </c>
      <c r="F2289" t="s">
        <v>50</v>
      </c>
      <c r="G2289" s="7">
        <v>8</v>
      </c>
      <c r="H2289" t="s">
        <v>19</v>
      </c>
      <c r="I2289" t="s">
        <v>20</v>
      </c>
      <c r="J2289" s="4">
        <f t="shared" si="39"/>
        <v>3360</v>
      </c>
      <c r="K2289" t="s">
        <v>21</v>
      </c>
      <c r="L2289">
        <v>480000</v>
      </c>
      <c r="M2289">
        <v>41.070906691444002</v>
      </c>
      <c r="N2289">
        <v>28.665953442707998</v>
      </c>
      <c r="O2289" t="s">
        <v>152</v>
      </c>
      <c r="P2289" t="s">
        <v>68</v>
      </c>
      <c r="Q2289">
        <v>8</v>
      </c>
      <c r="R2289">
        <v>0</v>
      </c>
    </row>
    <row r="2290" spans="1:18" x14ac:dyDescent="0.3">
      <c r="A2290">
        <v>147</v>
      </c>
      <c r="B2290">
        <v>115</v>
      </c>
      <c r="C2290" t="s">
        <v>45</v>
      </c>
      <c r="D2290">
        <v>5</v>
      </c>
      <c r="E2290" s="4" t="s">
        <v>25</v>
      </c>
      <c r="F2290" t="s">
        <v>50</v>
      </c>
      <c r="G2290" s="7">
        <v>4</v>
      </c>
      <c r="H2290" t="s">
        <v>46</v>
      </c>
      <c r="I2290" t="s">
        <v>20</v>
      </c>
      <c r="J2290" s="4">
        <f t="shared" si="39"/>
        <v>2760</v>
      </c>
      <c r="K2290" t="s">
        <v>56</v>
      </c>
      <c r="L2290">
        <v>725000</v>
      </c>
      <c r="M2290">
        <v>41.096332314599998</v>
      </c>
      <c r="N2290">
        <v>28.772025548607999</v>
      </c>
      <c r="O2290" t="s">
        <v>68</v>
      </c>
      <c r="P2290" t="s">
        <v>68</v>
      </c>
      <c r="Q2290">
        <v>8</v>
      </c>
      <c r="R2290">
        <v>83</v>
      </c>
    </row>
    <row r="2291" spans="1:18" x14ac:dyDescent="0.3">
      <c r="A2291">
        <v>125</v>
      </c>
      <c r="B2291">
        <v>110</v>
      </c>
      <c r="C2291" t="s">
        <v>45</v>
      </c>
      <c r="D2291">
        <v>5</v>
      </c>
      <c r="E2291" s="4" t="s">
        <v>16</v>
      </c>
      <c r="F2291" t="s">
        <v>50</v>
      </c>
      <c r="G2291" s="7">
        <v>8</v>
      </c>
      <c r="H2291" t="s">
        <v>19</v>
      </c>
      <c r="I2291" t="s">
        <v>20</v>
      </c>
      <c r="J2291" s="4">
        <f t="shared" si="39"/>
        <v>2640</v>
      </c>
      <c r="K2291" t="s">
        <v>21</v>
      </c>
      <c r="L2291">
        <v>439999</v>
      </c>
      <c r="M2291">
        <v>41.105960026779996</v>
      </c>
      <c r="N2291">
        <v>28.809139272439001</v>
      </c>
      <c r="O2291" t="s">
        <v>333</v>
      </c>
      <c r="P2291" t="s">
        <v>68</v>
      </c>
      <c r="Q2291">
        <v>8</v>
      </c>
      <c r="R2291">
        <v>0</v>
      </c>
    </row>
    <row r="2292" spans="1:18" x14ac:dyDescent="0.3">
      <c r="A2292">
        <v>206</v>
      </c>
      <c r="B2292">
        <v>170</v>
      </c>
      <c r="C2292" t="s">
        <v>76</v>
      </c>
      <c r="D2292">
        <v>7</v>
      </c>
      <c r="E2292" s="4" t="s">
        <v>25</v>
      </c>
      <c r="F2292" t="s">
        <v>50</v>
      </c>
      <c r="G2292" s="7">
        <v>1</v>
      </c>
      <c r="H2292" t="s">
        <v>46</v>
      </c>
      <c r="I2292" t="s">
        <v>20</v>
      </c>
      <c r="J2292" s="4">
        <f t="shared" si="39"/>
        <v>4080</v>
      </c>
      <c r="K2292" t="s">
        <v>56</v>
      </c>
      <c r="L2292">
        <v>1285000</v>
      </c>
      <c r="M2292">
        <v>41.124393995703002</v>
      </c>
      <c r="N2292">
        <v>28.77010222937</v>
      </c>
      <c r="O2292" t="s">
        <v>67</v>
      </c>
      <c r="P2292" t="s">
        <v>68</v>
      </c>
      <c r="Q2292">
        <v>8</v>
      </c>
      <c r="R2292">
        <v>83</v>
      </c>
    </row>
    <row r="2293" spans="1:18" x14ac:dyDescent="0.3">
      <c r="A2293">
        <v>203</v>
      </c>
      <c r="B2293">
        <v>157</v>
      </c>
      <c r="C2293" t="s">
        <v>76</v>
      </c>
      <c r="D2293">
        <v>7</v>
      </c>
      <c r="E2293" s="4" t="s">
        <v>25</v>
      </c>
      <c r="F2293" t="s">
        <v>50</v>
      </c>
      <c r="G2293" s="7">
        <v>1</v>
      </c>
      <c r="H2293" t="s">
        <v>26</v>
      </c>
      <c r="I2293" t="s">
        <v>20</v>
      </c>
      <c r="J2293" s="4">
        <f t="shared" si="39"/>
        <v>3768</v>
      </c>
      <c r="K2293" t="s">
        <v>21</v>
      </c>
      <c r="L2293">
        <v>1450000</v>
      </c>
      <c r="M2293">
        <v>41.115357629495001</v>
      </c>
      <c r="N2293">
        <v>28.803175091743</v>
      </c>
      <c r="O2293" t="s">
        <v>333</v>
      </c>
      <c r="P2293" t="s">
        <v>68</v>
      </c>
      <c r="Q2293">
        <v>8</v>
      </c>
      <c r="R2293">
        <v>0</v>
      </c>
    </row>
    <row r="2294" spans="1:18" x14ac:dyDescent="0.3">
      <c r="A2294">
        <v>145</v>
      </c>
      <c r="B2294">
        <v>140</v>
      </c>
      <c r="C2294" t="s">
        <v>45</v>
      </c>
      <c r="D2294">
        <v>5</v>
      </c>
      <c r="E2294" s="4" t="s">
        <v>25</v>
      </c>
      <c r="F2294" t="s">
        <v>50</v>
      </c>
      <c r="G2294" s="7">
        <v>13</v>
      </c>
      <c r="H2294" t="s">
        <v>19</v>
      </c>
      <c r="I2294" t="s">
        <v>118</v>
      </c>
      <c r="J2294" s="4">
        <v>3000</v>
      </c>
      <c r="K2294" t="s">
        <v>21</v>
      </c>
      <c r="L2294">
        <v>720000</v>
      </c>
      <c r="M2294">
        <v>41.090534068658997</v>
      </c>
      <c r="N2294">
        <v>29.082705765775</v>
      </c>
      <c r="O2294" t="s">
        <v>143</v>
      </c>
      <c r="P2294" t="s">
        <v>144</v>
      </c>
      <c r="Q2294">
        <v>11</v>
      </c>
      <c r="R2294">
        <v>83</v>
      </c>
    </row>
    <row r="2295" spans="1:18" x14ac:dyDescent="0.3">
      <c r="A2295">
        <v>220</v>
      </c>
      <c r="B2295">
        <v>219</v>
      </c>
      <c r="C2295" t="s">
        <v>76</v>
      </c>
      <c r="D2295">
        <v>7</v>
      </c>
      <c r="E2295" s="4" t="s">
        <v>16</v>
      </c>
      <c r="F2295" t="s">
        <v>50</v>
      </c>
      <c r="G2295" s="7">
        <v>4</v>
      </c>
      <c r="H2295" t="s">
        <v>19</v>
      </c>
      <c r="I2295" t="s">
        <v>20</v>
      </c>
      <c r="J2295" s="4">
        <f>(B2295*14)*(36/14)</f>
        <v>7884.0000000000009</v>
      </c>
      <c r="K2295" t="s">
        <v>21</v>
      </c>
      <c r="L2295">
        <v>1710000</v>
      </c>
      <c r="M2295">
        <v>41.09</v>
      </c>
      <c r="N2295">
        <v>29.07</v>
      </c>
      <c r="O2295" t="s">
        <v>143</v>
      </c>
      <c r="P2295" t="s">
        <v>144</v>
      </c>
      <c r="Q2295">
        <v>11</v>
      </c>
      <c r="R2295">
        <v>0</v>
      </c>
    </row>
    <row r="2296" spans="1:18" x14ac:dyDescent="0.3">
      <c r="A2296">
        <v>90</v>
      </c>
      <c r="B2296">
        <v>85</v>
      </c>
      <c r="C2296" t="s">
        <v>15</v>
      </c>
      <c r="D2296">
        <v>2</v>
      </c>
      <c r="E2296" s="4" t="s">
        <v>16</v>
      </c>
      <c r="F2296" t="s">
        <v>50</v>
      </c>
      <c r="G2296" s="7">
        <v>4</v>
      </c>
      <c r="H2296" t="s">
        <v>19</v>
      </c>
      <c r="I2296" t="s">
        <v>20</v>
      </c>
      <c r="J2296" s="4">
        <v>1300</v>
      </c>
      <c r="K2296" t="s">
        <v>21</v>
      </c>
      <c r="L2296">
        <v>230000</v>
      </c>
      <c r="M2296">
        <v>41.004985210774997</v>
      </c>
      <c r="N2296">
        <v>28.631966895384998</v>
      </c>
      <c r="O2296" t="s">
        <v>57</v>
      </c>
      <c r="P2296" t="s">
        <v>53</v>
      </c>
      <c r="Q2296">
        <v>12</v>
      </c>
      <c r="R2296">
        <v>83</v>
      </c>
    </row>
    <row r="2297" spans="1:18" x14ac:dyDescent="0.3">
      <c r="A2297">
        <v>110</v>
      </c>
      <c r="B2297">
        <v>75</v>
      </c>
      <c r="C2297" t="s">
        <v>15</v>
      </c>
      <c r="D2297">
        <v>2</v>
      </c>
      <c r="E2297" s="4" t="s">
        <v>16</v>
      </c>
      <c r="F2297" t="s">
        <v>50</v>
      </c>
      <c r="G2297" s="7">
        <v>2</v>
      </c>
      <c r="H2297" t="s">
        <v>19</v>
      </c>
      <c r="I2297" t="s">
        <v>20</v>
      </c>
      <c r="J2297" s="4">
        <f>(B2297*11)*(19/11)</f>
        <v>1425</v>
      </c>
      <c r="K2297" t="s">
        <v>21</v>
      </c>
      <c r="L2297">
        <v>260000</v>
      </c>
      <c r="M2297">
        <v>41.014385367088003</v>
      </c>
      <c r="N2297">
        <v>28.639140495812001</v>
      </c>
      <c r="O2297" t="s">
        <v>59</v>
      </c>
      <c r="P2297" t="s">
        <v>53</v>
      </c>
      <c r="Q2297">
        <v>12</v>
      </c>
      <c r="R2297">
        <v>83</v>
      </c>
    </row>
    <row r="2298" spans="1:18" x14ac:dyDescent="0.3">
      <c r="A2298">
        <v>75</v>
      </c>
      <c r="B2298">
        <v>65</v>
      </c>
      <c r="C2298" t="s">
        <v>15</v>
      </c>
      <c r="D2298">
        <v>2</v>
      </c>
      <c r="E2298" s="4" t="s">
        <v>16</v>
      </c>
      <c r="F2298" t="s">
        <v>50</v>
      </c>
      <c r="G2298" s="7">
        <v>3</v>
      </c>
      <c r="H2298" t="s">
        <v>26</v>
      </c>
      <c r="I2298" t="s">
        <v>27</v>
      </c>
      <c r="J2298" s="4">
        <v>1200</v>
      </c>
      <c r="K2298" t="s">
        <v>21</v>
      </c>
      <c r="L2298">
        <v>210000</v>
      </c>
      <c r="M2298">
        <v>41.013723056050999</v>
      </c>
      <c r="N2298">
        <v>28.642330351649999</v>
      </c>
      <c r="O2298" t="s">
        <v>59</v>
      </c>
      <c r="P2298" t="s">
        <v>53</v>
      </c>
      <c r="Q2298">
        <v>12</v>
      </c>
      <c r="R2298">
        <v>83</v>
      </c>
    </row>
    <row r="2299" spans="1:18" x14ac:dyDescent="0.3">
      <c r="A2299">
        <v>75</v>
      </c>
      <c r="B2299">
        <v>65</v>
      </c>
      <c r="C2299" t="s">
        <v>15</v>
      </c>
      <c r="D2299">
        <v>2</v>
      </c>
      <c r="E2299" s="4" t="s">
        <v>16</v>
      </c>
      <c r="F2299" t="s">
        <v>50</v>
      </c>
      <c r="G2299" s="7">
        <v>1</v>
      </c>
      <c r="H2299" t="s">
        <v>26</v>
      </c>
      <c r="I2299" t="s">
        <v>20</v>
      </c>
      <c r="J2299" s="4">
        <v>1400</v>
      </c>
      <c r="K2299" t="s">
        <v>21</v>
      </c>
      <c r="L2299">
        <v>250000</v>
      </c>
      <c r="M2299">
        <v>41.029078446512997</v>
      </c>
      <c r="N2299">
        <v>29.224724969991001</v>
      </c>
      <c r="O2299" t="s">
        <v>168</v>
      </c>
      <c r="P2299" t="s">
        <v>110</v>
      </c>
      <c r="Q2299">
        <v>16</v>
      </c>
      <c r="R2299">
        <v>100</v>
      </c>
    </row>
    <row r="2300" spans="1:18" x14ac:dyDescent="0.3">
      <c r="A2300">
        <v>280</v>
      </c>
      <c r="B2300">
        <v>240</v>
      </c>
      <c r="C2300" t="s">
        <v>107</v>
      </c>
      <c r="D2300">
        <v>8</v>
      </c>
      <c r="E2300" s="4" t="s">
        <v>25</v>
      </c>
      <c r="F2300" t="s">
        <v>50</v>
      </c>
      <c r="G2300" s="7">
        <v>18</v>
      </c>
      <c r="H2300" t="s">
        <v>19</v>
      </c>
      <c r="I2300" t="s">
        <v>20</v>
      </c>
      <c r="J2300" s="4">
        <f>(B2300*15)</f>
        <v>3600</v>
      </c>
      <c r="K2300" t="s">
        <v>21</v>
      </c>
      <c r="L2300">
        <v>780000</v>
      </c>
      <c r="M2300">
        <v>41.031919998535002</v>
      </c>
      <c r="N2300">
        <v>29.16733937063</v>
      </c>
      <c r="O2300" t="s">
        <v>109</v>
      </c>
      <c r="P2300" t="s">
        <v>110</v>
      </c>
      <c r="Q2300">
        <v>16</v>
      </c>
      <c r="R2300">
        <v>261</v>
      </c>
    </row>
    <row r="2301" spans="1:18" x14ac:dyDescent="0.3">
      <c r="A2301">
        <v>107</v>
      </c>
      <c r="B2301">
        <v>80</v>
      </c>
      <c r="C2301" t="s">
        <v>30</v>
      </c>
      <c r="D2301">
        <v>3</v>
      </c>
      <c r="E2301" s="4" t="s">
        <v>25</v>
      </c>
      <c r="F2301" t="s">
        <v>50</v>
      </c>
      <c r="G2301" s="7">
        <v>18</v>
      </c>
      <c r="H2301" t="s">
        <v>26</v>
      </c>
      <c r="I2301" t="s">
        <v>20</v>
      </c>
      <c r="J2301" s="4">
        <v>1700</v>
      </c>
      <c r="K2301" t="s">
        <v>21</v>
      </c>
      <c r="L2301">
        <v>4055000</v>
      </c>
      <c r="M2301">
        <v>41.058450000166999</v>
      </c>
      <c r="N2301">
        <v>28.870689954008</v>
      </c>
      <c r="O2301" t="s">
        <v>275</v>
      </c>
      <c r="P2301" t="s">
        <v>179</v>
      </c>
      <c r="Q2301">
        <v>17</v>
      </c>
      <c r="R2301">
        <v>100</v>
      </c>
    </row>
    <row r="2302" spans="1:18" x14ac:dyDescent="0.3">
      <c r="A2302">
        <v>65</v>
      </c>
      <c r="B2302">
        <v>64</v>
      </c>
      <c r="C2302" t="s">
        <v>15</v>
      </c>
      <c r="D2302">
        <v>2</v>
      </c>
      <c r="E2302" s="4" t="s">
        <v>16</v>
      </c>
      <c r="F2302" t="s">
        <v>50</v>
      </c>
      <c r="G2302" s="7">
        <v>18</v>
      </c>
      <c r="H2302" t="s">
        <v>19</v>
      </c>
      <c r="I2302" t="s">
        <v>20</v>
      </c>
      <c r="J2302" s="4">
        <f>(B2301*19)</f>
        <v>1520</v>
      </c>
      <c r="K2302" t="s">
        <v>56</v>
      </c>
      <c r="L2302">
        <v>115000</v>
      </c>
      <c r="M2302">
        <v>41.011381891082003</v>
      </c>
      <c r="N2302">
        <v>28.684058189392001</v>
      </c>
      <c r="O2302" t="s">
        <v>135</v>
      </c>
      <c r="P2302" t="s">
        <v>75</v>
      </c>
      <c r="Q2302">
        <v>18</v>
      </c>
      <c r="R2302">
        <v>83</v>
      </c>
    </row>
    <row r="2303" spans="1:18" x14ac:dyDescent="0.3">
      <c r="A2303">
        <v>174</v>
      </c>
      <c r="B2303">
        <v>155</v>
      </c>
      <c r="C2303" t="s">
        <v>45</v>
      </c>
      <c r="D2303">
        <v>5</v>
      </c>
      <c r="E2303" s="4" t="s">
        <v>25</v>
      </c>
      <c r="F2303" t="s">
        <v>50</v>
      </c>
      <c r="G2303" s="7">
        <v>0</v>
      </c>
      <c r="H2303" t="s">
        <v>124</v>
      </c>
      <c r="I2303" t="s">
        <v>47</v>
      </c>
      <c r="J2303" s="4">
        <f>(B2302*19)</f>
        <v>1216</v>
      </c>
      <c r="K2303" t="s">
        <v>21</v>
      </c>
      <c r="L2303">
        <v>550000</v>
      </c>
      <c r="M2303">
        <v>41.013738948529003</v>
      </c>
      <c r="N2303">
        <v>28.685703993124999</v>
      </c>
      <c r="O2303" t="s">
        <v>135</v>
      </c>
      <c r="P2303" t="s">
        <v>75</v>
      </c>
      <c r="Q2303">
        <v>18</v>
      </c>
      <c r="R2303">
        <v>50</v>
      </c>
    </row>
    <row r="2304" spans="1:18" x14ac:dyDescent="0.3">
      <c r="A2304">
        <v>90</v>
      </c>
      <c r="B2304">
        <v>80</v>
      </c>
      <c r="C2304" t="s">
        <v>30</v>
      </c>
      <c r="D2304">
        <v>3</v>
      </c>
      <c r="E2304" s="4" t="s">
        <v>16</v>
      </c>
      <c r="F2304" t="s">
        <v>50</v>
      </c>
      <c r="G2304" s="7">
        <v>2</v>
      </c>
      <c r="H2304" t="s">
        <v>19</v>
      </c>
      <c r="I2304" t="s">
        <v>20</v>
      </c>
      <c r="J2304" s="4">
        <v>1700</v>
      </c>
      <c r="K2304" t="s">
        <v>21</v>
      </c>
      <c r="L2304">
        <v>500000</v>
      </c>
      <c r="M2304">
        <v>41.082792874073</v>
      </c>
      <c r="N2304">
        <v>28.940007302135999</v>
      </c>
      <c r="O2304" t="s">
        <v>246</v>
      </c>
      <c r="P2304" t="s">
        <v>38</v>
      </c>
      <c r="Q2304">
        <v>19</v>
      </c>
      <c r="R2304">
        <v>83</v>
      </c>
    </row>
    <row r="2305" spans="1:18" x14ac:dyDescent="0.3">
      <c r="A2305">
        <v>115</v>
      </c>
      <c r="B2305">
        <v>85</v>
      </c>
      <c r="C2305" t="s">
        <v>30</v>
      </c>
      <c r="D2305">
        <v>3</v>
      </c>
      <c r="E2305" s="4" t="s">
        <v>16</v>
      </c>
      <c r="F2305" t="s">
        <v>50</v>
      </c>
      <c r="G2305" s="7">
        <v>0</v>
      </c>
      <c r="H2305" t="s">
        <v>19</v>
      </c>
      <c r="I2305" t="s">
        <v>20</v>
      </c>
      <c r="J2305" s="4">
        <f>(B2304*30)</f>
        <v>2400</v>
      </c>
      <c r="K2305" t="s">
        <v>21</v>
      </c>
      <c r="L2305">
        <v>615000</v>
      </c>
      <c r="M2305">
        <v>40.964573602347997</v>
      </c>
      <c r="N2305">
        <v>29.082987664032</v>
      </c>
      <c r="O2305" t="s">
        <v>120</v>
      </c>
      <c r="P2305" t="s">
        <v>44</v>
      </c>
      <c r="Q2305">
        <v>23</v>
      </c>
      <c r="R2305">
        <v>83</v>
      </c>
    </row>
    <row r="2306" spans="1:18" x14ac:dyDescent="0.3">
      <c r="A2306">
        <v>85</v>
      </c>
      <c r="B2306">
        <v>84</v>
      </c>
      <c r="C2306" t="s">
        <v>30</v>
      </c>
      <c r="D2306">
        <v>3</v>
      </c>
      <c r="E2306" s="4" t="s">
        <v>16</v>
      </c>
      <c r="F2306" t="s">
        <v>50</v>
      </c>
      <c r="G2306" s="7">
        <v>0</v>
      </c>
      <c r="H2306" t="s">
        <v>19</v>
      </c>
      <c r="I2306" t="s">
        <v>20</v>
      </c>
      <c r="J2306" s="4">
        <f>(B2305*30)</f>
        <v>2550</v>
      </c>
      <c r="K2306" t="s">
        <v>21</v>
      </c>
      <c r="L2306">
        <v>635000</v>
      </c>
      <c r="M2306">
        <v>40.968920393443</v>
      </c>
      <c r="N2306">
        <v>29.089769124985001</v>
      </c>
      <c r="O2306" t="s">
        <v>159</v>
      </c>
      <c r="P2306" t="s">
        <v>44</v>
      </c>
      <c r="Q2306">
        <v>23</v>
      </c>
      <c r="R2306">
        <v>0</v>
      </c>
    </row>
    <row r="2307" spans="1:18" x14ac:dyDescent="0.3">
      <c r="A2307">
        <v>108</v>
      </c>
      <c r="B2307">
        <v>80</v>
      </c>
      <c r="C2307" t="s">
        <v>30</v>
      </c>
      <c r="D2307">
        <v>3</v>
      </c>
      <c r="E2307" s="4" t="s">
        <v>16</v>
      </c>
      <c r="F2307" t="s">
        <v>50</v>
      </c>
      <c r="G2307" s="7">
        <v>0</v>
      </c>
      <c r="H2307" t="s">
        <v>19</v>
      </c>
      <c r="I2307" t="s">
        <v>47</v>
      </c>
      <c r="J2307" s="4">
        <v>3000</v>
      </c>
      <c r="K2307" t="s">
        <v>21</v>
      </c>
      <c r="L2307">
        <v>745000</v>
      </c>
      <c r="M2307">
        <v>40.967798107679997</v>
      </c>
      <c r="N2307">
        <v>29.081934158271</v>
      </c>
      <c r="O2307" t="s">
        <v>120</v>
      </c>
      <c r="P2307" t="s">
        <v>44</v>
      </c>
      <c r="Q2307">
        <v>23</v>
      </c>
      <c r="R2307">
        <v>50</v>
      </c>
    </row>
    <row r="2308" spans="1:18" x14ac:dyDescent="0.3">
      <c r="A2308">
        <v>110</v>
      </c>
      <c r="B2308">
        <v>80</v>
      </c>
      <c r="C2308" t="s">
        <v>30</v>
      </c>
      <c r="D2308">
        <v>3</v>
      </c>
      <c r="E2308" s="4" t="s">
        <v>16</v>
      </c>
      <c r="F2308" t="s">
        <v>50</v>
      </c>
      <c r="G2308" s="7">
        <v>0</v>
      </c>
      <c r="H2308" t="s">
        <v>19</v>
      </c>
      <c r="I2308" t="s">
        <v>47</v>
      </c>
      <c r="J2308" s="4">
        <f t="shared" ref="J2308:J2315" si="40">(B2307*30)</f>
        <v>2400</v>
      </c>
      <c r="K2308" t="s">
        <v>21</v>
      </c>
      <c r="L2308">
        <v>1350000</v>
      </c>
      <c r="M2308">
        <v>40.960412811546988</v>
      </c>
      <c r="N2308">
        <v>29.077244214714</v>
      </c>
      <c r="O2308" t="s">
        <v>120</v>
      </c>
      <c r="P2308" t="s">
        <v>44</v>
      </c>
      <c r="Q2308">
        <v>23</v>
      </c>
      <c r="R2308">
        <v>83</v>
      </c>
    </row>
    <row r="2309" spans="1:18" x14ac:dyDescent="0.3">
      <c r="A2309">
        <v>140</v>
      </c>
      <c r="B2309">
        <v>139</v>
      </c>
      <c r="C2309" t="s">
        <v>45</v>
      </c>
      <c r="D2309">
        <v>5</v>
      </c>
      <c r="E2309" s="4" t="s">
        <v>25</v>
      </c>
      <c r="F2309" t="s">
        <v>50</v>
      </c>
      <c r="G2309" s="7">
        <v>28</v>
      </c>
      <c r="H2309" t="s">
        <v>46</v>
      </c>
      <c r="I2309" t="s">
        <v>20</v>
      </c>
      <c r="J2309" s="4">
        <f t="shared" si="40"/>
        <v>2400</v>
      </c>
      <c r="K2309" t="s">
        <v>21</v>
      </c>
      <c r="L2309">
        <v>800000</v>
      </c>
      <c r="M2309">
        <v>40.982956113151999</v>
      </c>
      <c r="N2309">
        <v>29.068171977997</v>
      </c>
      <c r="O2309" t="s">
        <v>221</v>
      </c>
      <c r="P2309" t="s">
        <v>44</v>
      </c>
      <c r="Q2309">
        <v>23</v>
      </c>
      <c r="R2309">
        <v>0</v>
      </c>
    </row>
    <row r="2310" spans="1:18" x14ac:dyDescent="0.3">
      <c r="A2310">
        <v>130</v>
      </c>
      <c r="B2310">
        <v>129</v>
      </c>
      <c r="C2310" t="s">
        <v>45</v>
      </c>
      <c r="D2310">
        <v>5</v>
      </c>
      <c r="E2310" s="4" t="s">
        <v>25</v>
      </c>
      <c r="F2310" t="s">
        <v>50</v>
      </c>
      <c r="G2310" s="7">
        <v>1</v>
      </c>
      <c r="H2310" t="s">
        <v>19</v>
      </c>
      <c r="I2310" t="s">
        <v>20</v>
      </c>
      <c r="J2310" s="4">
        <f t="shared" si="40"/>
        <v>4170</v>
      </c>
      <c r="K2310" t="s">
        <v>56</v>
      </c>
      <c r="L2310">
        <v>850000</v>
      </c>
      <c r="M2310">
        <v>40.966840182866001</v>
      </c>
      <c r="N2310">
        <v>29.081411361693998</v>
      </c>
      <c r="O2310" t="s">
        <v>120</v>
      </c>
      <c r="P2310" t="s">
        <v>44</v>
      </c>
      <c r="Q2310">
        <v>23</v>
      </c>
      <c r="R2310">
        <v>0</v>
      </c>
    </row>
    <row r="2311" spans="1:18" x14ac:dyDescent="0.3">
      <c r="A2311">
        <v>150</v>
      </c>
      <c r="B2311">
        <v>117</v>
      </c>
      <c r="C2311" t="s">
        <v>45</v>
      </c>
      <c r="D2311">
        <v>5</v>
      </c>
      <c r="E2311" s="4" t="s">
        <v>25</v>
      </c>
      <c r="F2311" t="s">
        <v>50</v>
      </c>
      <c r="G2311" s="7">
        <v>0</v>
      </c>
      <c r="H2311" t="s">
        <v>19</v>
      </c>
      <c r="I2311" t="s">
        <v>118</v>
      </c>
      <c r="J2311" s="4">
        <f t="shared" si="40"/>
        <v>3870</v>
      </c>
      <c r="K2311" t="s">
        <v>21</v>
      </c>
      <c r="L2311">
        <v>1400000</v>
      </c>
      <c r="M2311">
        <v>40.969339257884002</v>
      </c>
      <c r="N2311">
        <v>29.067455206089999</v>
      </c>
      <c r="O2311" t="s">
        <v>43</v>
      </c>
      <c r="P2311" t="s">
        <v>44</v>
      </c>
      <c r="Q2311">
        <v>23</v>
      </c>
      <c r="R2311">
        <v>83</v>
      </c>
    </row>
    <row r="2312" spans="1:18" x14ac:dyDescent="0.3">
      <c r="A2312">
        <v>155</v>
      </c>
      <c r="B2312">
        <v>105</v>
      </c>
      <c r="C2312" t="s">
        <v>45</v>
      </c>
      <c r="D2312">
        <v>5</v>
      </c>
      <c r="E2312" s="4" t="s">
        <v>25</v>
      </c>
      <c r="F2312" t="s">
        <v>50</v>
      </c>
      <c r="G2312" s="7">
        <v>0</v>
      </c>
      <c r="H2312" t="s">
        <v>26</v>
      </c>
      <c r="I2312" t="s">
        <v>47</v>
      </c>
      <c r="J2312" s="4">
        <f t="shared" si="40"/>
        <v>3510</v>
      </c>
      <c r="K2312" t="s">
        <v>21</v>
      </c>
      <c r="L2312">
        <v>1575000</v>
      </c>
      <c r="M2312">
        <v>40.968307109142003</v>
      </c>
      <c r="N2312">
        <v>29.064027747202999</v>
      </c>
      <c r="O2312" t="s">
        <v>43</v>
      </c>
      <c r="P2312" t="s">
        <v>44</v>
      </c>
      <c r="Q2312">
        <v>23</v>
      </c>
      <c r="R2312">
        <v>83</v>
      </c>
    </row>
    <row r="2313" spans="1:18" x14ac:dyDescent="0.3">
      <c r="A2313">
        <v>135</v>
      </c>
      <c r="B2313">
        <v>100</v>
      </c>
      <c r="C2313" t="s">
        <v>45</v>
      </c>
      <c r="D2313">
        <v>5</v>
      </c>
      <c r="E2313" s="4" t="s">
        <v>25</v>
      </c>
      <c r="F2313" t="s">
        <v>50</v>
      </c>
      <c r="G2313" s="7">
        <v>0</v>
      </c>
      <c r="H2313" t="s">
        <v>19</v>
      </c>
      <c r="I2313" t="s">
        <v>20</v>
      </c>
      <c r="J2313" s="4">
        <f t="shared" si="40"/>
        <v>3150</v>
      </c>
      <c r="K2313" t="s">
        <v>21</v>
      </c>
      <c r="L2313">
        <v>1395000</v>
      </c>
      <c r="M2313">
        <v>40.969755324757998</v>
      </c>
      <c r="N2313">
        <v>29.061174914399999</v>
      </c>
      <c r="O2313" t="s">
        <v>43</v>
      </c>
      <c r="P2313" t="s">
        <v>44</v>
      </c>
      <c r="Q2313">
        <v>23</v>
      </c>
      <c r="R2313">
        <v>83</v>
      </c>
    </row>
    <row r="2314" spans="1:18" x14ac:dyDescent="0.3">
      <c r="A2314">
        <v>135</v>
      </c>
      <c r="B2314">
        <v>100</v>
      </c>
      <c r="C2314" t="s">
        <v>45</v>
      </c>
      <c r="D2314">
        <v>5</v>
      </c>
      <c r="E2314" s="4" t="s">
        <v>25</v>
      </c>
      <c r="F2314" t="s">
        <v>50</v>
      </c>
      <c r="G2314" s="7">
        <v>0</v>
      </c>
      <c r="H2314" t="s">
        <v>19</v>
      </c>
      <c r="I2314" t="s">
        <v>20</v>
      </c>
      <c r="J2314" s="4">
        <f t="shared" si="40"/>
        <v>3000</v>
      </c>
      <c r="K2314" t="s">
        <v>21</v>
      </c>
      <c r="L2314">
        <v>1150000</v>
      </c>
      <c r="M2314">
        <v>40.980254452129998</v>
      </c>
      <c r="N2314">
        <v>29.069577455520999</v>
      </c>
      <c r="O2314" t="s">
        <v>62</v>
      </c>
      <c r="P2314" t="s">
        <v>44</v>
      </c>
      <c r="Q2314">
        <v>23</v>
      </c>
      <c r="R2314">
        <v>83</v>
      </c>
    </row>
    <row r="2315" spans="1:18" x14ac:dyDescent="0.3">
      <c r="A2315">
        <v>110</v>
      </c>
      <c r="B2315">
        <v>95</v>
      </c>
      <c r="C2315" t="s">
        <v>45</v>
      </c>
      <c r="D2315">
        <v>5</v>
      </c>
      <c r="E2315" s="4" t="s">
        <v>25</v>
      </c>
      <c r="F2315" t="s">
        <v>50</v>
      </c>
      <c r="G2315" s="7">
        <v>0</v>
      </c>
      <c r="H2315" t="s">
        <v>19</v>
      </c>
      <c r="I2315" t="s">
        <v>20</v>
      </c>
      <c r="J2315" s="4">
        <f t="shared" si="40"/>
        <v>3000</v>
      </c>
      <c r="K2315" t="s">
        <v>21</v>
      </c>
      <c r="L2315">
        <v>800000</v>
      </c>
      <c r="M2315">
        <v>40.968152445276999</v>
      </c>
      <c r="N2315">
        <v>29.095426588565001</v>
      </c>
      <c r="O2315" t="s">
        <v>159</v>
      </c>
      <c r="P2315" t="s">
        <v>44</v>
      </c>
      <c r="Q2315">
        <v>23</v>
      </c>
      <c r="R2315">
        <v>0</v>
      </c>
    </row>
    <row r="2316" spans="1:18" x14ac:dyDescent="0.3">
      <c r="A2316">
        <v>128</v>
      </c>
      <c r="B2316">
        <v>93</v>
      </c>
      <c r="C2316" t="s">
        <v>45</v>
      </c>
      <c r="D2316">
        <v>5</v>
      </c>
      <c r="E2316" s="4" t="s">
        <v>16</v>
      </c>
      <c r="F2316" t="s">
        <v>50</v>
      </c>
      <c r="G2316" s="7">
        <v>0</v>
      </c>
      <c r="H2316" t="s">
        <v>26</v>
      </c>
      <c r="I2316" t="s">
        <v>47</v>
      </c>
      <c r="J2316" s="4">
        <v>4500</v>
      </c>
      <c r="K2316" t="s">
        <v>21</v>
      </c>
      <c r="L2316">
        <v>1250000</v>
      </c>
      <c r="M2316">
        <v>40.965465000000002</v>
      </c>
      <c r="N2316">
        <v>29.081886999999998</v>
      </c>
      <c r="O2316" t="s">
        <v>120</v>
      </c>
      <c r="P2316" t="s">
        <v>44</v>
      </c>
      <c r="Q2316">
        <v>23</v>
      </c>
      <c r="R2316">
        <v>0</v>
      </c>
    </row>
    <row r="2317" spans="1:18" x14ac:dyDescent="0.3">
      <c r="A2317">
        <v>130</v>
      </c>
      <c r="B2317">
        <v>93</v>
      </c>
      <c r="C2317" t="s">
        <v>45</v>
      </c>
      <c r="D2317">
        <v>5</v>
      </c>
      <c r="E2317" s="4" t="s">
        <v>16</v>
      </c>
      <c r="F2317" t="s">
        <v>50</v>
      </c>
      <c r="G2317" s="7">
        <v>0</v>
      </c>
      <c r="H2317" t="s">
        <v>19</v>
      </c>
      <c r="I2317" t="s">
        <v>20</v>
      </c>
      <c r="J2317" s="4">
        <f>(B2316*30)</f>
        <v>2790</v>
      </c>
      <c r="K2317" t="s">
        <v>21</v>
      </c>
      <c r="L2317">
        <v>900000</v>
      </c>
      <c r="M2317">
        <v>40.977911138167997</v>
      </c>
      <c r="N2317">
        <v>29.076024928311998</v>
      </c>
      <c r="O2317" t="s">
        <v>133</v>
      </c>
      <c r="P2317" t="s">
        <v>44</v>
      </c>
      <c r="Q2317">
        <v>23</v>
      </c>
      <c r="R2317">
        <v>300</v>
      </c>
    </row>
    <row r="2318" spans="1:18" x14ac:dyDescent="0.3">
      <c r="A2318">
        <v>120</v>
      </c>
      <c r="B2318">
        <v>92</v>
      </c>
      <c r="C2318" t="s">
        <v>45</v>
      </c>
      <c r="D2318">
        <v>5</v>
      </c>
      <c r="E2318" s="4" t="s">
        <v>16</v>
      </c>
      <c r="F2318" t="s">
        <v>50</v>
      </c>
      <c r="G2318" s="7">
        <v>0</v>
      </c>
      <c r="H2318" t="s">
        <v>19</v>
      </c>
      <c r="I2318" t="s">
        <v>20</v>
      </c>
      <c r="J2318" s="4">
        <v>3000</v>
      </c>
      <c r="K2318" t="s">
        <v>21</v>
      </c>
      <c r="L2318">
        <v>880000</v>
      </c>
      <c r="M2318">
        <v>40.966627220337003</v>
      </c>
      <c r="N2318">
        <v>29.083338979324999</v>
      </c>
      <c r="O2318" t="s">
        <v>120</v>
      </c>
      <c r="P2318" t="s">
        <v>44</v>
      </c>
      <c r="Q2318">
        <v>23</v>
      </c>
      <c r="R2318">
        <v>83</v>
      </c>
    </row>
    <row r="2319" spans="1:18" x14ac:dyDescent="0.3">
      <c r="A2319">
        <v>130</v>
      </c>
      <c r="B2319">
        <v>90</v>
      </c>
      <c r="C2319" t="s">
        <v>45</v>
      </c>
      <c r="D2319">
        <v>5</v>
      </c>
      <c r="E2319" s="4" t="s">
        <v>25</v>
      </c>
      <c r="F2319" t="s">
        <v>50</v>
      </c>
      <c r="G2319" s="7">
        <v>0</v>
      </c>
      <c r="H2319" t="s">
        <v>19</v>
      </c>
      <c r="I2319" t="s">
        <v>118</v>
      </c>
      <c r="J2319" s="4">
        <f>(B2318*30)</f>
        <v>2760</v>
      </c>
      <c r="K2319" t="s">
        <v>21</v>
      </c>
      <c r="L2319">
        <v>1250000</v>
      </c>
      <c r="M2319">
        <v>40.968158886678999</v>
      </c>
      <c r="N2319">
        <v>29.068001939030001</v>
      </c>
      <c r="O2319" t="s">
        <v>43</v>
      </c>
      <c r="P2319" t="s">
        <v>44</v>
      </c>
      <c r="Q2319">
        <v>23</v>
      </c>
      <c r="R2319">
        <v>83</v>
      </c>
    </row>
    <row r="2320" spans="1:18" x14ac:dyDescent="0.3">
      <c r="A2320">
        <v>120</v>
      </c>
      <c r="B2320">
        <v>86</v>
      </c>
      <c r="C2320" t="s">
        <v>45</v>
      </c>
      <c r="D2320">
        <v>5</v>
      </c>
      <c r="E2320" s="4" t="s">
        <v>25</v>
      </c>
      <c r="F2320" t="s">
        <v>50</v>
      </c>
      <c r="G2320" s="7">
        <v>2</v>
      </c>
      <c r="H2320" t="s">
        <v>46</v>
      </c>
      <c r="I2320" t="s">
        <v>47</v>
      </c>
      <c r="J2320" s="4">
        <f>(B2319*30)</f>
        <v>2700</v>
      </c>
      <c r="K2320" t="s">
        <v>21</v>
      </c>
      <c r="L2320">
        <v>900000</v>
      </c>
      <c r="M2320">
        <v>40.969686659815999</v>
      </c>
      <c r="N2320">
        <v>29.078131184128999</v>
      </c>
      <c r="O2320" t="s">
        <v>133</v>
      </c>
      <c r="P2320" t="s">
        <v>44</v>
      </c>
      <c r="Q2320">
        <v>23</v>
      </c>
      <c r="R2320">
        <v>83</v>
      </c>
    </row>
    <row r="2321" spans="1:18" x14ac:dyDescent="0.3">
      <c r="A2321">
        <v>250</v>
      </c>
      <c r="B2321">
        <v>200</v>
      </c>
      <c r="C2321" t="s">
        <v>76</v>
      </c>
      <c r="D2321">
        <v>7</v>
      </c>
      <c r="E2321" s="4" t="s">
        <v>25</v>
      </c>
      <c r="F2321" t="s">
        <v>50</v>
      </c>
      <c r="G2321" s="7">
        <v>18</v>
      </c>
      <c r="H2321" t="s">
        <v>26</v>
      </c>
      <c r="I2321" t="s">
        <v>20</v>
      </c>
      <c r="J2321" s="4">
        <v>8000</v>
      </c>
      <c r="K2321" t="s">
        <v>21</v>
      </c>
      <c r="L2321">
        <v>5000000</v>
      </c>
      <c r="M2321">
        <v>40.973443645061003</v>
      </c>
      <c r="N2321">
        <v>29.044814161082002</v>
      </c>
      <c r="O2321" t="s">
        <v>78</v>
      </c>
      <c r="P2321" t="s">
        <v>44</v>
      </c>
      <c r="Q2321">
        <v>23</v>
      </c>
      <c r="R2321">
        <v>83</v>
      </c>
    </row>
    <row r="2322" spans="1:18" x14ac:dyDescent="0.3">
      <c r="A2322">
        <v>200</v>
      </c>
      <c r="B2322">
        <v>176</v>
      </c>
      <c r="C2322" t="s">
        <v>76</v>
      </c>
      <c r="D2322">
        <v>7</v>
      </c>
      <c r="E2322" s="4" t="s">
        <v>31</v>
      </c>
      <c r="F2322" t="s">
        <v>50</v>
      </c>
      <c r="G2322" s="7">
        <v>0</v>
      </c>
      <c r="H2322" t="s">
        <v>46</v>
      </c>
      <c r="I2322" t="s">
        <v>20</v>
      </c>
      <c r="J2322" s="4">
        <f>(B2321*30)</f>
        <v>6000</v>
      </c>
      <c r="K2322" t="s">
        <v>21</v>
      </c>
      <c r="L2322">
        <v>1850000</v>
      </c>
      <c r="M2322">
        <v>40.964659174448997</v>
      </c>
      <c r="N2322">
        <v>29.082419035720999</v>
      </c>
      <c r="O2322" t="s">
        <v>120</v>
      </c>
      <c r="P2322" t="s">
        <v>44</v>
      </c>
      <c r="Q2322">
        <v>23</v>
      </c>
      <c r="R2322">
        <v>0</v>
      </c>
    </row>
    <row r="2323" spans="1:18" x14ac:dyDescent="0.3">
      <c r="A2323">
        <v>275</v>
      </c>
      <c r="B2323">
        <v>220</v>
      </c>
      <c r="C2323" t="s">
        <v>107</v>
      </c>
      <c r="D2323">
        <v>8</v>
      </c>
      <c r="E2323" s="4" t="s">
        <v>31</v>
      </c>
      <c r="F2323" t="s">
        <v>50</v>
      </c>
      <c r="G2323" s="7">
        <v>40</v>
      </c>
      <c r="H2323" t="s">
        <v>19</v>
      </c>
      <c r="I2323" t="s">
        <v>20</v>
      </c>
      <c r="J2323" s="4">
        <f>(B2322*30)</f>
        <v>5280</v>
      </c>
      <c r="K2323" t="s">
        <v>21</v>
      </c>
      <c r="L2323">
        <v>1550000</v>
      </c>
      <c r="M2323">
        <v>40.971233696661997</v>
      </c>
      <c r="N2323">
        <v>29.073169184693</v>
      </c>
      <c r="O2323" t="s">
        <v>133</v>
      </c>
      <c r="P2323" t="s">
        <v>44</v>
      </c>
      <c r="Q2323">
        <v>23</v>
      </c>
      <c r="R2323">
        <v>280</v>
      </c>
    </row>
    <row r="2324" spans="1:18" x14ac:dyDescent="0.3">
      <c r="A2324">
        <v>250</v>
      </c>
      <c r="B2324">
        <v>210</v>
      </c>
      <c r="C2324" t="s">
        <v>127</v>
      </c>
      <c r="D2324">
        <v>10</v>
      </c>
      <c r="E2324" s="4" t="s">
        <v>31</v>
      </c>
      <c r="F2324" t="s">
        <v>50</v>
      </c>
      <c r="G2324" s="7">
        <v>0</v>
      </c>
      <c r="H2324" t="s">
        <v>19</v>
      </c>
      <c r="I2324" t="s">
        <v>20</v>
      </c>
      <c r="J2324" s="4">
        <v>4000</v>
      </c>
      <c r="K2324" t="s">
        <v>56</v>
      </c>
      <c r="L2324">
        <v>825000</v>
      </c>
      <c r="M2324">
        <v>40.891228861362997</v>
      </c>
      <c r="N2324">
        <v>29.177600291971999</v>
      </c>
      <c r="O2324" t="s">
        <v>117</v>
      </c>
      <c r="P2324" t="s">
        <v>55</v>
      </c>
      <c r="Q2324">
        <v>25</v>
      </c>
      <c r="R2324">
        <v>40</v>
      </c>
    </row>
    <row r="2325" spans="1:18" x14ac:dyDescent="0.3">
      <c r="A2325">
        <v>240</v>
      </c>
      <c r="B2325">
        <v>239</v>
      </c>
      <c r="C2325" t="s">
        <v>94</v>
      </c>
      <c r="D2325">
        <v>11</v>
      </c>
      <c r="E2325" s="4" t="s">
        <v>25</v>
      </c>
      <c r="F2325" t="s">
        <v>50</v>
      </c>
      <c r="G2325" s="7">
        <v>0</v>
      </c>
      <c r="H2325" t="s">
        <v>19</v>
      </c>
      <c r="I2325" t="s">
        <v>20</v>
      </c>
      <c r="J2325" s="4">
        <f>(B2325*26)</f>
        <v>6214</v>
      </c>
      <c r="K2325" t="s">
        <v>21</v>
      </c>
      <c r="L2325">
        <v>685000</v>
      </c>
      <c r="M2325">
        <v>40.914832356060998</v>
      </c>
      <c r="N2325">
        <v>29.191392660140998</v>
      </c>
      <c r="O2325" t="s">
        <v>342</v>
      </c>
      <c r="P2325" t="s">
        <v>55</v>
      </c>
      <c r="Q2325">
        <v>25</v>
      </c>
      <c r="R2325">
        <v>50</v>
      </c>
    </row>
    <row r="2326" spans="1:18" x14ac:dyDescent="0.3">
      <c r="A2326">
        <v>135</v>
      </c>
      <c r="B2326">
        <v>115</v>
      </c>
      <c r="C2326" t="s">
        <v>30</v>
      </c>
      <c r="D2326">
        <v>3</v>
      </c>
      <c r="E2326" s="4" t="s">
        <v>25</v>
      </c>
      <c r="F2326" t="s">
        <v>50</v>
      </c>
      <c r="G2326" s="7">
        <v>3</v>
      </c>
      <c r="H2326" t="s">
        <v>26</v>
      </c>
      <c r="I2326" t="s">
        <v>47</v>
      </c>
      <c r="J2326" s="4">
        <v>3000</v>
      </c>
      <c r="K2326" t="s">
        <v>21</v>
      </c>
      <c r="L2326">
        <v>749000</v>
      </c>
      <c r="M2326">
        <v>41.009014000000001</v>
      </c>
      <c r="N2326">
        <v>28.806009</v>
      </c>
      <c r="O2326" t="s">
        <v>268</v>
      </c>
      <c r="P2326" t="s">
        <v>60</v>
      </c>
      <c r="Q2326">
        <v>26</v>
      </c>
      <c r="R2326">
        <v>40</v>
      </c>
    </row>
    <row r="2327" spans="1:18" x14ac:dyDescent="0.3">
      <c r="A2327">
        <v>100</v>
      </c>
      <c r="B2327">
        <v>90</v>
      </c>
      <c r="C2327" t="s">
        <v>30</v>
      </c>
      <c r="D2327">
        <v>3</v>
      </c>
      <c r="E2327" s="4" t="s">
        <v>25</v>
      </c>
      <c r="F2327" t="s">
        <v>50</v>
      </c>
      <c r="G2327" s="7">
        <v>4</v>
      </c>
      <c r="H2327" t="s">
        <v>46</v>
      </c>
      <c r="I2327" t="s">
        <v>20</v>
      </c>
      <c r="J2327" s="4">
        <f>(B2327*26)</f>
        <v>2340</v>
      </c>
      <c r="K2327" t="s">
        <v>21</v>
      </c>
      <c r="L2327">
        <v>495000</v>
      </c>
      <c r="M2327">
        <v>40.995441089086</v>
      </c>
      <c r="N2327">
        <v>28.773880472822999</v>
      </c>
      <c r="O2327" t="s">
        <v>59</v>
      </c>
      <c r="P2327" t="s">
        <v>60</v>
      </c>
      <c r="Q2327">
        <v>26</v>
      </c>
      <c r="R2327">
        <v>83</v>
      </c>
    </row>
    <row r="2328" spans="1:18" x14ac:dyDescent="0.3">
      <c r="A2328">
        <v>105</v>
      </c>
      <c r="B2328">
        <v>104</v>
      </c>
      <c r="C2328" t="s">
        <v>30</v>
      </c>
      <c r="D2328">
        <v>3</v>
      </c>
      <c r="E2328" s="4" t="s">
        <v>16</v>
      </c>
      <c r="F2328" t="s">
        <v>50</v>
      </c>
      <c r="G2328" s="7">
        <v>0</v>
      </c>
      <c r="H2328" t="s">
        <v>19</v>
      </c>
      <c r="I2328" t="s">
        <v>20</v>
      </c>
      <c r="J2328" s="4">
        <v>1200</v>
      </c>
      <c r="K2328" t="s">
        <v>21</v>
      </c>
      <c r="L2328">
        <v>255000</v>
      </c>
      <c r="M2328">
        <v>40.878850937288</v>
      </c>
      <c r="N2328">
        <v>29.280363756541998</v>
      </c>
      <c r="O2328" t="s">
        <v>237</v>
      </c>
      <c r="P2328" t="s">
        <v>29</v>
      </c>
      <c r="Q2328">
        <v>28</v>
      </c>
      <c r="R2328">
        <v>0</v>
      </c>
    </row>
    <row r="2329" spans="1:18" x14ac:dyDescent="0.3">
      <c r="A2329">
        <v>105</v>
      </c>
      <c r="B2329">
        <v>90</v>
      </c>
      <c r="C2329" t="s">
        <v>30</v>
      </c>
      <c r="D2329">
        <v>3</v>
      </c>
      <c r="E2329" s="4" t="s">
        <v>25</v>
      </c>
      <c r="F2329" t="s">
        <v>50</v>
      </c>
      <c r="G2329" s="7">
        <v>2</v>
      </c>
      <c r="H2329" t="s">
        <v>19</v>
      </c>
      <c r="I2329" t="s">
        <v>20</v>
      </c>
      <c r="J2329" s="4">
        <f>(B2329*13)</f>
        <v>1170</v>
      </c>
      <c r="K2329" t="s">
        <v>56</v>
      </c>
      <c r="L2329">
        <v>260000</v>
      </c>
      <c r="M2329">
        <v>40.913918768018</v>
      </c>
      <c r="N2329">
        <v>29.289514172314</v>
      </c>
      <c r="O2329" t="s">
        <v>300</v>
      </c>
      <c r="P2329" t="s">
        <v>29</v>
      </c>
      <c r="Q2329">
        <v>28</v>
      </c>
      <c r="R2329">
        <v>0</v>
      </c>
    </row>
    <row r="2330" spans="1:18" x14ac:dyDescent="0.3">
      <c r="A2330">
        <v>105</v>
      </c>
      <c r="B2330">
        <v>75</v>
      </c>
      <c r="C2330" t="s">
        <v>30</v>
      </c>
      <c r="D2330">
        <v>3</v>
      </c>
      <c r="E2330" s="4" t="s">
        <v>16</v>
      </c>
      <c r="F2330" t="s">
        <v>50</v>
      </c>
      <c r="G2330" s="7">
        <v>18</v>
      </c>
      <c r="H2330" t="s">
        <v>26</v>
      </c>
      <c r="I2330" t="s">
        <v>20</v>
      </c>
      <c r="J2330" s="4">
        <f>(B2330*13)</f>
        <v>975</v>
      </c>
      <c r="K2330" t="s">
        <v>21</v>
      </c>
      <c r="L2330">
        <v>365000</v>
      </c>
      <c r="M2330">
        <v>40.862313790380988</v>
      </c>
      <c r="N2330">
        <v>29.308355806201</v>
      </c>
      <c r="O2330" t="s">
        <v>305</v>
      </c>
      <c r="P2330" t="s">
        <v>29</v>
      </c>
      <c r="Q2330">
        <v>28</v>
      </c>
      <c r="R2330">
        <v>50</v>
      </c>
    </row>
    <row r="2331" spans="1:18" x14ac:dyDescent="0.3">
      <c r="A2331">
        <v>135</v>
      </c>
      <c r="B2331">
        <v>125</v>
      </c>
      <c r="C2331" t="s">
        <v>45</v>
      </c>
      <c r="D2331">
        <v>5</v>
      </c>
      <c r="E2331" s="4" t="s">
        <v>16</v>
      </c>
      <c r="F2331" t="s">
        <v>50</v>
      </c>
      <c r="G2331" s="7">
        <v>13</v>
      </c>
      <c r="H2331" t="s">
        <v>19</v>
      </c>
      <c r="I2331" t="s">
        <v>20</v>
      </c>
      <c r="J2331" s="4">
        <v>1500</v>
      </c>
      <c r="K2331" t="s">
        <v>21</v>
      </c>
      <c r="L2331">
        <v>345000</v>
      </c>
      <c r="M2331">
        <v>40.934606643521001</v>
      </c>
      <c r="N2331">
        <v>29.317013248801</v>
      </c>
      <c r="O2331" t="s">
        <v>28</v>
      </c>
      <c r="P2331" t="s">
        <v>29</v>
      </c>
      <c r="Q2331">
        <v>28</v>
      </c>
      <c r="R2331">
        <v>83</v>
      </c>
    </row>
    <row r="2332" spans="1:18" x14ac:dyDescent="0.3">
      <c r="A2332">
        <v>130</v>
      </c>
      <c r="B2332">
        <v>110</v>
      </c>
      <c r="C2332" t="s">
        <v>45</v>
      </c>
      <c r="D2332">
        <v>5</v>
      </c>
      <c r="E2332" s="4" t="s">
        <v>16</v>
      </c>
      <c r="F2332" t="s">
        <v>50</v>
      </c>
      <c r="G2332" s="7">
        <v>2</v>
      </c>
      <c r="H2332" t="s">
        <v>19</v>
      </c>
      <c r="I2332" t="s">
        <v>20</v>
      </c>
      <c r="J2332" s="4">
        <v>1200</v>
      </c>
      <c r="K2332" t="s">
        <v>21</v>
      </c>
      <c r="L2332">
        <v>265000</v>
      </c>
      <c r="M2332">
        <v>40.932420805833999</v>
      </c>
      <c r="N2332">
        <v>29.305076585228001</v>
      </c>
      <c r="O2332" t="s">
        <v>28</v>
      </c>
      <c r="P2332" t="s">
        <v>29</v>
      </c>
      <c r="Q2332">
        <v>28</v>
      </c>
      <c r="R2332">
        <v>83</v>
      </c>
    </row>
    <row r="2333" spans="1:18" x14ac:dyDescent="0.3">
      <c r="A2333">
        <v>128</v>
      </c>
      <c r="B2333">
        <v>96</v>
      </c>
      <c r="C2333" t="s">
        <v>45</v>
      </c>
      <c r="D2333">
        <v>5</v>
      </c>
      <c r="E2333" s="4" t="s">
        <v>25</v>
      </c>
      <c r="F2333" t="s">
        <v>50</v>
      </c>
      <c r="G2333" s="7">
        <v>0</v>
      </c>
      <c r="H2333" t="s">
        <v>26</v>
      </c>
      <c r="I2333" t="s">
        <v>20</v>
      </c>
      <c r="J2333" s="4">
        <v>1500</v>
      </c>
      <c r="K2333" t="s">
        <v>21</v>
      </c>
      <c r="L2333">
        <v>590000</v>
      </c>
      <c r="M2333">
        <v>40.910683454904998</v>
      </c>
      <c r="N2333">
        <v>29.252148124482002</v>
      </c>
      <c r="O2333" t="s">
        <v>297</v>
      </c>
      <c r="P2333" t="s">
        <v>29</v>
      </c>
      <c r="Q2333">
        <v>28</v>
      </c>
      <c r="R2333">
        <v>83</v>
      </c>
    </row>
    <row r="2334" spans="1:18" x14ac:dyDescent="0.3">
      <c r="A2334">
        <v>150</v>
      </c>
      <c r="B2334">
        <v>140</v>
      </c>
      <c r="C2334" t="s">
        <v>45</v>
      </c>
      <c r="D2334">
        <v>5</v>
      </c>
      <c r="E2334" s="4" t="s">
        <v>25</v>
      </c>
      <c r="F2334" t="s">
        <v>50</v>
      </c>
      <c r="G2334" s="7">
        <v>28</v>
      </c>
      <c r="H2334" t="s">
        <v>19</v>
      </c>
      <c r="I2334" t="s">
        <v>20</v>
      </c>
      <c r="J2334" s="4">
        <f>(B2334*11)</f>
        <v>1540</v>
      </c>
      <c r="K2334" t="s">
        <v>21</v>
      </c>
      <c r="L2334">
        <v>390000</v>
      </c>
      <c r="M2334">
        <v>41.019929975635002</v>
      </c>
      <c r="N2334">
        <v>29.249415785181</v>
      </c>
      <c r="O2334" t="s">
        <v>48</v>
      </c>
      <c r="P2334" t="s">
        <v>64</v>
      </c>
      <c r="Q2334">
        <v>29</v>
      </c>
      <c r="R2334">
        <v>83</v>
      </c>
    </row>
    <row r="2335" spans="1:18" x14ac:dyDescent="0.3">
      <c r="A2335">
        <v>185</v>
      </c>
      <c r="B2335">
        <v>135</v>
      </c>
      <c r="C2335" t="s">
        <v>45</v>
      </c>
      <c r="D2335">
        <v>5</v>
      </c>
      <c r="E2335" s="4" t="s">
        <v>25</v>
      </c>
      <c r="F2335" t="s">
        <v>50</v>
      </c>
      <c r="G2335" s="7">
        <v>2</v>
      </c>
      <c r="H2335" t="s">
        <v>19</v>
      </c>
      <c r="I2335" t="s">
        <v>20</v>
      </c>
      <c r="J2335" s="4">
        <v>2500</v>
      </c>
      <c r="K2335" t="s">
        <v>21</v>
      </c>
      <c r="L2335">
        <v>455000</v>
      </c>
      <c r="M2335">
        <v>41.089957445396998</v>
      </c>
      <c r="N2335">
        <v>28.251294206112</v>
      </c>
      <c r="O2335" t="s">
        <v>39</v>
      </c>
      <c r="P2335" t="s">
        <v>40</v>
      </c>
      <c r="Q2335">
        <v>31</v>
      </c>
      <c r="R2335">
        <v>100</v>
      </c>
    </row>
    <row r="2336" spans="1:18" x14ac:dyDescent="0.3">
      <c r="A2336">
        <v>90</v>
      </c>
      <c r="B2336">
        <v>80</v>
      </c>
      <c r="C2336" t="s">
        <v>30</v>
      </c>
      <c r="D2336">
        <v>3</v>
      </c>
      <c r="E2336" s="4" t="s">
        <v>16</v>
      </c>
      <c r="F2336" t="s">
        <v>50</v>
      </c>
      <c r="G2336" s="7">
        <v>18</v>
      </c>
      <c r="H2336" t="s">
        <v>19</v>
      </c>
      <c r="I2336" t="s">
        <v>20</v>
      </c>
      <c r="J2336" s="4">
        <v>1100</v>
      </c>
      <c r="K2336" t="s">
        <v>21</v>
      </c>
      <c r="L2336">
        <v>248000</v>
      </c>
      <c r="M2336">
        <v>41.003176869615999</v>
      </c>
      <c r="N2336">
        <v>29.269235436776999</v>
      </c>
      <c r="O2336" t="s">
        <v>314</v>
      </c>
      <c r="P2336" t="s">
        <v>34</v>
      </c>
      <c r="Q2336">
        <v>32</v>
      </c>
      <c r="R2336">
        <v>15</v>
      </c>
    </row>
    <row r="2337" spans="1:18" x14ac:dyDescent="0.3">
      <c r="A2337">
        <v>122</v>
      </c>
      <c r="B2337">
        <v>121</v>
      </c>
      <c r="C2337" t="s">
        <v>45</v>
      </c>
      <c r="D2337">
        <v>5</v>
      </c>
      <c r="E2337" s="4" t="s">
        <v>25</v>
      </c>
      <c r="F2337" t="s">
        <v>50</v>
      </c>
      <c r="G2337" s="7">
        <v>0</v>
      </c>
      <c r="H2337" t="s">
        <v>449</v>
      </c>
      <c r="I2337" t="s">
        <v>20</v>
      </c>
      <c r="J2337" s="4">
        <f>(B2337*14)</f>
        <v>1694</v>
      </c>
      <c r="K2337" t="s">
        <v>21</v>
      </c>
      <c r="L2337">
        <v>610000</v>
      </c>
      <c r="M2337">
        <v>41.132680000000001</v>
      </c>
      <c r="N2337">
        <v>28.832360000000001</v>
      </c>
      <c r="O2337" t="s">
        <v>450</v>
      </c>
      <c r="P2337" t="s">
        <v>49</v>
      </c>
      <c r="Q2337">
        <v>33</v>
      </c>
      <c r="R2337">
        <v>83</v>
      </c>
    </row>
    <row r="2338" spans="1:18" x14ac:dyDescent="0.3">
      <c r="A2338">
        <v>58</v>
      </c>
      <c r="B2338">
        <v>47</v>
      </c>
      <c r="C2338" t="s">
        <v>15</v>
      </c>
      <c r="D2338">
        <v>2</v>
      </c>
      <c r="E2338" s="4" t="s">
        <v>16</v>
      </c>
      <c r="F2338" t="s">
        <v>50</v>
      </c>
      <c r="G2338" s="7">
        <v>1</v>
      </c>
      <c r="H2338" t="s">
        <v>26</v>
      </c>
      <c r="I2338" t="s">
        <v>20</v>
      </c>
      <c r="J2338" s="4">
        <v>650</v>
      </c>
      <c r="K2338" t="s">
        <v>21</v>
      </c>
      <c r="L2338">
        <v>164000</v>
      </c>
      <c r="M2338">
        <v>40.862075193848</v>
      </c>
      <c r="N2338">
        <v>29.333421226317999</v>
      </c>
      <c r="O2338" t="s">
        <v>145</v>
      </c>
      <c r="P2338" t="s">
        <v>86</v>
      </c>
      <c r="Q2338">
        <v>36</v>
      </c>
      <c r="R2338">
        <v>83</v>
      </c>
    </row>
    <row r="2339" spans="1:18" x14ac:dyDescent="0.3">
      <c r="A2339">
        <v>126</v>
      </c>
      <c r="B2339">
        <v>95</v>
      </c>
      <c r="C2339" t="s">
        <v>30</v>
      </c>
      <c r="D2339">
        <v>3</v>
      </c>
      <c r="E2339" s="4" t="s">
        <v>16</v>
      </c>
      <c r="F2339" t="s">
        <v>50</v>
      </c>
      <c r="G2339" s="7">
        <v>18</v>
      </c>
      <c r="H2339" t="s">
        <v>46</v>
      </c>
      <c r="I2339" t="s">
        <v>20</v>
      </c>
      <c r="J2339" s="4">
        <f>(B2339*15)</f>
        <v>1425</v>
      </c>
      <c r="K2339" t="s">
        <v>21</v>
      </c>
      <c r="L2339">
        <v>305000</v>
      </c>
      <c r="M2339">
        <v>40.873402223974999</v>
      </c>
      <c r="N2339">
        <v>29.324905773462</v>
      </c>
      <c r="O2339" t="s">
        <v>145</v>
      </c>
      <c r="P2339" t="s">
        <v>86</v>
      </c>
      <c r="Q2339">
        <v>36</v>
      </c>
      <c r="R2339">
        <v>30</v>
      </c>
    </row>
    <row r="2340" spans="1:18" x14ac:dyDescent="0.3">
      <c r="A2340">
        <v>100</v>
      </c>
      <c r="B2340">
        <v>75</v>
      </c>
      <c r="C2340" t="s">
        <v>30</v>
      </c>
      <c r="D2340">
        <v>3</v>
      </c>
      <c r="E2340" s="4" t="s">
        <v>16</v>
      </c>
      <c r="F2340" t="s">
        <v>50</v>
      </c>
      <c r="G2340" s="7">
        <v>13</v>
      </c>
      <c r="H2340" t="s">
        <v>19</v>
      </c>
      <c r="I2340" t="s">
        <v>118</v>
      </c>
      <c r="J2340" s="4">
        <v>1000</v>
      </c>
      <c r="K2340" t="s">
        <v>21</v>
      </c>
      <c r="L2340">
        <v>259000</v>
      </c>
      <c r="M2340">
        <v>40.873949879582</v>
      </c>
      <c r="N2340">
        <v>29.323617696313999</v>
      </c>
      <c r="O2340" t="s">
        <v>145</v>
      </c>
      <c r="P2340" t="s">
        <v>86</v>
      </c>
      <c r="Q2340">
        <v>36</v>
      </c>
      <c r="R2340">
        <v>83</v>
      </c>
    </row>
    <row r="2341" spans="1:18" x14ac:dyDescent="0.3">
      <c r="A2341">
        <v>140</v>
      </c>
      <c r="B2341">
        <v>139</v>
      </c>
      <c r="C2341" t="s">
        <v>45</v>
      </c>
      <c r="D2341">
        <v>5</v>
      </c>
      <c r="E2341" s="4" t="s">
        <v>25</v>
      </c>
      <c r="F2341" t="s">
        <v>50</v>
      </c>
      <c r="G2341" s="7">
        <v>0</v>
      </c>
      <c r="H2341" t="s">
        <v>19</v>
      </c>
      <c r="I2341" t="s">
        <v>20</v>
      </c>
      <c r="J2341" s="4">
        <f>(B2341*17)</f>
        <v>2363</v>
      </c>
      <c r="K2341" t="s">
        <v>21</v>
      </c>
      <c r="L2341">
        <v>660000</v>
      </c>
      <c r="M2341">
        <v>41.004224853259998</v>
      </c>
      <c r="N2341">
        <v>29.137136936188</v>
      </c>
      <c r="O2341" t="s">
        <v>219</v>
      </c>
      <c r="P2341" t="s">
        <v>66</v>
      </c>
      <c r="Q2341">
        <v>37</v>
      </c>
      <c r="R2341">
        <v>0</v>
      </c>
    </row>
    <row r="2342" spans="1:18" x14ac:dyDescent="0.3">
      <c r="A2342">
        <v>241</v>
      </c>
      <c r="B2342">
        <v>215</v>
      </c>
      <c r="C2342" t="s">
        <v>127</v>
      </c>
      <c r="D2342">
        <v>10</v>
      </c>
      <c r="E2342" s="4" t="s">
        <v>31</v>
      </c>
      <c r="F2342" t="s">
        <v>50</v>
      </c>
      <c r="G2342" s="7">
        <v>0</v>
      </c>
      <c r="H2342" t="s">
        <v>46</v>
      </c>
      <c r="I2342" t="s">
        <v>20</v>
      </c>
      <c r="J2342" s="4">
        <v>3500</v>
      </c>
      <c r="K2342" t="s">
        <v>21</v>
      </c>
      <c r="L2342">
        <v>950000</v>
      </c>
      <c r="M2342">
        <v>41.019741396679997</v>
      </c>
      <c r="N2342">
        <v>29.168586700269</v>
      </c>
      <c r="O2342" t="s">
        <v>376</v>
      </c>
      <c r="P2342" t="s">
        <v>66</v>
      </c>
      <c r="Q2342">
        <v>37</v>
      </c>
      <c r="R2342">
        <v>83</v>
      </c>
    </row>
    <row r="2343" spans="1:18" x14ac:dyDescent="0.3">
      <c r="A2343">
        <v>145</v>
      </c>
      <c r="B2343">
        <v>130</v>
      </c>
      <c r="C2343" t="s">
        <v>45</v>
      </c>
      <c r="D2343">
        <v>5</v>
      </c>
      <c r="E2343" s="4" t="s">
        <v>25</v>
      </c>
      <c r="F2343" t="s">
        <v>50</v>
      </c>
      <c r="G2343" s="7">
        <v>0</v>
      </c>
      <c r="H2343" t="s">
        <v>26</v>
      </c>
      <c r="I2343" t="s">
        <v>20</v>
      </c>
      <c r="J2343" s="4">
        <v>3000</v>
      </c>
      <c r="K2343" t="s">
        <v>21</v>
      </c>
      <c r="L2343">
        <v>900000</v>
      </c>
      <c r="M2343">
        <v>41.008899488720999</v>
      </c>
      <c r="N2343">
        <v>29.033529571387</v>
      </c>
      <c r="O2343" t="s">
        <v>313</v>
      </c>
      <c r="P2343" t="s">
        <v>150</v>
      </c>
      <c r="Q2343">
        <v>38</v>
      </c>
      <c r="R2343">
        <v>30</v>
      </c>
    </row>
    <row r="2344" spans="1:18" x14ac:dyDescent="0.3">
      <c r="A2344">
        <v>101</v>
      </c>
      <c r="B2344">
        <v>98</v>
      </c>
      <c r="C2344" t="s">
        <v>30</v>
      </c>
      <c r="D2344">
        <v>3</v>
      </c>
      <c r="E2344" s="4" t="s">
        <v>25</v>
      </c>
      <c r="F2344" t="s">
        <v>50</v>
      </c>
      <c r="G2344" s="7">
        <v>33</v>
      </c>
      <c r="H2344" t="s">
        <v>46</v>
      </c>
      <c r="I2344" t="s">
        <v>47</v>
      </c>
      <c r="J2344" s="4">
        <f>(B2344*22)</f>
        <v>2156</v>
      </c>
      <c r="K2344" t="s">
        <v>56</v>
      </c>
      <c r="L2344">
        <v>850000</v>
      </c>
      <c r="M2344">
        <v>41.003495292090001</v>
      </c>
      <c r="N2344">
        <v>28.894989157764002</v>
      </c>
      <c r="O2344" t="s">
        <v>501</v>
      </c>
      <c r="P2344" t="s">
        <v>93</v>
      </c>
      <c r="Q2344">
        <v>39</v>
      </c>
      <c r="R2344">
        <v>150</v>
      </c>
    </row>
    <row r="2345" spans="1:18" x14ac:dyDescent="0.3">
      <c r="A2345">
        <v>95</v>
      </c>
      <c r="B2345">
        <v>85</v>
      </c>
      <c r="C2345" t="s">
        <v>30</v>
      </c>
      <c r="D2345">
        <v>3</v>
      </c>
      <c r="E2345" s="4" t="s">
        <v>16</v>
      </c>
      <c r="F2345" t="s">
        <v>77</v>
      </c>
      <c r="G2345" s="7">
        <v>0</v>
      </c>
      <c r="H2345" t="s">
        <v>19</v>
      </c>
      <c r="I2345" t="s">
        <v>27</v>
      </c>
      <c r="J2345" s="4">
        <f>(B2345*22)</f>
        <v>1870</v>
      </c>
      <c r="K2345" t="s">
        <v>21</v>
      </c>
      <c r="L2345">
        <v>390000</v>
      </c>
      <c r="M2345">
        <v>41.008147759826997</v>
      </c>
      <c r="N2345">
        <v>29.090711127430001</v>
      </c>
      <c r="O2345" t="s">
        <v>518</v>
      </c>
      <c r="P2345" t="s">
        <v>99</v>
      </c>
      <c r="Q2345">
        <v>3</v>
      </c>
      <c r="R2345">
        <v>83</v>
      </c>
    </row>
    <row r="2346" spans="1:18" x14ac:dyDescent="0.3">
      <c r="A2346">
        <v>85</v>
      </c>
      <c r="B2346">
        <v>70</v>
      </c>
      <c r="C2346" t="s">
        <v>30</v>
      </c>
      <c r="D2346">
        <v>3</v>
      </c>
      <c r="E2346" s="4" t="s">
        <v>25</v>
      </c>
      <c r="F2346" t="s">
        <v>77</v>
      </c>
      <c r="G2346" s="7">
        <v>8</v>
      </c>
      <c r="H2346" t="s">
        <v>26</v>
      </c>
      <c r="I2346" t="s">
        <v>20</v>
      </c>
      <c r="J2346" s="4">
        <v>1400</v>
      </c>
      <c r="K2346" t="s">
        <v>21</v>
      </c>
      <c r="L2346">
        <v>420000</v>
      </c>
      <c r="M2346">
        <v>41.031909531696002</v>
      </c>
      <c r="N2346">
        <v>28.827910423279</v>
      </c>
      <c r="O2346" t="s">
        <v>293</v>
      </c>
      <c r="P2346" t="s">
        <v>91</v>
      </c>
      <c r="Q2346">
        <v>5</v>
      </c>
      <c r="R2346">
        <v>83</v>
      </c>
    </row>
    <row r="2347" spans="1:18" x14ac:dyDescent="0.3">
      <c r="A2347">
        <v>100</v>
      </c>
      <c r="B2347">
        <v>90</v>
      </c>
      <c r="C2347" t="s">
        <v>30</v>
      </c>
      <c r="D2347">
        <v>3</v>
      </c>
      <c r="E2347" s="4" t="s">
        <v>16</v>
      </c>
      <c r="F2347" t="s">
        <v>77</v>
      </c>
      <c r="G2347" s="7">
        <v>0</v>
      </c>
      <c r="H2347" t="s">
        <v>124</v>
      </c>
      <c r="I2347" t="s">
        <v>20</v>
      </c>
      <c r="J2347" s="4">
        <v>2500</v>
      </c>
      <c r="K2347" t="s">
        <v>21</v>
      </c>
      <c r="L2347">
        <v>810000</v>
      </c>
      <c r="M2347">
        <v>40.978320395762999</v>
      </c>
      <c r="N2347">
        <v>28.859661200142</v>
      </c>
      <c r="O2347" t="s">
        <v>445</v>
      </c>
      <c r="P2347" t="s">
        <v>148</v>
      </c>
      <c r="Q2347">
        <v>7</v>
      </c>
      <c r="R2347">
        <v>0</v>
      </c>
    </row>
    <row r="2348" spans="1:18" x14ac:dyDescent="0.3">
      <c r="A2348">
        <v>117</v>
      </c>
      <c r="B2348">
        <v>90</v>
      </c>
      <c r="C2348" t="s">
        <v>30</v>
      </c>
      <c r="D2348">
        <v>3</v>
      </c>
      <c r="E2348" s="4" t="s">
        <v>25</v>
      </c>
      <c r="F2348" t="s">
        <v>77</v>
      </c>
      <c r="G2348" s="7">
        <v>1</v>
      </c>
      <c r="H2348" t="s">
        <v>26</v>
      </c>
      <c r="I2348" t="s">
        <v>27</v>
      </c>
      <c r="J2348" s="4">
        <f>B2348*12*2</f>
        <v>2160</v>
      </c>
      <c r="K2348" t="s">
        <v>21</v>
      </c>
      <c r="L2348">
        <v>270000</v>
      </c>
      <c r="M2348">
        <v>41.114120442559987</v>
      </c>
      <c r="N2348">
        <v>28.771105928925</v>
      </c>
      <c r="O2348" t="s">
        <v>67</v>
      </c>
      <c r="P2348" t="s">
        <v>68</v>
      </c>
      <c r="Q2348">
        <v>8</v>
      </c>
      <c r="R2348">
        <v>83</v>
      </c>
    </row>
    <row r="2349" spans="1:18" x14ac:dyDescent="0.3">
      <c r="A2349">
        <v>87</v>
      </c>
      <c r="B2349">
        <v>86</v>
      </c>
      <c r="C2349" t="s">
        <v>30</v>
      </c>
      <c r="D2349">
        <v>3</v>
      </c>
      <c r="E2349" s="4" t="s">
        <v>16</v>
      </c>
      <c r="F2349" t="s">
        <v>77</v>
      </c>
      <c r="G2349" s="7">
        <v>8</v>
      </c>
      <c r="H2349" t="s">
        <v>19</v>
      </c>
      <c r="I2349" t="s">
        <v>20</v>
      </c>
      <c r="J2349" s="4">
        <f>B2349*12*2</f>
        <v>2064</v>
      </c>
      <c r="K2349" t="s">
        <v>21</v>
      </c>
      <c r="L2349">
        <v>295000</v>
      </c>
      <c r="M2349">
        <v>41.094250316405997</v>
      </c>
      <c r="N2349">
        <v>28.811349677710002</v>
      </c>
      <c r="O2349" t="s">
        <v>333</v>
      </c>
      <c r="P2349" t="s">
        <v>68</v>
      </c>
      <c r="Q2349">
        <v>8</v>
      </c>
      <c r="R2349">
        <v>0</v>
      </c>
    </row>
    <row r="2350" spans="1:18" x14ac:dyDescent="0.3">
      <c r="A2350">
        <v>105</v>
      </c>
      <c r="B2350">
        <v>80</v>
      </c>
      <c r="C2350" t="s">
        <v>30</v>
      </c>
      <c r="D2350">
        <v>3</v>
      </c>
      <c r="E2350" s="4" t="s">
        <v>16</v>
      </c>
      <c r="F2350" t="s">
        <v>77</v>
      </c>
      <c r="G2350" s="7">
        <v>0</v>
      </c>
      <c r="H2350" t="s">
        <v>26</v>
      </c>
      <c r="I2350" t="s">
        <v>20</v>
      </c>
      <c r="J2350" s="4">
        <v>3200</v>
      </c>
      <c r="K2350" t="s">
        <v>21</v>
      </c>
      <c r="L2350">
        <v>940000</v>
      </c>
      <c r="M2350">
        <v>41.077948410692997</v>
      </c>
      <c r="N2350">
        <v>28.798396160412999</v>
      </c>
      <c r="O2350" t="s">
        <v>358</v>
      </c>
      <c r="P2350" t="s">
        <v>68</v>
      </c>
      <c r="Q2350">
        <v>8</v>
      </c>
      <c r="R2350">
        <v>40</v>
      </c>
    </row>
    <row r="2351" spans="1:18" x14ac:dyDescent="0.3">
      <c r="A2351">
        <v>85</v>
      </c>
      <c r="B2351">
        <v>75</v>
      </c>
      <c r="C2351" t="s">
        <v>30</v>
      </c>
      <c r="D2351">
        <v>3</v>
      </c>
      <c r="E2351" s="4" t="s">
        <v>16</v>
      </c>
      <c r="F2351" t="s">
        <v>77</v>
      </c>
      <c r="G2351" s="7">
        <v>8</v>
      </c>
      <c r="H2351" t="s">
        <v>19</v>
      </c>
      <c r="I2351" t="s">
        <v>20</v>
      </c>
      <c r="J2351" s="4">
        <f>B2351*12*2</f>
        <v>1800</v>
      </c>
      <c r="K2351" t="s">
        <v>21</v>
      </c>
      <c r="L2351">
        <v>310000</v>
      </c>
      <c r="M2351">
        <v>41.106143434003997</v>
      </c>
      <c r="N2351">
        <v>28.754146885607</v>
      </c>
      <c r="O2351" t="s">
        <v>67</v>
      </c>
      <c r="P2351" t="s">
        <v>68</v>
      </c>
      <c r="Q2351">
        <v>8</v>
      </c>
      <c r="R2351">
        <v>0</v>
      </c>
    </row>
    <row r="2352" spans="1:18" x14ac:dyDescent="0.3">
      <c r="A2352">
        <v>84</v>
      </c>
      <c r="B2352">
        <v>53</v>
      </c>
      <c r="C2352" t="s">
        <v>30</v>
      </c>
      <c r="D2352">
        <v>3</v>
      </c>
      <c r="E2352" s="4" t="s">
        <v>16</v>
      </c>
      <c r="F2352" t="s">
        <v>77</v>
      </c>
      <c r="G2352" s="7">
        <v>3</v>
      </c>
      <c r="H2352" t="s">
        <v>26</v>
      </c>
      <c r="I2352" t="s">
        <v>20</v>
      </c>
      <c r="J2352" s="4">
        <v>800</v>
      </c>
      <c r="K2352" t="s">
        <v>21</v>
      </c>
      <c r="L2352">
        <v>160000</v>
      </c>
      <c r="M2352">
        <v>41.080203364187</v>
      </c>
      <c r="N2352">
        <v>28.657457367622001</v>
      </c>
      <c r="O2352" t="s">
        <v>152</v>
      </c>
      <c r="P2352" t="s">
        <v>68</v>
      </c>
      <c r="Q2352">
        <v>8</v>
      </c>
      <c r="R2352">
        <v>83</v>
      </c>
    </row>
    <row r="2353" spans="1:18" x14ac:dyDescent="0.3">
      <c r="A2353">
        <v>181</v>
      </c>
      <c r="B2353">
        <v>153</v>
      </c>
      <c r="C2353" t="s">
        <v>45</v>
      </c>
      <c r="D2353">
        <v>5</v>
      </c>
      <c r="E2353" s="4" t="s">
        <v>25</v>
      </c>
      <c r="F2353" t="s">
        <v>77</v>
      </c>
      <c r="G2353" s="7">
        <v>0</v>
      </c>
      <c r="H2353" t="s">
        <v>46</v>
      </c>
      <c r="I2353" t="s">
        <v>27</v>
      </c>
      <c r="J2353" s="4">
        <f>B2353*12*2</f>
        <v>3672</v>
      </c>
      <c r="K2353" t="s">
        <v>56</v>
      </c>
      <c r="L2353">
        <v>995000</v>
      </c>
      <c r="M2353">
        <v>41.124264595703004</v>
      </c>
      <c r="N2353">
        <v>28.770195429369998</v>
      </c>
      <c r="O2353" t="s">
        <v>67</v>
      </c>
      <c r="P2353" t="s">
        <v>68</v>
      </c>
      <c r="Q2353">
        <v>8</v>
      </c>
      <c r="R2353">
        <v>50</v>
      </c>
    </row>
    <row r="2354" spans="1:18" x14ac:dyDescent="0.3">
      <c r="A2354">
        <v>154</v>
      </c>
      <c r="B2354">
        <v>120</v>
      </c>
      <c r="C2354" t="s">
        <v>45</v>
      </c>
      <c r="D2354">
        <v>5</v>
      </c>
      <c r="E2354" s="4" t="s">
        <v>25</v>
      </c>
      <c r="F2354" t="s">
        <v>77</v>
      </c>
      <c r="G2354" s="7">
        <v>0</v>
      </c>
      <c r="H2354" t="s">
        <v>26</v>
      </c>
      <c r="I2354" t="s">
        <v>47</v>
      </c>
      <c r="J2354" s="4">
        <f>B2354*12*2</f>
        <v>2880</v>
      </c>
      <c r="K2354" t="s">
        <v>21</v>
      </c>
      <c r="L2354">
        <v>785000</v>
      </c>
      <c r="M2354">
        <v>41.093113783593999</v>
      </c>
      <c r="N2354">
        <v>28.786346741309</v>
      </c>
      <c r="O2354" t="s">
        <v>68</v>
      </c>
      <c r="P2354" t="s">
        <v>68</v>
      </c>
      <c r="Q2354">
        <v>8</v>
      </c>
      <c r="R2354">
        <v>0</v>
      </c>
    </row>
    <row r="2355" spans="1:18" x14ac:dyDescent="0.3">
      <c r="A2355">
        <v>135</v>
      </c>
      <c r="B2355">
        <v>120</v>
      </c>
      <c r="C2355" t="s">
        <v>45</v>
      </c>
      <c r="D2355">
        <v>5</v>
      </c>
      <c r="E2355" s="4" t="s">
        <v>16</v>
      </c>
      <c r="F2355" t="s">
        <v>77</v>
      </c>
      <c r="G2355" s="7">
        <v>13</v>
      </c>
      <c r="H2355" t="s">
        <v>19</v>
      </c>
      <c r="I2355" t="s">
        <v>20</v>
      </c>
      <c r="J2355" s="4">
        <f>B2355*12*2</f>
        <v>2880</v>
      </c>
      <c r="K2355" t="s">
        <v>21</v>
      </c>
      <c r="L2355">
        <v>489000</v>
      </c>
      <c r="M2355">
        <v>41.085317999345001</v>
      </c>
      <c r="N2355">
        <v>28.664294701467</v>
      </c>
      <c r="O2355" t="s">
        <v>152</v>
      </c>
      <c r="P2355" t="s">
        <v>68</v>
      </c>
      <c r="Q2355">
        <v>8</v>
      </c>
      <c r="R2355">
        <v>140</v>
      </c>
    </row>
    <row r="2356" spans="1:18" x14ac:dyDescent="0.3">
      <c r="A2356">
        <v>260</v>
      </c>
      <c r="B2356">
        <v>240</v>
      </c>
      <c r="C2356" t="s">
        <v>116</v>
      </c>
      <c r="D2356">
        <v>6</v>
      </c>
      <c r="E2356" s="4" t="s">
        <v>25</v>
      </c>
      <c r="F2356" t="s">
        <v>77</v>
      </c>
      <c r="G2356" s="7">
        <v>13</v>
      </c>
      <c r="H2356" t="s">
        <v>19</v>
      </c>
      <c r="I2356" t="s">
        <v>20</v>
      </c>
      <c r="J2356" s="4">
        <f>B2356*12*2</f>
        <v>5760</v>
      </c>
      <c r="K2356" t="s">
        <v>21</v>
      </c>
      <c r="L2356">
        <v>550000</v>
      </c>
      <c r="M2356">
        <v>41.073096863430997</v>
      </c>
      <c r="N2356">
        <v>28.661994803393998</v>
      </c>
      <c r="O2356" t="s">
        <v>152</v>
      </c>
      <c r="P2356" t="s">
        <v>68</v>
      </c>
      <c r="Q2356">
        <v>8</v>
      </c>
      <c r="R2356">
        <v>50</v>
      </c>
    </row>
    <row r="2357" spans="1:18" x14ac:dyDescent="0.3">
      <c r="A2357">
        <v>186</v>
      </c>
      <c r="B2357">
        <v>170</v>
      </c>
      <c r="C2357" t="s">
        <v>76</v>
      </c>
      <c r="D2357">
        <v>7</v>
      </c>
      <c r="E2357" s="4" t="s">
        <v>25</v>
      </c>
      <c r="F2357" t="s">
        <v>77</v>
      </c>
      <c r="G2357" s="7">
        <v>0</v>
      </c>
      <c r="H2357" t="s">
        <v>26</v>
      </c>
      <c r="I2357" t="s">
        <v>20</v>
      </c>
      <c r="J2357" s="4">
        <v>2000</v>
      </c>
      <c r="K2357" t="s">
        <v>21</v>
      </c>
      <c r="L2357">
        <v>710000</v>
      </c>
      <c r="M2357">
        <v>41.088084960418001</v>
      </c>
      <c r="N2357">
        <v>28.655433654785</v>
      </c>
      <c r="O2357" t="s">
        <v>152</v>
      </c>
      <c r="P2357" t="s">
        <v>68</v>
      </c>
      <c r="Q2357">
        <v>8</v>
      </c>
      <c r="R2357">
        <v>83</v>
      </c>
    </row>
    <row r="2358" spans="1:18" x14ac:dyDescent="0.3">
      <c r="A2358">
        <v>208</v>
      </c>
      <c r="B2358">
        <v>160</v>
      </c>
      <c r="C2358" t="s">
        <v>76</v>
      </c>
      <c r="D2358">
        <v>7</v>
      </c>
      <c r="E2358" s="4" t="s">
        <v>25</v>
      </c>
      <c r="F2358" t="s">
        <v>77</v>
      </c>
      <c r="G2358" s="7">
        <v>0</v>
      </c>
      <c r="H2358" t="s">
        <v>46</v>
      </c>
      <c r="I2358" t="s">
        <v>20</v>
      </c>
      <c r="J2358" s="4">
        <f>B2358*12*2</f>
        <v>3840</v>
      </c>
      <c r="K2358" t="s">
        <v>56</v>
      </c>
      <c r="L2358">
        <v>1450000</v>
      </c>
      <c r="M2358">
        <v>41.118154689013998</v>
      </c>
      <c r="N2358">
        <v>28.773598843799</v>
      </c>
      <c r="O2358" t="s">
        <v>67</v>
      </c>
      <c r="P2358" t="s">
        <v>68</v>
      </c>
      <c r="Q2358">
        <v>8</v>
      </c>
      <c r="R2358">
        <v>83</v>
      </c>
    </row>
    <row r="2359" spans="1:18" x14ac:dyDescent="0.3">
      <c r="A2359">
        <v>195</v>
      </c>
      <c r="B2359">
        <v>131</v>
      </c>
      <c r="C2359" t="s">
        <v>76</v>
      </c>
      <c r="D2359">
        <v>7</v>
      </c>
      <c r="E2359" s="4" t="s">
        <v>25</v>
      </c>
      <c r="F2359" t="s">
        <v>77</v>
      </c>
      <c r="G2359" s="7">
        <v>0</v>
      </c>
      <c r="H2359" t="s">
        <v>26</v>
      </c>
      <c r="I2359" t="s">
        <v>20</v>
      </c>
      <c r="J2359" s="4">
        <f>B2359*12*2</f>
        <v>3144</v>
      </c>
      <c r="K2359" t="s">
        <v>56</v>
      </c>
      <c r="L2359">
        <v>1300000</v>
      </c>
      <c r="M2359">
        <v>41.118632120116999</v>
      </c>
      <c r="N2359">
        <v>28.766893508887001</v>
      </c>
      <c r="O2359" t="s">
        <v>67</v>
      </c>
      <c r="P2359" t="s">
        <v>68</v>
      </c>
      <c r="Q2359">
        <v>8</v>
      </c>
      <c r="R2359">
        <v>0</v>
      </c>
    </row>
    <row r="2360" spans="1:18" x14ac:dyDescent="0.3">
      <c r="A2360">
        <v>135</v>
      </c>
      <c r="B2360">
        <v>110</v>
      </c>
      <c r="C2360" t="s">
        <v>30</v>
      </c>
      <c r="D2360">
        <v>3</v>
      </c>
      <c r="E2360" s="4" t="s">
        <v>25</v>
      </c>
      <c r="F2360" t="s">
        <v>77</v>
      </c>
      <c r="G2360" s="7">
        <v>0</v>
      </c>
      <c r="H2360" t="s">
        <v>19</v>
      </c>
      <c r="I2360" t="s">
        <v>20</v>
      </c>
      <c r="J2360" s="4">
        <f>(B2360*11)*(19/11)</f>
        <v>2090</v>
      </c>
      <c r="K2360" t="s">
        <v>21</v>
      </c>
      <c r="L2360">
        <v>380000</v>
      </c>
      <c r="M2360">
        <v>41.013910591683</v>
      </c>
      <c r="N2360">
        <v>28.626627952425999</v>
      </c>
      <c r="O2360" t="s">
        <v>57</v>
      </c>
      <c r="P2360" t="s">
        <v>53</v>
      </c>
      <c r="Q2360">
        <v>12</v>
      </c>
      <c r="R2360">
        <v>15</v>
      </c>
    </row>
    <row r="2361" spans="1:18" x14ac:dyDescent="0.3">
      <c r="A2361">
        <v>85</v>
      </c>
      <c r="B2361">
        <v>78</v>
      </c>
      <c r="C2361" t="s">
        <v>30</v>
      </c>
      <c r="D2361">
        <v>3</v>
      </c>
      <c r="E2361" s="4" t="s">
        <v>16</v>
      </c>
      <c r="F2361" t="s">
        <v>77</v>
      </c>
      <c r="G2361" s="7">
        <v>28</v>
      </c>
      <c r="H2361" t="s">
        <v>19</v>
      </c>
      <c r="I2361" t="s">
        <v>27</v>
      </c>
      <c r="J2361" s="4">
        <f>(B2361*11)*(19/11)</f>
        <v>1482</v>
      </c>
      <c r="K2361" t="s">
        <v>21</v>
      </c>
      <c r="L2361">
        <v>293000</v>
      </c>
      <c r="M2361">
        <v>40.98068904382</v>
      </c>
      <c r="N2361">
        <v>28.669500499963998</v>
      </c>
      <c r="O2361" t="s">
        <v>52</v>
      </c>
      <c r="P2361" t="s">
        <v>53</v>
      </c>
      <c r="Q2361">
        <v>12</v>
      </c>
      <c r="R2361">
        <v>0</v>
      </c>
    </row>
    <row r="2362" spans="1:18" x14ac:dyDescent="0.3">
      <c r="A2362">
        <v>165</v>
      </c>
      <c r="B2362">
        <v>150</v>
      </c>
      <c r="C2362" t="s">
        <v>45</v>
      </c>
      <c r="D2362">
        <v>5</v>
      </c>
      <c r="E2362" s="4" t="s">
        <v>25</v>
      </c>
      <c r="F2362" t="s">
        <v>77</v>
      </c>
      <c r="G2362" s="7">
        <v>18</v>
      </c>
      <c r="H2362" t="s">
        <v>46</v>
      </c>
      <c r="I2362" t="s">
        <v>47</v>
      </c>
      <c r="J2362" s="4">
        <f>(B2362*11)*(19/11)</f>
        <v>2850</v>
      </c>
      <c r="K2362" t="s">
        <v>21</v>
      </c>
      <c r="L2362">
        <v>775000</v>
      </c>
      <c r="M2362">
        <v>41.013914633496</v>
      </c>
      <c r="N2362">
        <v>28.626151284253002</v>
      </c>
      <c r="O2362" t="s">
        <v>57</v>
      </c>
      <c r="P2362" t="s">
        <v>53</v>
      </c>
      <c r="Q2362">
        <v>12</v>
      </c>
      <c r="R2362">
        <v>83</v>
      </c>
    </row>
    <row r="2363" spans="1:18" x14ac:dyDescent="0.3">
      <c r="A2363">
        <v>160</v>
      </c>
      <c r="B2363">
        <v>145</v>
      </c>
      <c r="C2363" t="s">
        <v>45</v>
      </c>
      <c r="D2363">
        <v>5</v>
      </c>
      <c r="E2363" s="4" t="s">
        <v>16</v>
      </c>
      <c r="F2363" t="s">
        <v>77</v>
      </c>
      <c r="G2363" s="7">
        <v>0</v>
      </c>
      <c r="H2363" t="s">
        <v>19</v>
      </c>
      <c r="I2363" t="s">
        <v>20</v>
      </c>
      <c r="J2363" s="4">
        <v>1750</v>
      </c>
      <c r="K2363" t="s">
        <v>21</v>
      </c>
      <c r="L2363">
        <v>460000</v>
      </c>
      <c r="M2363">
        <v>40.999026966408003</v>
      </c>
      <c r="N2363">
        <v>28.650085363073998</v>
      </c>
      <c r="O2363" t="s">
        <v>325</v>
      </c>
      <c r="P2363" t="s">
        <v>53</v>
      </c>
      <c r="Q2363">
        <v>12</v>
      </c>
      <c r="R2363">
        <v>83</v>
      </c>
    </row>
    <row r="2364" spans="1:18" x14ac:dyDescent="0.3">
      <c r="A2364">
        <v>120</v>
      </c>
      <c r="B2364">
        <v>119</v>
      </c>
      <c r="C2364" t="s">
        <v>30</v>
      </c>
      <c r="D2364">
        <v>3</v>
      </c>
      <c r="E2364" s="4" t="s">
        <v>16</v>
      </c>
      <c r="F2364" t="s">
        <v>77</v>
      </c>
      <c r="G2364" s="7">
        <v>8</v>
      </c>
      <c r="H2364" t="s">
        <v>46</v>
      </c>
      <c r="I2364" t="s">
        <v>47</v>
      </c>
      <c r="J2364" s="4">
        <f>(B2364*11)*(17/11)</f>
        <v>2023</v>
      </c>
      <c r="K2364" t="s">
        <v>56</v>
      </c>
      <c r="L2364">
        <v>570000</v>
      </c>
      <c r="M2364">
        <v>41.010002421533002</v>
      </c>
      <c r="N2364">
        <v>28.625703696948001</v>
      </c>
      <c r="O2364" t="s">
        <v>331</v>
      </c>
      <c r="P2364" t="s">
        <v>292</v>
      </c>
      <c r="Q2364">
        <v>14</v>
      </c>
      <c r="R2364">
        <v>390</v>
      </c>
    </row>
    <row r="2365" spans="1:18" x14ac:dyDescent="0.3">
      <c r="A2365">
        <v>160</v>
      </c>
      <c r="B2365">
        <v>140</v>
      </c>
      <c r="C2365" t="s">
        <v>45</v>
      </c>
      <c r="D2365">
        <v>5</v>
      </c>
      <c r="E2365" s="4" t="s">
        <v>25</v>
      </c>
      <c r="F2365" t="s">
        <v>77</v>
      </c>
      <c r="G2365" s="7">
        <v>0</v>
      </c>
      <c r="H2365" t="s">
        <v>19</v>
      </c>
      <c r="I2365" t="s">
        <v>20</v>
      </c>
      <c r="J2365" s="4">
        <f>(B2365*11)*(17/11)</f>
        <v>2380</v>
      </c>
      <c r="K2365" t="s">
        <v>21</v>
      </c>
      <c r="L2365">
        <v>340000</v>
      </c>
      <c r="M2365">
        <v>41.006772702607996</v>
      </c>
      <c r="N2365">
        <v>28.537263490240999</v>
      </c>
      <c r="O2365" t="s">
        <v>383</v>
      </c>
      <c r="P2365" t="s">
        <v>292</v>
      </c>
      <c r="Q2365">
        <v>14</v>
      </c>
      <c r="R2365">
        <v>83</v>
      </c>
    </row>
    <row r="2366" spans="1:18" x14ac:dyDescent="0.3">
      <c r="A2366">
        <v>90</v>
      </c>
      <c r="B2366">
        <v>75</v>
      </c>
      <c r="C2366" t="s">
        <v>30</v>
      </c>
      <c r="D2366">
        <v>3</v>
      </c>
      <c r="E2366" s="4" t="s">
        <v>16</v>
      </c>
      <c r="F2366" t="s">
        <v>77</v>
      </c>
      <c r="G2366" s="7">
        <v>4</v>
      </c>
      <c r="H2366" t="s">
        <v>46</v>
      </c>
      <c r="I2366" t="s">
        <v>20</v>
      </c>
      <c r="J2366" s="4">
        <f>(B2366*15)</f>
        <v>1125</v>
      </c>
      <c r="K2366" t="s">
        <v>21</v>
      </c>
      <c r="L2366">
        <v>282500</v>
      </c>
      <c r="M2366">
        <v>41.021704104191002</v>
      </c>
      <c r="N2366">
        <v>29.222202519401002</v>
      </c>
      <c r="O2366" t="s">
        <v>59</v>
      </c>
      <c r="P2366" t="s">
        <v>110</v>
      </c>
      <c r="Q2366">
        <v>16</v>
      </c>
      <c r="R2366">
        <v>0</v>
      </c>
    </row>
    <row r="2367" spans="1:18" x14ac:dyDescent="0.3">
      <c r="A2367">
        <v>140</v>
      </c>
      <c r="B2367">
        <v>125</v>
      </c>
      <c r="C2367" t="s">
        <v>45</v>
      </c>
      <c r="D2367">
        <v>5</v>
      </c>
      <c r="E2367" s="4" t="s">
        <v>25</v>
      </c>
      <c r="F2367" t="s">
        <v>77</v>
      </c>
      <c r="G2367" s="7">
        <v>13</v>
      </c>
      <c r="H2367" t="s">
        <v>26</v>
      </c>
      <c r="I2367" t="s">
        <v>20</v>
      </c>
      <c r="J2367" s="4">
        <f>(B2367*15)</f>
        <v>1875</v>
      </c>
      <c r="K2367" t="s">
        <v>21</v>
      </c>
      <c r="L2367">
        <v>540000</v>
      </c>
      <c r="M2367">
        <v>41.032062291312002</v>
      </c>
      <c r="N2367">
        <v>29.231276102363999</v>
      </c>
      <c r="O2367" t="s">
        <v>294</v>
      </c>
      <c r="P2367" t="s">
        <v>110</v>
      </c>
      <c r="Q2367">
        <v>16</v>
      </c>
      <c r="R2367">
        <v>83</v>
      </c>
    </row>
    <row r="2368" spans="1:18" x14ac:dyDescent="0.3">
      <c r="A2368">
        <v>107</v>
      </c>
      <c r="B2368">
        <v>86</v>
      </c>
      <c r="C2368" t="s">
        <v>30</v>
      </c>
      <c r="D2368">
        <v>3</v>
      </c>
      <c r="E2368" s="4" t="s">
        <v>16</v>
      </c>
      <c r="F2368" t="s">
        <v>77</v>
      </c>
      <c r="G2368" s="7">
        <v>0</v>
      </c>
      <c r="H2368" t="s">
        <v>19</v>
      </c>
      <c r="I2368" t="s">
        <v>20</v>
      </c>
      <c r="J2368" s="4">
        <f>(B2368*16)</f>
        <v>1376</v>
      </c>
      <c r="K2368" t="s">
        <v>21</v>
      </c>
      <c r="L2368">
        <v>440000</v>
      </c>
      <c r="M2368">
        <v>41.056874127416002</v>
      </c>
      <c r="N2368">
        <v>28.872375698559001</v>
      </c>
      <c r="O2368" t="s">
        <v>275</v>
      </c>
      <c r="P2368" t="s">
        <v>179</v>
      </c>
      <c r="Q2368">
        <v>17</v>
      </c>
      <c r="R2368">
        <v>180</v>
      </c>
    </row>
    <row r="2369" spans="1:18" x14ac:dyDescent="0.3">
      <c r="A2369">
        <v>65</v>
      </c>
      <c r="B2369">
        <v>64</v>
      </c>
      <c r="C2369" t="s">
        <v>15</v>
      </c>
      <c r="D2369">
        <v>2</v>
      </c>
      <c r="E2369" s="4" t="s">
        <v>16</v>
      </c>
      <c r="F2369" t="s">
        <v>77</v>
      </c>
      <c r="G2369" s="7">
        <v>28</v>
      </c>
      <c r="H2369" t="s">
        <v>26</v>
      </c>
      <c r="I2369" t="s">
        <v>20</v>
      </c>
      <c r="J2369" s="4">
        <f>(B2368*19)</f>
        <v>1634</v>
      </c>
      <c r="K2369" t="s">
        <v>56</v>
      </c>
      <c r="L2369">
        <v>97500</v>
      </c>
      <c r="M2369">
        <v>41.017913072231998</v>
      </c>
      <c r="N2369">
        <v>28.683403730392001</v>
      </c>
      <c r="O2369" t="s">
        <v>135</v>
      </c>
      <c r="P2369" t="s">
        <v>75</v>
      </c>
      <c r="Q2369">
        <v>18</v>
      </c>
      <c r="R2369">
        <v>70</v>
      </c>
    </row>
    <row r="2370" spans="1:18" x14ac:dyDescent="0.3">
      <c r="A2370">
        <v>227</v>
      </c>
      <c r="B2370">
        <v>190</v>
      </c>
      <c r="C2370" t="s">
        <v>45</v>
      </c>
      <c r="D2370">
        <v>5</v>
      </c>
      <c r="E2370" s="4" t="s">
        <v>25</v>
      </c>
      <c r="F2370" t="s">
        <v>77</v>
      </c>
      <c r="G2370" s="7">
        <v>0</v>
      </c>
      <c r="H2370" t="s">
        <v>46</v>
      </c>
      <c r="I2370" t="s">
        <v>20</v>
      </c>
      <c r="J2370" s="4">
        <f>(B2369*19)</f>
        <v>1216</v>
      </c>
      <c r="K2370" t="s">
        <v>21</v>
      </c>
      <c r="L2370">
        <v>925000</v>
      </c>
      <c r="M2370">
        <v>41.059164186864997</v>
      </c>
      <c r="N2370">
        <v>28.668532582396999</v>
      </c>
      <c r="O2370" t="s">
        <v>524</v>
      </c>
      <c r="P2370" t="s">
        <v>75</v>
      </c>
      <c r="Q2370">
        <v>18</v>
      </c>
      <c r="R2370">
        <v>0</v>
      </c>
    </row>
    <row r="2371" spans="1:18" x14ac:dyDescent="0.3">
      <c r="A2371">
        <v>90</v>
      </c>
      <c r="B2371">
        <v>75</v>
      </c>
      <c r="C2371" t="s">
        <v>30</v>
      </c>
      <c r="D2371">
        <v>3</v>
      </c>
      <c r="E2371" s="4" t="s">
        <v>16</v>
      </c>
      <c r="F2371" t="s">
        <v>77</v>
      </c>
      <c r="G2371" s="7">
        <v>0</v>
      </c>
      <c r="H2371" t="s">
        <v>19</v>
      </c>
      <c r="I2371" t="s">
        <v>20</v>
      </c>
      <c r="J2371" s="4">
        <f>(B2370*24)</f>
        <v>4560</v>
      </c>
      <c r="K2371" t="s">
        <v>21</v>
      </c>
      <c r="L2371">
        <v>365000</v>
      </c>
      <c r="M2371">
        <v>41.072210985920997</v>
      </c>
      <c r="N2371">
        <v>28.938581212997001</v>
      </c>
      <c r="O2371" t="s">
        <v>195</v>
      </c>
      <c r="P2371" t="s">
        <v>38</v>
      </c>
      <c r="Q2371">
        <v>19</v>
      </c>
      <c r="R2371">
        <v>40</v>
      </c>
    </row>
    <row r="2372" spans="1:18" x14ac:dyDescent="0.3">
      <c r="A2372">
        <v>250</v>
      </c>
      <c r="B2372">
        <v>249</v>
      </c>
      <c r="C2372" t="s">
        <v>45</v>
      </c>
      <c r="D2372">
        <v>5</v>
      </c>
      <c r="E2372" s="4" t="s">
        <v>16</v>
      </c>
      <c r="F2372" t="s">
        <v>77</v>
      </c>
      <c r="G2372" s="7">
        <v>28</v>
      </c>
      <c r="H2372" t="s">
        <v>124</v>
      </c>
      <c r="I2372" t="s">
        <v>20</v>
      </c>
      <c r="J2372" s="4">
        <v>4500</v>
      </c>
      <c r="K2372" t="s">
        <v>21</v>
      </c>
      <c r="L2372">
        <v>700000</v>
      </c>
      <c r="M2372">
        <v>41.004300759182001</v>
      </c>
      <c r="N2372">
        <v>28.890019319952</v>
      </c>
      <c r="O2372" t="s">
        <v>126</v>
      </c>
      <c r="P2372" t="s">
        <v>101</v>
      </c>
      <c r="Q2372">
        <v>22</v>
      </c>
      <c r="R2372">
        <v>83</v>
      </c>
    </row>
    <row r="2373" spans="1:18" x14ac:dyDescent="0.3">
      <c r="A2373">
        <v>130</v>
      </c>
      <c r="B2373">
        <v>90</v>
      </c>
      <c r="C2373" t="s">
        <v>30</v>
      </c>
      <c r="D2373">
        <v>3</v>
      </c>
      <c r="E2373" s="4" t="s">
        <v>25</v>
      </c>
      <c r="F2373" t="s">
        <v>77</v>
      </c>
      <c r="G2373" s="7">
        <v>0</v>
      </c>
      <c r="H2373" t="s">
        <v>19</v>
      </c>
      <c r="I2373" t="s">
        <v>20</v>
      </c>
      <c r="J2373" s="4">
        <f>(B2372*30)</f>
        <v>7470</v>
      </c>
      <c r="K2373" t="s">
        <v>21</v>
      </c>
      <c r="L2373">
        <v>890000</v>
      </c>
      <c r="M2373">
        <v>40.966149194273001</v>
      </c>
      <c r="N2373">
        <v>29.084444705909</v>
      </c>
      <c r="O2373" t="s">
        <v>120</v>
      </c>
      <c r="P2373" t="s">
        <v>44</v>
      </c>
      <c r="Q2373">
        <v>23</v>
      </c>
      <c r="R2373">
        <v>83</v>
      </c>
    </row>
    <row r="2374" spans="1:18" x14ac:dyDescent="0.3">
      <c r="A2374">
        <v>115</v>
      </c>
      <c r="B2374">
        <v>86</v>
      </c>
      <c r="C2374" t="s">
        <v>30</v>
      </c>
      <c r="D2374">
        <v>3</v>
      </c>
      <c r="E2374" s="4" t="s">
        <v>25</v>
      </c>
      <c r="F2374" t="s">
        <v>77</v>
      </c>
      <c r="G2374" s="7">
        <v>2</v>
      </c>
      <c r="H2374" t="s">
        <v>124</v>
      </c>
      <c r="I2374" t="s">
        <v>20</v>
      </c>
      <c r="J2374" s="4">
        <v>3300</v>
      </c>
      <c r="K2374" t="s">
        <v>56</v>
      </c>
      <c r="L2374">
        <v>975000</v>
      </c>
      <c r="M2374">
        <v>41.000893300256003</v>
      </c>
      <c r="N2374">
        <v>29.036946897151001</v>
      </c>
      <c r="O2374" t="s">
        <v>161</v>
      </c>
      <c r="P2374" t="s">
        <v>44</v>
      </c>
      <c r="Q2374">
        <v>23</v>
      </c>
      <c r="R2374">
        <v>20</v>
      </c>
    </row>
    <row r="2375" spans="1:18" x14ac:dyDescent="0.3">
      <c r="A2375">
        <v>100</v>
      </c>
      <c r="B2375">
        <v>80</v>
      </c>
      <c r="C2375" t="s">
        <v>30</v>
      </c>
      <c r="D2375">
        <v>3</v>
      </c>
      <c r="E2375" s="4" t="s">
        <v>16</v>
      </c>
      <c r="F2375" t="s">
        <v>77</v>
      </c>
      <c r="G2375" s="7">
        <v>0</v>
      </c>
      <c r="H2375" t="s">
        <v>19</v>
      </c>
      <c r="I2375" t="s">
        <v>20</v>
      </c>
      <c r="J2375" s="4">
        <f t="shared" ref="J2375:J2381" si="41">(B2374*30)</f>
        <v>2580</v>
      </c>
      <c r="K2375" t="s">
        <v>21</v>
      </c>
      <c r="L2375">
        <v>750000</v>
      </c>
      <c r="M2375">
        <v>40.967836285886001</v>
      </c>
      <c r="N2375">
        <v>29.089920527522001</v>
      </c>
      <c r="O2375" t="s">
        <v>159</v>
      </c>
      <c r="P2375" t="s">
        <v>44</v>
      </c>
      <c r="Q2375">
        <v>23</v>
      </c>
      <c r="R2375">
        <v>20</v>
      </c>
    </row>
    <row r="2376" spans="1:18" x14ac:dyDescent="0.3">
      <c r="A2376">
        <v>85</v>
      </c>
      <c r="B2376">
        <v>78</v>
      </c>
      <c r="C2376" t="s">
        <v>30</v>
      </c>
      <c r="D2376">
        <v>3</v>
      </c>
      <c r="E2376" s="4" t="s">
        <v>16</v>
      </c>
      <c r="F2376" t="s">
        <v>77</v>
      </c>
      <c r="G2376" s="7">
        <v>0</v>
      </c>
      <c r="H2376" t="s">
        <v>19</v>
      </c>
      <c r="I2376" t="s">
        <v>20</v>
      </c>
      <c r="J2376" s="4">
        <f t="shared" si="41"/>
        <v>2400</v>
      </c>
      <c r="K2376" t="s">
        <v>21</v>
      </c>
      <c r="L2376">
        <v>670000</v>
      </c>
      <c r="M2376">
        <v>40.986808617561003</v>
      </c>
      <c r="N2376">
        <v>29.068616696273999</v>
      </c>
      <c r="O2376" t="s">
        <v>221</v>
      </c>
      <c r="P2376" t="s">
        <v>44</v>
      </c>
      <c r="Q2376">
        <v>23</v>
      </c>
      <c r="R2376">
        <v>300</v>
      </c>
    </row>
    <row r="2377" spans="1:18" x14ac:dyDescent="0.3">
      <c r="A2377">
        <v>85</v>
      </c>
      <c r="B2377">
        <v>78</v>
      </c>
      <c r="C2377" t="s">
        <v>30</v>
      </c>
      <c r="D2377">
        <v>3</v>
      </c>
      <c r="E2377" s="4" t="s">
        <v>16</v>
      </c>
      <c r="F2377" t="s">
        <v>77</v>
      </c>
      <c r="G2377" s="7">
        <v>8</v>
      </c>
      <c r="H2377" t="s">
        <v>19</v>
      </c>
      <c r="I2377" t="s">
        <v>20</v>
      </c>
      <c r="J2377" s="4">
        <f t="shared" si="41"/>
        <v>2340</v>
      </c>
      <c r="K2377" t="s">
        <v>21</v>
      </c>
      <c r="L2377">
        <v>670000</v>
      </c>
      <c r="M2377">
        <v>40.986808617561003</v>
      </c>
      <c r="N2377">
        <v>29.068616696273999</v>
      </c>
      <c r="O2377" t="s">
        <v>221</v>
      </c>
      <c r="P2377" t="s">
        <v>44</v>
      </c>
      <c r="Q2377">
        <v>23</v>
      </c>
      <c r="R2377">
        <v>83</v>
      </c>
    </row>
    <row r="2378" spans="1:18" x14ac:dyDescent="0.3">
      <c r="A2378">
        <v>92</v>
      </c>
      <c r="B2378">
        <v>75</v>
      </c>
      <c r="C2378" t="s">
        <v>30</v>
      </c>
      <c r="D2378">
        <v>3</v>
      </c>
      <c r="E2378" s="4" t="s">
        <v>16</v>
      </c>
      <c r="F2378" t="s">
        <v>77</v>
      </c>
      <c r="G2378" s="7">
        <v>0</v>
      </c>
      <c r="H2378" t="s">
        <v>26</v>
      </c>
      <c r="I2378" t="s">
        <v>20</v>
      </c>
      <c r="J2378" s="4">
        <f t="shared" si="41"/>
        <v>2340</v>
      </c>
      <c r="K2378" t="s">
        <v>21</v>
      </c>
      <c r="L2378">
        <v>750000</v>
      </c>
      <c r="M2378">
        <v>40.965689675085997</v>
      </c>
      <c r="N2378">
        <v>29.087605267078001</v>
      </c>
      <c r="O2378" t="s">
        <v>159</v>
      </c>
      <c r="P2378" t="s">
        <v>44</v>
      </c>
      <c r="Q2378">
        <v>23</v>
      </c>
      <c r="R2378">
        <v>25</v>
      </c>
    </row>
    <row r="2379" spans="1:18" x14ac:dyDescent="0.3">
      <c r="A2379">
        <v>180</v>
      </c>
      <c r="B2379">
        <v>150</v>
      </c>
      <c r="C2379" t="s">
        <v>45</v>
      </c>
      <c r="D2379">
        <v>5</v>
      </c>
      <c r="E2379" s="4" t="s">
        <v>25</v>
      </c>
      <c r="F2379" t="s">
        <v>77</v>
      </c>
      <c r="G2379" s="7">
        <v>0</v>
      </c>
      <c r="H2379" t="s">
        <v>46</v>
      </c>
      <c r="I2379" t="s">
        <v>47</v>
      </c>
      <c r="J2379" s="4">
        <f t="shared" si="41"/>
        <v>2250</v>
      </c>
      <c r="K2379" t="s">
        <v>21</v>
      </c>
      <c r="L2379">
        <v>3950000</v>
      </c>
      <c r="M2379">
        <v>40.957634570753001</v>
      </c>
      <c r="N2379">
        <v>29.079676331047999</v>
      </c>
      <c r="O2379" t="s">
        <v>120</v>
      </c>
      <c r="P2379" t="s">
        <v>44</v>
      </c>
      <c r="Q2379">
        <v>23</v>
      </c>
      <c r="R2379">
        <v>0</v>
      </c>
    </row>
    <row r="2380" spans="1:18" x14ac:dyDescent="0.3">
      <c r="A2380">
        <v>140</v>
      </c>
      <c r="B2380">
        <v>139</v>
      </c>
      <c r="C2380" t="s">
        <v>45</v>
      </c>
      <c r="D2380">
        <v>5</v>
      </c>
      <c r="E2380" s="4" t="s">
        <v>25</v>
      </c>
      <c r="F2380" t="s">
        <v>77</v>
      </c>
      <c r="G2380" s="7">
        <v>0</v>
      </c>
      <c r="H2380" t="s">
        <v>19</v>
      </c>
      <c r="I2380" t="s">
        <v>118</v>
      </c>
      <c r="J2380" s="4">
        <f t="shared" si="41"/>
        <v>4500</v>
      </c>
      <c r="K2380" t="s">
        <v>21</v>
      </c>
      <c r="L2380">
        <v>1250000</v>
      </c>
      <c r="M2380">
        <v>40.963661302668001</v>
      </c>
      <c r="N2380">
        <v>29.081871602604998</v>
      </c>
      <c r="O2380" t="s">
        <v>120</v>
      </c>
      <c r="P2380" t="s">
        <v>44</v>
      </c>
      <c r="Q2380">
        <v>23</v>
      </c>
      <c r="R2380">
        <v>83</v>
      </c>
    </row>
    <row r="2381" spans="1:18" x14ac:dyDescent="0.3">
      <c r="A2381">
        <v>165</v>
      </c>
      <c r="B2381">
        <v>130</v>
      </c>
      <c r="C2381" t="s">
        <v>45</v>
      </c>
      <c r="D2381">
        <v>5</v>
      </c>
      <c r="E2381" s="4" t="s">
        <v>25</v>
      </c>
      <c r="F2381" t="s">
        <v>77</v>
      </c>
      <c r="G2381" s="7">
        <v>8</v>
      </c>
      <c r="H2381" t="s">
        <v>46</v>
      </c>
      <c r="I2381" t="s">
        <v>47</v>
      </c>
      <c r="J2381" s="4">
        <f t="shared" si="41"/>
        <v>4170</v>
      </c>
      <c r="K2381" t="s">
        <v>56</v>
      </c>
      <c r="L2381">
        <v>3250000</v>
      </c>
      <c r="M2381">
        <v>40.970550440823999</v>
      </c>
      <c r="N2381">
        <v>29.053173065186002</v>
      </c>
      <c r="O2381" t="s">
        <v>43</v>
      </c>
      <c r="P2381" t="s">
        <v>44</v>
      </c>
      <c r="Q2381">
        <v>23</v>
      </c>
      <c r="R2381">
        <v>50</v>
      </c>
    </row>
    <row r="2382" spans="1:18" x14ac:dyDescent="0.3">
      <c r="A2382">
        <v>180</v>
      </c>
      <c r="B2382">
        <v>115</v>
      </c>
      <c r="C2382" t="s">
        <v>45</v>
      </c>
      <c r="D2382">
        <v>5</v>
      </c>
      <c r="E2382" s="4" t="s">
        <v>25</v>
      </c>
      <c r="F2382" t="s">
        <v>77</v>
      </c>
      <c r="G2382" s="7">
        <v>1</v>
      </c>
      <c r="H2382" t="s">
        <v>26</v>
      </c>
      <c r="I2382" t="s">
        <v>47</v>
      </c>
      <c r="J2382" s="4">
        <v>6500</v>
      </c>
      <c r="K2382" t="s">
        <v>21</v>
      </c>
      <c r="L2382">
        <v>1850000</v>
      </c>
      <c r="M2382">
        <v>40.968337181670002</v>
      </c>
      <c r="N2382">
        <v>29.071131378465001</v>
      </c>
      <c r="O2382" t="s">
        <v>133</v>
      </c>
      <c r="P2382" t="s">
        <v>44</v>
      </c>
      <c r="Q2382">
        <v>23</v>
      </c>
      <c r="R2382">
        <v>390</v>
      </c>
    </row>
    <row r="2383" spans="1:18" x14ac:dyDescent="0.3">
      <c r="A2383">
        <v>145</v>
      </c>
      <c r="B2383">
        <v>110</v>
      </c>
      <c r="C2383" t="s">
        <v>45</v>
      </c>
      <c r="D2383">
        <v>5</v>
      </c>
      <c r="E2383" s="4" t="s">
        <v>25</v>
      </c>
      <c r="F2383" t="s">
        <v>77</v>
      </c>
      <c r="G2383" s="7">
        <v>0</v>
      </c>
      <c r="H2383" t="s">
        <v>19</v>
      </c>
      <c r="I2383" t="s">
        <v>118</v>
      </c>
      <c r="J2383" s="4">
        <f t="shared" ref="J2383:J2396" si="42">(B2382*30)</f>
        <v>3450</v>
      </c>
      <c r="K2383" t="s">
        <v>21</v>
      </c>
      <c r="L2383">
        <v>1320000</v>
      </c>
      <c r="M2383">
        <v>40.968363816450001</v>
      </c>
      <c r="N2383">
        <v>29.066329082538001</v>
      </c>
      <c r="O2383" t="s">
        <v>43</v>
      </c>
      <c r="P2383" t="s">
        <v>44</v>
      </c>
      <c r="Q2383">
        <v>23</v>
      </c>
      <c r="R2383">
        <v>0</v>
      </c>
    </row>
    <row r="2384" spans="1:18" x14ac:dyDescent="0.3">
      <c r="A2384">
        <v>147</v>
      </c>
      <c r="B2384">
        <v>108</v>
      </c>
      <c r="C2384" t="s">
        <v>45</v>
      </c>
      <c r="D2384">
        <v>5</v>
      </c>
      <c r="E2384" s="4" t="s">
        <v>25</v>
      </c>
      <c r="F2384" t="s">
        <v>77</v>
      </c>
      <c r="G2384" s="7">
        <v>0</v>
      </c>
      <c r="H2384" t="s">
        <v>175</v>
      </c>
      <c r="I2384" t="s">
        <v>47</v>
      </c>
      <c r="J2384" s="4">
        <f t="shared" si="42"/>
        <v>3300</v>
      </c>
      <c r="K2384" t="s">
        <v>21</v>
      </c>
      <c r="L2384">
        <v>1700000</v>
      </c>
      <c r="M2384">
        <v>40.972465691083997</v>
      </c>
      <c r="N2384">
        <v>29.060449590651999</v>
      </c>
      <c r="O2384" t="s">
        <v>62</v>
      </c>
      <c r="P2384" t="s">
        <v>44</v>
      </c>
      <c r="Q2384">
        <v>23</v>
      </c>
      <c r="R2384">
        <v>83</v>
      </c>
    </row>
    <row r="2385" spans="1:18" x14ac:dyDescent="0.3">
      <c r="A2385">
        <v>135</v>
      </c>
      <c r="B2385">
        <v>106</v>
      </c>
      <c r="C2385" t="s">
        <v>45</v>
      </c>
      <c r="D2385">
        <v>5</v>
      </c>
      <c r="E2385" s="4" t="s">
        <v>25</v>
      </c>
      <c r="F2385" t="s">
        <v>77</v>
      </c>
      <c r="G2385" s="7">
        <v>0</v>
      </c>
      <c r="H2385" t="s">
        <v>26</v>
      </c>
      <c r="I2385" t="s">
        <v>20</v>
      </c>
      <c r="J2385" s="4">
        <f t="shared" si="42"/>
        <v>3240</v>
      </c>
      <c r="K2385" t="s">
        <v>21</v>
      </c>
      <c r="L2385">
        <v>545000</v>
      </c>
      <c r="M2385">
        <v>40.978034623466002</v>
      </c>
      <c r="N2385">
        <v>29.091709367930999</v>
      </c>
      <c r="O2385" t="s">
        <v>164</v>
      </c>
      <c r="P2385" t="s">
        <v>44</v>
      </c>
      <c r="Q2385">
        <v>23</v>
      </c>
      <c r="R2385">
        <v>0</v>
      </c>
    </row>
    <row r="2386" spans="1:18" x14ac:dyDescent="0.3">
      <c r="A2386">
        <v>140</v>
      </c>
      <c r="B2386">
        <v>105</v>
      </c>
      <c r="C2386" t="s">
        <v>45</v>
      </c>
      <c r="D2386">
        <v>5</v>
      </c>
      <c r="E2386" s="4" t="s">
        <v>25</v>
      </c>
      <c r="F2386" t="s">
        <v>77</v>
      </c>
      <c r="G2386" s="7">
        <v>0</v>
      </c>
      <c r="H2386" t="s">
        <v>19</v>
      </c>
      <c r="I2386" t="s">
        <v>20</v>
      </c>
      <c r="J2386" s="4">
        <f t="shared" si="42"/>
        <v>3180</v>
      </c>
      <c r="K2386" t="s">
        <v>21</v>
      </c>
      <c r="L2386">
        <v>850000</v>
      </c>
      <c r="M2386">
        <v>40.969299637660001</v>
      </c>
      <c r="N2386">
        <v>29.097656903457999</v>
      </c>
      <c r="O2386" t="s">
        <v>159</v>
      </c>
      <c r="P2386" t="s">
        <v>44</v>
      </c>
      <c r="Q2386">
        <v>23</v>
      </c>
      <c r="R2386">
        <v>150</v>
      </c>
    </row>
    <row r="2387" spans="1:18" x14ac:dyDescent="0.3">
      <c r="A2387">
        <v>140</v>
      </c>
      <c r="B2387">
        <v>105</v>
      </c>
      <c r="C2387" t="s">
        <v>45</v>
      </c>
      <c r="D2387">
        <v>5</v>
      </c>
      <c r="E2387" s="4" t="s">
        <v>25</v>
      </c>
      <c r="F2387" t="s">
        <v>77</v>
      </c>
      <c r="G2387" s="7">
        <v>0</v>
      </c>
      <c r="H2387" t="s">
        <v>19</v>
      </c>
      <c r="I2387" t="s">
        <v>20</v>
      </c>
      <c r="J2387" s="4">
        <f t="shared" si="42"/>
        <v>3150</v>
      </c>
      <c r="K2387" t="s">
        <v>21</v>
      </c>
      <c r="L2387">
        <v>850000</v>
      </c>
      <c r="M2387">
        <v>40.969351392234998</v>
      </c>
      <c r="N2387">
        <v>29.097550898104998</v>
      </c>
      <c r="O2387" t="s">
        <v>159</v>
      </c>
      <c r="P2387" t="s">
        <v>44</v>
      </c>
      <c r="Q2387">
        <v>23</v>
      </c>
      <c r="R2387">
        <v>0</v>
      </c>
    </row>
    <row r="2388" spans="1:18" x14ac:dyDescent="0.3">
      <c r="A2388">
        <v>137</v>
      </c>
      <c r="B2388">
        <v>100</v>
      </c>
      <c r="C2388" t="s">
        <v>45</v>
      </c>
      <c r="D2388">
        <v>5</v>
      </c>
      <c r="E2388" s="4" t="s">
        <v>25</v>
      </c>
      <c r="F2388" t="s">
        <v>77</v>
      </c>
      <c r="G2388" s="7">
        <v>0</v>
      </c>
      <c r="H2388" t="s">
        <v>26</v>
      </c>
      <c r="I2388" t="s">
        <v>118</v>
      </c>
      <c r="J2388" s="4">
        <f t="shared" si="42"/>
        <v>3150</v>
      </c>
      <c r="K2388" t="s">
        <v>21</v>
      </c>
      <c r="L2388">
        <v>1650000</v>
      </c>
      <c r="M2388">
        <v>40.974292422805</v>
      </c>
      <c r="N2388">
        <v>29.048644355554998</v>
      </c>
      <c r="O2388" t="s">
        <v>78</v>
      </c>
      <c r="P2388" t="s">
        <v>44</v>
      </c>
      <c r="Q2388">
        <v>23</v>
      </c>
      <c r="R2388">
        <v>230</v>
      </c>
    </row>
    <row r="2389" spans="1:18" x14ac:dyDescent="0.3">
      <c r="A2389">
        <v>130</v>
      </c>
      <c r="B2389">
        <v>98</v>
      </c>
      <c r="C2389" t="s">
        <v>45</v>
      </c>
      <c r="D2389">
        <v>5</v>
      </c>
      <c r="E2389" s="4" t="s">
        <v>25</v>
      </c>
      <c r="F2389" t="s">
        <v>77</v>
      </c>
      <c r="G2389" s="7">
        <v>18</v>
      </c>
      <c r="H2389" t="s">
        <v>26</v>
      </c>
      <c r="I2389" t="s">
        <v>20</v>
      </c>
      <c r="J2389" s="4">
        <f t="shared" si="42"/>
        <v>3000</v>
      </c>
      <c r="K2389" t="s">
        <v>21</v>
      </c>
      <c r="L2389">
        <v>1050000</v>
      </c>
      <c r="M2389">
        <v>40.961255820110999</v>
      </c>
      <c r="N2389">
        <v>29.081236783927</v>
      </c>
      <c r="O2389" t="s">
        <v>120</v>
      </c>
      <c r="P2389" t="s">
        <v>44</v>
      </c>
      <c r="Q2389">
        <v>23</v>
      </c>
      <c r="R2389">
        <v>25</v>
      </c>
    </row>
    <row r="2390" spans="1:18" x14ac:dyDescent="0.3">
      <c r="A2390">
        <v>120</v>
      </c>
      <c r="B2390">
        <v>95</v>
      </c>
      <c r="C2390" t="s">
        <v>45</v>
      </c>
      <c r="D2390">
        <v>5</v>
      </c>
      <c r="E2390" s="4" t="s">
        <v>25</v>
      </c>
      <c r="F2390" t="s">
        <v>77</v>
      </c>
      <c r="G2390" s="7">
        <v>0</v>
      </c>
      <c r="H2390" t="s">
        <v>46</v>
      </c>
      <c r="I2390" t="s">
        <v>20</v>
      </c>
      <c r="J2390" s="4">
        <f t="shared" si="42"/>
        <v>2940</v>
      </c>
      <c r="K2390" t="s">
        <v>56</v>
      </c>
      <c r="L2390">
        <v>850000</v>
      </c>
      <c r="M2390">
        <v>40.963210757932004</v>
      </c>
      <c r="N2390">
        <v>29.100187134039999</v>
      </c>
      <c r="O2390" t="s">
        <v>216</v>
      </c>
      <c r="P2390" t="s">
        <v>44</v>
      </c>
      <c r="Q2390">
        <v>23</v>
      </c>
      <c r="R2390">
        <v>30</v>
      </c>
    </row>
    <row r="2391" spans="1:18" x14ac:dyDescent="0.3">
      <c r="A2391">
        <v>130</v>
      </c>
      <c r="B2391">
        <v>95</v>
      </c>
      <c r="C2391" t="s">
        <v>45</v>
      </c>
      <c r="D2391">
        <v>5</v>
      </c>
      <c r="E2391" s="4" t="s">
        <v>25</v>
      </c>
      <c r="F2391" t="s">
        <v>77</v>
      </c>
      <c r="G2391" s="7">
        <v>0</v>
      </c>
      <c r="H2391" t="s">
        <v>19</v>
      </c>
      <c r="I2391" t="s">
        <v>20</v>
      </c>
      <c r="J2391" s="4">
        <f t="shared" si="42"/>
        <v>2850</v>
      </c>
      <c r="K2391" t="s">
        <v>21</v>
      </c>
      <c r="L2391">
        <v>785000</v>
      </c>
      <c r="M2391">
        <v>40.962921100772</v>
      </c>
      <c r="N2391">
        <v>29.093557088882001</v>
      </c>
      <c r="O2391" t="s">
        <v>159</v>
      </c>
      <c r="P2391" t="s">
        <v>44</v>
      </c>
      <c r="Q2391">
        <v>23</v>
      </c>
      <c r="R2391">
        <v>83</v>
      </c>
    </row>
    <row r="2392" spans="1:18" x14ac:dyDescent="0.3">
      <c r="A2392">
        <v>126</v>
      </c>
      <c r="B2392">
        <v>94</v>
      </c>
      <c r="C2392" t="s">
        <v>45</v>
      </c>
      <c r="D2392">
        <v>5</v>
      </c>
      <c r="E2392" s="4" t="s">
        <v>25</v>
      </c>
      <c r="F2392" t="s">
        <v>77</v>
      </c>
      <c r="G2392" s="7">
        <v>0</v>
      </c>
      <c r="H2392" t="s">
        <v>26</v>
      </c>
      <c r="I2392" t="s">
        <v>47</v>
      </c>
      <c r="J2392" s="4">
        <f t="shared" si="42"/>
        <v>2850</v>
      </c>
      <c r="K2392" t="s">
        <v>21</v>
      </c>
      <c r="L2392">
        <v>1180000</v>
      </c>
      <c r="M2392">
        <v>40.957701366076002</v>
      </c>
      <c r="N2392">
        <v>29.092191696036</v>
      </c>
      <c r="O2392" t="s">
        <v>216</v>
      </c>
      <c r="P2392" t="s">
        <v>44</v>
      </c>
      <c r="Q2392">
        <v>23</v>
      </c>
      <c r="R2392">
        <v>0</v>
      </c>
    </row>
    <row r="2393" spans="1:18" x14ac:dyDescent="0.3">
      <c r="A2393">
        <v>115</v>
      </c>
      <c r="B2393">
        <v>85</v>
      </c>
      <c r="C2393" t="s">
        <v>45</v>
      </c>
      <c r="D2393">
        <v>5</v>
      </c>
      <c r="E2393" s="4" t="s">
        <v>16</v>
      </c>
      <c r="F2393" t="s">
        <v>77</v>
      </c>
      <c r="G2393" s="7">
        <v>0</v>
      </c>
      <c r="H2393" t="s">
        <v>19</v>
      </c>
      <c r="I2393" t="s">
        <v>118</v>
      </c>
      <c r="J2393" s="4">
        <f t="shared" si="42"/>
        <v>2820</v>
      </c>
      <c r="K2393" t="s">
        <v>21</v>
      </c>
      <c r="L2393">
        <v>795000</v>
      </c>
      <c r="M2393">
        <v>40.980387540602003</v>
      </c>
      <c r="N2393">
        <v>29.059258689848999</v>
      </c>
      <c r="O2393" t="s">
        <v>62</v>
      </c>
      <c r="P2393" t="s">
        <v>44</v>
      </c>
      <c r="Q2393">
        <v>23</v>
      </c>
      <c r="R2393">
        <v>50</v>
      </c>
    </row>
    <row r="2394" spans="1:18" x14ac:dyDescent="0.3">
      <c r="A2394">
        <v>160</v>
      </c>
      <c r="B2394">
        <v>120</v>
      </c>
      <c r="C2394" t="s">
        <v>116</v>
      </c>
      <c r="D2394">
        <v>6</v>
      </c>
      <c r="E2394" s="4" t="s">
        <v>25</v>
      </c>
      <c r="F2394" t="s">
        <v>77</v>
      </c>
      <c r="G2394" s="7">
        <v>0</v>
      </c>
      <c r="H2394" t="s">
        <v>175</v>
      </c>
      <c r="I2394" t="s">
        <v>118</v>
      </c>
      <c r="J2394" s="4">
        <f t="shared" si="42"/>
        <v>2550</v>
      </c>
      <c r="K2394" t="s">
        <v>21</v>
      </c>
      <c r="L2394">
        <v>3500000</v>
      </c>
      <c r="M2394">
        <v>40.973216832996997</v>
      </c>
      <c r="N2394">
        <v>29.041498950739001</v>
      </c>
      <c r="O2394" t="s">
        <v>78</v>
      </c>
      <c r="P2394" t="s">
        <v>44</v>
      </c>
      <c r="Q2394">
        <v>23</v>
      </c>
      <c r="R2394">
        <v>0</v>
      </c>
    </row>
    <row r="2395" spans="1:18" x14ac:dyDescent="0.3">
      <c r="A2395">
        <v>195</v>
      </c>
      <c r="B2395">
        <v>194</v>
      </c>
      <c r="C2395" t="s">
        <v>76</v>
      </c>
      <c r="D2395">
        <v>7</v>
      </c>
      <c r="E2395" s="4" t="s">
        <v>31</v>
      </c>
      <c r="F2395" t="s">
        <v>77</v>
      </c>
      <c r="G2395" s="7">
        <v>18</v>
      </c>
      <c r="H2395" t="s">
        <v>26</v>
      </c>
      <c r="I2395" t="s">
        <v>47</v>
      </c>
      <c r="J2395" s="4">
        <f t="shared" si="42"/>
        <v>3600</v>
      </c>
      <c r="K2395" t="s">
        <v>21</v>
      </c>
      <c r="L2395">
        <v>1600000</v>
      </c>
      <c r="M2395">
        <v>40.979558078517996</v>
      </c>
      <c r="N2395">
        <v>29.049401568554</v>
      </c>
      <c r="O2395" t="s">
        <v>369</v>
      </c>
      <c r="P2395" t="s">
        <v>44</v>
      </c>
      <c r="Q2395">
        <v>23</v>
      </c>
      <c r="R2395">
        <v>0</v>
      </c>
    </row>
    <row r="2396" spans="1:18" x14ac:dyDescent="0.3">
      <c r="A2396">
        <v>200</v>
      </c>
      <c r="B2396">
        <v>160</v>
      </c>
      <c r="C2396" t="s">
        <v>76</v>
      </c>
      <c r="D2396">
        <v>7</v>
      </c>
      <c r="E2396" s="4" t="s">
        <v>31</v>
      </c>
      <c r="F2396" t="s">
        <v>77</v>
      </c>
      <c r="G2396" s="7">
        <v>0</v>
      </c>
      <c r="H2396" t="s">
        <v>19</v>
      </c>
      <c r="I2396" t="s">
        <v>47</v>
      </c>
      <c r="J2396" s="4">
        <f t="shared" si="42"/>
        <v>5820</v>
      </c>
      <c r="K2396" t="s">
        <v>21</v>
      </c>
      <c r="L2396">
        <v>1350000</v>
      </c>
      <c r="M2396">
        <v>40.98030654491</v>
      </c>
      <c r="N2396">
        <v>29.060020437209001</v>
      </c>
      <c r="O2396" t="s">
        <v>62</v>
      </c>
      <c r="P2396" t="s">
        <v>44</v>
      </c>
      <c r="Q2396">
        <v>23</v>
      </c>
      <c r="R2396">
        <v>10</v>
      </c>
    </row>
    <row r="2397" spans="1:18" x14ac:dyDescent="0.3">
      <c r="A2397">
        <v>160</v>
      </c>
      <c r="B2397">
        <v>125</v>
      </c>
      <c r="C2397" t="s">
        <v>76</v>
      </c>
      <c r="D2397">
        <v>7</v>
      </c>
      <c r="E2397" s="4" t="s">
        <v>25</v>
      </c>
      <c r="F2397" t="s">
        <v>77</v>
      </c>
      <c r="G2397" s="7">
        <v>1</v>
      </c>
      <c r="H2397" t="s">
        <v>19</v>
      </c>
      <c r="I2397" t="s">
        <v>118</v>
      </c>
      <c r="J2397" s="4">
        <v>4000</v>
      </c>
      <c r="K2397" t="s">
        <v>21</v>
      </c>
      <c r="L2397">
        <v>1700000</v>
      </c>
      <c r="M2397">
        <v>40.964113050754001</v>
      </c>
      <c r="N2397">
        <v>29.082310907543</v>
      </c>
      <c r="O2397" t="s">
        <v>120</v>
      </c>
      <c r="P2397" t="s">
        <v>44</v>
      </c>
      <c r="Q2397">
        <v>23</v>
      </c>
      <c r="R2397">
        <v>83</v>
      </c>
    </row>
    <row r="2398" spans="1:18" x14ac:dyDescent="0.3">
      <c r="A2398">
        <v>370</v>
      </c>
      <c r="B2398">
        <v>369</v>
      </c>
      <c r="C2398" t="s">
        <v>107</v>
      </c>
      <c r="D2398">
        <v>8</v>
      </c>
      <c r="E2398" s="4" t="s">
        <v>31</v>
      </c>
      <c r="F2398" t="s">
        <v>77</v>
      </c>
      <c r="G2398" s="7">
        <v>0</v>
      </c>
      <c r="H2398" t="s">
        <v>124</v>
      </c>
      <c r="I2398" t="s">
        <v>118</v>
      </c>
      <c r="J2398" s="4">
        <f>(B2397*30)</f>
        <v>3750</v>
      </c>
      <c r="K2398" t="s">
        <v>21</v>
      </c>
      <c r="L2398">
        <v>4250000</v>
      </c>
      <c r="M2398">
        <v>40.975634519815003</v>
      </c>
      <c r="N2398">
        <v>29.042782185061</v>
      </c>
      <c r="O2398" t="s">
        <v>78</v>
      </c>
      <c r="P2398" t="s">
        <v>44</v>
      </c>
      <c r="Q2398">
        <v>23</v>
      </c>
      <c r="R2398">
        <v>83</v>
      </c>
    </row>
    <row r="2399" spans="1:18" x14ac:dyDescent="0.3">
      <c r="A2399">
        <v>230</v>
      </c>
      <c r="B2399">
        <v>170</v>
      </c>
      <c r="C2399" t="s">
        <v>107</v>
      </c>
      <c r="D2399">
        <v>8</v>
      </c>
      <c r="E2399" s="4" t="s">
        <v>25</v>
      </c>
      <c r="F2399" t="s">
        <v>77</v>
      </c>
      <c r="G2399" s="7">
        <v>38</v>
      </c>
      <c r="H2399" t="s">
        <v>46</v>
      </c>
      <c r="I2399" t="s">
        <v>47</v>
      </c>
      <c r="J2399" s="4">
        <f>(B2398*30)</f>
        <v>11070</v>
      </c>
      <c r="K2399" t="s">
        <v>56</v>
      </c>
      <c r="L2399">
        <v>1375000</v>
      </c>
      <c r="M2399">
        <v>40.968787027106004</v>
      </c>
      <c r="N2399">
        <v>29.082588513661999</v>
      </c>
      <c r="O2399" t="s">
        <v>133</v>
      </c>
      <c r="P2399" t="s">
        <v>44</v>
      </c>
      <c r="Q2399">
        <v>23</v>
      </c>
      <c r="R2399">
        <v>50</v>
      </c>
    </row>
    <row r="2400" spans="1:18" x14ac:dyDescent="0.3">
      <c r="A2400">
        <v>100</v>
      </c>
      <c r="B2400">
        <v>95</v>
      </c>
      <c r="C2400" t="s">
        <v>30</v>
      </c>
      <c r="D2400">
        <v>3</v>
      </c>
      <c r="E2400" s="4" t="s">
        <v>16</v>
      </c>
      <c r="F2400" t="s">
        <v>77</v>
      </c>
      <c r="G2400" s="7">
        <v>8</v>
      </c>
      <c r="H2400" t="s">
        <v>19</v>
      </c>
      <c r="I2400" t="s">
        <v>20</v>
      </c>
      <c r="J2400" s="4">
        <f>(B2400*26)</f>
        <v>2470</v>
      </c>
      <c r="K2400" t="s">
        <v>21</v>
      </c>
      <c r="L2400">
        <v>565000</v>
      </c>
      <c r="M2400">
        <v>40.917221557622</v>
      </c>
      <c r="N2400">
        <v>29.190782905498001</v>
      </c>
      <c r="O2400" t="s">
        <v>342</v>
      </c>
      <c r="P2400" t="s">
        <v>55</v>
      </c>
      <c r="Q2400">
        <v>25</v>
      </c>
      <c r="R2400">
        <v>0</v>
      </c>
    </row>
    <row r="2401" spans="1:18" x14ac:dyDescent="0.3">
      <c r="A2401">
        <v>94</v>
      </c>
      <c r="B2401">
        <v>93</v>
      </c>
      <c r="C2401" t="s">
        <v>30</v>
      </c>
      <c r="D2401">
        <v>3</v>
      </c>
      <c r="E2401" s="4" t="s">
        <v>16</v>
      </c>
      <c r="F2401" t="s">
        <v>77</v>
      </c>
      <c r="G2401" s="7">
        <v>0</v>
      </c>
      <c r="H2401" t="s">
        <v>19</v>
      </c>
      <c r="I2401" t="s">
        <v>20</v>
      </c>
      <c r="J2401" s="4">
        <v>1800</v>
      </c>
      <c r="K2401" t="s">
        <v>56</v>
      </c>
      <c r="L2401">
        <v>500000</v>
      </c>
      <c r="M2401">
        <v>41.048287299561999</v>
      </c>
      <c r="N2401">
        <v>28.778727505367002</v>
      </c>
      <c r="O2401" t="s">
        <v>125</v>
      </c>
      <c r="P2401" t="s">
        <v>60</v>
      </c>
      <c r="Q2401">
        <v>26</v>
      </c>
      <c r="R2401">
        <v>0</v>
      </c>
    </row>
    <row r="2402" spans="1:18" x14ac:dyDescent="0.3">
      <c r="A2402">
        <v>120</v>
      </c>
      <c r="B2402">
        <v>110</v>
      </c>
      <c r="C2402" t="s">
        <v>45</v>
      </c>
      <c r="D2402">
        <v>5</v>
      </c>
      <c r="E2402" s="4" t="s">
        <v>25</v>
      </c>
      <c r="F2402" t="s">
        <v>77</v>
      </c>
      <c r="G2402" s="7">
        <v>0</v>
      </c>
      <c r="H2402" t="s">
        <v>26</v>
      </c>
      <c r="I2402" t="s">
        <v>20</v>
      </c>
      <c r="J2402" s="4">
        <f>(B2402*26)</f>
        <v>2860</v>
      </c>
      <c r="K2402" t="s">
        <v>21</v>
      </c>
      <c r="L2402">
        <v>585000</v>
      </c>
      <c r="M2402">
        <v>40.997547649952999</v>
      </c>
      <c r="N2402">
        <v>28.764823952027001</v>
      </c>
      <c r="O2402" t="s">
        <v>194</v>
      </c>
      <c r="P2402" t="s">
        <v>60</v>
      </c>
      <c r="Q2402">
        <v>26</v>
      </c>
      <c r="R2402">
        <v>30</v>
      </c>
    </row>
    <row r="2403" spans="1:18" x14ac:dyDescent="0.3">
      <c r="A2403">
        <v>120</v>
      </c>
      <c r="B2403">
        <v>105</v>
      </c>
      <c r="C2403" t="s">
        <v>45</v>
      </c>
      <c r="D2403">
        <v>5</v>
      </c>
      <c r="E2403" s="4" t="s">
        <v>25</v>
      </c>
      <c r="F2403" t="s">
        <v>77</v>
      </c>
      <c r="G2403" s="7">
        <v>0</v>
      </c>
      <c r="H2403" t="s">
        <v>26</v>
      </c>
      <c r="I2403" t="s">
        <v>20</v>
      </c>
      <c r="J2403" s="4">
        <f>(B2403*26)</f>
        <v>2730</v>
      </c>
      <c r="K2403" t="s">
        <v>21</v>
      </c>
      <c r="L2403">
        <v>595000</v>
      </c>
      <c r="M2403">
        <v>40.999789934429003</v>
      </c>
      <c r="N2403">
        <v>28.765612930804998</v>
      </c>
      <c r="O2403" t="s">
        <v>194</v>
      </c>
      <c r="P2403" t="s">
        <v>60</v>
      </c>
      <c r="Q2403">
        <v>26</v>
      </c>
      <c r="R2403">
        <v>40</v>
      </c>
    </row>
    <row r="2404" spans="1:18" x14ac:dyDescent="0.3">
      <c r="A2404">
        <v>110</v>
      </c>
      <c r="B2404">
        <v>109</v>
      </c>
      <c r="C2404" t="s">
        <v>30</v>
      </c>
      <c r="D2404">
        <v>3</v>
      </c>
      <c r="E2404" s="4" t="s">
        <v>16</v>
      </c>
      <c r="F2404" t="s">
        <v>77</v>
      </c>
      <c r="G2404" s="7">
        <v>0</v>
      </c>
      <c r="H2404" t="s">
        <v>19</v>
      </c>
      <c r="I2404" t="s">
        <v>20</v>
      </c>
      <c r="J2404" s="4">
        <v>1000</v>
      </c>
      <c r="K2404" t="s">
        <v>56</v>
      </c>
      <c r="L2404">
        <v>190000</v>
      </c>
      <c r="M2404">
        <v>40.94</v>
      </c>
      <c r="N2404">
        <v>29.15</v>
      </c>
      <c r="O2404" t="s">
        <v>338</v>
      </c>
      <c r="P2404" t="s">
        <v>72</v>
      </c>
      <c r="Q2404">
        <v>27</v>
      </c>
      <c r="R2404">
        <v>0</v>
      </c>
    </row>
    <row r="2405" spans="1:18" x14ac:dyDescent="0.3">
      <c r="A2405">
        <v>155</v>
      </c>
      <c r="B2405">
        <v>105</v>
      </c>
      <c r="C2405" t="s">
        <v>30</v>
      </c>
      <c r="D2405">
        <v>3</v>
      </c>
      <c r="E2405" s="4" t="s">
        <v>16</v>
      </c>
      <c r="F2405" t="s">
        <v>77</v>
      </c>
      <c r="G2405" s="7">
        <v>0</v>
      </c>
      <c r="H2405" t="s">
        <v>26</v>
      </c>
      <c r="I2405" t="s">
        <v>20</v>
      </c>
      <c r="J2405" s="4">
        <f>(B2405*13)</f>
        <v>1365</v>
      </c>
      <c r="K2405" t="s">
        <v>21</v>
      </c>
      <c r="L2405">
        <v>560000</v>
      </c>
      <c r="M2405">
        <v>40.895000191134002</v>
      </c>
      <c r="N2405">
        <v>29.272551217187999</v>
      </c>
      <c r="O2405" t="s">
        <v>97</v>
      </c>
      <c r="P2405" t="s">
        <v>29</v>
      </c>
      <c r="Q2405">
        <v>28</v>
      </c>
      <c r="R2405">
        <v>0</v>
      </c>
    </row>
    <row r="2406" spans="1:18" x14ac:dyDescent="0.3">
      <c r="A2406">
        <v>95</v>
      </c>
      <c r="B2406">
        <v>80</v>
      </c>
      <c r="C2406" t="s">
        <v>30</v>
      </c>
      <c r="D2406">
        <v>3</v>
      </c>
      <c r="E2406" s="4" t="s">
        <v>16</v>
      </c>
      <c r="F2406" t="s">
        <v>77</v>
      </c>
      <c r="G2406" s="7">
        <v>0</v>
      </c>
      <c r="H2406" t="s">
        <v>19</v>
      </c>
      <c r="I2406" t="s">
        <v>20</v>
      </c>
      <c r="J2406" s="4">
        <f>(B2406*13)</f>
        <v>1040</v>
      </c>
      <c r="K2406" t="s">
        <v>21</v>
      </c>
      <c r="L2406">
        <v>270000</v>
      </c>
      <c r="M2406">
        <v>40.910053507816002</v>
      </c>
      <c r="N2406">
        <v>29.280000440776</v>
      </c>
      <c r="O2406" t="s">
        <v>225</v>
      </c>
      <c r="P2406" t="s">
        <v>29</v>
      </c>
      <c r="Q2406">
        <v>28</v>
      </c>
      <c r="R2406">
        <v>83</v>
      </c>
    </row>
    <row r="2407" spans="1:18" x14ac:dyDescent="0.3">
      <c r="A2407">
        <v>132</v>
      </c>
      <c r="B2407">
        <v>65</v>
      </c>
      <c r="C2407" t="s">
        <v>30</v>
      </c>
      <c r="D2407">
        <v>3</v>
      </c>
      <c r="E2407" s="4" t="s">
        <v>16</v>
      </c>
      <c r="F2407" t="s">
        <v>77</v>
      </c>
      <c r="G2407" s="7">
        <v>0</v>
      </c>
      <c r="H2407" t="s">
        <v>26</v>
      </c>
      <c r="I2407" t="s">
        <v>20</v>
      </c>
      <c r="J2407" s="4">
        <v>1600</v>
      </c>
      <c r="K2407" t="s">
        <v>21</v>
      </c>
      <c r="L2407">
        <v>370000</v>
      </c>
      <c r="M2407">
        <v>40.886548453273001</v>
      </c>
      <c r="N2407">
        <v>29.259183345416002</v>
      </c>
      <c r="O2407" t="s">
        <v>167</v>
      </c>
      <c r="P2407" t="s">
        <v>29</v>
      </c>
      <c r="Q2407">
        <v>28</v>
      </c>
      <c r="R2407">
        <v>0</v>
      </c>
    </row>
    <row r="2408" spans="1:18" x14ac:dyDescent="0.3">
      <c r="A2408">
        <v>170</v>
      </c>
      <c r="B2408">
        <v>169</v>
      </c>
      <c r="C2408" t="s">
        <v>116</v>
      </c>
      <c r="D2408">
        <v>6</v>
      </c>
      <c r="E2408" s="4" t="s">
        <v>25</v>
      </c>
      <c r="F2408" t="s">
        <v>77</v>
      </c>
      <c r="G2408" s="7">
        <v>0</v>
      </c>
      <c r="H2408" t="s">
        <v>19</v>
      </c>
      <c r="I2408" t="s">
        <v>20</v>
      </c>
      <c r="J2408" s="4">
        <f>(B2408*13)</f>
        <v>2197</v>
      </c>
      <c r="K2408" t="s">
        <v>21</v>
      </c>
      <c r="L2408">
        <v>425000</v>
      </c>
      <c r="M2408">
        <v>40.913345131441012</v>
      </c>
      <c r="N2408">
        <v>29.279534071684001</v>
      </c>
      <c r="O2408" t="s">
        <v>225</v>
      </c>
      <c r="P2408" t="s">
        <v>29</v>
      </c>
      <c r="Q2408">
        <v>28</v>
      </c>
      <c r="R2408">
        <v>0</v>
      </c>
    </row>
    <row r="2409" spans="1:18" x14ac:dyDescent="0.3">
      <c r="A2409">
        <v>210</v>
      </c>
      <c r="B2409">
        <v>200</v>
      </c>
      <c r="C2409" t="s">
        <v>76</v>
      </c>
      <c r="D2409">
        <v>7</v>
      </c>
      <c r="E2409" s="4" t="s">
        <v>25</v>
      </c>
      <c r="F2409" t="s">
        <v>77</v>
      </c>
      <c r="G2409" s="7">
        <v>28</v>
      </c>
      <c r="H2409" t="s">
        <v>46</v>
      </c>
      <c r="I2409" t="s">
        <v>20</v>
      </c>
      <c r="J2409" s="4">
        <f>(B2409*13)</f>
        <v>2600</v>
      </c>
      <c r="K2409" t="s">
        <v>21</v>
      </c>
      <c r="L2409">
        <v>580000</v>
      </c>
      <c r="M2409">
        <v>40.89061784207</v>
      </c>
      <c r="N2409">
        <v>29.262734055519001</v>
      </c>
      <c r="O2409" t="s">
        <v>167</v>
      </c>
      <c r="P2409" t="s">
        <v>29</v>
      </c>
      <c r="Q2409">
        <v>28</v>
      </c>
      <c r="R2409">
        <v>83</v>
      </c>
    </row>
    <row r="2410" spans="1:18" x14ac:dyDescent="0.3">
      <c r="A2410">
        <v>130</v>
      </c>
      <c r="B2410">
        <v>115</v>
      </c>
      <c r="C2410" t="s">
        <v>30</v>
      </c>
      <c r="D2410">
        <v>3</v>
      </c>
      <c r="E2410" s="4" t="s">
        <v>16</v>
      </c>
      <c r="F2410" t="s">
        <v>77</v>
      </c>
      <c r="G2410" s="7">
        <v>0</v>
      </c>
      <c r="H2410" t="s">
        <v>26</v>
      </c>
      <c r="I2410" t="s">
        <v>20</v>
      </c>
      <c r="J2410" s="4">
        <f>(B2410*11)</f>
        <v>1265</v>
      </c>
      <c r="K2410" t="s">
        <v>21</v>
      </c>
      <c r="L2410">
        <v>625000</v>
      </c>
      <c r="M2410">
        <v>40.986394822241003</v>
      </c>
      <c r="N2410">
        <v>29.237521313057002</v>
      </c>
      <c r="O2410" t="s">
        <v>224</v>
      </c>
      <c r="P2410" t="s">
        <v>64</v>
      </c>
      <c r="Q2410">
        <v>29</v>
      </c>
      <c r="R2410">
        <v>0</v>
      </c>
    </row>
    <row r="2411" spans="1:18" x14ac:dyDescent="0.3">
      <c r="A2411">
        <v>133</v>
      </c>
      <c r="B2411">
        <v>78</v>
      </c>
      <c r="C2411" t="s">
        <v>30</v>
      </c>
      <c r="D2411">
        <v>3</v>
      </c>
      <c r="E2411" s="4" t="s">
        <v>25</v>
      </c>
      <c r="F2411" t="s">
        <v>77</v>
      </c>
      <c r="G2411" s="7">
        <v>0</v>
      </c>
      <c r="H2411" t="s">
        <v>26</v>
      </c>
      <c r="I2411" t="s">
        <v>20</v>
      </c>
      <c r="J2411" s="4">
        <f>(B2411*11)</f>
        <v>858</v>
      </c>
      <c r="K2411" t="s">
        <v>21</v>
      </c>
      <c r="L2411">
        <v>460000</v>
      </c>
      <c r="M2411">
        <v>40.964077401903999</v>
      </c>
      <c r="N2411">
        <v>29.220908581909001</v>
      </c>
      <c r="O2411" t="s">
        <v>194</v>
      </c>
      <c r="P2411" t="s">
        <v>64</v>
      </c>
      <c r="Q2411">
        <v>29</v>
      </c>
      <c r="R2411">
        <v>30</v>
      </c>
    </row>
    <row r="2412" spans="1:18" x14ac:dyDescent="0.3">
      <c r="A2412">
        <v>161</v>
      </c>
      <c r="B2412">
        <v>105</v>
      </c>
      <c r="C2412" t="s">
        <v>45</v>
      </c>
      <c r="D2412">
        <v>5</v>
      </c>
      <c r="E2412" s="4" t="s">
        <v>25</v>
      </c>
      <c r="F2412" t="s">
        <v>77</v>
      </c>
      <c r="G2412" s="7">
        <v>0</v>
      </c>
      <c r="H2412" t="s">
        <v>26</v>
      </c>
      <c r="I2412" t="s">
        <v>118</v>
      </c>
      <c r="J2412" s="4">
        <v>1750</v>
      </c>
      <c r="K2412" t="s">
        <v>21</v>
      </c>
      <c r="L2412">
        <v>580000</v>
      </c>
      <c r="M2412">
        <v>40.977219064456001</v>
      </c>
      <c r="N2412">
        <v>29.243548214436</v>
      </c>
      <c r="O2412" t="s">
        <v>224</v>
      </c>
      <c r="P2412" t="s">
        <v>64</v>
      </c>
      <c r="Q2412">
        <v>29</v>
      </c>
      <c r="R2412">
        <v>60</v>
      </c>
    </row>
    <row r="2413" spans="1:18" x14ac:dyDescent="0.3">
      <c r="A2413">
        <v>147</v>
      </c>
      <c r="B2413">
        <v>135</v>
      </c>
      <c r="C2413" t="s">
        <v>45</v>
      </c>
      <c r="D2413">
        <v>5</v>
      </c>
      <c r="E2413" s="4" t="s">
        <v>25</v>
      </c>
      <c r="F2413" t="s">
        <v>77</v>
      </c>
      <c r="G2413" s="7">
        <v>8</v>
      </c>
      <c r="H2413" t="s">
        <v>19</v>
      </c>
      <c r="I2413" t="s">
        <v>20</v>
      </c>
      <c r="J2413" s="4">
        <v>3000</v>
      </c>
      <c r="K2413" t="s">
        <v>21</v>
      </c>
      <c r="L2413">
        <v>750000</v>
      </c>
      <c r="M2413">
        <v>41.123228330614999</v>
      </c>
      <c r="N2413">
        <v>29.005189201684999</v>
      </c>
      <c r="O2413" t="s">
        <v>462</v>
      </c>
      <c r="P2413" t="s">
        <v>334</v>
      </c>
      <c r="Q2413">
        <v>30</v>
      </c>
      <c r="R2413">
        <v>20</v>
      </c>
    </row>
    <row r="2414" spans="1:18" x14ac:dyDescent="0.3">
      <c r="A2414">
        <v>171</v>
      </c>
      <c r="B2414">
        <v>135</v>
      </c>
      <c r="C2414" t="s">
        <v>45</v>
      </c>
      <c r="D2414">
        <v>5</v>
      </c>
      <c r="E2414" s="4" t="s">
        <v>16</v>
      </c>
      <c r="F2414" t="s">
        <v>77</v>
      </c>
      <c r="G2414" s="7">
        <v>4</v>
      </c>
      <c r="H2414" t="s">
        <v>19</v>
      </c>
      <c r="I2414" t="s">
        <v>20</v>
      </c>
      <c r="J2414" s="4">
        <v>1700</v>
      </c>
      <c r="K2414" t="s">
        <v>56</v>
      </c>
      <c r="L2414">
        <v>430000</v>
      </c>
      <c r="M2414">
        <v>41.089278209976001</v>
      </c>
      <c r="N2414">
        <v>28.254072974652001</v>
      </c>
      <c r="O2414" t="s">
        <v>39</v>
      </c>
      <c r="P2414" t="s">
        <v>40</v>
      </c>
      <c r="Q2414">
        <v>31</v>
      </c>
      <c r="R2414">
        <v>0</v>
      </c>
    </row>
    <row r="2415" spans="1:18" x14ac:dyDescent="0.3">
      <c r="A2415">
        <v>85</v>
      </c>
      <c r="B2415">
        <v>83</v>
      </c>
      <c r="C2415" t="s">
        <v>30</v>
      </c>
      <c r="D2415">
        <v>3</v>
      </c>
      <c r="E2415" s="4" t="s">
        <v>16</v>
      </c>
      <c r="F2415" t="s">
        <v>77</v>
      </c>
      <c r="G2415" s="7">
        <v>0</v>
      </c>
      <c r="H2415" t="s">
        <v>46</v>
      </c>
      <c r="I2415" t="s">
        <v>20</v>
      </c>
      <c r="J2415" s="4">
        <f>(B2415*18)</f>
        <v>1494</v>
      </c>
      <c r="K2415" t="s">
        <v>21</v>
      </c>
      <c r="L2415">
        <v>350000</v>
      </c>
      <c r="M2415">
        <v>41.136836500153997</v>
      </c>
      <c r="N2415">
        <v>29.760060376582999</v>
      </c>
      <c r="O2415" t="s">
        <v>283</v>
      </c>
      <c r="P2415" t="s">
        <v>284</v>
      </c>
      <c r="Q2415">
        <v>34</v>
      </c>
      <c r="R2415">
        <v>40</v>
      </c>
    </row>
    <row r="2416" spans="1:18" x14ac:dyDescent="0.3">
      <c r="A2416">
        <v>130</v>
      </c>
      <c r="B2416">
        <v>120</v>
      </c>
      <c r="C2416" t="s">
        <v>45</v>
      </c>
      <c r="D2416">
        <v>5</v>
      </c>
      <c r="E2416" s="4" t="s">
        <v>25</v>
      </c>
      <c r="F2416" t="s">
        <v>77</v>
      </c>
      <c r="G2416" s="7">
        <v>13</v>
      </c>
      <c r="H2416" t="s">
        <v>19</v>
      </c>
      <c r="I2416" t="s">
        <v>20</v>
      </c>
      <c r="J2416" s="4">
        <f>(B2416*29)</f>
        <v>3480</v>
      </c>
      <c r="K2416" t="s">
        <v>21</v>
      </c>
      <c r="L2416">
        <v>980000</v>
      </c>
      <c r="M2416">
        <v>41.057000000009999</v>
      </c>
      <c r="N2416">
        <v>28.986754446957999</v>
      </c>
      <c r="O2416" t="s">
        <v>109</v>
      </c>
      <c r="P2416" t="s">
        <v>165</v>
      </c>
      <c r="Q2416">
        <v>35</v>
      </c>
      <c r="R2416">
        <v>25</v>
      </c>
    </row>
    <row r="2417" spans="1:18" x14ac:dyDescent="0.3">
      <c r="A2417">
        <v>180</v>
      </c>
      <c r="B2417">
        <v>179</v>
      </c>
      <c r="C2417" t="s">
        <v>76</v>
      </c>
      <c r="D2417">
        <v>7</v>
      </c>
      <c r="E2417" s="4" t="s">
        <v>25</v>
      </c>
      <c r="F2417" t="s">
        <v>77</v>
      </c>
      <c r="G2417" s="7">
        <v>18</v>
      </c>
      <c r="H2417" t="s">
        <v>124</v>
      </c>
      <c r="I2417" t="s">
        <v>20</v>
      </c>
      <c r="J2417" s="4">
        <f>(B2417*29)</f>
        <v>5191</v>
      </c>
      <c r="K2417" t="s">
        <v>21</v>
      </c>
      <c r="L2417">
        <v>735000</v>
      </c>
      <c r="M2417">
        <v>41.059286409221002</v>
      </c>
      <c r="N2417">
        <v>28.992903828620999</v>
      </c>
      <c r="O2417" t="s">
        <v>164</v>
      </c>
      <c r="P2417" t="s">
        <v>165</v>
      </c>
      <c r="Q2417">
        <v>35</v>
      </c>
      <c r="R2417">
        <v>0</v>
      </c>
    </row>
    <row r="2418" spans="1:18" x14ac:dyDescent="0.3">
      <c r="A2418">
        <v>160</v>
      </c>
      <c r="B2418">
        <v>145</v>
      </c>
      <c r="C2418" t="s">
        <v>45</v>
      </c>
      <c r="D2418">
        <v>5</v>
      </c>
      <c r="E2418" s="4" t="s">
        <v>16</v>
      </c>
      <c r="F2418" t="s">
        <v>77</v>
      </c>
      <c r="G2418" s="7">
        <v>1</v>
      </c>
      <c r="H2418" t="s">
        <v>19</v>
      </c>
      <c r="I2418" t="s">
        <v>20</v>
      </c>
      <c r="J2418" s="4">
        <f>(B2418*15)</f>
        <v>2175</v>
      </c>
      <c r="K2418" t="s">
        <v>21</v>
      </c>
      <c r="L2418">
        <v>375000</v>
      </c>
      <c r="M2418">
        <v>40.869219867943997</v>
      </c>
      <c r="N2418">
        <v>29.331662268448</v>
      </c>
      <c r="O2418" t="s">
        <v>145</v>
      </c>
      <c r="P2418" t="s">
        <v>86</v>
      </c>
      <c r="Q2418">
        <v>36</v>
      </c>
      <c r="R2418">
        <v>83</v>
      </c>
    </row>
    <row r="2419" spans="1:18" x14ac:dyDescent="0.3">
      <c r="A2419">
        <v>160</v>
      </c>
      <c r="B2419">
        <v>138</v>
      </c>
      <c r="C2419" t="s">
        <v>45</v>
      </c>
      <c r="D2419">
        <v>5</v>
      </c>
      <c r="E2419" s="4" t="s">
        <v>25</v>
      </c>
      <c r="F2419" t="s">
        <v>77</v>
      </c>
      <c r="G2419" s="7">
        <v>0</v>
      </c>
      <c r="H2419" t="s">
        <v>19</v>
      </c>
      <c r="I2419" t="s">
        <v>20</v>
      </c>
      <c r="J2419" s="4">
        <f>(B2419*17)</f>
        <v>2346</v>
      </c>
      <c r="K2419" t="s">
        <v>21</v>
      </c>
      <c r="L2419">
        <v>559000</v>
      </c>
      <c r="M2419">
        <v>41.0076616144</v>
      </c>
      <c r="N2419">
        <v>29.135673566939001</v>
      </c>
      <c r="O2419" t="s">
        <v>204</v>
      </c>
      <c r="P2419" t="s">
        <v>66</v>
      </c>
      <c r="Q2419">
        <v>37</v>
      </c>
      <c r="R2419">
        <v>83</v>
      </c>
    </row>
    <row r="2420" spans="1:18" x14ac:dyDescent="0.3">
      <c r="A2420">
        <v>145</v>
      </c>
      <c r="B2420">
        <v>120</v>
      </c>
      <c r="C2420" t="s">
        <v>45</v>
      </c>
      <c r="D2420">
        <v>5</v>
      </c>
      <c r="E2420" s="4" t="s">
        <v>16</v>
      </c>
      <c r="F2420" t="s">
        <v>77</v>
      </c>
      <c r="G2420" s="7">
        <v>0</v>
      </c>
      <c r="H2420" t="s">
        <v>19</v>
      </c>
      <c r="I2420" t="s">
        <v>20</v>
      </c>
      <c r="J2420" s="4">
        <v>2600</v>
      </c>
      <c r="K2420" t="s">
        <v>21</v>
      </c>
      <c r="L2420">
        <v>540000</v>
      </c>
      <c r="M2420">
        <v>41.007792727636001</v>
      </c>
      <c r="N2420">
        <v>29.135203730406001</v>
      </c>
      <c r="O2420" t="s">
        <v>204</v>
      </c>
      <c r="P2420" t="s">
        <v>66</v>
      </c>
      <c r="Q2420">
        <v>37</v>
      </c>
      <c r="R2420">
        <v>191</v>
      </c>
    </row>
    <row r="2421" spans="1:18" x14ac:dyDescent="0.3">
      <c r="A2421">
        <v>133</v>
      </c>
      <c r="B2421">
        <v>85</v>
      </c>
      <c r="C2421" t="s">
        <v>45</v>
      </c>
      <c r="D2421">
        <v>5</v>
      </c>
      <c r="E2421" s="4" t="s">
        <v>25</v>
      </c>
      <c r="F2421" t="s">
        <v>77</v>
      </c>
      <c r="G2421" s="7">
        <v>2</v>
      </c>
      <c r="H2421" t="s">
        <v>19</v>
      </c>
      <c r="I2421" t="s">
        <v>20</v>
      </c>
      <c r="J2421" s="4">
        <v>2600</v>
      </c>
      <c r="K2421" t="s">
        <v>21</v>
      </c>
      <c r="L2421">
        <v>620000</v>
      </c>
      <c r="M2421">
        <v>41.034305184796999</v>
      </c>
      <c r="N2421">
        <v>29.088916085518999</v>
      </c>
      <c r="O2421" t="s">
        <v>419</v>
      </c>
      <c r="P2421" t="s">
        <v>66</v>
      </c>
      <c r="Q2421">
        <v>37</v>
      </c>
      <c r="R2421">
        <v>0</v>
      </c>
    </row>
    <row r="2422" spans="1:18" x14ac:dyDescent="0.3">
      <c r="A2422">
        <v>215</v>
      </c>
      <c r="B2422">
        <v>164</v>
      </c>
      <c r="C2422" t="s">
        <v>116</v>
      </c>
      <c r="D2422">
        <v>6</v>
      </c>
      <c r="E2422" s="4" t="s">
        <v>31</v>
      </c>
      <c r="F2422" t="s">
        <v>77</v>
      </c>
      <c r="G2422" s="7">
        <v>28</v>
      </c>
      <c r="H2422" t="s">
        <v>46</v>
      </c>
      <c r="I2422" t="s">
        <v>20</v>
      </c>
      <c r="J2422" s="4">
        <f>(B2422*17)</f>
        <v>2788</v>
      </c>
      <c r="K2422" t="s">
        <v>21</v>
      </c>
      <c r="L2422">
        <v>870000</v>
      </c>
      <c r="M2422">
        <v>41.015767100338998</v>
      </c>
      <c r="N2422">
        <v>29.132239092195999</v>
      </c>
      <c r="O2422" t="s">
        <v>484</v>
      </c>
      <c r="P2422" t="s">
        <v>66</v>
      </c>
      <c r="Q2422">
        <v>37</v>
      </c>
      <c r="R2422">
        <v>83</v>
      </c>
    </row>
    <row r="2423" spans="1:18" x14ac:dyDescent="0.3">
      <c r="A2423">
        <v>50</v>
      </c>
      <c r="B2423">
        <v>33</v>
      </c>
      <c r="C2423" t="s">
        <v>298</v>
      </c>
      <c r="D2423">
        <v>1</v>
      </c>
      <c r="E2423" s="4" t="s">
        <v>16</v>
      </c>
      <c r="F2423" t="s">
        <v>42</v>
      </c>
      <c r="G2423" s="7">
        <v>0</v>
      </c>
      <c r="H2423" t="s">
        <v>26</v>
      </c>
      <c r="I2423" t="s">
        <v>20</v>
      </c>
      <c r="J2423" s="4">
        <f>(B2423*22)</f>
        <v>726</v>
      </c>
      <c r="K2423" t="s">
        <v>21</v>
      </c>
      <c r="L2423">
        <v>170000</v>
      </c>
      <c r="M2423">
        <v>41.007859055908</v>
      </c>
      <c r="N2423">
        <v>29.090962764941001</v>
      </c>
      <c r="O2423" t="s">
        <v>518</v>
      </c>
      <c r="P2423" t="s">
        <v>99</v>
      </c>
      <c r="Q2423">
        <v>3</v>
      </c>
      <c r="R2423">
        <v>0</v>
      </c>
    </row>
    <row r="2424" spans="1:18" x14ac:dyDescent="0.3">
      <c r="A2424">
        <v>135</v>
      </c>
      <c r="B2424">
        <v>134</v>
      </c>
      <c r="C2424" t="s">
        <v>45</v>
      </c>
      <c r="D2424">
        <v>5</v>
      </c>
      <c r="E2424" s="4" t="s">
        <v>16</v>
      </c>
      <c r="F2424" t="s">
        <v>42</v>
      </c>
      <c r="G2424" s="7">
        <v>18</v>
      </c>
      <c r="H2424" t="s">
        <v>19</v>
      </c>
      <c r="I2424" t="s">
        <v>118</v>
      </c>
      <c r="J2424" s="4">
        <v>1750</v>
      </c>
      <c r="K2424" t="s">
        <v>21</v>
      </c>
      <c r="L2424">
        <v>415000</v>
      </c>
      <c r="M2424">
        <v>40.975566247875001</v>
      </c>
      <c r="N2424">
        <v>29.134840965271</v>
      </c>
      <c r="O2424" t="s">
        <v>270</v>
      </c>
      <c r="P2424" t="s">
        <v>99</v>
      </c>
      <c r="Q2424">
        <v>3</v>
      </c>
      <c r="R2424">
        <v>50</v>
      </c>
    </row>
    <row r="2425" spans="1:18" x14ac:dyDescent="0.3">
      <c r="A2425">
        <v>90</v>
      </c>
      <c r="B2425">
        <v>85</v>
      </c>
      <c r="C2425" t="s">
        <v>30</v>
      </c>
      <c r="D2425">
        <v>3</v>
      </c>
      <c r="E2425" s="4" t="s">
        <v>16</v>
      </c>
      <c r="F2425" t="s">
        <v>42</v>
      </c>
      <c r="G2425" s="7">
        <v>8</v>
      </c>
      <c r="H2425" t="s">
        <v>19</v>
      </c>
      <c r="I2425" t="s">
        <v>20</v>
      </c>
      <c r="J2425" s="4">
        <f>B2425*19</f>
        <v>1615</v>
      </c>
      <c r="K2425" t="s">
        <v>21</v>
      </c>
      <c r="L2425">
        <v>298500</v>
      </c>
      <c r="M2425">
        <v>41.001625548463998</v>
      </c>
      <c r="N2425">
        <v>28.704619030836</v>
      </c>
      <c r="O2425" t="s">
        <v>122</v>
      </c>
      <c r="P2425" t="s">
        <v>96</v>
      </c>
      <c r="Q2425">
        <v>4</v>
      </c>
      <c r="R2425">
        <v>83</v>
      </c>
    </row>
    <row r="2426" spans="1:18" x14ac:dyDescent="0.3">
      <c r="A2426">
        <v>58</v>
      </c>
      <c r="B2426">
        <v>50</v>
      </c>
      <c r="C2426" t="s">
        <v>15</v>
      </c>
      <c r="D2426">
        <v>2</v>
      </c>
      <c r="E2426" s="4" t="s">
        <v>16</v>
      </c>
      <c r="F2426" t="s">
        <v>42</v>
      </c>
      <c r="G2426" s="7">
        <v>4</v>
      </c>
      <c r="H2426" t="s">
        <v>26</v>
      </c>
      <c r="I2426" t="s">
        <v>20</v>
      </c>
      <c r="J2426" s="4">
        <f t="shared" ref="J2426:J2432" si="43">B2426*12*2</f>
        <v>1200</v>
      </c>
      <c r="K2426" t="s">
        <v>21</v>
      </c>
      <c r="L2426">
        <v>310000</v>
      </c>
      <c r="M2426">
        <v>41.122232717231</v>
      </c>
      <c r="N2426">
        <v>28.798706531524999</v>
      </c>
      <c r="O2426" t="s">
        <v>68</v>
      </c>
      <c r="P2426" t="s">
        <v>68</v>
      </c>
      <c r="Q2426">
        <v>8</v>
      </c>
      <c r="R2426">
        <v>270</v>
      </c>
    </row>
    <row r="2427" spans="1:18" x14ac:dyDescent="0.3">
      <c r="A2427">
        <v>93</v>
      </c>
      <c r="B2427">
        <v>82</v>
      </c>
      <c r="C2427" t="s">
        <v>30</v>
      </c>
      <c r="D2427">
        <v>3</v>
      </c>
      <c r="E2427" s="4" t="s">
        <v>16</v>
      </c>
      <c r="F2427" t="s">
        <v>42</v>
      </c>
      <c r="G2427" s="7">
        <v>3</v>
      </c>
      <c r="H2427" t="s">
        <v>26</v>
      </c>
      <c r="I2427" t="s">
        <v>20</v>
      </c>
      <c r="J2427" s="4">
        <f t="shared" si="43"/>
        <v>1968</v>
      </c>
      <c r="K2427" t="s">
        <v>56</v>
      </c>
      <c r="L2427">
        <v>190000</v>
      </c>
      <c r="M2427">
        <v>41.125607707470998</v>
      </c>
      <c r="N2427">
        <v>28.776512801904001</v>
      </c>
      <c r="O2427" t="s">
        <v>67</v>
      </c>
      <c r="P2427" t="s">
        <v>68</v>
      </c>
      <c r="Q2427">
        <v>8</v>
      </c>
      <c r="R2427">
        <v>40</v>
      </c>
    </row>
    <row r="2428" spans="1:18" x14ac:dyDescent="0.3">
      <c r="A2428">
        <v>85</v>
      </c>
      <c r="B2428">
        <v>80</v>
      </c>
      <c r="C2428" t="s">
        <v>30</v>
      </c>
      <c r="D2428">
        <v>3</v>
      </c>
      <c r="E2428" s="4" t="s">
        <v>16</v>
      </c>
      <c r="F2428" t="s">
        <v>42</v>
      </c>
      <c r="G2428" s="7">
        <v>8</v>
      </c>
      <c r="H2428" t="s">
        <v>26</v>
      </c>
      <c r="I2428" t="s">
        <v>20</v>
      </c>
      <c r="J2428" s="4">
        <f t="shared" si="43"/>
        <v>1920</v>
      </c>
      <c r="K2428" t="s">
        <v>21</v>
      </c>
      <c r="L2428">
        <v>341000</v>
      </c>
      <c r="M2428">
        <v>41.113359772312002</v>
      </c>
      <c r="N2428">
        <v>28.753743207378999</v>
      </c>
      <c r="O2428" t="s">
        <v>67</v>
      </c>
      <c r="P2428" t="s">
        <v>68</v>
      </c>
      <c r="Q2428">
        <v>8</v>
      </c>
      <c r="R2428">
        <v>0</v>
      </c>
    </row>
    <row r="2429" spans="1:18" x14ac:dyDescent="0.3">
      <c r="A2429">
        <v>90</v>
      </c>
      <c r="B2429">
        <v>70</v>
      </c>
      <c r="C2429" t="s">
        <v>30</v>
      </c>
      <c r="D2429">
        <v>3</v>
      </c>
      <c r="E2429" s="4" t="s">
        <v>16</v>
      </c>
      <c r="F2429" t="s">
        <v>42</v>
      </c>
      <c r="G2429" s="7">
        <v>13</v>
      </c>
      <c r="H2429" t="s">
        <v>19</v>
      </c>
      <c r="I2429" t="s">
        <v>20</v>
      </c>
      <c r="J2429" s="4">
        <f t="shared" si="43"/>
        <v>1680</v>
      </c>
      <c r="K2429" t="s">
        <v>56</v>
      </c>
      <c r="L2429">
        <v>385000</v>
      </c>
      <c r="M2429">
        <v>41.097594114244998</v>
      </c>
      <c r="N2429">
        <v>28.804749727249</v>
      </c>
      <c r="O2429" t="s">
        <v>333</v>
      </c>
      <c r="P2429" t="s">
        <v>68</v>
      </c>
      <c r="Q2429">
        <v>8</v>
      </c>
      <c r="R2429">
        <v>83</v>
      </c>
    </row>
    <row r="2430" spans="1:18" x14ac:dyDescent="0.3">
      <c r="A2430">
        <v>154</v>
      </c>
      <c r="B2430">
        <v>140</v>
      </c>
      <c r="C2430" t="s">
        <v>45</v>
      </c>
      <c r="D2430">
        <v>5</v>
      </c>
      <c r="E2430" s="4" t="s">
        <v>25</v>
      </c>
      <c r="F2430" t="s">
        <v>42</v>
      </c>
      <c r="G2430" s="7">
        <v>8</v>
      </c>
      <c r="H2430" t="s">
        <v>26</v>
      </c>
      <c r="I2430" t="s">
        <v>20</v>
      </c>
      <c r="J2430" s="4">
        <f t="shared" si="43"/>
        <v>3360</v>
      </c>
      <c r="K2430" t="s">
        <v>56</v>
      </c>
      <c r="L2430">
        <v>950000</v>
      </c>
      <c r="M2430">
        <v>41.106626415088002</v>
      </c>
      <c r="N2430">
        <v>28.803440239673002</v>
      </c>
      <c r="O2430" t="s">
        <v>333</v>
      </c>
      <c r="P2430" t="s">
        <v>68</v>
      </c>
      <c r="Q2430">
        <v>8</v>
      </c>
      <c r="R2430">
        <v>25</v>
      </c>
    </row>
    <row r="2431" spans="1:18" x14ac:dyDescent="0.3">
      <c r="A2431">
        <v>118</v>
      </c>
      <c r="B2431">
        <v>105</v>
      </c>
      <c r="C2431" t="s">
        <v>45</v>
      </c>
      <c r="D2431">
        <v>5</v>
      </c>
      <c r="E2431" s="4" t="s">
        <v>16</v>
      </c>
      <c r="F2431" t="s">
        <v>42</v>
      </c>
      <c r="G2431" s="7">
        <v>8</v>
      </c>
      <c r="H2431" t="s">
        <v>26</v>
      </c>
      <c r="I2431" t="s">
        <v>20</v>
      </c>
      <c r="J2431" s="4">
        <f t="shared" si="43"/>
        <v>2520</v>
      </c>
      <c r="K2431" t="s">
        <v>56</v>
      </c>
      <c r="L2431">
        <v>420000</v>
      </c>
      <c r="M2431">
        <v>41.109803062098003</v>
      </c>
      <c r="N2431">
        <v>28.748679196758999</v>
      </c>
      <c r="O2431" t="s">
        <v>67</v>
      </c>
      <c r="P2431" t="s">
        <v>68</v>
      </c>
      <c r="Q2431">
        <v>8</v>
      </c>
      <c r="R2431">
        <v>0</v>
      </c>
    </row>
    <row r="2432" spans="1:18" x14ac:dyDescent="0.3">
      <c r="A2432">
        <v>210</v>
      </c>
      <c r="B2432">
        <v>200</v>
      </c>
      <c r="C2432" t="s">
        <v>76</v>
      </c>
      <c r="D2432">
        <v>7</v>
      </c>
      <c r="E2432" s="4" t="s">
        <v>25</v>
      </c>
      <c r="F2432" t="s">
        <v>42</v>
      </c>
      <c r="G2432" s="7">
        <v>0</v>
      </c>
      <c r="H2432" t="s">
        <v>124</v>
      </c>
      <c r="I2432" t="s">
        <v>20</v>
      </c>
      <c r="J2432" s="4">
        <f t="shared" si="43"/>
        <v>4800</v>
      </c>
      <c r="K2432" t="s">
        <v>21</v>
      </c>
      <c r="L2432">
        <v>1100000</v>
      </c>
      <c r="M2432">
        <v>41.094440504159003</v>
      </c>
      <c r="N2432">
        <v>28.785016536713002</v>
      </c>
      <c r="O2432" t="s">
        <v>68</v>
      </c>
      <c r="P2432" t="s">
        <v>68</v>
      </c>
      <c r="Q2432">
        <v>8</v>
      </c>
      <c r="R2432">
        <v>0</v>
      </c>
    </row>
    <row r="2433" spans="1:18" x14ac:dyDescent="0.3">
      <c r="A2433">
        <v>250</v>
      </c>
      <c r="B2433">
        <v>249</v>
      </c>
      <c r="C2433" t="s">
        <v>127</v>
      </c>
      <c r="D2433">
        <v>10</v>
      </c>
      <c r="E2433" s="4" t="s">
        <v>31</v>
      </c>
      <c r="F2433" t="s">
        <v>42</v>
      </c>
      <c r="G2433" s="7">
        <v>2</v>
      </c>
      <c r="H2433" t="s">
        <v>19</v>
      </c>
      <c r="I2433" t="s">
        <v>20</v>
      </c>
      <c r="J2433" s="4">
        <f>(B2433*11)*(19/11)</f>
        <v>4731</v>
      </c>
      <c r="K2433" t="s">
        <v>21</v>
      </c>
      <c r="L2433">
        <v>600000</v>
      </c>
      <c r="M2433">
        <v>40.980092460319</v>
      </c>
      <c r="N2433">
        <v>28.661334514618002</v>
      </c>
      <c r="O2433" t="s">
        <v>52</v>
      </c>
      <c r="P2433" t="s">
        <v>53</v>
      </c>
      <c r="Q2433">
        <v>12</v>
      </c>
      <c r="R2433">
        <v>290</v>
      </c>
    </row>
    <row r="2434" spans="1:18" x14ac:dyDescent="0.3">
      <c r="A2434">
        <v>280</v>
      </c>
      <c r="B2434">
        <v>250</v>
      </c>
      <c r="C2434" t="s">
        <v>41</v>
      </c>
      <c r="D2434">
        <v>12</v>
      </c>
      <c r="E2434" s="4" t="s">
        <v>25</v>
      </c>
      <c r="F2434" t="s">
        <v>42</v>
      </c>
      <c r="G2434" s="7">
        <v>0</v>
      </c>
      <c r="H2434" t="s">
        <v>19</v>
      </c>
      <c r="I2434" t="s">
        <v>20</v>
      </c>
      <c r="J2434" s="4">
        <f>(B2434*11)*(19/11)</f>
        <v>4750</v>
      </c>
      <c r="K2434" t="s">
        <v>21</v>
      </c>
      <c r="L2434">
        <v>595000</v>
      </c>
      <c r="M2434">
        <v>40.999026966408003</v>
      </c>
      <c r="N2434">
        <v>28.650085363073998</v>
      </c>
      <c r="O2434" t="s">
        <v>325</v>
      </c>
      <c r="P2434" t="s">
        <v>53</v>
      </c>
      <c r="Q2434">
        <v>12</v>
      </c>
      <c r="R2434">
        <v>540</v>
      </c>
    </row>
    <row r="2435" spans="1:18" x14ac:dyDescent="0.3">
      <c r="A2435">
        <v>58</v>
      </c>
      <c r="B2435">
        <v>54</v>
      </c>
      <c r="C2435" t="s">
        <v>15</v>
      </c>
      <c r="D2435">
        <v>2</v>
      </c>
      <c r="E2435" s="4" t="s">
        <v>16</v>
      </c>
      <c r="F2435" t="s">
        <v>42</v>
      </c>
      <c r="G2435" s="7">
        <v>8</v>
      </c>
      <c r="H2435" t="s">
        <v>46</v>
      </c>
      <c r="I2435" t="s">
        <v>20</v>
      </c>
      <c r="J2435" s="4">
        <f>(B2435*15)</f>
        <v>810</v>
      </c>
      <c r="K2435" t="s">
        <v>21</v>
      </c>
      <c r="L2435">
        <v>275000</v>
      </c>
      <c r="M2435">
        <v>41.026016500194999</v>
      </c>
      <c r="N2435">
        <v>29.235336933105</v>
      </c>
      <c r="O2435" t="s">
        <v>351</v>
      </c>
      <c r="P2435" t="s">
        <v>110</v>
      </c>
      <c r="Q2435">
        <v>16</v>
      </c>
      <c r="R2435">
        <v>0</v>
      </c>
    </row>
    <row r="2436" spans="1:18" x14ac:dyDescent="0.3">
      <c r="A2436">
        <v>290</v>
      </c>
      <c r="B2436">
        <v>260</v>
      </c>
      <c r="C2436" t="s">
        <v>107</v>
      </c>
      <c r="D2436">
        <v>8</v>
      </c>
      <c r="E2436" s="4" t="s">
        <v>31</v>
      </c>
      <c r="F2436" t="s">
        <v>42</v>
      </c>
      <c r="G2436" s="7">
        <v>0</v>
      </c>
      <c r="H2436" t="s">
        <v>46</v>
      </c>
      <c r="I2436" t="s">
        <v>27</v>
      </c>
      <c r="J2436" s="4">
        <v>2700</v>
      </c>
      <c r="K2436" t="s">
        <v>21</v>
      </c>
      <c r="L2436">
        <v>950000</v>
      </c>
      <c r="M2436">
        <v>41.031101810936001</v>
      </c>
      <c r="N2436">
        <v>29.224091968663998</v>
      </c>
      <c r="O2436" t="s">
        <v>168</v>
      </c>
      <c r="P2436" t="s">
        <v>110</v>
      </c>
      <c r="Q2436">
        <v>16</v>
      </c>
      <c r="R2436">
        <v>0</v>
      </c>
    </row>
    <row r="2437" spans="1:18" x14ac:dyDescent="0.3">
      <c r="A2437">
        <v>110</v>
      </c>
      <c r="B2437">
        <v>100</v>
      </c>
      <c r="C2437" t="s">
        <v>30</v>
      </c>
      <c r="D2437">
        <v>3</v>
      </c>
      <c r="E2437" s="4" t="s">
        <v>16</v>
      </c>
      <c r="F2437" t="s">
        <v>42</v>
      </c>
      <c r="G2437" s="7">
        <v>4</v>
      </c>
      <c r="H2437" t="s">
        <v>19</v>
      </c>
      <c r="I2437" t="s">
        <v>20</v>
      </c>
      <c r="J2437" s="4">
        <v>2500</v>
      </c>
      <c r="K2437" t="s">
        <v>21</v>
      </c>
      <c r="L2437">
        <v>460000</v>
      </c>
      <c r="M2437">
        <v>41.055</v>
      </c>
      <c r="N2437">
        <v>28.87</v>
      </c>
      <c r="O2437" t="s">
        <v>275</v>
      </c>
      <c r="P2437" t="s">
        <v>179</v>
      </c>
      <c r="Q2437">
        <v>17</v>
      </c>
      <c r="R2437">
        <v>100</v>
      </c>
    </row>
    <row r="2438" spans="1:18" x14ac:dyDescent="0.3">
      <c r="A2438">
        <v>124</v>
      </c>
      <c r="B2438">
        <v>90</v>
      </c>
      <c r="C2438" t="s">
        <v>30</v>
      </c>
      <c r="D2438">
        <v>3</v>
      </c>
      <c r="E2438" s="4" t="s">
        <v>25</v>
      </c>
      <c r="F2438" t="s">
        <v>42</v>
      </c>
      <c r="G2438" s="7">
        <v>2</v>
      </c>
      <c r="H2438" t="s">
        <v>26</v>
      </c>
      <c r="I2438" t="s">
        <v>20</v>
      </c>
      <c r="J2438" s="4">
        <v>2700</v>
      </c>
      <c r="K2438" t="s">
        <v>21</v>
      </c>
      <c r="L2438">
        <v>260000</v>
      </c>
      <c r="M2438">
        <v>41.058492140399999</v>
      </c>
      <c r="N2438">
        <v>28.872461529248</v>
      </c>
      <c r="O2438" t="s">
        <v>275</v>
      </c>
      <c r="P2438" t="s">
        <v>179</v>
      </c>
      <c r="Q2438">
        <v>17</v>
      </c>
      <c r="R2438">
        <v>0</v>
      </c>
    </row>
    <row r="2439" spans="1:18" x14ac:dyDescent="0.3">
      <c r="A2439">
        <v>102</v>
      </c>
      <c r="B2439">
        <v>96</v>
      </c>
      <c r="C2439" t="s">
        <v>30</v>
      </c>
      <c r="D2439">
        <v>3</v>
      </c>
      <c r="E2439" s="4" t="s">
        <v>25</v>
      </c>
      <c r="F2439" t="s">
        <v>42</v>
      </c>
      <c r="G2439" s="7">
        <v>1</v>
      </c>
      <c r="H2439" t="s">
        <v>26</v>
      </c>
      <c r="I2439" t="s">
        <v>20</v>
      </c>
      <c r="J2439" s="4">
        <f t="shared" ref="J2439:J2444" si="44">(B2438*19)</f>
        <v>1710</v>
      </c>
      <c r="K2439" t="s">
        <v>21</v>
      </c>
      <c r="L2439">
        <v>275000</v>
      </c>
      <c r="M2439">
        <v>41.021678889123997</v>
      </c>
      <c r="N2439">
        <v>28.657236099243001</v>
      </c>
      <c r="O2439" t="s">
        <v>375</v>
      </c>
      <c r="P2439" t="s">
        <v>75</v>
      </c>
      <c r="Q2439">
        <v>18</v>
      </c>
      <c r="R2439">
        <v>83</v>
      </c>
    </row>
    <row r="2440" spans="1:18" x14ac:dyDescent="0.3">
      <c r="A2440">
        <v>102</v>
      </c>
      <c r="B2440">
        <v>96</v>
      </c>
      <c r="C2440" t="s">
        <v>30</v>
      </c>
      <c r="D2440">
        <v>3</v>
      </c>
      <c r="E2440" s="4" t="s">
        <v>25</v>
      </c>
      <c r="F2440" t="s">
        <v>42</v>
      </c>
      <c r="G2440" s="7">
        <v>8</v>
      </c>
      <c r="H2440" t="s">
        <v>26</v>
      </c>
      <c r="I2440" t="s">
        <v>20</v>
      </c>
      <c r="J2440" s="4">
        <f t="shared" si="44"/>
        <v>1824</v>
      </c>
      <c r="K2440" t="s">
        <v>21</v>
      </c>
      <c r="L2440">
        <v>295000</v>
      </c>
      <c r="M2440">
        <v>41.024204322064001</v>
      </c>
      <c r="N2440">
        <v>28.657708168029998</v>
      </c>
      <c r="O2440" t="s">
        <v>375</v>
      </c>
      <c r="P2440" t="s">
        <v>75</v>
      </c>
      <c r="Q2440">
        <v>18</v>
      </c>
      <c r="R2440">
        <v>83</v>
      </c>
    </row>
    <row r="2441" spans="1:18" x14ac:dyDescent="0.3">
      <c r="A2441">
        <v>101</v>
      </c>
      <c r="B2441">
        <v>90</v>
      </c>
      <c r="C2441" t="s">
        <v>30</v>
      </c>
      <c r="D2441">
        <v>3</v>
      </c>
      <c r="E2441" s="4" t="s">
        <v>16</v>
      </c>
      <c r="F2441" t="s">
        <v>42</v>
      </c>
      <c r="G2441" s="7">
        <v>8</v>
      </c>
      <c r="H2441" t="s">
        <v>26</v>
      </c>
      <c r="I2441" t="s">
        <v>47</v>
      </c>
      <c r="J2441" s="4">
        <f t="shared" si="44"/>
        <v>1824</v>
      </c>
      <c r="K2441" t="s">
        <v>21</v>
      </c>
      <c r="L2441">
        <v>325000</v>
      </c>
      <c r="M2441">
        <v>41.013001888281003</v>
      </c>
      <c r="N2441">
        <v>28.684303768993999</v>
      </c>
      <c r="O2441" t="s">
        <v>135</v>
      </c>
      <c r="P2441" t="s">
        <v>75</v>
      </c>
      <c r="Q2441">
        <v>18</v>
      </c>
      <c r="R2441">
        <v>83</v>
      </c>
    </row>
    <row r="2442" spans="1:18" x14ac:dyDescent="0.3">
      <c r="A2442">
        <v>174</v>
      </c>
      <c r="B2442">
        <v>160</v>
      </c>
      <c r="C2442" t="s">
        <v>45</v>
      </c>
      <c r="D2442">
        <v>5</v>
      </c>
      <c r="E2442" s="4" t="s">
        <v>25</v>
      </c>
      <c r="F2442" t="s">
        <v>42</v>
      </c>
      <c r="G2442" s="7">
        <v>2</v>
      </c>
      <c r="H2442" t="s">
        <v>46</v>
      </c>
      <c r="I2442" t="s">
        <v>47</v>
      </c>
      <c r="J2442" s="4">
        <f t="shared" si="44"/>
        <v>1710</v>
      </c>
      <c r="K2442" t="s">
        <v>21</v>
      </c>
      <c r="L2442">
        <v>505000</v>
      </c>
      <c r="M2442">
        <v>41.015150571776999</v>
      </c>
      <c r="N2442">
        <v>28.686525049316</v>
      </c>
      <c r="O2442" t="s">
        <v>135</v>
      </c>
      <c r="P2442" t="s">
        <v>75</v>
      </c>
      <c r="Q2442">
        <v>18</v>
      </c>
      <c r="R2442">
        <v>0</v>
      </c>
    </row>
    <row r="2443" spans="1:18" x14ac:dyDescent="0.3">
      <c r="A2443">
        <v>171</v>
      </c>
      <c r="B2443">
        <v>135</v>
      </c>
      <c r="C2443" t="s">
        <v>45</v>
      </c>
      <c r="D2443">
        <v>5</v>
      </c>
      <c r="E2443" s="4" t="s">
        <v>25</v>
      </c>
      <c r="F2443" t="s">
        <v>42</v>
      </c>
      <c r="G2443" s="7">
        <v>0</v>
      </c>
      <c r="H2443" t="s">
        <v>26</v>
      </c>
      <c r="I2443" t="s">
        <v>47</v>
      </c>
      <c r="J2443" s="4">
        <f t="shared" si="44"/>
        <v>3040</v>
      </c>
      <c r="K2443" t="s">
        <v>21</v>
      </c>
      <c r="L2443">
        <v>535000</v>
      </c>
      <c r="M2443">
        <v>41.015122024622002</v>
      </c>
      <c r="N2443">
        <v>28.686536550522</v>
      </c>
      <c r="O2443" t="s">
        <v>135</v>
      </c>
      <c r="P2443" t="s">
        <v>75</v>
      </c>
      <c r="Q2443">
        <v>18</v>
      </c>
      <c r="R2443">
        <v>83</v>
      </c>
    </row>
    <row r="2444" spans="1:18" x14ac:dyDescent="0.3">
      <c r="A2444">
        <v>135</v>
      </c>
      <c r="B2444">
        <v>134</v>
      </c>
      <c r="C2444" t="s">
        <v>45</v>
      </c>
      <c r="D2444">
        <v>5</v>
      </c>
      <c r="E2444" s="4" t="s">
        <v>25</v>
      </c>
      <c r="F2444" t="s">
        <v>42</v>
      </c>
      <c r="G2444" s="7">
        <v>2</v>
      </c>
      <c r="H2444" t="s">
        <v>26</v>
      </c>
      <c r="I2444" t="s">
        <v>20</v>
      </c>
      <c r="J2444" s="4">
        <f t="shared" si="44"/>
        <v>2565</v>
      </c>
      <c r="K2444" t="s">
        <v>21</v>
      </c>
      <c r="L2444">
        <v>375000</v>
      </c>
      <c r="M2444">
        <v>41.013001288281004</v>
      </c>
      <c r="N2444">
        <v>28.684297068993999</v>
      </c>
      <c r="O2444" t="s">
        <v>135</v>
      </c>
      <c r="P2444" t="s">
        <v>75</v>
      </c>
      <c r="Q2444">
        <v>18</v>
      </c>
      <c r="R2444">
        <v>0</v>
      </c>
    </row>
    <row r="2445" spans="1:18" x14ac:dyDescent="0.3">
      <c r="A2445">
        <v>100</v>
      </c>
      <c r="B2445">
        <v>95</v>
      </c>
      <c r="C2445" t="s">
        <v>30</v>
      </c>
      <c r="D2445">
        <v>3</v>
      </c>
      <c r="E2445" s="4" t="s">
        <v>16</v>
      </c>
      <c r="F2445" t="s">
        <v>42</v>
      </c>
      <c r="G2445" s="7">
        <v>1</v>
      </c>
      <c r="H2445" t="s">
        <v>19</v>
      </c>
      <c r="I2445" t="s">
        <v>20</v>
      </c>
      <c r="J2445" s="4">
        <f>(B2444*24)</f>
        <v>3216</v>
      </c>
      <c r="K2445" t="s">
        <v>21</v>
      </c>
      <c r="L2445">
        <v>390000</v>
      </c>
      <c r="M2445">
        <v>41.057802786590003</v>
      </c>
      <c r="N2445">
        <v>28.940863609314</v>
      </c>
      <c r="O2445" t="s">
        <v>109</v>
      </c>
      <c r="P2445" t="s">
        <v>38</v>
      </c>
      <c r="Q2445">
        <v>19</v>
      </c>
      <c r="R2445">
        <v>45</v>
      </c>
    </row>
    <row r="2446" spans="1:18" x14ac:dyDescent="0.3">
      <c r="A2446">
        <v>90</v>
      </c>
      <c r="B2446">
        <v>85</v>
      </c>
      <c r="C2446" t="s">
        <v>30</v>
      </c>
      <c r="D2446">
        <v>3</v>
      </c>
      <c r="E2446" s="4" t="s">
        <v>16</v>
      </c>
      <c r="F2446" t="s">
        <v>42</v>
      </c>
      <c r="G2446" s="7">
        <v>2</v>
      </c>
      <c r="H2446" t="s">
        <v>19</v>
      </c>
      <c r="I2446" t="s">
        <v>20</v>
      </c>
      <c r="J2446" s="4">
        <f>(B2445*24)</f>
        <v>2280</v>
      </c>
      <c r="K2446" t="s">
        <v>21</v>
      </c>
      <c r="L2446">
        <v>390000</v>
      </c>
      <c r="M2446">
        <v>41.061043615473999</v>
      </c>
      <c r="N2446">
        <v>28.940575271844999</v>
      </c>
      <c r="O2446" t="s">
        <v>231</v>
      </c>
      <c r="P2446" t="s">
        <v>38</v>
      </c>
      <c r="Q2446">
        <v>19</v>
      </c>
      <c r="R2446">
        <v>83</v>
      </c>
    </row>
    <row r="2447" spans="1:18" x14ac:dyDescent="0.3">
      <c r="A2447">
        <v>90</v>
      </c>
      <c r="B2447">
        <v>80</v>
      </c>
      <c r="C2447" t="s">
        <v>30</v>
      </c>
      <c r="D2447">
        <v>3</v>
      </c>
      <c r="E2447" s="4" t="s">
        <v>25</v>
      </c>
      <c r="F2447" t="s">
        <v>42</v>
      </c>
      <c r="G2447" s="7">
        <v>3</v>
      </c>
      <c r="H2447" t="s">
        <v>26</v>
      </c>
      <c r="I2447" t="s">
        <v>20</v>
      </c>
      <c r="J2447" s="4">
        <v>1600</v>
      </c>
      <c r="K2447" t="s">
        <v>21</v>
      </c>
      <c r="L2447">
        <v>450000</v>
      </c>
      <c r="M2447">
        <v>41.080017632188998</v>
      </c>
      <c r="N2447">
        <v>28.952174190609998</v>
      </c>
      <c r="O2447" t="s">
        <v>418</v>
      </c>
      <c r="P2447" t="s">
        <v>38</v>
      </c>
      <c r="Q2447">
        <v>19</v>
      </c>
      <c r="R2447">
        <v>80</v>
      </c>
    </row>
    <row r="2448" spans="1:18" x14ac:dyDescent="0.3">
      <c r="A2448">
        <v>90</v>
      </c>
      <c r="B2448">
        <v>78</v>
      </c>
      <c r="C2448" t="s">
        <v>30</v>
      </c>
      <c r="D2448">
        <v>3</v>
      </c>
      <c r="E2448" s="4" t="s">
        <v>16</v>
      </c>
      <c r="F2448" t="s">
        <v>42</v>
      </c>
      <c r="G2448" s="7">
        <v>18</v>
      </c>
      <c r="H2448" t="s">
        <v>26</v>
      </c>
      <c r="I2448" t="s">
        <v>20</v>
      </c>
      <c r="J2448" s="4">
        <f>(B2447*24)</f>
        <v>1920</v>
      </c>
      <c r="K2448" t="s">
        <v>21</v>
      </c>
      <c r="L2448">
        <v>310000</v>
      </c>
      <c r="M2448">
        <v>41.071842752098</v>
      </c>
      <c r="N2448">
        <v>28.937376578835</v>
      </c>
      <c r="O2448" t="s">
        <v>195</v>
      </c>
      <c r="P2448" t="s">
        <v>38</v>
      </c>
      <c r="Q2448">
        <v>19</v>
      </c>
      <c r="R2448">
        <v>240</v>
      </c>
    </row>
    <row r="2449" spans="1:18" x14ac:dyDescent="0.3">
      <c r="A2449">
        <v>90</v>
      </c>
      <c r="B2449">
        <v>75</v>
      </c>
      <c r="C2449" t="s">
        <v>30</v>
      </c>
      <c r="D2449">
        <v>3</v>
      </c>
      <c r="E2449" s="4" t="s">
        <v>16</v>
      </c>
      <c r="F2449" t="s">
        <v>42</v>
      </c>
      <c r="G2449" s="7">
        <v>3</v>
      </c>
      <c r="H2449" t="s">
        <v>19</v>
      </c>
      <c r="I2449" t="s">
        <v>20</v>
      </c>
      <c r="J2449" s="4">
        <f>(B2448*24)</f>
        <v>1872</v>
      </c>
      <c r="K2449" t="s">
        <v>21</v>
      </c>
      <c r="L2449">
        <v>395000</v>
      </c>
      <c r="M2449">
        <v>41.061116597168002</v>
      </c>
      <c r="N2449">
        <v>28.938596962207001</v>
      </c>
      <c r="O2449" t="s">
        <v>231</v>
      </c>
      <c r="P2449" t="s">
        <v>38</v>
      </c>
      <c r="Q2449">
        <v>19</v>
      </c>
      <c r="R2449">
        <v>83</v>
      </c>
    </row>
    <row r="2450" spans="1:18" x14ac:dyDescent="0.3">
      <c r="A2450">
        <v>145</v>
      </c>
      <c r="B2450">
        <v>105</v>
      </c>
      <c r="C2450" t="s">
        <v>30</v>
      </c>
      <c r="D2450">
        <v>3</v>
      </c>
      <c r="E2450" s="4" t="s">
        <v>25</v>
      </c>
      <c r="F2450" t="s">
        <v>42</v>
      </c>
      <c r="G2450" s="7">
        <v>1</v>
      </c>
      <c r="H2450" t="s">
        <v>26</v>
      </c>
      <c r="I2450" t="s">
        <v>20</v>
      </c>
      <c r="J2450" s="4">
        <f t="shared" ref="J2450:J2463" si="45">(B2449*30)</f>
        <v>2250</v>
      </c>
      <c r="K2450" t="s">
        <v>21</v>
      </c>
      <c r="L2450">
        <v>1145000</v>
      </c>
      <c r="M2450">
        <v>40.973453795745002</v>
      </c>
      <c r="N2450">
        <v>29.070600988580999</v>
      </c>
      <c r="O2450" t="s">
        <v>133</v>
      </c>
      <c r="P2450" t="s">
        <v>44</v>
      </c>
      <c r="Q2450">
        <v>23</v>
      </c>
      <c r="R2450">
        <v>83</v>
      </c>
    </row>
    <row r="2451" spans="1:18" x14ac:dyDescent="0.3">
      <c r="A2451">
        <v>90</v>
      </c>
      <c r="B2451">
        <v>80</v>
      </c>
      <c r="C2451" t="s">
        <v>30</v>
      </c>
      <c r="D2451">
        <v>3</v>
      </c>
      <c r="E2451" s="4" t="s">
        <v>16</v>
      </c>
      <c r="F2451" t="s">
        <v>42</v>
      </c>
      <c r="G2451" s="7">
        <v>4</v>
      </c>
      <c r="H2451" t="s">
        <v>124</v>
      </c>
      <c r="I2451" t="s">
        <v>20</v>
      </c>
      <c r="J2451" s="4">
        <f t="shared" si="45"/>
        <v>3150</v>
      </c>
      <c r="K2451" t="s">
        <v>21</v>
      </c>
      <c r="L2451">
        <v>550000</v>
      </c>
      <c r="M2451">
        <v>40.978505788413997</v>
      </c>
      <c r="N2451">
        <v>29.092556630621999</v>
      </c>
      <c r="O2451" t="s">
        <v>164</v>
      </c>
      <c r="P2451" t="s">
        <v>44</v>
      </c>
      <c r="Q2451">
        <v>23</v>
      </c>
      <c r="R2451">
        <v>50</v>
      </c>
    </row>
    <row r="2452" spans="1:18" x14ac:dyDescent="0.3">
      <c r="A2452">
        <v>95</v>
      </c>
      <c r="B2452">
        <v>75</v>
      </c>
      <c r="C2452" t="s">
        <v>30</v>
      </c>
      <c r="D2452">
        <v>3</v>
      </c>
      <c r="E2452" s="4" t="s">
        <v>25</v>
      </c>
      <c r="F2452" t="s">
        <v>42</v>
      </c>
      <c r="G2452" s="7">
        <v>0</v>
      </c>
      <c r="H2452" t="s">
        <v>46</v>
      </c>
      <c r="I2452" t="s">
        <v>20</v>
      </c>
      <c r="J2452" s="4">
        <f t="shared" si="45"/>
        <v>2400</v>
      </c>
      <c r="K2452" t="s">
        <v>21</v>
      </c>
      <c r="L2452">
        <v>770000</v>
      </c>
      <c r="M2452">
        <v>40.986749995895998</v>
      </c>
      <c r="N2452">
        <v>29.046016931534002</v>
      </c>
      <c r="O2452" t="s">
        <v>369</v>
      </c>
      <c r="P2452" t="s">
        <v>44</v>
      </c>
      <c r="Q2452">
        <v>23</v>
      </c>
      <c r="R2452">
        <v>0</v>
      </c>
    </row>
    <row r="2453" spans="1:18" x14ac:dyDescent="0.3">
      <c r="A2453">
        <v>105</v>
      </c>
      <c r="B2453">
        <v>75</v>
      </c>
      <c r="C2453" t="s">
        <v>30</v>
      </c>
      <c r="D2453">
        <v>3</v>
      </c>
      <c r="E2453" s="4" t="s">
        <v>25</v>
      </c>
      <c r="F2453" t="s">
        <v>42</v>
      </c>
      <c r="G2453" s="7">
        <v>0</v>
      </c>
      <c r="H2453" t="s">
        <v>46</v>
      </c>
      <c r="I2453" t="s">
        <v>47</v>
      </c>
      <c r="J2453" s="4">
        <f t="shared" si="45"/>
        <v>2250</v>
      </c>
      <c r="K2453" t="s">
        <v>21</v>
      </c>
      <c r="L2453">
        <v>875000</v>
      </c>
      <c r="M2453">
        <v>40.967023270654003</v>
      </c>
      <c r="N2453">
        <v>29.083531379724</v>
      </c>
      <c r="O2453" t="s">
        <v>120</v>
      </c>
      <c r="P2453" t="s">
        <v>44</v>
      </c>
      <c r="Q2453">
        <v>23</v>
      </c>
      <c r="R2453">
        <v>83</v>
      </c>
    </row>
    <row r="2454" spans="1:18" x14ac:dyDescent="0.3">
      <c r="A2454">
        <v>216</v>
      </c>
      <c r="B2454">
        <v>215</v>
      </c>
      <c r="C2454" t="s">
        <v>45</v>
      </c>
      <c r="D2454">
        <v>5</v>
      </c>
      <c r="E2454" s="4" t="s">
        <v>25</v>
      </c>
      <c r="F2454" t="s">
        <v>42</v>
      </c>
      <c r="G2454" s="7">
        <v>1</v>
      </c>
      <c r="H2454" t="s">
        <v>26</v>
      </c>
      <c r="I2454" t="s">
        <v>118</v>
      </c>
      <c r="J2454" s="4">
        <f t="shared" si="45"/>
        <v>2250</v>
      </c>
      <c r="K2454" t="s">
        <v>21</v>
      </c>
      <c r="L2454">
        <v>2950000</v>
      </c>
      <c r="M2454">
        <v>40.960196841810998</v>
      </c>
      <c r="N2454">
        <v>29.076862335205</v>
      </c>
      <c r="O2454" t="s">
        <v>120</v>
      </c>
      <c r="P2454" t="s">
        <v>44</v>
      </c>
      <c r="Q2454">
        <v>23</v>
      </c>
      <c r="R2454">
        <v>110</v>
      </c>
    </row>
    <row r="2455" spans="1:18" x14ac:dyDescent="0.3">
      <c r="A2455">
        <v>149</v>
      </c>
      <c r="B2455">
        <v>149</v>
      </c>
      <c r="C2455" t="s">
        <v>45</v>
      </c>
      <c r="D2455">
        <v>5</v>
      </c>
      <c r="E2455" s="4" t="s">
        <v>25</v>
      </c>
      <c r="F2455" t="s">
        <v>42</v>
      </c>
      <c r="G2455" s="7">
        <v>0</v>
      </c>
      <c r="H2455" t="s">
        <v>175</v>
      </c>
      <c r="I2455" t="s">
        <v>47</v>
      </c>
      <c r="J2455" s="4">
        <f t="shared" si="45"/>
        <v>6450</v>
      </c>
      <c r="K2455" t="s">
        <v>21</v>
      </c>
      <c r="L2455">
        <v>1380000</v>
      </c>
      <c r="M2455">
        <v>40.969340495330002</v>
      </c>
      <c r="N2455">
        <v>29.073324532282001</v>
      </c>
      <c r="O2455" t="s">
        <v>133</v>
      </c>
      <c r="P2455" t="s">
        <v>44</v>
      </c>
      <c r="Q2455">
        <v>23</v>
      </c>
      <c r="R2455">
        <v>83</v>
      </c>
    </row>
    <row r="2456" spans="1:18" x14ac:dyDescent="0.3">
      <c r="A2456">
        <v>170</v>
      </c>
      <c r="B2456">
        <v>148</v>
      </c>
      <c r="C2456" t="s">
        <v>45</v>
      </c>
      <c r="D2456">
        <v>5</v>
      </c>
      <c r="E2456" s="4" t="s">
        <v>25</v>
      </c>
      <c r="F2456" t="s">
        <v>42</v>
      </c>
      <c r="G2456" s="7">
        <v>0</v>
      </c>
      <c r="H2456" t="s">
        <v>26</v>
      </c>
      <c r="I2456" t="s">
        <v>47</v>
      </c>
      <c r="J2456" s="4">
        <f t="shared" si="45"/>
        <v>4470</v>
      </c>
      <c r="K2456" t="s">
        <v>21</v>
      </c>
      <c r="L2456">
        <v>2600000</v>
      </c>
      <c r="M2456">
        <v>40.971688589494001</v>
      </c>
      <c r="N2456">
        <v>29.051711596549001</v>
      </c>
      <c r="O2456" t="s">
        <v>43</v>
      </c>
      <c r="P2456" t="s">
        <v>44</v>
      </c>
      <c r="Q2456">
        <v>23</v>
      </c>
      <c r="R2456">
        <v>20</v>
      </c>
    </row>
    <row r="2457" spans="1:18" x14ac:dyDescent="0.3">
      <c r="A2457">
        <v>145</v>
      </c>
      <c r="B2457">
        <v>122</v>
      </c>
      <c r="C2457" t="s">
        <v>45</v>
      </c>
      <c r="D2457">
        <v>5</v>
      </c>
      <c r="E2457" s="4" t="s">
        <v>25</v>
      </c>
      <c r="F2457" t="s">
        <v>42</v>
      </c>
      <c r="G2457" s="7">
        <v>1</v>
      </c>
      <c r="H2457" t="s">
        <v>19</v>
      </c>
      <c r="I2457" t="s">
        <v>20</v>
      </c>
      <c r="J2457" s="4">
        <f t="shared" si="45"/>
        <v>4440</v>
      </c>
      <c r="K2457" t="s">
        <v>21</v>
      </c>
      <c r="L2457">
        <v>600000</v>
      </c>
      <c r="M2457">
        <v>40.972861805252997</v>
      </c>
      <c r="N2457">
        <v>29.082433702117999</v>
      </c>
      <c r="O2457" t="s">
        <v>133</v>
      </c>
      <c r="P2457" t="s">
        <v>44</v>
      </c>
      <c r="Q2457">
        <v>23</v>
      </c>
      <c r="R2457">
        <v>83</v>
      </c>
    </row>
    <row r="2458" spans="1:18" x14ac:dyDescent="0.3">
      <c r="A2458">
        <v>155</v>
      </c>
      <c r="B2458">
        <v>115</v>
      </c>
      <c r="C2458" t="s">
        <v>45</v>
      </c>
      <c r="D2458">
        <v>5</v>
      </c>
      <c r="E2458" s="4" t="s">
        <v>25</v>
      </c>
      <c r="F2458" t="s">
        <v>42</v>
      </c>
      <c r="G2458" s="7">
        <v>0</v>
      </c>
      <c r="H2458" t="s">
        <v>26</v>
      </c>
      <c r="I2458" t="s">
        <v>20</v>
      </c>
      <c r="J2458" s="4">
        <f t="shared" si="45"/>
        <v>3660</v>
      </c>
      <c r="K2458" t="s">
        <v>21</v>
      </c>
      <c r="L2458">
        <v>1150000</v>
      </c>
      <c r="M2458">
        <v>40.965267785018</v>
      </c>
      <c r="N2458">
        <v>29.089578089905</v>
      </c>
      <c r="O2458" t="s">
        <v>159</v>
      </c>
      <c r="P2458" t="s">
        <v>44</v>
      </c>
      <c r="Q2458">
        <v>23</v>
      </c>
      <c r="R2458">
        <v>350</v>
      </c>
    </row>
    <row r="2459" spans="1:18" x14ac:dyDescent="0.3">
      <c r="A2459">
        <v>140</v>
      </c>
      <c r="B2459">
        <v>115</v>
      </c>
      <c r="C2459" t="s">
        <v>45</v>
      </c>
      <c r="D2459">
        <v>5</v>
      </c>
      <c r="E2459" s="4" t="s">
        <v>25</v>
      </c>
      <c r="F2459" t="s">
        <v>42</v>
      </c>
      <c r="G2459" s="7">
        <v>1</v>
      </c>
      <c r="H2459" t="s">
        <v>26</v>
      </c>
      <c r="I2459" t="s">
        <v>20</v>
      </c>
      <c r="J2459" s="4">
        <f t="shared" si="45"/>
        <v>3450</v>
      </c>
      <c r="K2459" t="s">
        <v>56</v>
      </c>
      <c r="L2459">
        <v>1580000</v>
      </c>
      <c r="M2459">
        <v>40.967303881611002</v>
      </c>
      <c r="N2459">
        <v>29.059435237692998</v>
      </c>
      <c r="O2459" t="s">
        <v>43</v>
      </c>
      <c r="P2459" t="s">
        <v>44</v>
      </c>
      <c r="Q2459">
        <v>23</v>
      </c>
      <c r="R2459">
        <v>170</v>
      </c>
    </row>
    <row r="2460" spans="1:18" x14ac:dyDescent="0.3">
      <c r="A2460">
        <v>145</v>
      </c>
      <c r="B2460">
        <v>112</v>
      </c>
      <c r="C2460" t="s">
        <v>45</v>
      </c>
      <c r="D2460">
        <v>5</v>
      </c>
      <c r="E2460" s="4" t="s">
        <v>25</v>
      </c>
      <c r="F2460" t="s">
        <v>42</v>
      </c>
      <c r="G2460" s="7">
        <v>1</v>
      </c>
      <c r="H2460" t="s">
        <v>19</v>
      </c>
      <c r="I2460" t="s">
        <v>118</v>
      </c>
      <c r="J2460" s="4">
        <f t="shared" si="45"/>
        <v>3450</v>
      </c>
      <c r="K2460" t="s">
        <v>21</v>
      </c>
      <c r="L2460">
        <v>1600000</v>
      </c>
      <c r="M2460">
        <v>40.963038216948</v>
      </c>
      <c r="N2460">
        <v>29.081199233001001</v>
      </c>
      <c r="O2460" t="s">
        <v>120</v>
      </c>
      <c r="P2460" t="s">
        <v>44</v>
      </c>
      <c r="Q2460">
        <v>23</v>
      </c>
      <c r="R2460">
        <v>83</v>
      </c>
    </row>
    <row r="2461" spans="1:18" x14ac:dyDescent="0.3">
      <c r="A2461">
        <v>140</v>
      </c>
      <c r="B2461">
        <v>105</v>
      </c>
      <c r="C2461" t="s">
        <v>45</v>
      </c>
      <c r="D2461">
        <v>5</v>
      </c>
      <c r="E2461" s="4" t="s">
        <v>25</v>
      </c>
      <c r="F2461" t="s">
        <v>42</v>
      </c>
      <c r="G2461" s="7">
        <v>18</v>
      </c>
      <c r="H2461" t="s">
        <v>19</v>
      </c>
      <c r="I2461" t="s">
        <v>20</v>
      </c>
      <c r="J2461" s="4">
        <f t="shared" si="45"/>
        <v>3360</v>
      </c>
      <c r="K2461" t="s">
        <v>21</v>
      </c>
      <c r="L2461">
        <v>1250000</v>
      </c>
      <c r="M2461">
        <v>40.968803658184001</v>
      </c>
      <c r="N2461">
        <v>29.075132474450999</v>
      </c>
      <c r="O2461" t="s">
        <v>133</v>
      </c>
      <c r="P2461" t="s">
        <v>44</v>
      </c>
      <c r="Q2461">
        <v>23</v>
      </c>
      <c r="R2461">
        <v>25</v>
      </c>
    </row>
    <row r="2462" spans="1:18" x14ac:dyDescent="0.3">
      <c r="A2462">
        <v>130</v>
      </c>
      <c r="B2462">
        <v>100</v>
      </c>
      <c r="C2462" t="s">
        <v>45</v>
      </c>
      <c r="D2462">
        <v>5</v>
      </c>
      <c r="E2462" s="4" t="s">
        <v>16</v>
      </c>
      <c r="F2462" t="s">
        <v>42</v>
      </c>
      <c r="G2462" s="7">
        <v>0</v>
      </c>
      <c r="H2462" t="s">
        <v>19</v>
      </c>
      <c r="I2462" t="s">
        <v>20</v>
      </c>
      <c r="J2462" s="4">
        <f t="shared" si="45"/>
        <v>3150</v>
      </c>
      <c r="K2462" t="s">
        <v>21</v>
      </c>
      <c r="L2462">
        <v>975000</v>
      </c>
      <c r="M2462">
        <v>40.977471633016002</v>
      </c>
      <c r="N2462">
        <v>29.053443660705</v>
      </c>
      <c r="O2462" t="s">
        <v>62</v>
      </c>
      <c r="P2462" t="s">
        <v>44</v>
      </c>
      <c r="Q2462">
        <v>23</v>
      </c>
      <c r="R2462">
        <v>30</v>
      </c>
    </row>
    <row r="2463" spans="1:18" x14ac:dyDescent="0.3">
      <c r="A2463">
        <v>135</v>
      </c>
      <c r="B2463">
        <v>100</v>
      </c>
      <c r="C2463" t="s">
        <v>45</v>
      </c>
      <c r="D2463">
        <v>5</v>
      </c>
      <c r="E2463" s="4" t="s">
        <v>16</v>
      </c>
      <c r="F2463" t="s">
        <v>42</v>
      </c>
      <c r="G2463" s="7">
        <v>18</v>
      </c>
      <c r="H2463" t="s">
        <v>19</v>
      </c>
      <c r="I2463" t="s">
        <v>20</v>
      </c>
      <c r="J2463" s="4">
        <f t="shared" si="45"/>
        <v>3000</v>
      </c>
      <c r="K2463" t="s">
        <v>21</v>
      </c>
      <c r="L2463">
        <v>975000</v>
      </c>
      <c r="M2463">
        <v>40.977449391436998</v>
      </c>
      <c r="N2463">
        <v>29.053798984640999</v>
      </c>
      <c r="O2463" t="s">
        <v>62</v>
      </c>
      <c r="P2463" t="s">
        <v>44</v>
      </c>
      <c r="Q2463">
        <v>23</v>
      </c>
      <c r="R2463">
        <v>70</v>
      </c>
    </row>
    <row r="2464" spans="1:18" x14ac:dyDescent="0.3">
      <c r="A2464">
        <v>130</v>
      </c>
      <c r="B2464">
        <v>97</v>
      </c>
      <c r="C2464" t="s">
        <v>45</v>
      </c>
      <c r="D2464">
        <v>5</v>
      </c>
      <c r="E2464" s="4" t="s">
        <v>25</v>
      </c>
      <c r="F2464" t="s">
        <v>42</v>
      </c>
      <c r="G2464" s="7">
        <v>18</v>
      </c>
      <c r="H2464" t="s">
        <v>19</v>
      </c>
      <c r="I2464" t="s">
        <v>20</v>
      </c>
      <c r="J2464" s="4">
        <v>3000</v>
      </c>
      <c r="K2464" t="s">
        <v>21</v>
      </c>
      <c r="L2464">
        <v>865000</v>
      </c>
      <c r="M2464">
        <v>40.981186637325997</v>
      </c>
      <c r="N2464">
        <v>29.086560471236002</v>
      </c>
      <c r="O2464" t="s">
        <v>315</v>
      </c>
      <c r="P2464" t="s">
        <v>44</v>
      </c>
      <c r="Q2464">
        <v>23</v>
      </c>
      <c r="R2464">
        <v>83</v>
      </c>
    </row>
    <row r="2465" spans="1:18" x14ac:dyDescent="0.3">
      <c r="A2465">
        <v>125</v>
      </c>
      <c r="B2465">
        <v>95</v>
      </c>
      <c r="C2465" t="s">
        <v>45</v>
      </c>
      <c r="D2465">
        <v>5</v>
      </c>
      <c r="E2465" s="4" t="s">
        <v>25</v>
      </c>
      <c r="F2465" t="s">
        <v>42</v>
      </c>
      <c r="G2465" s="7">
        <v>0</v>
      </c>
      <c r="H2465" t="s">
        <v>26</v>
      </c>
      <c r="I2465" t="s">
        <v>20</v>
      </c>
      <c r="J2465" s="4">
        <f>(B2464*30)</f>
        <v>2910</v>
      </c>
      <c r="K2465" t="s">
        <v>21</v>
      </c>
      <c r="L2465">
        <v>1250000</v>
      </c>
      <c r="M2465">
        <v>40.966246409950998</v>
      </c>
      <c r="N2465">
        <v>29.083575670188001</v>
      </c>
      <c r="O2465" t="s">
        <v>120</v>
      </c>
      <c r="P2465" t="s">
        <v>44</v>
      </c>
      <c r="Q2465">
        <v>23</v>
      </c>
      <c r="R2465">
        <v>0</v>
      </c>
    </row>
    <row r="2466" spans="1:18" x14ac:dyDescent="0.3">
      <c r="A2466">
        <v>125</v>
      </c>
      <c r="B2466">
        <v>92</v>
      </c>
      <c r="C2466" t="s">
        <v>45</v>
      </c>
      <c r="D2466">
        <v>5</v>
      </c>
      <c r="E2466" s="4" t="s">
        <v>25</v>
      </c>
      <c r="F2466" t="s">
        <v>42</v>
      </c>
      <c r="G2466" s="7">
        <v>18</v>
      </c>
      <c r="H2466" t="s">
        <v>26</v>
      </c>
      <c r="I2466" t="s">
        <v>20</v>
      </c>
      <c r="J2466" s="4">
        <f>(B2465*30)</f>
        <v>2850</v>
      </c>
      <c r="K2466" t="s">
        <v>21</v>
      </c>
      <c r="L2466">
        <v>865000</v>
      </c>
      <c r="M2466">
        <v>40.964675377437999</v>
      </c>
      <c r="N2466">
        <v>29.085058329392002</v>
      </c>
      <c r="O2466" t="s">
        <v>120</v>
      </c>
      <c r="P2466" t="s">
        <v>44</v>
      </c>
      <c r="Q2466">
        <v>23</v>
      </c>
      <c r="R2466">
        <v>83</v>
      </c>
    </row>
    <row r="2467" spans="1:18" x14ac:dyDescent="0.3">
      <c r="A2467">
        <v>120</v>
      </c>
      <c r="B2467">
        <v>90</v>
      </c>
      <c r="C2467" t="s">
        <v>45</v>
      </c>
      <c r="D2467">
        <v>5</v>
      </c>
      <c r="E2467" s="4" t="s">
        <v>25</v>
      </c>
      <c r="F2467" t="s">
        <v>42</v>
      </c>
      <c r="G2467" s="7">
        <v>1</v>
      </c>
      <c r="H2467" t="s">
        <v>175</v>
      </c>
      <c r="I2467" t="s">
        <v>47</v>
      </c>
      <c r="J2467" s="4">
        <f>(B2466*30)</f>
        <v>2760</v>
      </c>
      <c r="K2467" t="s">
        <v>21</v>
      </c>
      <c r="L2467">
        <v>1350000</v>
      </c>
      <c r="M2467">
        <v>40.958590560487998</v>
      </c>
      <c r="N2467">
        <v>29.093532515934001</v>
      </c>
      <c r="O2467" t="s">
        <v>216</v>
      </c>
      <c r="P2467" t="s">
        <v>44</v>
      </c>
      <c r="Q2467">
        <v>23</v>
      </c>
      <c r="R2467">
        <v>20</v>
      </c>
    </row>
    <row r="2468" spans="1:18" x14ac:dyDescent="0.3">
      <c r="A2468">
        <v>125</v>
      </c>
      <c r="B2468">
        <v>89</v>
      </c>
      <c r="C2468" t="s">
        <v>45</v>
      </c>
      <c r="D2468">
        <v>5</v>
      </c>
      <c r="E2468" s="4" t="s">
        <v>25</v>
      </c>
      <c r="F2468" t="s">
        <v>42</v>
      </c>
      <c r="G2468" s="7">
        <v>0</v>
      </c>
      <c r="H2468" t="s">
        <v>19</v>
      </c>
      <c r="I2468" t="s">
        <v>47</v>
      </c>
      <c r="J2468" s="4">
        <f>(B2467*30)</f>
        <v>2700</v>
      </c>
      <c r="K2468" t="s">
        <v>21</v>
      </c>
      <c r="L2468">
        <v>1050000</v>
      </c>
      <c r="M2468">
        <v>40.961705967176997</v>
      </c>
      <c r="N2468">
        <v>29.082454435736999</v>
      </c>
      <c r="O2468" t="s">
        <v>120</v>
      </c>
      <c r="P2468" t="s">
        <v>44</v>
      </c>
      <c r="Q2468">
        <v>23</v>
      </c>
      <c r="R2468">
        <v>83</v>
      </c>
    </row>
    <row r="2469" spans="1:18" x14ac:dyDescent="0.3">
      <c r="A2469">
        <v>127</v>
      </c>
      <c r="B2469">
        <v>88</v>
      </c>
      <c r="C2469" t="s">
        <v>45</v>
      </c>
      <c r="D2469">
        <v>5</v>
      </c>
      <c r="E2469" s="4" t="s">
        <v>16</v>
      </c>
      <c r="F2469" t="s">
        <v>42</v>
      </c>
      <c r="G2469" s="7">
        <v>0</v>
      </c>
      <c r="H2469" t="s">
        <v>19</v>
      </c>
      <c r="I2469" t="s">
        <v>20</v>
      </c>
      <c r="J2469" s="4">
        <f>(B2468*30)</f>
        <v>2670</v>
      </c>
      <c r="K2469" t="s">
        <v>21</v>
      </c>
      <c r="L2469">
        <v>599990</v>
      </c>
      <c r="M2469">
        <v>40.986077223772</v>
      </c>
      <c r="N2469">
        <v>29.060130693053999</v>
      </c>
      <c r="O2469" t="s">
        <v>221</v>
      </c>
      <c r="P2469" t="s">
        <v>44</v>
      </c>
      <c r="Q2469">
        <v>23</v>
      </c>
      <c r="R2469">
        <v>83</v>
      </c>
    </row>
    <row r="2470" spans="1:18" x14ac:dyDescent="0.3">
      <c r="A2470">
        <v>117</v>
      </c>
      <c r="B2470">
        <v>87</v>
      </c>
      <c r="C2470" t="s">
        <v>45</v>
      </c>
      <c r="D2470">
        <v>5</v>
      </c>
      <c r="E2470" s="4" t="s">
        <v>25</v>
      </c>
      <c r="F2470" t="s">
        <v>42</v>
      </c>
      <c r="G2470" s="7">
        <v>0</v>
      </c>
      <c r="H2470" t="s">
        <v>19</v>
      </c>
      <c r="I2470" t="s">
        <v>20</v>
      </c>
      <c r="J2470" s="4">
        <v>3500</v>
      </c>
      <c r="K2470" t="s">
        <v>21</v>
      </c>
      <c r="L2470">
        <v>775000</v>
      </c>
      <c r="M2470">
        <v>40.977795140601003</v>
      </c>
      <c r="N2470">
        <v>29.075722560433999</v>
      </c>
      <c r="O2470" t="s">
        <v>133</v>
      </c>
      <c r="P2470" t="s">
        <v>44</v>
      </c>
      <c r="Q2470">
        <v>23</v>
      </c>
      <c r="R2470">
        <v>25</v>
      </c>
    </row>
    <row r="2471" spans="1:18" x14ac:dyDescent="0.3">
      <c r="A2471">
        <v>187</v>
      </c>
      <c r="B2471">
        <v>143</v>
      </c>
      <c r="C2471" t="s">
        <v>76</v>
      </c>
      <c r="D2471">
        <v>7</v>
      </c>
      <c r="E2471" s="4" t="s">
        <v>25</v>
      </c>
      <c r="F2471" t="s">
        <v>42</v>
      </c>
      <c r="G2471" s="7">
        <v>1</v>
      </c>
      <c r="H2471" t="s">
        <v>26</v>
      </c>
      <c r="I2471" t="s">
        <v>47</v>
      </c>
      <c r="J2471" s="4">
        <f t="shared" ref="J2471:J2476" si="46">(B2470*30)</f>
        <v>2610</v>
      </c>
      <c r="K2471" t="s">
        <v>21</v>
      </c>
      <c r="L2471">
        <v>2700000</v>
      </c>
      <c r="M2471">
        <v>40.975944497486999</v>
      </c>
      <c r="N2471">
        <v>29.047315672638</v>
      </c>
      <c r="O2471" t="s">
        <v>78</v>
      </c>
      <c r="P2471" t="s">
        <v>44</v>
      </c>
      <c r="Q2471">
        <v>23</v>
      </c>
      <c r="R2471">
        <v>0</v>
      </c>
    </row>
    <row r="2472" spans="1:18" x14ac:dyDescent="0.3">
      <c r="A2472">
        <v>170</v>
      </c>
      <c r="B2472">
        <v>140</v>
      </c>
      <c r="C2472" t="s">
        <v>76</v>
      </c>
      <c r="D2472">
        <v>7</v>
      </c>
      <c r="E2472" s="4" t="s">
        <v>25</v>
      </c>
      <c r="F2472" t="s">
        <v>42</v>
      </c>
      <c r="G2472" s="7">
        <v>1</v>
      </c>
      <c r="H2472" t="s">
        <v>46</v>
      </c>
      <c r="I2472" t="s">
        <v>47</v>
      </c>
      <c r="J2472" s="4">
        <f t="shared" si="46"/>
        <v>4290</v>
      </c>
      <c r="K2472" t="s">
        <v>56</v>
      </c>
      <c r="L2472">
        <v>3400000</v>
      </c>
      <c r="M2472">
        <v>40.966518165624002</v>
      </c>
      <c r="N2472">
        <v>29.060107375857001</v>
      </c>
      <c r="O2472" t="s">
        <v>43</v>
      </c>
      <c r="P2472" t="s">
        <v>44</v>
      </c>
      <c r="Q2472">
        <v>23</v>
      </c>
      <c r="R2472">
        <v>83</v>
      </c>
    </row>
    <row r="2473" spans="1:18" x14ac:dyDescent="0.3">
      <c r="A2473">
        <v>175</v>
      </c>
      <c r="B2473">
        <v>126</v>
      </c>
      <c r="C2473" t="s">
        <v>76</v>
      </c>
      <c r="D2473">
        <v>7</v>
      </c>
      <c r="E2473" s="4" t="s">
        <v>25</v>
      </c>
      <c r="F2473" t="s">
        <v>42</v>
      </c>
      <c r="G2473" s="7">
        <v>0</v>
      </c>
      <c r="H2473" t="s">
        <v>19</v>
      </c>
      <c r="I2473" t="s">
        <v>20</v>
      </c>
      <c r="J2473" s="4">
        <f t="shared" si="46"/>
        <v>4200</v>
      </c>
      <c r="K2473" t="s">
        <v>21</v>
      </c>
      <c r="L2473">
        <v>1700000</v>
      </c>
      <c r="M2473">
        <v>40.961641152281999</v>
      </c>
      <c r="N2473">
        <v>29.080823652656001</v>
      </c>
      <c r="O2473" t="s">
        <v>120</v>
      </c>
      <c r="P2473" t="s">
        <v>44</v>
      </c>
      <c r="Q2473">
        <v>23</v>
      </c>
      <c r="R2473">
        <v>83</v>
      </c>
    </row>
    <row r="2474" spans="1:18" x14ac:dyDescent="0.3">
      <c r="A2474">
        <v>370</v>
      </c>
      <c r="B2474">
        <v>319</v>
      </c>
      <c r="C2474" t="s">
        <v>107</v>
      </c>
      <c r="D2474">
        <v>8</v>
      </c>
      <c r="E2474" s="4" t="s">
        <v>24</v>
      </c>
      <c r="F2474" t="s">
        <v>42</v>
      </c>
      <c r="G2474" s="7">
        <v>8</v>
      </c>
      <c r="H2474" t="s">
        <v>19</v>
      </c>
      <c r="I2474" t="s">
        <v>20</v>
      </c>
      <c r="J2474" s="4">
        <f t="shared" si="46"/>
        <v>3780</v>
      </c>
      <c r="K2474" t="s">
        <v>21</v>
      </c>
      <c r="L2474">
        <v>8600000</v>
      </c>
      <c r="M2474">
        <v>40.956669977935</v>
      </c>
      <c r="N2474">
        <v>29.078801338141002</v>
      </c>
      <c r="O2474" t="s">
        <v>120</v>
      </c>
      <c r="P2474" t="s">
        <v>44</v>
      </c>
      <c r="Q2474">
        <v>23</v>
      </c>
      <c r="R2474">
        <v>83</v>
      </c>
    </row>
    <row r="2475" spans="1:18" x14ac:dyDescent="0.3">
      <c r="A2475">
        <v>260</v>
      </c>
      <c r="B2475">
        <v>210</v>
      </c>
      <c r="C2475" t="s">
        <v>107</v>
      </c>
      <c r="D2475">
        <v>8</v>
      </c>
      <c r="E2475" s="4" t="s">
        <v>24</v>
      </c>
      <c r="F2475" t="s">
        <v>42</v>
      </c>
      <c r="G2475" s="7">
        <v>0</v>
      </c>
      <c r="H2475" t="s">
        <v>19</v>
      </c>
      <c r="I2475" t="s">
        <v>20</v>
      </c>
      <c r="J2475" s="4">
        <f t="shared" si="46"/>
        <v>9570</v>
      </c>
      <c r="K2475" t="s">
        <v>21</v>
      </c>
      <c r="L2475">
        <v>1985000</v>
      </c>
      <c r="M2475">
        <v>40.963573311958001</v>
      </c>
      <c r="N2475">
        <v>29.079865572738999</v>
      </c>
      <c r="O2475" t="s">
        <v>120</v>
      </c>
      <c r="P2475" t="s">
        <v>44</v>
      </c>
      <c r="Q2475">
        <v>23</v>
      </c>
      <c r="R2475">
        <v>150</v>
      </c>
    </row>
    <row r="2476" spans="1:18" x14ac:dyDescent="0.3">
      <c r="A2476">
        <v>225</v>
      </c>
      <c r="B2476">
        <v>175</v>
      </c>
      <c r="C2476" t="s">
        <v>107</v>
      </c>
      <c r="D2476">
        <v>8</v>
      </c>
      <c r="E2476" s="4" t="s">
        <v>31</v>
      </c>
      <c r="F2476" t="s">
        <v>42</v>
      </c>
      <c r="G2476" s="7">
        <v>18</v>
      </c>
      <c r="H2476" t="s">
        <v>19</v>
      </c>
      <c r="I2476" t="s">
        <v>20</v>
      </c>
      <c r="J2476" s="4">
        <f t="shared" si="46"/>
        <v>6300</v>
      </c>
      <c r="K2476" t="s">
        <v>21</v>
      </c>
      <c r="L2476">
        <v>1600000</v>
      </c>
      <c r="M2476">
        <v>40.977176034728998</v>
      </c>
      <c r="N2476">
        <v>29.059828803510001</v>
      </c>
      <c r="O2476" t="s">
        <v>62</v>
      </c>
      <c r="P2476" t="s">
        <v>44</v>
      </c>
      <c r="Q2476">
        <v>23</v>
      </c>
      <c r="R2476">
        <v>0</v>
      </c>
    </row>
    <row r="2477" spans="1:18" x14ac:dyDescent="0.3">
      <c r="A2477">
        <v>280</v>
      </c>
      <c r="B2477">
        <v>230</v>
      </c>
      <c r="C2477" t="s">
        <v>127</v>
      </c>
      <c r="D2477">
        <v>10</v>
      </c>
      <c r="E2477" s="4" t="s">
        <v>31</v>
      </c>
      <c r="F2477" t="s">
        <v>42</v>
      </c>
      <c r="G2477" s="7">
        <v>0</v>
      </c>
      <c r="H2477" t="s">
        <v>19</v>
      </c>
      <c r="I2477" t="s">
        <v>118</v>
      </c>
      <c r="J2477" s="4">
        <v>7000</v>
      </c>
      <c r="K2477" t="s">
        <v>21</v>
      </c>
      <c r="L2477">
        <v>3500000</v>
      </c>
      <c r="M2477">
        <v>40.969481750584002</v>
      </c>
      <c r="N2477">
        <v>29.066468557406999</v>
      </c>
      <c r="O2477" t="s">
        <v>43</v>
      </c>
      <c r="P2477" t="s">
        <v>44</v>
      </c>
      <c r="Q2477">
        <v>23</v>
      </c>
      <c r="R2477">
        <v>0</v>
      </c>
    </row>
    <row r="2478" spans="1:18" x14ac:dyDescent="0.3">
      <c r="A2478">
        <v>280</v>
      </c>
      <c r="B2478">
        <v>279</v>
      </c>
      <c r="C2478" t="s">
        <v>41</v>
      </c>
      <c r="D2478">
        <v>12</v>
      </c>
      <c r="E2478" s="4" t="s">
        <v>31</v>
      </c>
      <c r="F2478" t="s">
        <v>42</v>
      </c>
      <c r="G2478" s="7">
        <v>1</v>
      </c>
      <c r="H2478" t="s">
        <v>19</v>
      </c>
      <c r="I2478" t="s">
        <v>20</v>
      </c>
      <c r="J2478" s="4">
        <f>(B2477*30)</f>
        <v>6900</v>
      </c>
      <c r="K2478" t="s">
        <v>21</v>
      </c>
      <c r="L2478">
        <v>2750000</v>
      </c>
      <c r="M2478">
        <v>40.96787713186</v>
      </c>
      <c r="N2478">
        <v>29.062770009040999</v>
      </c>
      <c r="O2478" t="s">
        <v>43</v>
      </c>
      <c r="P2478" t="s">
        <v>44</v>
      </c>
      <c r="Q2478">
        <v>23</v>
      </c>
      <c r="R2478">
        <v>0</v>
      </c>
    </row>
    <row r="2479" spans="1:18" x14ac:dyDescent="0.3">
      <c r="A2479">
        <v>106</v>
      </c>
      <c r="B2479">
        <v>100</v>
      </c>
      <c r="C2479" t="s">
        <v>45</v>
      </c>
      <c r="D2479">
        <v>5</v>
      </c>
      <c r="E2479" s="4" t="s">
        <v>16</v>
      </c>
      <c r="F2479" t="s">
        <v>42</v>
      </c>
      <c r="G2479" s="7">
        <v>4</v>
      </c>
      <c r="H2479" t="s">
        <v>19</v>
      </c>
      <c r="I2479" t="s">
        <v>20</v>
      </c>
      <c r="J2479" s="4">
        <f>(B2479*26)</f>
        <v>2600</v>
      </c>
      <c r="K2479" t="s">
        <v>21</v>
      </c>
      <c r="L2479">
        <v>300000</v>
      </c>
      <c r="M2479">
        <v>41.031556049311</v>
      </c>
      <c r="N2479">
        <v>28.770085581970001</v>
      </c>
      <c r="O2479" t="s">
        <v>85</v>
      </c>
      <c r="P2479" t="s">
        <v>60</v>
      </c>
      <c r="Q2479">
        <v>26</v>
      </c>
      <c r="R2479">
        <v>0</v>
      </c>
    </row>
    <row r="2480" spans="1:18" x14ac:dyDescent="0.3">
      <c r="A2480">
        <v>114</v>
      </c>
      <c r="B2480">
        <v>98</v>
      </c>
      <c r="C2480" t="s">
        <v>45</v>
      </c>
      <c r="D2480">
        <v>5</v>
      </c>
      <c r="E2480" s="4" t="s">
        <v>16</v>
      </c>
      <c r="F2480" t="s">
        <v>42</v>
      </c>
      <c r="G2480" s="7">
        <v>0</v>
      </c>
      <c r="H2480" t="s">
        <v>26</v>
      </c>
      <c r="I2480" t="s">
        <v>20</v>
      </c>
      <c r="J2480" s="4">
        <v>1500</v>
      </c>
      <c r="K2480" t="s">
        <v>21</v>
      </c>
      <c r="L2480">
        <v>420000</v>
      </c>
      <c r="M2480">
        <v>41.006470435194998</v>
      </c>
      <c r="N2480">
        <v>28.780364657379</v>
      </c>
      <c r="O2480" t="s">
        <v>205</v>
      </c>
      <c r="P2480" t="s">
        <v>60</v>
      </c>
      <c r="Q2480">
        <v>26</v>
      </c>
      <c r="R2480">
        <v>83</v>
      </c>
    </row>
    <row r="2481" spans="1:18" x14ac:dyDescent="0.3">
      <c r="A2481">
        <v>135</v>
      </c>
      <c r="B2481">
        <v>125</v>
      </c>
      <c r="C2481" t="s">
        <v>45</v>
      </c>
      <c r="D2481">
        <v>5</v>
      </c>
      <c r="E2481" s="4" t="s">
        <v>16</v>
      </c>
      <c r="F2481" t="s">
        <v>42</v>
      </c>
      <c r="G2481" s="7">
        <v>18</v>
      </c>
      <c r="H2481" t="s">
        <v>19</v>
      </c>
      <c r="I2481" t="s">
        <v>20</v>
      </c>
      <c r="J2481" s="4">
        <f>(B2481*19)</f>
        <v>2375</v>
      </c>
      <c r="K2481" t="s">
        <v>56</v>
      </c>
      <c r="L2481">
        <v>320000</v>
      </c>
      <c r="M2481">
        <v>40.942207822923997</v>
      </c>
      <c r="N2481">
        <v>29.147275645446999</v>
      </c>
      <c r="O2481" t="s">
        <v>338</v>
      </c>
      <c r="P2481" t="s">
        <v>72</v>
      </c>
      <c r="Q2481">
        <v>27</v>
      </c>
      <c r="R2481">
        <v>83</v>
      </c>
    </row>
    <row r="2482" spans="1:18" x14ac:dyDescent="0.3">
      <c r="A2482">
        <v>116</v>
      </c>
      <c r="B2482">
        <v>116</v>
      </c>
      <c r="C2482" t="s">
        <v>30</v>
      </c>
      <c r="D2482">
        <v>3</v>
      </c>
      <c r="E2482" s="4" t="s">
        <v>25</v>
      </c>
      <c r="F2482" t="s">
        <v>42</v>
      </c>
      <c r="G2482" s="7">
        <v>0</v>
      </c>
      <c r="H2482" t="s">
        <v>19</v>
      </c>
      <c r="I2482" t="s">
        <v>20</v>
      </c>
      <c r="J2482" s="4">
        <f>(B2482*13)</f>
        <v>1508</v>
      </c>
      <c r="K2482" t="s">
        <v>21</v>
      </c>
      <c r="L2482">
        <v>367000</v>
      </c>
      <c r="M2482">
        <v>40.936465972800001</v>
      </c>
      <c r="N2482">
        <v>29.295418867714002</v>
      </c>
      <c r="O2482" t="s">
        <v>28</v>
      </c>
      <c r="P2482" t="s">
        <v>29</v>
      </c>
      <c r="Q2482">
        <v>28</v>
      </c>
      <c r="R2482">
        <v>50</v>
      </c>
    </row>
    <row r="2483" spans="1:18" x14ac:dyDescent="0.3">
      <c r="A2483">
        <v>90</v>
      </c>
      <c r="B2483">
        <v>89</v>
      </c>
      <c r="C2483" t="s">
        <v>30</v>
      </c>
      <c r="D2483">
        <v>3</v>
      </c>
      <c r="E2483" s="4" t="s">
        <v>25</v>
      </c>
      <c r="F2483" t="s">
        <v>42</v>
      </c>
      <c r="G2483" s="7">
        <v>0</v>
      </c>
      <c r="H2483" t="s">
        <v>19</v>
      </c>
      <c r="I2483" t="s">
        <v>118</v>
      </c>
      <c r="J2483" s="4">
        <f>(B2483*13)</f>
        <v>1157</v>
      </c>
      <c r="K2483" t="s">
        <v>21</v>
      </c>
      <c r="L2483">
        <v>300000</v>
      </c>
      <c r="M2483">
        <v>40.887101559570013</v>
      </c>
      <c r="N2483">
        <v>29.272780939937</v>
      </c>
      <c r="O2483" t="s">
        <v>179</v>
      </c>
      <c r="P2483" t="s">
        <v>29</v>
      </c>
      <c r="Q2483">
        <v>28</v>
      </c>
      <c r="R2483">
        <v>0</v>
      </c>
    </row>
    <row r="2484" spans="1:18" x14ac:dyDescent="0.3">
      <c r="A2484">
        <v>141</v>
      </c>
      <c r="B2484">
        <v>70</v>
      </c>
      <c r="C2484" t="s">
        <v>30</v>
      </c>
      <c r="D2484">
        <v>3</v>
      </c>
      <c r="E2484" s="4" t="s">
        <v>25</v>
      </c>
      <c r="F2484" t="s">
        <v>42</v>
      </c>
      <c r="G2484" s="7">
        <v>0</v>
      </c>
      <c r="H2484" t="s">
        <v>26</v>
      </c>
      <c r="I2484" t="s">
        <v>20</v>
      </c>
      <c r="J2484" s="4">
        <v>1900</v>
      </c>
      <c r="K2484" t="s">
        <v>21</v>
      </c>
      <c r="L2484">
        <v>490000</v>
      </c>
      <c r="M2484">
        <v>40.88652321475</v>
      </c>
      <c r="N2484">
        <v>29.259177561943002</v>
      </c>
      <c r="O2484" t="s">
        <v>167</v>
      </c>
      <c r="P2484" t="s">
        <v>29</v>
      </c>
      <c r="Q2484">
        <v>28</v>
      </c>
      <c r="R2484">
        <v>30</v>
      </c>
    </row>
    <row r="2485" spans="1:18" x14ac:dyDescent="0.3">
      <c r="A2485">
        <v>141</v>
      </c>
      <c r="B2485">
        <v>70</v>
      </c>
      <c r="C2485" t="s">
        <v>30</v>
      </c>
      <c r="D2485">
        <v>3</v>
      </c>
      <c r="E2485" s="4" t="s">
        <v>25</v>
      </c>
      <c r="F2485" t="s">
        <v>42</v>
      </c>
      <c r="G2485" s="7">
        <v>0</v>
      </c>
      <c r="H2485" t="s">
        <v>26</v>
      </c>
      <c r="I2485" t="s">
        <v>20</v>
      </c>
      <c r="J2485" s="4">
        <v>1900</v>
      </c>
      <c r="K2485" t="s">
        <v>21</v>
      </c>
      <c r="L2485">
        <v>495000</v>
      </c>
      <c r="M2485">
        <v>40.886548566476002</v>
      </c>
      <c r="N2485">
        <v>29.259175695572999</v>
      </c>
      <c r="O2485" t="s">
        <v>167</v>
      </c>
      <c r="P2485" t="s">
        <v>29</v>
      </c>
      <c r="Q2485">
        <v>28</v>
      </c>
      <c r="R2485">
        <v>0</v>
      </c>
    </row>
    <row r="2486" spans="1:18" x14ac:dyDescent="0.3">
      <c r="A2486">
        <v>180</v>
      </c>
      <c r="B2486">
        <v>140</v>
      </c>
      <c r="C2486" t="s">
        <v>116</v>
      </c>
      <c r="D2486">
        <v>6</v>
      </c>
      <c r="E2486" s="4" t="s">
        <v>25</v>
      </c>
      <c r="F2486" t="s">
        <v>42</v>
      </c>
      <c r="G2486" s="7">
        <v>0</v>
      </c>
      <c r="H2486" t="s">
        <v>19</v>
      </c>
      <c r="I2486" t="s">
        <v>20</v>
      </c>
      <c r="J2486" s="4">
        <f>(B2486*13)</f>
        <v>1820</v>
      </c>
      <c r="K2486" t="s">
        <v>21</v>
      </c>
      <c r="L2486">
        <v>475000</v>
      </c>
      <c r="M2486">
        <v>40.887397357273002</v>
      </c>
      <c r="N2486">
        <v>29.258818030356998</v>
      </c>
      <c r="O2486" t="s">
        <v>167</v>
      </c>
      <c r="P2486" t="s">
        <v>29</v>
      </c>
      <c r="Q2486">
        <v>28</v>
      </c>
      <c r="R2486">
        <v>170</v>
      </c>
    </row>
    <row r="2487" spans="1:18" x14ac:dyDescent="0.3">
      <c r="A2487">
        <v>114</v>
      </c>
      <c r="B2487">
        <v>100</v>
      </c>
      <c r="C2487" t="s">
        <v>30</v>
      </c>
      <c r="D2487">
        <v>3</v>
      </c>
      <c r="E2487" s="4" t="s">
        <v>25</v>
      </c>
      <c r="F2487" t="s">
        <v>42</v>
      </c>
      <c r="G2487" s="7">
        <v>18</v>
      </c>
      <c r="H2487" t="s">
        <v>26</v>
      </c>
      <c r="I2487" t="s">
        <v>20</v>
      </c>
      <c r="J2487" s="4">
        <v>1500</v>
      </c>
      <c r="K2487" t="s">
        <v>21</v>
      </c>
      <c r="L2487">
        <v>450000</v>
      </c>
      <c r="M2487">
        <v>40.982668082986002</v>
      </c>
      <c r="N2487">
        <v>29.239339828491001</v>
      </c>
      <c r="O2487" t="s">
        <v>224</v>
      </c>
      <c r="P2487" t="s">
        <v>64</v>
      </c>
      <c r="Q2487">
        <v>29</v>
      </c>
      <c r="R2487">
        <v>83</v>
      </c>
    </row>
    <row r="2488" spans="1:18" x14ac:dyDescent="0.3">
      <c r="A2488">
        <v>86</v>
      </c>
      <c r="B2488">
        <v>86</v>
      </c>
      <c r="C2488" t="s">
        <v>15</v>
      </c>
      <c r="D2488">
        <v>2</v>
      </c>
      <c r="E2488" s="4" t="s">
        <v>16</v>
      </c>
      <c r="F2488" t="s">
        <v>42</v>
      </c>
      <c r="G2488" s="7">
        <v>2</v>
      </c>
      <c r="H2488" t="s">
        <v>46</v>
      </c>
      <c r="I2488" t="s">
        <v>47</v>
      </c>
      <c r="J2488" s="4">
        <f>(B2488*53)</f>
        <v>4558</v>
      </c>
      <c r="K2488" t="s">
        <v>56</v>
      </c>
      <c r="L2488">
        <v>760000</v>
      </c>
      <c r="M2488">
        <v>41.116491566309001</v>
      </c>
      <c r="N2488">
        <v>29.011535619604</v>
      </c>
      <c r="O2488" t="s">
        <v>382</v>
      </c>
      <c r="P2488" t="s">
        <v>334</v>
      </c>
      <c r="Q2488">
        <v>30</v>
      </c>
      <c r="R2488">
        <v>83</v>
      </c>
    </row>
    <row r="2489" spans="1:18" x14ac:dyDescent="0.3">
      <c r="A2489">
        <v>90</v>
      </c>
      <c r="B2489">
        <v>80</v>
      </c>
      <c r="C2489" t="s">
        <v>30</v>
      </c>
      <c r="D2489">
        <v>3</v>
      </c>
      <c r="E2489" s="4" t="s">
        <v>16</v>
      </c>
      <c r="F2489" t="s">
        <v>42</v>
      </c>
      <c r="G2489" s="7">
        <v>1</v>
      </c>
      <c r="H2489" t="s">
        <v>26</v>
      </c>
      <c r="I2489" t="s">
        <v>20</v>
      </c>
      <c r="J2489" s="4">
        <f>(B2489*12)</f>
        <v>960</v>
      </c>
      <c r="K2489" t="s">
        <v>21</v>
      </c>
      <c r="L2489">
        <v>360000</v>
      </c>
      <c r="M2489">
        <v>40.972611169132001</v>
      </c>
      <c r="N2489">
        <v>29.264815449715002</v>
      </c>
      <c r="O2489" t="s">
        <v>305</v>
      </c>
      <c r="P2489" t="s">
        <v>34</v>
      </c>
      <c r="Q2489">
        <v>32</v>
      </c>
      <c r="R2489">
        <v>0</v>
      </c>
    </row>
    <row r="2490" spans="1:18" x14ac:dyDescent="0.3">
      <c r="A2490">
        <v>95</v>
      </c>
      <c r="B2490">
        <v>87</v>
      </c>
      <c r="C2490" t="s">
        <v>30</v>
      </c>
      <c r="D2490">
        <v>3</v>
      </c>
      <c r="E2490" s="4" t="s">
        <v>16</v>
      </c>
      <c r="F2490" t="s">
        <v>42</v>
      </c>
      <c r="G2490" s="7">
        <v>3</v>
      </c>
      <c r="H2490" t="s">
        <v>26</v>
      </c>
      <c r="I2490" t="s">
        <v>20</v>
      </c>
      <c r="J2490" s="4">
        <f>(B2490*15)</f>
        <v>1305</v>
      </c>
      <c r="K2490" t="s">
        <v>21</v>
      </c>
      <c r="L2490">
        <v>310000</v>
      </c>
      <c r="M2490">
        <v>40.875662216569999</v>
      </c>
      <c r="N2490">
        <v>29.332920451816999</v>
      </c>
      <c r="O2490" t="s">
        <v>145</v>
      </c>
      <c r="P2490" t="s">
        <v>86</v>
      </c>
      <c r="Q2490">
        <v>36</v>
      </c>
      <c r="R2490">
        <v>25</v>
      </c>
    </row>
    <row r="2491" spans="1:18" x14ac:dyDescent="0.3">
      <c r="A2491">
        <v>110</v>
      </c>
      <c r="B2491">
        <v>91</v>
      </c>
      <c r="C2491" t="s">
        <v>45</v>
      </c>
      <c r="D2491">
        <v>5</v>
      </c>
      <c r="E2491" s="4" t="s">
        <v>16</v>
      </c>
      <c r="F2491" t="s">
        <v>42</v>
      </c>
      <c r="G2491" s="7">
        <v>18</v>
      </c>
      <c r="H2491" t="s">
        <v>19</v>
      </c>
      <c r="I2491" t="s">
        <v>20</v>
      </c>
      <c r="J2491" s="4">
        <f>(B2491*17)</f>
        <v>1547</v>
      </c>
      <c r="K2491" t="s">
        <v>21</v>
      </c>
      <c r="L2491">
        <v>440000</v>
      </c>
      <c r="M2491">
        <v>41.011860458643</v>
      </c>
      <c r="N2491">
        <v>29.115702368066</v>
      </c>
      <c r="O2491" t="s">
        <v>466</v>
      </c>
      <c r="P2491" t="s">
        <v>66</v>
      </c>
      <c r="Q2491">
        <v>37</v>
      </c>
      <c r="R2491">
        <v>0</v>
      </c>
    </row>
    <row r="2492" spans="1:18" x14ac:dyDescent="0.3">
      <c r="A2492">
        <v>65</v>
      </c>
      <c r="B2492">
        <v>55</v>
      </c>
      <c r="C2492" t="s">
        <v>15</v>
      </c>
      <c r="D2492">
        <v>2</v>
      </c>
      <c r="E2492" s="4" t="s">
        <v>16</v>
      </c>
      <c r="F2492" t="s">
        <v>42</v>
      </c>
      <c r="G2492" s="7">
        <v>0</v>
      </c>
      <c r="H2492" t="s">
        <v>26</v>
      </c>
      <c r="I2492" t="s">
        <v>20</v>
      </c>
      <c r="J2492" s="4">
        <v>1500</v>
      </c>
      <c r="K2492" t="s">
        <v>21</v>
      </c>
      <c r="L2492">
        <v>290000</v>
      </c>
      <c r="M2492">
        <v>41.019121837688999</v>
      </c>
      <c r="N2492">
        <v>29.076092385665</v>
      </c>
      <c r="O2492" t="s">
        <v>436</v>
      </c>
      <c r="P2492" t="s">
        <v>150</v>
      </c>
      <c r="Q2492">
        <v>38</v>
      </c>
      <c r="R2492">
        <v>25</v>
      </c>
    </row>
    <row r="2493" spans="1:18" x14ac:dyDescent="0.3">
      <c r="A2493">
        <v>98</v>
      </c>
      <c r="B2493">
        <v>85</v>
      </c>
      <c r="C2493" t="s">
        <v>30</v>
      </c>
      <c r="D2493">
        <v>3</v>
      </c>
      <c r="E2493" s="4" t="s">
        <v>16</v>
      </c>
      <c r="F2493" t="s">
        <v>42</v>
      </c>
      <c r="G2493" s="7">
        <v>0</v>
      </c>
      <c r="H2493" t="s">
        <v>19</v>
      </c>
      <c r="I2493" t="s">
        <v>20</v>
      </c>
      <c r="J2493" s="4">
        <f>(B2493*20)</f>
        <v>1700</v>
      </c>
      <c r="K2493" t="s">
        <v>21</v>
      </c>
      <c r="L2493">
        <v>349999</v>
      </c>
      <c r="M2493">
        <v>41.016005544370003</v>
      </c>
      <c r="N2493">
        <v>29.075755732091</v>
      </c>
      <c r="O2493" t="s">
        <v>436</v>
      </c>
      <c r="P2493" t="s">
        <v>150</v>
      </c>
      <c r="Q2493">
        <v>38</v>
      </c>
      <c r="R2493">
        <v>83</v>
      </c>
    </row>
    <row r="2494" spans="1:18" x14ac:dyDescent="0.3">
      <c r="A2494">
        <v>130</v>
      </c>
      <c r="B2494">
        <v>120</v>
      </c>
      <c r="C2494" t="s">
        <v>30</v>
      </c>
      <c r="D2494">
        <v>3</v>
      </c>
      <c r="E2494" s="4" t="s">
        <v>25</v>
      </c>
      <c r="F2494" t="s">
        <v>113</v>
      </c>
      <c r="G2494" s="7">
        <v>1</v>
      </c>
      <c r="H2494" t="s">
        <v>19</v>
      </c>
      <c r="I2494" t="s">
        <v>20</v>
      </c>
      <c r="J2494" s="4">
        <f>(B2494*22)</f>
        <v>2640</v>
      </c>
      <c r="K2494" t="s">
        <v>56</v>
      </c>
      <c r="L2494">
        <v>185000</v>
      </c>
      <c r="M2494">
        <v>41.184596287921998</v>
      </c>
      <c r="N2494">
        <v>28.751202037047999</v>
      </c>
      <c r="O2494" t="s">
        <v>285</v>
      </c>
      <c r="P2494" t="s">
        <v>36</v>
      </c>
      <c r="Q2494">
        <v>2</v>
      </c>
      <c r="R2494">
        <v>83</v>
      </c>
    </row>
    <row r="2495" spans="1:18" x14ac:dyDescent="0.3">
      <c r="A2495">
        <v>110</v>
      </c>
      <c r="B2495">
        <v>105</v>
      </c>
      <c r="C2495" t="s">
        <v>30</v>
      </c>
      <c r="D2495">
        <v>3</v>
      </c>
      <c r="E2495" s="4" t="s">
        <v>16</v>
      </c>
      <c r="F2495" t="s">
        <v>113</v>
      </c>
      <c r="G2495" s="7">
        <v>0</v>
      </c>
      <c r="H2495" t="s">
        <v>19</v>
      </c>
      <c r="I2495" t="s">
        <v>20</v>
      </c>
      <c r="J2495" s="4">
        <v>800</v>
      </c>
      <c r="K2495" t="s">
        <v>21</v>
      </c>
      <c r="L2495">
        <v>177000</v>
      </c>
      <c r="M2495">
        <v>41.186699158014001</v>
      </c>
      <c r="N2495">
        <v>28.751784612906</v>
      </c>
      <c r="O2495" t="s">
        <v>285</v>
      </c>
      <c r="P2495" t="s">
        <v>36</v>
      </c>
      <c r="Q2495">
        <v>2</v>
      </c>
      <c r="R2495">
        <v>400</v>
      </c>
    </row>
    <row r="2496" spans="1:18" x14ac:dyDescent="0.3">
      <c r="A2496">
        <v>90</v>
      </c>
      <c r="B2496">
        <v>85</v>
      </c>
      <c r="C2496" t="s">
        <v>30</v>
      </c>
      <c r="D2496">
        <v>3</v>
      </c>
      <c r="E2496" s="4" t="s">
        <v>16</v>
      </c>
      <c r="F2496" t="s">
        <v>113</v>
      </c>
      <c r="G2496" s="7">
        <v>0</v>
      </c>
      <c r="H2496" t="s">
        <v>19</v>
      </c>
      <c r="I2496" t="s">
        <v>20</v>
      </c>
      <c r="J2496" s="4">
        <f>(B2496*12)</f>
        <v>1020</v>
      </c>
      <c r="K2496" t="s">
        <v>21</v>
      </c>
      <c r="L2496">
        <v>165000</v>
      </c>
      <c r="M2496">
        <v>41.181778410196003</v>
      </c>
      <c r="N2496">
        <v>28.734950042615001</v>
      </c>
      <c r="O2496" t="s">
        <v>217</v>
      </c>
      <c r="P2496" t="s">
        <v>36</v>
      </c>
      <c r="Q2496">
        <v>2</v>
      </c>
      <c r="R2496">
        <v>50</v>
      </c>
    </row>
    <row r="2497" spans="1:18" x14ac:dyDescent="0.3">
      <c r="A2497">
        <v>60</v>
      </c>
      <c r="B2497">
        <v>55</v>
      </c>
      <c r="C2497" t="s">
        <v>15</v>
      </c>
      <c r="D2497">
        <v>2</v>
      </c>
      <c r="E2497" s="4" t="s">
        <v>16</v>
      </c>
      <c r="F2497" t="s">
        <v>113</v>
      </c>
      <c r="G2497" s="7">
        <v>8</v>
      </c>
      <c r="H2497" t="s">
        <v>19</v>
      </c>
      <c r="I2497" t="s">
        <v>27</v>
      </c>
      <c r="J2497" s="4">
        <f>B2497*22</f>
        <v>1210</v>
      </c>
      <c r="K2497" t="s">
        <v>21</v>
      </c>
      <c r="L2497">
        <v>225000</v>
      </c>
      <c r="M2497">
        <v>40.981022382912997</v>
      </c>
      <c r="N2497">
        <v>29.155426543042001</v>
      </c>
      <c r="O2497" t="s">
        <v>112</v>
      </c>
      <c r="P2497" t="s">
        <v>99</v>
      </c>
      <c r="Q2497">
        <v>3</v>
      </c>
      <c r="R2497">
        <v>0</v>
      </c>
    </row>
    <row r="2498" spans="1:18" x14ac:dyDescent="0.3">
      <c r="A2498">
        <v>80</v>
      </c>
      <c r="B2498">
        <v>73</v>
      </c>
      <c r="C2498" t="s">
        <v>30</v>
      </c>
      <c r="D2498">
        <v>3</v>
      </c>
      <c r="E2498" s="4" t="s">
        <v>16</v>
      </c>
      <c r="F2498" t="s">
        <v>113</v>
      </c>
      <c r="G2498" s="7">
        <v>18</v>
      </c>
      <c r="H2498" t="s">
        <v>19</v>
      </c>
      <c r="I2498" t="s">
        <v>20</v>
      </c>
      <c r="J2498" s="4">
        <v>1000</v>
      </c>
      <c r="K2498" t="s">
        <v>21</v>
      </c>
      <c r="L2498">
        <v>240000</v>
      </c>
      <c r="M2498">
        <v>40.985858050791997</v>
      </c>
      <c r="N2498">
        <v>29.143568345066001</v>
      </c>
      <c r="O2498" t="s">
        <v>112</v>
      </c>
      <c r="P2498" t="s">
        <v>99</v>
      </c>
      <c r="Q2498">
        <v>3</v>
      </c>
      <c r="R2498">
        <v>100</v>
      </c>
    </row>
    <row r="2499" spans="1:18" x14ac:dyDescent="0.3">
      <c r="A2499">
        <v>75</v>
      </c>
      <c r="B2499">
        <v>65</v>
      </c>
      <c r="C2499" t="s">
        <v>30</v>
      </c>
      <c r="D2499">
        <v>3</v>
      </c>
      <c r="E2499" s="4" t="s">
        <v>16</v>
      </c>
      <c r="F2499" t="s">
        <v>113</v>
      </c>
      <c r="G2499" s="7">
        <v>0</v>
      </c>
      <c r="H2499" t="s">
        <v>19</v>
      </c>
      <c r="I2499" t="s">
        <v>20</v>
      </c>
      <c r="J2499" s="4">
        <f>(B2499*22)</f>
        <v>1430</v>
      </c>
      <c r="K2499" t="s">
        <v>21</v>
      </c>
      <c r="L2499">
        <v>245000</v>
      </c>
      <c r="M2499">
        <v>41.006657456207002</v>
      </c>
      <c r="N2499">
        <v>29.084809907295</v>
      </c>
      <c r="O2499" t="s">
        <v>200</v>
      </c>
      <c r="P2499" t="s">
        <v>99</v>
      </c>
      <c r="Q2499">
        <v>3</v>
      </c>
      <c r="R2499">
        <v>160</v>
      </c>
    </row>
    <row r="2500" spans="1:18" x14ac:dyDescent="0.3">
      <c r="A2500">
        <v>105</v>
      </c>
      <c r="B2500">
        <v>95</v>
      </c>
      <c r="C2500" t="s">
        <v>45</v>
      </c>
      <c r="D2500">
        <v>5</v>
      </c>
      <c r="E2500" s="4" t="s">
        <v>16</v>
      </c>
      <c r="F2500" t="s">
        <v>113</v>
      </c>
      <c r="G2500" s="7">
        <v>0</v>
      </c>
      <c r="H2500" t="s">
        <v>19</v>
      </c>
      <c r="I2500" t="s">
        <v>20</v>
      </c>
      <c r="J2500" s="4">
        <v>1200</v>
      </c>
      <c r="K2500" t="s">
        <v>21</v>
      </c>
      <c r="L2500">
        <v>295000</v>
      </c>
      <c r="M2500">
        <v>41.006687449787002</v>
      </c>
      <c r="N2500">
        <v>29.086045548320001</v>
      </c>
      <c r="O2500" t="s">
        <v>200</v>
      </c>
      <c r="P2500" t="s">
        <v>99</v>
      </c>
      <c r="Q2500">
        <v>3</v>
      </c>
      <c r="R2500">
        <v>110</v>
      </c>
    </row>
    <row r="2501" spans="1:18" x14ac:dyDescent="0.3">
      <c r="A2501">
        <v>100</v>
      </c>
      <c r="B2501">
        <v>99</v>
      </c>
      <c r="C2501" t="s">
        <v>15</v>
      </c>
      <c r="D2501">
        <v>2</v>
      </c>
      <c r="E2501" s="4" t="s">
        <v>16</v>
      </c>
      <c r="F2501" t="s">
        <v>113</v>
      </c>
      <c r="G2501" s="7">
        <v>18</v>
      </c>
      <c r="H2501" t="s">
        <v>19</v>
      </c>
      <c r="I2501" t="s">
        <v>20</v>
      </c>
      <c r="J2501" s="4">
        <f>B2501*19</f>
        <v>1881</v>
      </c>
      <c r="K2501" t="s">
        <v>21</v>
      </c>
      <c r="L2501">
        <v>148000</v>
      </c>
      <c r="M2501">
        <v>41.004008442680004</v>
      </c>
      <c r="N2501">
        <v>28.700210887527</v>
      </c>
      <c r="O2501" t="s">
        <v>122</v>
      </c>
      <c r="P2501" t="s">
        <v>96</v>
      </c>
      <c r="Q2501">
        <v>4</v>
      </c>
      <c r="R2501">
        <v>300</v>
      </c>
    </row>
    <row r="2502" spans="1:18" x14ac:dyDescent="0.3">
      <c r="A2502">
        <v>65</v>
      </c>
      <c r="B2502">
        <v>55</v>
      </c>
      <c r="C2502" t="s">
        <v>15</v>
      </c>
      <c r="D2502">
        <v>2</v>
      </c>
      <c r="E2502" s="4" t="s">
        <v>16</v>
      </c>
      <c r="F2502" t="s">
        <v>113</v>
      </c>
      <c r="G2502" s="7">
        <v>0</v>
      </c>
      <c r="H2502" t="s">
        <v>19</v>
      </c>
      <c r="I2502" t="s">
        <v>20</v>
      </c>
      <c r="J2502" s="4">
        <v>850</v>
      </c>
      <c r="K2502" t="s">
        <v>21</v>
      </c>
      <c r="L2502">
        <v>190000</v>
      </c>
      <c r="M2502">
        <v>40.978306765314997</v>
      </c>
      <c r="N2502">
        <v>28.704443173956001</v>
      </c>
      <c r="O2502" t="s">
        <v>155</v>
      </c>
      <c r="P2502" t="s">
        <v>96</v>
      </c>
      <c r="Q2502">
        <v>4</v>
      </c>
      <c r="R2502">
        <v>83</v>
      </c>
    </row>
    <row r="2503" spans="1:18" x14ac:dyDescent="0.3">
      <c r="A2503">
        <v>55</v>
      </c>
      <c r="B2503">
        <v>54</v>
      </c>
      <c r="C2503" t="s">
        <v>15</v>
      </c>
      <c r="D2503">
        <v>2</v>
      </c>
      <c r="E2503" s="4" t="s">
        <v>16</v>
      </c>
      <c r="F2503" t="s">
        <v>113</v>
      </c>
      <c r="G2503" s="7">
        <v>28</v>
      </c>
      <c r="H2503" t="s">
        <v>19</v>
      </c>
      <c r="I2503" t="s">
        <v>20</v>
      </c>
      <c r="J2503" s="4">
        <f t="shared" ref="J2503:J2509" si="47">B2503*19</f>
        <v>1026</v>
      </c>
      <c r="K2503" t="s">
        <v>21</v>
      </c>
      <c r="L2503">
        <v>190000</v>
      </c>
      <c r="M2503">
        <v>41.007754892144</v>
      </c>
      <c r="N2503">
        <v>28.703284263611</v>
      </c>
      <c r="O2503" t="s">
        <v>122</v>
      </c>
      <c r="P2503" t="s">
        <v>96</v>
      </c>
      <c r="Q2503">
        <v>4</v>
      </c>
      <c r="R2503">
        <v>0</v>
      </c>
    </row>
    <row r="2504" spans="1:18" x14ac:dyDescent="0.3">
      <c r="A2504">
        <v>115</v>
      </c>
      <c r="B2504">
        <v>114</v>
      </c>
      <c r="C2504" t="s">
        <v>30</v>
      </c>
      <c r="D2504">
        <v>3</v>
      </c>
      <c r="E2504" s="4" t="s">
        <v>16</v>
      </c>
      <c r="F2504" t="s">
        <v>113</v>
      </c>
      <c r="G2504" s="7">
        <v>0</v>
      </c>
      <c r="H2504" t="s">
        <v>19</v>
      </c>
      <c r="I2504" t="s">
        <v>20</v>
      </c>
      <c r="J2504" s="4">
        <f t="shared" si="47"/>
        <v>2166</v>
      </c>
      <c r="K2504" t="s">
        <v>21</v>
      </c>
      <c r="L2504">
        <v>137000</v>
      </c>
      <c r="M2504">
        <v>40.997196598206997</v>
      </c>
      <c r="N2504">
        <v>28.705344200134</v>
      </c>
      <c r="O2504" t="s">
        <v>122</v>
      </c>
      <c r="P2504" t="s">
        <v>96</v>
      </c>
      <c r="Q2504">
        <v>4</v>
      </c>
      <c r="R2504">
        <v>50</v>
      </c>
    </row>
    <row r="2505" spans="1:18" x14ac:dyDescent="0.3">
      <c r="A2505">
        <v>113</v>
      </c>
      <c r="B2505">
        <v>112</v>
      </c>
      <c r="C2505" t="s">
        <v>30</v>
      </c>
      <c r="D2505">
        <v>3</v>
      </c>
      <c r="E2505" s="4" t="s">
        <v>16</v>
      </c>
      <c r="F2505" t="s">
        <v>113</v>
      </c>
      <c r="G2505" s="7">
        <v>0</v>
      </c>
      <c r="H2505" t="s">
        <v>19</v>
      </c>
      <c r="I2505" t="s">
        <v>20</v>
      </c>
      <c r="J2505" s="4">
        <f t="shared" si="47"/>
        <v>2128</v>
      </c>
      <c r="K2505" t="s">
        <v>21</v>
      </c>
      <c r="L2505">
        <v>137000</v>
      </c>
      <c r="M2505">
        <v>40.996724687834003</v>
      </c>
      <c r="N2505">
        <v>28.704751430632001</v>
      </c>
      <c r="O2505" t="s">
        <v>122</v>
      </c>
      <c r="P2505" t="s">
        <v>96</v>
      </c>
      <c r="Q2505">
        <v>4</v>
      </c>
      <c r="R2505">
        <v>83</v>
      </c>
    </row>
    <row r="2506" spans="1:18" x14ac:dyDescent="0.3">
      <c r="A2506">
        <v>100</v>
      </c>
      <c r="B2506">
        <v>95</v>
      </c>
      <c r="C2506" t="s">
        <v>30</v>
      </c>
      <c r="D2506">
        <v>3</v>
      </c>
      <c r="E2506" s="4" t="s">
        <v>16</v>
      </c>
      <c r="F2506" t="s">
        <v>113</v>
      </c>
      <c r="G2506" s="7">
        <v>0</v>
      </c>
      <c r="H2506" t="s">
        <v>19</v>
      </c>
      <c r="I2506" t="s">
        <v>20</v>
      </c>
      <c r="J2506" s="4">
        <f t="shared" si="47"/>
        <v>1805</v>
      </c>
      <c r="K2506" t="s">
        <v>21</v>
      </c>
      <c r="L2506">
        <v>155000</v>
      </c>
      <c r="M2506">
        <v>41.003350410735997</v>
      </c>
      <c r="N2506">
        <v>28.703370094299</v>
      </c>
      <c r="O2506" t="s">
        <v>122</v>
      </c>
      <c r="P2506" t="s">
        <v>96</v>
      </c>
      <c r="Q2506">
        <v>4</v>
      </c>
      <c r="R2506">
        <v>20</v>
      </c>
    </row>
    <row r="2507" spans="1:18" x14ac:dyDescent="0.3">
      <c r="A2507">
        <v>110</v>
      </c>
      <c r="B2507">
        <v>95</v>
      </c>
      <c r="C2507" t="s">
        <v>30</v>
      </c>
      <c r="D2507">
        <v>3</v>
      </c>
      <c r="E2507" s="4" t="s">
        <v>16</v>
      </c>
      <c r="F2507" t="s">
        <v>113</v>
      </c>
      <c r="G2507" s="7">
        <v>3</v>
      </c>
      <c r="H2507" t="s">
        <v>19</v>
      </c>
      <c r="I2507" t="s">
        <v>20</v>
      </c>
      <c r="J2507" s="4">
        <f t="shared" si="47"/>
        <v>1805</v>
      </c>
      <c r="K2507" t="s">
        <v>21</v>
      </c>
      <c r="L2507">
        <v>130000</v>
      </c>
      <c r="M2507">
        <v>40.999365217048002</v>
      </c>
      <c r="N2507">
        <v>28.701459324757</v>
      </c>
      <c r="O2507" t="s">
        <v>122</v>
      </c>
      <c r="P2507" t="s">
        <v>96</v>
      </c>
      <c r="Q2507">
        <v>4</v>
      </c>
      <c r="R2507">
        <v>83</v>
      </c>
    </row>
    <row r="2508" spans="1:18" x14ac:dyDescent="0.3">
      <c r="A2508">
        <v>100</v>
      </c>
      <c r="B2508">
        <v>95</v>
      </c>
      <c r="C2508" t="s">
        <v>30</v>
      </c>
      <c r="D2508">
        <v>3</v>
      </c>
      <c r="E2508" s="4" t="s">
        <v>16</v>
      </c>
      <c r="F2508" t="s">
        <v>113</v>
      </c>
      <c r="G2508" s="7">
        <v>18</v>
      </c>
      <c r="H2508" t="s">
        <v>19</v>
      </c>
      <c r="I2508" t="s">
        <v>20</v>
      </c>
      <c r="J2508" s="4">
        <f t="shared" si="47"/>
        <v>1805</v>
      </c>
      <c r="K2508" t="s">
        <v>21</v>
      </c>
      <c r="L2508">
        <v>175000</v>
      </c>
      <c r="M2508">
        <v>41.002784570114002</v>
      </c>
      <c r="N2508">
        <v>28.703762132263002</v>
      </c>
      <c r="O2508" t="s">
        <v>122</v>
      </c>
      <c r="P2508" t="s">
        <v>96</v>
      </c>
      <c r="Q2508">
        <v>4</v>
      </c>
      <c r="R2508">
        <v>0</v>
      </c>
    </row>
    <row r="2509" spans="1:18" x14ac:dyDescent="0.3">
      <c r="A2509">
        <v>95</v>
      </c>
      <c r="B2509">
        <v>90</v>
      </c>
      <c r="C2509" t="s">
        <v>30</v>
      </c>
      <c r="D2509">
        <v>3</v>
      </c>
      <c r="E2509" s="4" t="s">
        <v>16</v>
      </c>
      <c r="F2509" t="s">
        <v>113</v>
      </c>
      <c r="G2509" s="7">
        <v>0</v>
      </c>
      <c r="H2509" t="s">
        <v>19</v>
      </c>
      <c r="I2509" t="s">
        <v>20</v>
      </c>
      <c r="J2509" s="4">
        <f t="shared" si="47"/>
        <v>1710</v>
      </c>
      <c r="K2509" t="s">
        <v>21</v>
      </c>
      <c r="L2509">
        <v>200000</v>
      </c>
      <c r="M2509">
        <v>40.976427088508999</v>
      </c>
      <c r="N2509">
        <v>28.73636813173</v>
      </c>
      <c r="O2509" t="s">
        <v>95</v>
      </c>
      <c r="P2509" t="s">
        <v>96</v>
      </c>
      <c r="Q2509">
        <v>4</v>
      </c>
      <c r="R2509">
        <v>200</v>
      </c>
    </row>
    <row r="2510" spans="1:18" x14ac:dyDescent="0.3">
      <c r="A2510">
        <v>85</v>
      </c>
      <c r="B2510">
        <v>85</v>
      </c>
      <c r="C2510" t="s">
        <v>30</v>
      </c>
      <c r="D2510">
        <v>3</v>
      </c>
      <c r="E2510" s="4" t="s">
        <v>16</v>
      </c>
      <c r="F2510" t="s">
        <v>113</v>
      </c>
      <c r="G2510" s="7">
        <v>0</v>
      </c>
      <c r="H2510" t="s">
        <v>19</v>
      </c>
      <c r="I2510" t="s">
        <v>20</v>
      </c>
      <c r="J2510" s="4">
        <v>1100</v>
      </c>
      <c r="K2510" t="s">
        <v>21</v>
      </c>
      <c r="L2510">
        <v>240000</v>
      </c>
      <c r="M2510">
        <v>40.991479999652</v>
      </c>
      <c r="N2510">
        <v>28.699911921921</v>
      </c>
      <c r="O2510" t="s">
        <v>188</v>
      </c>
      <c r="P2510" t="s">
        <v>96</v>
      </c>
      <c r="Q2510">
        <v>4</v>
      </c>
      <c r="R2510">
        <v>35</v>
      </c>
    </row>
    <row r="2511" spans="1:18" x14ac:dyDescent="0.3">
      <c r="A2511">
        <v>85</v>
      </c>
      <c r="B2511">
        <v>80</v>
      </c>
      <c r="C2511" t="s">
        <v>30</v>
      </c>
      <c r="D2511">
        <v>3</v>
      </c>
      <c r="E2511" s="4" t="s">
        <v>16</v>
      </c>
      <c r="F2511" t="s">
        <v>113</v>
      </c>
      <c r="G2511" s="7">
        <v>1</v>
      </c>
      <c r="H2511" t="s">
        <v>19</v>
      </c>
      <c r="I2511" t="s">
        <v>20</v>
      </c>
      <c r="J2511" s="4">
        <f>B2511*19</f>
        <v>1520</v>
      </c>
      <c r="K2511" t="s">
        <v>56</v>
      </c>
      <c r="L2511">
        <v>285000</v>
      </c>
      <c r="M2511">
        <v>40.979426660483</v>
      </c>
      <c r="N2511">
        <v>28.746550175433001</v>
      </c>
      <c r="O2511" t="s">
        <v>123</v>
      </c>
      <c r="P2511" t="s">
        <v>96</v>
      </c>
      <c r="Q2511">
        <v>4</v>
      </c>
      <c r="R2511">
        <v>260</v>
      </c>
    </row>
    <row r="2512" spans="1:18" x14ac:dyDescent="0.3">
      <c r="A2512">
        <v>85</v>
      </c>
      <c r="B2512">
        <v>80</v>
      </c>
      <c r="C2512" t="s">
        <v>30</v>
      </c>
      <c r="D2512">
        <v>3</v>
      </c>
      <c r="E2512" s="4" t="s">
        <v>16</v>
      </c>
      <c r="F2512" t="s">
        <v>113</v>
      </c>
      <c r="G2512" s="7">
        <v>8</v>
      </c>
      <c r="H2512" t="s">
        <v>19</v>
      </c>
      <c r="I2512" t="s">
        <v>20</v>
      </c>
      <c r="J2512" s="4">
        <v>950</v>
      </c>
      <c r="K2512" t="s">
        <v>21</v>
      </c>
      <c r="L2512">
        <v>230000</v>
      </c>
      <c r="M2512">
        <v>40.984321055587998</v>
      </c>
      <c r="N2512">
        <v>28.716495182435999</v>
      </c>
      <c r="O2512" t="s">
        <v>109</v>
      </c>
      <c r="P2512" t="s">
        <v>96</v>
      </c>
      <c r="Q2512">
        <v>4</v>
      </c>
      <c r="R2512">
        <v>0</v>
      </c>
    </row>
    <row r="2513" spans="1:18" x14ac:dyDescent="0.3">
      <c r="A2513">
        <v>80</v>
      </c>
      <c r="B2513">
        <v>79</v>
      </c>
      <c r="C2513" t="s">
        <v>30</v>
      </c>
      <c r="D2513">
        <v>3</v>
      </c>
      <c r="E2513" s="4" t="s">
        <v>16</v>
      </c>
      <c r="F2513" t="s">
        <v>113</v>
      </c>
      <c r="G2513" s="7">
        <v>8</v>
      </c>
      <c r="H2513" t="s">
        <v>19</v>
      </c>
      <c r="I2513" t="s">
        <v>20</v>
      </c>
      <c r="J2513" s="4">
        <v>1000</v>
      </c>
      <c r="K2513" t="s">
        <v>21</v>
      </c>
      <c r="L2513">
        <v>260000</v>
      </c>
      <c r="M2513">
        <v>40.980222053798997</v>
      </c>
      <c r="N2513">
        <v>28.745169639587001</v>
      </c>
      <c r="O2513" t="s">
        <v>123</v>
      </c>
      <c r="P2513" t="s">
        <v>96</v>
      </c>
      <c r="Q2513">
        <v>4</v>
      </c>
      <c r="R2513">
        <v>83</v>
      </c>
    </row>
    <row r="2514" spans="1:18" x14ac:dyDescent="0.3">
      <c r="A2514">
        <v>80</v>
      </c>
      <c r="B2514">
        <v>75</v>
      </c>
      <c r="C2514" t="s">
        <v>30</v>
      </c>
      <c r="D2514">
        <v>3</v>
      </c>
      <c r="E2514" s="4" t="s">
        <v>16</v>
      </c>
      <c r="F2514" t="s">
        <v>113</v>
      </c>
      <c r="G2514" s="7">
        <v>0</v>
      </c>
      <c r="H2514" t="s">
        <v>19</v>
      </c>
      <c r="I2514" t="s">
        <v>20</v>
      </c>
      <c r="J2514" s="4">
        <v>1000</v>
      </c>
      <c r="K2514" t="s">
        <v>21</v>
      </c>
      <c r="L2514">
        <v>250000</v>
      </c>
      <c r="M2514">
        <v>40.996266179128</v>
      </c>
      <c r="N2514">
        <v>28.708027292130001</v>
      </c>
      <c r="O2514" t="s">
        <v>516</v>
      </c>
      <c r="P2514" t="s">
        <v>96</v>
      </c>
      <c r="Q2514">
        <v>4</v>
      </c>
      <c r="R2514">
        <v>0</v>
      </c>
    </row>
    <row r="2515" spans="1:18" x14ac:dyDescent="0.3">
      <c r="A2515">
        <v>80</v>
      </c>
      <c r="B2515">
        <v>75</v>
      </c>
      <c r="C2515" t="s">
        <v>30</v>
      </c>
      <c r="D2515">
        <v>3</v>
      </c>
      <c r="E2515" s="4" t="s">
        <v>16</v>
      </c>
      <c r="F2515" t="s">
        <v>113</v>
      </c>
      <c r="G2515" s="7">
        <v>0</v>
      </c>
      <c r="H2515" t="s">
        <v>19</v>
      </c>
      <c r="I2515" t="s">
        <v>20</v>
      </c>
      <c r="J2515" s="4">
        <f>B2515*19</f>
        <v>1425</v>
      </c>
      <c r="K2515" t="s">
        <v>21</v>
      </c>
      <c r="L2515">
        <v>145000</v>
      </c>
      <c r="M2515">
        <v>41.002184469322998</v>
      </c>
      <c r="N2515">
        <v>28.706545829772999</v>
      </c>
      <c r="O2515" t="s">
        <v>122</v>
      </c>
      <c r="P2515" t="s">
        <v>96</v>
      </c>
      <c r="Q2515">
        <v>4</v>
      </c>
      <c r="R2515">
        <v>400</v>
      </c>
    </row>
    <row r="2516" spans="1:18" x14ac:dyDescent="0.3">
      <c r="A2516">
        <v>75</v>
      </c>
      <c r="B2516">
        <v>74</v>
      </c>
      <c r="C2516" t="s">
        <v>30</v>
      </c>
      <c r="D2516">
        <v>3</v>
      </c>
      <c r="E2516" s="4" t="s">
        <v>16</v>
      </c>
      <c r="F2516" t="s">
        <v>113</v>
      </c>
      <c r="G2516" s="7">
        <v>33</v>
      </c>
      <c r="H2516" t="s">
        <v>19</v>
      </c>
      <c r="I2516" t="s">
        <v>20</v>
      </c>
      <c r="J2516" s="4">
        <f>B2516*19</f>
        <v>1406</v>
      </c>
      <c r="K2516" t="s">
        <v>21</v>
      </c>
      <c r="L2516">
        <v>130000</v>
      </c>
      <c r="M2516">
        <v>41.001388721502003</v>
      </c>
      <c r="N2516">
        <v>28.699344097257999</v>
      </c>
      <c r="O2516" t="s">
        <v>122</v>
      </c>
      <c r="P2516" t="s">
        <v>96</v>
      </c>
      <c r="Q2516">
        <v>4</v>
      </c>
      <c r="R2516">
        <v>0</v>
      </c>
    </row>
    <row r="2517" spans="1:18" x14ac:dyDescent="0.3">
      <c r="A2517">
        <v>75</v>
      </c>
      <c r="B2517">
        <v>70</v>
      </c>
      <c r="C2517" t="s">
        <v>30</v>
      </c>
      <c r="D2517">
        <v>3</v>
      </c>
      <c r="E2517" s="4" t="s">
        <v>16</v>
      </c>
      <c r="F2517" t="s">
        <v>113</v>
      </c>
      <c r="G2517" s="7">
        <v>0</v>
      </c>
      <c r="H2517" t="s">
        <v>19</v>
      </c>
      <c r="I2517" t="s">
        <v>20</v>
      </c>
      <c r="J2517" s="4">
        <v>1000</v>
      </c>
      <c r="K2517" t="s">
        <v>21</v>
      </c>
      <c r="L2517">
        <v>190000</v>
      </c>
      <c r="M2517">
        <v>41.003645998823004</v>
      </c>
      <c r="N2517">
        <v>28.706611219631998</v>
      </c>
      <c r="O2517" t="s">
        <v>122</v>
      </c>
      <c r="P2517" t="s">
        <v>96</v>
      </c>
      <c r="Q2517">
        <v>4</v>
      </c>
      <c r="R2517">
        <v>20</v>
      </c>
    </row>
    <row r="2518" spans="1:18" x14ac:dyDescent="0.3">
      <c r="A2518">
        <v>150</v>
      </c>
      <c r="B2518">
        <v>130</v>
      </c>
      <c r="C2518" t="s">
        <v>76</v>
      </c>
      <c r="D2518">
        <v>7</v>
      </c>
      <c r="E2518" s="4" t="s">
        <v>31</v>
      </c>
      <c r="F2518" t="s">
        <v>113</v>
      </c>
      <c r="G2518" s="7">
        <v>38</v>
      </c>
      <c r="H2518" t="s">
        <v>19</v>
      </c>
      <c r="I2518" t="s">
        <v>118</v>
      </c>
      <c r="J2518" s="4">
        <v>1750</v>
      </c>
      <c r="K2518" t="s">
        <v>21</v>
      </c>
      <c r="L2518">
        <v>330000</v>
      </c>
      <c r="M2518">
        <v>40.991479999652</v>
      </c>
      <c r="N2518">
        <v>28.699911921921</v>
      </c>
      <c r="O2518" t="s">
        <v>188</v>
      </c>
      <c r="P2518" t="s">
        <v>96</v>
      </c>
      <c r="Q2518">
        <v>4</v>
      </c>
      <c r="R2518">
        <v>83</v>
      </c>
    </row>
    <row r="2519" spans="1:18" x14ac:dyDescent="0.3">
      <c r="A2519">
        <v>110</v>
      </c>
      <c r="B2519">
        <v>96</v>
      </c>
      <c r="C2519" t="s">
        <v>30</v>
      </c>
      <c r="D2519">
        <v>3</v>
      </c>
      <c r="E2519" s="4" t="s">
        <v>16</v>
      </c>
      <c r="F2519" t="s">
        <v>113</v>
      </c>
      <c r="G2519" s="7">
        <v>2</v>
      </c>
      <c r="H2519" t="s">
        <v>19</v>
      </c>
      <c r="I2519" t="s">
        <v>20</v>
      </c>
      <c r="J2519" s="4">
        <v>1100</v>
      </c>
      <c r="K2519" t="s">
        <v>21</v>
      </c>
      <c r="L2519">
        <v>230000</v>
      </c>
      <c r="M2519">
        <v>41.034416141921</v>
      </c>
      <c r="N2519">
        <v>28.826287685842999</v>
      </c>
      <c r="O2519" t="s">
        <v>293</v>
      </c>
      <c r="P2519" t="s">
        <v>91</v>
      </c>
      <c r="Q2519">
        <v>5</v>
      </c>
      <c r="R2519">
        <v>83</v>
      </c>
    </row>
    <row r="2520" spans="1:18" x14ac:dyDescent="0.3">
      <c r="A2520">
        <v>100</v>
      </c>
      <c r="B2520">
        <v>95</v>
      </c>
      <c r="C2520" t="s">
        <v>30</v>
      </c>
      <c r="D2520">
        <v>3</v>
      </c>
      <c r="E2520" s="4" t="s">
        <v>25</v>
      </c>
      <c r="F2520" t="s">
        <v>113</v>
      </c>
      <c r="G2520" s="7">
        <v>0</v>
      </c>
      <c r="H2520" t="s">
        <v>19</v>
      </c>
      <c r="I2520" t="s">
        <v>20</v>
      </c>
      <c r="J2520" s="4">
        <v>1200</v>
      </c>
      <c r="K2520" t="s">
        <v>21</v>
      </c>
      <c r="L2520">
        <v>265000</v>
      </c>
      <c r="M2520">
        <v>41.024431114926998</v>
      </c>
      <c r="N2520">
        <v>28.830356474561</v>
      </c>
      <c r="O2520" t="s">
        <v>186</v>
      </c>
      <c r="P2520" t="s">
        <v>91</v>
      </c>
      <c r="Q2520">
        <v>5</v>
      </c>
      <c r="R2520">
        <v>83</v>
      </c>
    </row>
    <row r="2521" spans="1:18" x14ac:dyDescent="0.3">
      <c r="A2521">
        <v>90</v>
      </c>
      <c r="B2521">
        <v>85</v>
      </c>
      <c r="C2521" t="s">
        <v>30</v>
      </c>
      <c r="D2521">
        <v>3</v>
      </c>
      <c r="E2521" s="4" t="s">
        <v>16</v>
      </c>
      <c r="F2521" t="s">
        <v>113</v>
      </c>
      <c r="G2521" s="7">
        <v>0</v>
      </c>
      <c r="H2521" t="s">
        <v>19</v>
      </c>
      <c r="I2521" t="s">
        <v>20</v>
      </c>
      <c r="J2521" s="4">
        <f>B2521*17</f>
        <v>1445</v>
      </c>
      <c r="K2521" t="s">
        <v>21</v>
      </c>
      <c r="L2521">
        <v>210000</v>
      </c>
      <c r="M2521">
        <v>41.041437652722003</v>
      </c>
      <c r="N2521">
        <v>28.844758759308</v>
      </c>
      <c r="O2521" t="s">
        <v>90</v>
      </c>
      <c r="P2521" t="s">
        <v>91</v>
      </c>
      <c r="Q2521">
        <v>5</v>
      </c>
      <c r="R2521">
        <v>83</v>
      </c>
    </row>
    <row r="2522" spans="1:18" x14ac:dyDescent="0.3">
      <c r="A2522">
        <v>90</v>
      </c>
      <c r="B2522">
        <v>80</v>
      </c>
      <c r="C2522" t="s">
        <v>30</v>
      </c>
      <c r="D2522">
        <v>3</v>
      </c>
      <c r="E2522" s="4" t="s">
        <v>16</v>
      </c>
      <c r="F2522" t="s">
        <v>113</v>
      </c>
      <c r="G2522" s="7">
        <v>0</v>
      </c>
      <c r="H2522" t="s">
        <v>19</v>
      </c>
      <c r="I2522" t="s">
        <v>20</v>
      </c>
      <c r="J2522" s="4">
        <v>1000</v>
      </c>
      <c r="K2522" t="s">
        <v>56</v>
      </c>
      <c r="L2522">
        <v>225000</v>
      </c>
      <c r="M2522">
        <v>41.045635698280002</v>
      </c>
      <c r="N2522">
        <v>28.856312583975999</v>
      </c>
      <c r="O2522" t="s">
        <v>167</v>
      </c>
      <c r="P2522" t="s">
        <v>91</v>
      </c>
      <c r="Q2522">
        <v>5</v>
      </c>
      <c r="R2522">
        <v>150</v>
      </c>
    </row>
    <row r="2523" spans="1:18" x14ac:dyDescent="0.3">
      <c r="A2523">
        <v>85</v>
      </c>
      <c r="B2523">
        <v>72</v>
      </c>
      <c r="C2523" t="s">
        <v>30</v>
      </c>
      <c r="D2523">
        <v>3</v>
      </c>
      <c r="E2523" s="4" t="s">
        <v>16</v>
      </c>
      <c r="F2523" t="s">
        <v>113</v>
      </c>
      <c r="G2523" s="7">
        <v>38</v>
      </c>
      <c r="H2523" t="s">
        <v>19</v>
      </c>
      <c r="I2523" t="s">
        <v>20</v>
      </c>
      <c r="J2523" s="4">
        <f>B2523*17</f>
        <v>1224</v>
      </c>
      <c r="K2523" t="s">
        <v>21</v>
      </c>
      <c r="L2523">
        <v>159000</v>
      </c>
      <c r="M2523">
        <v>41.046986279801999</v>
      </c>
      <c r="N2523">
        <v>28.853121411004</v>
      </c>
      <c r="O2523" t="s">
        <v>381</v>
      </c>
      <c r="P2523" t="s">
        <v>91</v>
      </c>
      <c r="Q2523">
        <v>5</v>
      </c>
      <c r="R2523">
        <v>0</v>
      </c>
    </row>
    <row r="2524" spans="1:18" x14ac:dyDescent="0.3">
      <c r="A2524">
        <v>75</v>
      </c>
      <c r="B2524">
        <v>70</v>
      </c>
      <c r="C2524" t="s">
        <v>30</v>
      </c>
      <c r="D2524">
        <v>3</v>
      </c>
      <c r="E2524" s="4" t="s">
        <v>16</v>
      </c>
      <c r="F2524" t="s">
        <v>113</v>
      </c>
      <c r="G2524" s="7">
        <v>18</v>
      </c>
      <c r="H2524" t="s">
        <v>19</v>
      </c>
      <c r="I2524" t="s">
        <v>20</v>
      </c>
      <c r="J2524" s="4">
        <f>B2524*17</f>
        <v>1190</v>
      </c>
      <c r="K2524" t="s">
        <v>56</v>
      </c>
      <c r="L2524">
        <v>145000</v>
      </c>
      <c r="M2524">
        <v>41.04197737874</v>
      </c>
      <c r="N2524">
        <v>28.840689867936</v>
      </c>
      <c r="O2524" t="s">
        <v>90</v>
      </c>
      <c r="P2524" t="s">
        <v>91</v>
      </c>
      <c r="Q2524">
        <v>5</v>
      </c>
      <c r="R2524">
        <v>0</v>
      </c>
    </row>
    <row r="2525" spans="1:18" x14ac:dyDescent="0.3">
      <c r="A2525">
        <v>130</v>
      </c>
      <c r="B2525">
        <v>120</v>
      </c>
      <c r="C2525" t="s">
        <v>45</v>
      </c>
      <c r="D2525">
        <v>5</v>
      </c>
      <c r="E2525" s="4" t="s">
        <v>16</v>
      </c>
      <c r="F2525" t="s">
        <v>113</v>
      </c>
      <c r="G2525" s="7">
        <v>13</v>
      </c>
      <c r="H2525" t="s">
        <v>46</v>
      </c>
      <c r="I2525" t="s">
        <v>20</v>
      </c>
      <c r="J2525" s="4">
        <f>B2525*17</f>
        <v>2040</v>
      </c>
      <c r="K2525" t="s">
        <v>56</v>
      </c>
      <c r="L2525">
        <v>198000</v>
      </c>
      <c r="M2525">
        <v>41.050916437910999</v>
      </c>
      <c r="N2525">
        <v>28.851542816569001</v>
      </c>
      <c r="O2525" t="s">
        <v>381</v>
      </c>
      <c r="P2525" t="s">
        <v>91</v>
      </c>
      <c r="Q2525">
        <v>5</v>
      </c>
      <c r="R2525">
        <v>50</v>
      </c>
    </row>
    <row r="2526" spans="1:18" x14ac:dyDescent="0.3">
      <c r="A2526">
        <v>120</v>
      </c>
      <c r="B2526">
        <v>110</v>
      </c>
      <c r="C2526" t="s">
        <v>45</v>
      </c>
      <c r="D2526">
        <v>5</v>
      </c>
      <c r="E2526" s="4" t="s">
        <v>16</v>
      </c>
      <c r="F2526" t="s">
        <v>113</v>
      </c>
      <c r="G2526" s="7">
        <v>18</v>
      </c>
      <c r="H2526" t="s">
        <v>19</v>
      </c>
      <c r="I2526" t="s">
        <v>20</v>
      </c>
      <c r="J2526" s="4">
        <f>B2526*17</f>
        <v>1870</v>
      </c>
      <c r="K2526" t="s">
        <v>56</v>
      </c>
      <c r="L2526">
        <v>279000</v>
      </c>
      <c r="M2526">
        <v>41.031776371216999</v>
      </c>
      <c r="N2526">
        <v>28.864814029769999</v>
      </c>
      <c r="O2526" t="s">
        <v>109</v>
      </c>
      <c r="P2526" t="s">
        <v>91</v>
      </c>
      <c r="Q2526">
        <v>5</v>
      </c>
      <c r="R2526">
        <v>83</v>
      </c>
    </row>
    <row r="2527" spans="1:18" x14ac:dyDescent="0.3">
      <c r="A2527">
        <v>75</v>
      </c>
      <c r="B2527">
        <v>70</v>
      </c>
      <c r="C2527" t="s">
        <v>15</v>
      </c>
      <c r="D2527">
        <v>2</v>
      </c>
      <c r="E2527" s="4" t="s">
        <v>16</v>
      </c>
      <c r="F2527" t="s">
        <v>113</v>
      </c>
      <c r="G2527" s="7">
        <v>4</v>
      </c>
      <c r="H2527" t="s">
        <v>19</v>
      </c>
      <c r="I2527" t="s">
        <v>20</v>
      </c>
      <c r="J2527" s="4">
        <f t="shared" ref="J2527:J2532" si="48">B2527*18</f>
        <v>1260</v>
      </c>
      <c r="K2527" t="s">
        <v>21</v>
      </c>
      <c r="L2527">
        <v>480000</v>
      </c>
      <c r="M2527">
        <v>41.002244045986998</v>
      </c>
      <c r="N2527">
        <v>28.86786730395</v>
      </c>
      <c r="O2527" t="s">
        <v>89</v>
      </c>
      <c r="P2527" t="s">
        <v>89</v>
      </c>
      <c r="Q2527">
        <v>6</v>
      </c>
      <c r="R2527">
        <v>250</v>
      </c>
    </row>
    <row r="2528" spans="1:18" x14ac:dyDescent="0.3">
      <c r="A2528">
        <v>75</v>
      </c>
      <c r="B2528">
        <v>70</v>
      </c>
      <c r="C2528" t="s">
        <v>15</v>
      </c>
      <c r="D2528">
        <v>2</v>
      </c>
      <c r="E2528" s="4" t="s">
        <v>25</v>
      </c>
      <c r="F2528" t="s">
        <v>113</v>
      </c>
      <c r="G2528" s="7">
        <v>18</v>
      </c>
      <c r="H2528" t="s">
        <v>19</v>
      </c>
      <c r="I2528" t="s">
        <v>20</v>
      </c>
      <c r="J2528" s="4">
        <f t="shared" si="48"/>
        <v>1260</v>
      </c>
      <c r="K2528" t="s">
        <v>21</v>
      </c>
      <c r="L2528">
        <v>163000</v>
      </c>
      <c r="M2528">
        <v>41.010720633214</v>
      </c>
      <c r="N2528">
        <v>28.850527997160999</v>
      </c>
      <c r="O2528" t="s">
        <v>171</v>
      </c>
      <c r="P2528" t="s">
        <v>89</v>
      </c>
      <c r="Q2528">
        <v>6</v>
      </c>
      <c r="R2528">
        <v>0</v>
      </c>
    </row>
    <row r="2529" spans="1:18" x14ac:dyDescent="0.3">
      <c r="A2529">
        <v>60</v>
      </c>
      <c r="B2529">
        <v>55</v>
      </c>
      <c r="C2529" t="s">
        <v>15</v>
      </c>
      <c r="D2529">
        <v>2</v>
      </c>
      <c r="E2529" s="4" t="s">
        <v>16</v>
      </c>
      <c r="F2529" t="s">
        <v>113</v>
      </c>
      <c r="G2529" s="7">
        <v>0</v>
      </c>
      <c r="H2529" t="s">
        <v>19</v>
      </c>
      <c r="I2529" t="s">
        <v>20</v>
      </c>
      <c r="J2529" s="4">
        <f t="shared" si="48"/>
        <v>990</v>
      </c>
      <c r="K2529" t="s">
        <v>56</v>
      </c>
      <c r="L2529">
        <v>129000</v>
      </c>
      <c r="M2529">
        <v>41.002182044519998</v>
      </c>
      <c r="N2529">
        <v>28.855426842865</v>
      </c>
      <c r="O2529" t="s">
        <v>88</v>
      </c>
      <c r="P2529" t="s">
        <v>89</v>
      </c>
      <c r="Q2529">
        <v>6</v>
      </c>
      <c r="R2529">
        <v>83</v>
      </c>
    </row>
    <row r="2530" spans="1:18" x14ac:dyDescent="0.3">
      <c r="A2530">
        <v>110</v>
      </c>
      <c r="B2530">
        <v>100</v>
      </c>
      <c r="C2530" t="s">
        <v>30</v>
      </c>
      <c r="D2530">
        <v>3</v>
      </c>
      <c r="E2530" s="4" t="s">
        <v>16</v>
      </c>
      <c r="F2530" t="s">
        <v>113</v>
      </c>
      <c r="G2530" s="7">
        <v>0</v>
      </c>
      <c r="H2530" t="s">
        <v>19</v>
      </c>
      <c r="I2530" t="s">
        <v>20</v>
      </c>
      <c r="J2530" s="4">
        <f t="shared" si="48"/>
        <v>1800</v>
      </c>
      <c r="K2530" t="s">
        <v>21</v>
      </c>
      <c r="L2530">
        <v>419000</v>
      </c>
      <c r="M2530">
        <v>41.006855123576997</v>
      </c>
      <c r="N2530">
        <v>28.858940288547998</v>
      </c>
      <c r="O2530" t="s">
        <v>171</v>
      </c>
      <c r="P2530" t="s">
        <v>89</v>
      </c>
      <c r="Q2530">
        <v>6</v>
      </c>
      <c r="R2530">
        <v>160</v>
      </c>
    </row>
    <row r="2531" spans="1:18" x14ac:dyDescent="0.3">
      <c r="A2531">
        <v>92</v>
      </c>
      <c r="B2531">
        <v>91</v>
      </c>
      <c r="C2531" t="s">
        <v>30</v>
      </c>
      <c r="D2531">
        <v>3</v>
      </c>
      <c r="E2531" s="4" t="s">
        <v>16</v>
      </c>
      <c r="F2531" t="s">
        <v>113</v>
      </c>
      <c r="G2531" s="7">
        <v>8</v>
      </c>
      <c r="H2531" t="s">
        <v>19</v>
      </c>
      <c r="I2531" t="s">
        <v>20</v>
      </c>
      <c r="J2531" s="4">
        <f t="shared" si="48"/>
        <v>1638</v>
      </c>
      <c r="K2531" t="s">
        <v>21</v>
      </c>
      <c r="L2531">
        <v>650000</v>
      </c>
      <c r="M2531">
        <v>41.007884431257999</v>
      </c>
      <c r="N2531">
        <v>28.863723278045999</v>
      </c>
      <c r="O2531" t="s">
        <v>89</v>
      </c>
      <c r="P2531" t="s">
        <v>89</v>
      </c>
      <c r="Q2531">
        <v>6</v>
      </c>
      <c r="R2531">
        <v>83</v>
      </c>
    </row>
    <row r="2532" spans="1:18" x14ac:dyDescent="0.3">
      <c r="A2532">
        <v>90</v>
      </c>
      <c r="B2532">
        <v>89</v>
      </c>
      <c r="C2532" t="s">
        <v>30</v>
      </c>
      <c r="D2532">
        <v>3</v>
      </c>
      <c r="E2532" s="4" t="s">
        <v>16</v>
      </c>
      <c r="F2532" t="s">
        <v>113</v>
      </c>
      <c r="G2532" s="7">
        <v>0</v>
      </c>
      <c r="H2532" t="s">
        <v>19</v>
      </c>
      <c r="I2532" t="s">
        <v>20</v>
      </c>
      <c r="J2532" s="4">
        <f t="shared" si="48"/>
        <v>1602</v>
      </c>
      <c r="K2532" t="s">
        <v>21</v>
      </c>
      <c r="L2532">
        <v>600000</v>
      </c>
      <c r="M2532">
        <v>41.008596891834998</v>
      </c>
      <c r="N2532">
        <v>28.867650032042999</v>
      </c>
      <c r="O2532" t="s">
        <v>89</v>
      </c>
      <c r="P2532" t="s">
        <v>89</v>
      </c>
      <c r="Q2532">
        <v>6</v>
      </c>
      <c r="R2532">
        <v>200</v>
      </c>
    </row>
    <row r="2533" spans="1:18" x14ac:dyDescent="0.3">
      <c r="A2533">
        <v>90</v>
      </c>
      <c r="B2533">
        <v>88</v>
      </c>
      <c r="C2533" t="s">
        <v>30</v>
      </c>
      <c r="D2533">
        <v>3</v>
      </c>
      <c r="E2533" s="4" t="s">
        <v>16</v>
      </c>
      <c r="F2533" t="s">
        <v>113</v>
      </c>
      <c r="G2533" s="7">
        <v>38</v>
      </c>
      <c r="H2533" t="s">
        <v>19</v>
      </c>
      <c r="I2533" t="s">
        <v>20</v>
      </c>
      <c r="J2533" s="4">
        <v>1300</v>
      </c>
      <c r="K2533" t="s">
        <v>21</v>
      </c>
      <c r="L2533">
        <v>255000</v>
      </c>
      <c r="M2533">
        <v>41.006357672088001</v>
      </c>
      <c r="N2533">
        <v>28.858241195628999</v>
      </c>
      <c r="O2533" t="s">
        <v>88</v>
      </c>
      <c r="P2533" t="s">
        <v>89</v>
      </c>
      <c r="Q2533">
        <v>6</v>
      </c>
      <c r="R2533">
        <v>100</v>
      </c>
    </row>
    <row r="2534" spans="1:18" x14ac:dyDescent="0.3">
      <c r="A2534">
        <v>88</v>
      </c>
      <c r="B2534">
        <v>85</v>
      </c>
      <c r="C2534" t="s">
        <v>30</v>
      </c>
      <c r="D2534">
        <v>3</v>
      </c>
      <c r="E2534" s="4" t="s">
        <v>16</v>
      </c>
      <c r="F2534" t="s">
        <v>113</v>
      </c>
      <c r="G2534" s="7">
        <v>1</v>
      </c>
      <c r="H2534" t="s">
        <v>19</v>
      </c>
      <c r="I2534" t="s">
        <v>20</v>
      </c>
      <c r="J2534" s="4">
        <f>B2534*18</f>
        <v>1530</v>
      </c>
      <c r="K2534" t="s">
        <v>21</v>
      </c>
      <c r="L2534">
        <v>289000</v>
      </c>
      <c r="M2534">
        <v>41.006721883460997</v>
      </c>
      <c r="N2534">
        <v>28.857525004624001</v>
      </c>
      <c r="O2534" t="s">
        <v>171</v>
      </c>
      <c r="P2534" t="s">
        <v>89</v>
      </c>
      <c r="Q2534">
        <v>6</v>
      </c>
      <c r="R2534">
        <v>83</v>
      </c>
    </row>
    <row r="2535" spans="1:18" x14ac:dyDescent="0.3">
      <c r="A2535">
        <v>90</v>
      </c>
      <c r="B2535">
        <v>85</v>
      </c>
      <c r="C2535" t="s">
        <v>30</v>
      </c>
      <c r="D2535">
        <v>3</v>
      </c>
      <c r="E2535" s="4" t="s">
        <v>16</v>
      </c>
      <c r="F2535" t="s">
        <v>113</v>
      </c>
      <c r="G2535" s="7">
        <v>8</v>
      </c>
      <c r="H2535" t="s">
        <v>19</v>
      </c>
      <c r="I2535" t="s">
        <v>20</v>
      </c>
      <c r="J2535" s="4">
        <v>1000</v>
      </c>
      <c r="K2535" t="s">
        <v>21</v>
      </c>
      <c r="L2535">
        <v>190000</v>
      </c>
      <c r="M2535">
        <v>41.008671134346997</v>
      </c>
      <c r="N2535">
        <v>28.830141076469001</v>
      </c>
      <c r="O2535" t="s">
        <v>128</v>
      </c>
      <c r="P2535" t="s">
        <v>89</v>
      </c>
      <c r="Q2535">
        <v>6</v>
      </c>
      <c r="R2535">
        <v>30</v>
      </c>
    </row>
    <row r="2536" spans="1:18" x14ac:dyDescent="0.3">
      <c r="A2536">
        <v>85</v>
      </c>
      <c r="B2536">
        <v>84</v>
      </c>
      <c r="C2536" t="s">
        <v>30</v>
      </c>
      <c r="D2536">
        <v>3</v>
      </c>
      <c r="E2536" s="4" t="s">
        <v>16</v>
      </c>
      <c r="F2536" t="s">
        <v>113</v>
      </c>
      <c r="G2536" s="7">
        <v>28</v>
      </c>
      <c r="H2536" t="s">
        <v>19</v>
      </c>
      <c r="I2536" t="s">
        <v>20</v>
      </c>
      <c r="J2536" s="4">
        <f>B2536*18</f>
        <v>1512</v>
      </c>
      <c r="K2536" t="s">
        <v>56</v>
      </c>
      <c r="L2536">
        <v>200000</v>
      </c>
      <c r="M2536">
        <v>40.997708343970999</v>
      </c>
      <c r="N2536">
        <v>28.855306354235001</v>
      </c>
      <c r="O2536" t="s">
        <v>88</v>
      </c>
      <c r="P2536" t="s">
        <v>89</v>
      </c>
      <c r="Q2536">
        <v>6</v>
      </c>
      <c r="R2536">
        <v>25</v>
      </c>
    </row>
    <row r="2537" spans="1:18" x14ac:dyDescent="0.3">
      <c r="A2537">
        <v>92</v>
      </c>
      <c r="B2537">
        <v>82</v>
      </c>
      <c r="C2537" t="s">
        <v>30</v>
      </c>
      <c r="D2537">
        <v>3</v>
      </c>
      <c r="E2537" s="4" t="s">
        <v>16</v>
      </c>
      <c r="F2537" t="s">
        <v>113</v>
      </c>
      <c r="G2537" s="7">
        <v>0</v>
      </c>
      <c r="H2537" t="s">
        <v>19</v>
      </c>
      <c r="I2537" t="s">
        <v>118</v>
      </c>
      <c r="J2537" s="4">
        <f>B2537*18</f>
        <v>1476</v>
      </c>
      <c r="K2537" t="s">
        <v>21</v>
      </c>
      <c r="L2537">
        <v>250000</v>
      </c>
      <c r="M2537">
        <v>41.014693292011998</v>
      </c>
      <c r="N2537">
        <v>28.857333166078998</v>
      </c>
      <c r="O2537" t="s">
        <v>59</v>
      </c>
      <c r="P2537" t="s">
        <v>89</v>
      </c>
      <c r="Q2537">
        <v>6</v>
      </c>
      <c r="R2537">
        <v>0</v>
      </c>
    </row>
    <row r="2538" spans="1:18" x14ac:dyDescent="0.3">
      <c r="A2538">
        <v>85</v>
      </c>
      <c r="B2538">
        <v>80</v>
      </c>
      <c r="C2538" t="s">
        <v>30</v>
      </c>
      <c r="D2538">
        <v>3</v>
      </c>
      <c r="E2538" s="4" t="s">
        <v>16</v>
      </c>
      <c r="F2538" t="s">
        <v>113</v>
      </c>
      <c r="G2538" s="7">
        <v>8</v>
      </c>
      <c r="H2538" t="s">
        <v>19</v>
      </c>
      <c r="I2538" t="s">
        <v>20</v>
      </c>
      <c r="J2538" s="4">
        <f>B2538*18</f>
        <v>1440</v>
      </c>
      <c r="K2538" t="s">
        <v>21</v>
      </c>
      <c r="L2538">
        <v>225000</v>
      </c>
      <c r="M2538">
        <v>41.000417465791998</v>
      </c>
      <c r="N2538">
        <v>28.844169135175999</v>
      </c>
      <c r="O2538" t="s">
        <v>121</v>
      </c>
      <c r="P2538" t="s">
        <v>89</v>
      </c>
      <c r="Q2538">
        <v>6</v>
      </c>
      <c r="R2538">
        <v>25</v>
      </c>
    </row>
    <row r="2539" spans="1:18" x14ac:dyDescent="0.3">
      <c r="A2539">
        <v>85</v>
      </c>
      <c r="B2539">
        <v>80</v>
      </c>
      <c r="C2539" t="s">
        <v>30</v>
      </c>
      <c r="D2539">
        <v>3</v>
      </c>
      <c r="E2539" s="4" t="s">
        <v>16</v>
      </c>
      <c r="F2539" t="s">
        <v>113</v>
      </c>
      <c r="G2539" s="7">
        <v>18</v>
      </c>
      <c r="H2539" t="s">
        <v>19</v>
      </c>
      <c r="I2539" t="s">
        <v>20</v>
      </c>
      <c r="J2539" s="4">
        <v>1000</v>
      </c>
      <c r="K2539" t="s">
        <v>21</v>
      </c>
      <c r="L2539">
        <v>188000</v>
      </c>
      <c r="M2539">
        <v>41.008541596779999</v>
      </c>
      <c r="N2539">
        <v>28.830312737846</v>
      </c>
      <c r="O2539" t="s">
        <v>128</v>
      </c>
      <c r="P2539" t="s">
        <v>89</v>
      </c>
      <c r="Q2539">
        <v>6</v>
      </c>
      <c r="R2539">
        <v>83</v>
      </c>
    </row>
    <row r="2540" spans="1:18" x14ac:dyDescent="0.3">
      <c r="A2540">
        <v>80</v>
      </c>
      <c r="B2540">
        <v>75</v>
      </c>
      <c r="C2540" t="s">
        <v>30</v>
      </c>
      <c r="D2540">
        <v>3</v>
      </c>
      <c r="E2540" s="4" t="s">
        <v>16</v>
      </c>
      <c r="F2540" t="s">
        <v>113</v>
      </c>
      <c r="G2540" s="7">
        <v>0</v>
      </c>
      <c r="H2540" t="s">
        <v>426</v>
      </c>
      <c r="I2540" t="s">
        <v>20</v>
      </c>
      <c r="J2540" s="4">
        <v>1100</v>
      </c>
      <c r="K2540" t="s">
        <v>56</v>
      </c>
      <c r="L2540">
        <v>135000</v>
      </c>
      <c r="M2540">
        <v>41.011464893811997</v>
      </c>
      <c r="N2540">
        <v>28.859135820129001</v>
      </c>
      <c r="O2540" t="s">
        <v>171</v>
      </c>
      <c r="P2540" t="s">
        <v>89</v>
      </c>
      <c r="Q2540">
        <v>6</v>
      </c>
      <c r="R2540">
        <v>83</v>
      </c>
    </row>
    <row r="2541" spans="1:18" x14ac:dyDescent="0.3">
      <c r="A2541">
        <v>80</v>
      </c>
      <c r="B2541">
        <v>75</v>
      </c>
      <c r="C2541" t="s">
        <v>30</v>
      </c>
      <c r="D2541">
        <v>3</v>
      </c>
      <c r="E2541" s="4" t="s">
        <v>16</v>
      </c>
      <c r="F2541" t="s">
        <v>113</v>
      </c>
      <c r="G2541" s="7">
        <v>3</v>
      </c>
      <c r="H2541" t="s">
        <v>19</v>
      </c>
      <c r="I2541" t="s">
        <v>20</v>
      </c>
      <c r="J2541" s="4">
        <v>1250</v>
      </c>
      <c r="K2541" t="s">
        <v>21</v>
      </c>
      <c r="L2541">
        <v>199000</v>
      </c>
      <c r="M2541">
        <v>41.011448892192</v>
      </c>
      <c r="N2541">
        <v>28.853882564782001</v>
      </c>
      <c r="O2541" t="s">
        <v>171</v>
      </c>
      <c r="P2541" t="s">
        <v>89</v>
      </c>
      <c r="Q2541">
        <v>6</v>
      </c>
      <c r="R2541">
        <v>0</v>
      </c>
    </row>
    <row r="2542" spans="1:18" x14ac:dyDescent="0.3">
      <c r="A2542">
        <v>85</v>
      </c>
      <c r="B2542">
        <v>75</v>
      </c>
      <c r="C2542" t="s">
        <v>30</v>
      </c>
      <c r="D2542">
        <v>3</v>
      </c>
      <c r="E2542" s="4" t="s">
        <v>16</v>
      </c>
      <c r="F2542" t="s">
        <v>113</v>
      </c>
      <c r="G2542" s="7">
        <v>33</v>
      </c>
      <c r="H2542" t="s">
        <v>19</v>
      </c>
      <c r="I2542" t="s">
        <v>20</v>
      </c>
      <c r="J2542" s="4">
        <v>1000</v>
      </c>
      <c r="K2542" t="s">
        <v>56</v>
      </c>
      <c r="L2542">
        <v>189000</v>
      </c>
      <c r="M2542">
        <v>41.011111947632997</v>
      </c>
      <c r="N2542">
        <v>28.854012005030999</v>
      </c>
      <c r="O2542" t="s">
        <v>171</v>
      </c>
      <c r="P2542" t="s">
        <v>89</v>
      </c>
      <c r="Q2542">
        <v>6</v>
      </c>
      <c r="R2542">
        <v>83</v>
      </c>
    </row>
    <row r="2543" spans="1:18" x14ac:dyDescent="0.3">
      <c r="A2543">
        <v>75</v>
      </c>
      <c r="B2543">
        <v>70</v>
      </c>
      <c r="C2543" t="s">
        <v>30</v>
      </c>
      <c r="D2543">
        <v>3</v>
      </c>
      <c r="E2543" s="4" t="s">
        <v>16</v>
      </c>
      <c r="F2543" t="s">
        <v>113</v>
      </c>
      <c r="G2543" s="7">
        <v>0</v>
      </c>
      <c r="H2543" t="s">
        <v>19</v>
      </c>
      <c r="I2543" t="s">
        <v>20</v>
      </c>
      <c r="J2543" s="4">
        <f>B2543*18</f>
        <v>1260</v>
      </c>
      <c r="K2543" t="s">
        <v>21</v>
      </c>
      <c r="L2543">
        <v>163000</v>
      </c>
      <c r="M2543">
        <v>41.007898969052</v>
      </c>
      <c r="N2543">
        <v>28.858362205934998</v>
      </c>
      <c r="O2543" t="s">
        <v>171</v>
      </c>
      <c r="P2543" t="s">
        <v>89</v>
      </c>
      <c r="Q2543">
        <v>6</v>
      </c>
      <c r="R2543">
        <v>0</v>
      </c>
    </row>
    <row r="2544" spans="1:18" x14ac:dyDescent="0.3">
      <c r="A2544">
        <v>80</v>
      </c>
      <c r="B2544">
        <v>70</v>
      </c>
      <c r="C2544" t="s">
        <v>30</v>
      </c>
      <c r="D2544">
        <v>3</v>
      </c>
      <c r="E2544" s="4" t="s">
        <v>16</v>
      </c>
      <c r="F2544" t="s">
        <v>113</v>
      </c>
      <c r="G2544" s="7">
        <v>0</v>
      </c>
      <c r="H2544" t="s">
        <v>426</v>
      </c>
      <c r="I2544" t="s">
        <v>20</v>
      </c>
      <c r="J2544" s="4">
        <f>B2544*18</f>
        <v>1260</v>
      </c>
      <c r="K2544" t="s">
        <v>56</v>
      </c>
      <c r="L2544">
        <v>140000</v>
      </c>
      <c r="M2544">
        <v>40.994236571209001</v>
      </c>
      <c r="N2544">
        <v>28.849265816167001</v>
      </c>
      <c r="O2544" t="s">
        <v>121</v>
      </c>
      <c r="P2544" t="s">
        <v>89</v>
      </c>
      <c r="Q2544">
        <v>6</v>
      </c>
      <c r="R2544">
        <v>170</v>
      </c>
    </row>
    <row r="2545" spans="1:18" x14ac:dyDescent="0.3">
      <c r="A2545">
        <v>85</v>
      </c>
      <c r="B2545">
        <v>70</v>
      </c>
      <c r="C2545" t="s">
        <v>30</v>
      </c>
      <c r="D2545">
        <v>3</v>
      </c>
      <c r="E2545" s="4" t="s">
        <v>16</v>
      </c>
      <c r="F2545" t="s">
        <v>113</v>
      </c>
      <c r="G2545" s="7">
        <v>1</v>
      </c>
      <c r="H2545" t="s">
        <v>19</v>
      </c>
      <c r="I2545" t="s">
        <v>20</v>
      </c>
      <c r="J2545" s="4">
        <v>1100</v>
      </c>
      <c r="K2545" t="s">
        <v>56</v>
      </c>
      <c r="L2545">
        <v>93000</v>
      </c>
      <c r="M2545">
        <v>41.002086982245999</v>
      </c>
      <c r="N2545">
        <v>28.848056139901001</v>
      </c>
      <c r="O2545" t="s">
        <v>121</v>
      </c>
      <c r="P2545" t="s">
        <v>89</v>
      </c>
      <c r="Q2545">
        <v>6</v>
      </c>
      <c r="R2545">
        <v>83</v>
      </c>
    </row>
    <row r="2546" spans="1:18" x14ac:dyDescent="0.3">
      <c r="A2546">
        <v>75</v>
      </c>
      <c r="B2546">
        <v>70</v>
      </c>
      <c r="C2546" t="s">
        <v>30</v>
      </c>
      <c r="D2546">
        <v>3</v>
      </c>
      <c r="E2546" s="4" t="s">
        <v>16</v>
      </c>
      <c r="F2546" t="s">
        <v>113</v>
      </c>
      <c r="G2546" s="7">
        <v>18</v>
      </c>
      <c r="H2546" t="s">
        <v>19</v>
      </c>
      <c r="I2546" t="s">
        <v>20</v>
      </c>
      <c r="J2546" s="4">
        <f>B2546*18</f>
        <v>1260</v>
      </c>
      <c r="K2546" t="s">
        <v>21</v>
      </c>
      <c r="L2546">
        <v>195000</v>
      </c>
      <c r="M2546">
        <v>41.004442030777</v>
      </c>
      <c r="N2546">
        <v>28.852729015967</v>
      </c>
      <c r="O2546" t="s">
        <v>88</v>
      </c>
      <c r="P2546" t="s">
        <v>89</v>
      </c>
      <c r="Q2546">
        <v>6</v>
      </c>
      <c r="R2546">
        <v>0</v>
      </c>
    </row>
    <row r="2547" spans="1:18" x14ac:dyDescent="0.3">
      <c r="A2547">
        <v>70</v>
      </c>
      <c r="B2547">
        <v>65</v>
      </c>
      <c r="C2547" t="s">
        <v>30</v>
      </c>
      <c r="D2547">
        <v>3</v>
      </c>
      <c r="E2547" s="4" t="s">
        <v>16</v>
      </c>
      <c r="F2547" t="s">
        <v>113</v>
      </c>
      <c r="G2547" s="7">
        <v>0</v>
      </c>
      <c r="H2547" t="s">
        <v>19</v>
      </c>
      <c r="I2547" t="s">
        <v>20</v>
      </c>
      <c r="J2547" s="4">
        <f>B2547*18</f>
        <v>1170</v>
      </c>
      <c r="K2547" t="s">
        <v>21</v>
      </c>
      <c r="L2547">
        <v>550000</v>
      </c>
      <c r="M2547">
        <v>40.996809126029987</v>
      </c>
      <c r="N2547">
        <v>28.865893559164</v>
      </c>
      <c r="O2547" t="s">
        <v>89</v>
      </c>
      <c r="P2547" t="s">
        <v>89</v>
      </c>
      <c r="Q2547">
        <v>6</v>
      </c>
      <c r="R2547">
        <v>0</v>
      </c>
    </row>
    <row r="2548" spans="1:18" x14ac:dyDescent="0.3">
      <c r="A2548">
        <v>125</v>
      </c>
      <c r="B2548">
        <v>110</v>
      </c>
      <c r="C2548" t="s">
        <v>45</v>
      </c>
      <c r="D2548">
        <v>5</v>
      </c>
      <c r="E2548" s="4" t="s">
        <v>16</v>
      </c>
      <c r="F2548" t="s">
        <v>113</v>
      </c>
      <c r="G2548" s="7">
        <v>0</v>
      </c>
      <c r="H2548" t="s">
        <v>19</v>
      </c>
      <c r="I2548" t="s">
        <v>20</v>
      </c>
      <c r="J2548" s="4">
        <f>B2548*18</f>
        <v>1980</v>
      </c>
      <c r="K2548" t="s">
        <v>21</v>
      </c>
      <c r="L2548">
        <v>295000</v>
      </c>
      <c r="M2548">
        <v>41.007568425487001</v>
      </c>
      <c r="N2548">
        <v>28.858112229311999</v>
      </c>
      <c r="O2548" t="s">
        <v>171</v>
      </c>
      <c r="P2548" t="s">
        <v>89</v>
      </c>
      <c r="Q2548">
        <v>6</v>
      </c>
      <c r="R2548">
        <v>30</v>
      </c>
    </row>
    <row r="2549" spans="1:18" x14ac:dyDescent="0.3">
      <c r="A2549">
        <v>145</v>
      </c>
      <c r="B2549">
        <v>135</v>
      </c>
      <c r="C2549" t="s">
        <v>30</v>
      </c>
      <c r="D2549">
        <v>3</v>
      </c>
      <c r="E2549" s="4" t="s">
        <v>25</v>
      </c>
      <c r="F2549" t="s">
        <v>113</v>
      </c>
      <c r="G2549" s="7">
        <v>18</v>
      </c>
      <c r="H2549" t="s">
        <v>46</v>
      </c>
      <c r="I2549" t="s">
        <v>47</v>
      </c>
      <c r="J2549" s="4">
        <f>B2549*34</f>
        <v>4590</v>
      </c>
      <c r="K2549" t="s">
        <v>21</v>
      </c>
      <c r="L2549">
        <v>1075000</v>
      </c>
      <c r="M2549">
        <v>40.988154091504001</v>
      </c>
      <c r="N2549">
        <v>28.883294660497999</v>
      </c>
      <c r="O2549" t="s">
        <v>185</v>
      </c>
      <c r="P2549" t="s">
        <v>148</v>
      </c>
      <c r="Q2549">
        <v>7</v>
      </c>
      <c r="R2549">
        <v>0</v>
      </c>
    </row>
    <row r="2550" spans="1:18" x14ac:dyDescent="0.3">
      <c r="A2550">
        <v>145</v>
      </c>
      <c r="B2550">
        <v>100</v>
      </c>
      <c r="C2550" t="s">
        <v>30</v>
      </c>
      <c r="D2550">
        <v>3</v>
      </c>
      <c r="E2550" s="4" t="s">
        <v>16</v>
      </c>
      <c r="F2550" t="s">
        <v>113</v>
      </c>
      <c r="G2550" s="7">
        <v>3</v>
      </c>
      <c r="H2550" t="s">
        <v>26</v>
      </c>
      <c r="I2550" t="s">
        <v>47</v>
      </c>
      <c r="J2550" s="4">
        <v>3750</v>
      </c>
      <c r="K2550" t="s">
        <v>21</v>
      </c>
      <c r="L2550">
        <v>1070000</v>
      </c>
      <c r="M2550">
        <v>40.983855755114</v>
      </c>
      <c r="N2550">
        <v>28.884000123054999</v>
      </c>
      <c r="O2550" t="s">
        <v>185</v>
      </c>
      <c r="P2550" t="s">
        <v>148</v>
      </c>
      <c r="Q2550">
        <v>7</v>
      </c>
      <c r="R2550">
        <v>0</v>
      </c>
    </row>
    <row r="2551" spans="1:18" x14ac:dyDescent="0.3">
      <c r="A2551">
        <v>95</v>
      </c>
      <c r="B2551">
        <v>85</v>
      </c>
      <c r="C2551" t="s">
        <v>30</v>
      </c>
      <c r="D2551">
        <v>3</v>
      </c>
      <c r="E2551" s="4" t="s">
        <v>16</v>
      </c>
      <c r="F2551" t="s">
        <v>113</v>
      </c>
      <c r="G2551" s="7">
        <v>4</v>
      </c>
      <c r="H2551" t="s">
        <v>19</v>
      </c>
      <c r="I2551" t="s">
        <v>20</v>
      </c>
      <c r="J2551" s="4">
        <f>B2551*34</f>
        <v>2890</v>
      </c>
      <c r="K2551" t="s">
        <v>21</v>
      </c>
      <c r="L2551">
        <v>500000</v>
      </c>
      <c r="M2551">
        <v>40.991648204316</v>
      </c>
      <c r="N2551">
        <v>28.864266131575999</v>
      </c>
      <c r="O2551" t="s">
        <v>230</v>
      </c>
      <c r="P2551" t="s">
        <v>148</v>
      </c>
      <c r="Q2551">
        <v>7</v>
      </c>
      <c r="R2551">
        <v>350</v>
      </c>
    </row>
    <row r="2552" spans="1:18" x14ac:dyDescent="0.3">
      <c r="A2552">
        <v>75</v>
      </c>
      <c r="B2552">
        <v>65</v>
      </c>
      <c r="C2552" t="s">
        <v>30</v>
      </c>
      <c r="D2552">
        <v>3</v>
      </c>
      <c r="E2552" s="4" t="s">
        <v>16</v>
      </c>
      <c r="F2552" t="s">
        <v>113</v>
      </c>
      <c r="G2552" s="7">
        <v>18</v>
      </c>
      <c r="H2552" t="s">
        <v>87</v>
      </c>
      <c r="I2552" t="s">
        <v>20</v>
      </c>
      <c r="J2552" s="4">
        <f>B2552*34</f>
        <v>2210</v>
      </c>
      <c r="K2552" t="s">
        <v>21</v>
      </c>
      <c r="L2552">
        <v>250000</v>
      </c>
      <c r="M2552">
        <v>40.983620879683997</v>
      </c>
      <c r="N2552">
        <v>28.876484573395999</v>
      </c>
      <c r="O2552" t="s">
        <v>185</v>
      </c>
      <c r="P2552" t="s">
        <v>148</v>
      </c>
      <c r="Q2552">
        <v>7</v>
      </c>
      <c r="R2552">
        <v>30</v>
      </c>
    </row>
    <row r="2553" spans="1:18" x14ac:dyDescent="0.3">
      <c r="A2553">
        <v>75</v>
      </c>
      <c r="B2553">
        <v>60</v>
      </c>
      <c r="C2553" t="s">
        <v>30</v>
      </c>
      <c r="D2553">
        <v>3</v>
      </c>
      <c r="E2553" s="4" t="s">
        <v>16</v>
      </c>
      <c r="F2553" t="s">
        <v>113</v>
      </c>
      <c r="G2553" s="7">
        <v>0</v>
      </c>
      <c r="H2553" t="s">
        <v>19</v>
      </c>
      <c r="I2553" t="s">
        <v>20</v>
      </c>
      <c r="J2553" s="4">
        <f>B2553*34</f>
        <v>2040</v>
      </c>
      <c r="K2553" t="s">
        <v>21</v>
      </c>
      <c r="L2553">
        <v>510000</v>
      </c>
      <c r="M2553">
        <v>40.992139262582</v>
      </c>
      <c r="N2553">
        <v>28.868601545691</v>
      </c>
      <c r="O2553" t="s">
        <v>230</v>
      </c>
      <c r="P2553" t="s">
        <v>148</v>
      </c>
      <c r="Q2553">
        <v>7</v>
      </c>
      <c r="R2553">
        <v>83</v>
      </c>
    </row>
    <row r="2554" spans="1:18" x14ac:dyDescent="0.3">
      <c r="A2554">
        <v>70</v>
      </c>
      <c r="B2554">
        <v>60</v>
      </c>
      <c r="C2554" t="s">
        <v>30</v>
      </c>
      <c r="D2554">
        <v>3</v>
      </c>
      <c r="E2554" s="4" t="s">
        <v>16</v>
      </c>
      <c r="F2554" t="s">
        <v>113</v>
      </c>
      <c r="G2554" s="7">
        <v>8</v>
      </c>
      <c r="H2554" t="s">
        <v>140</v>
      </c>
      <c r="I2554" t="s">
        <v>20</v>
      </c>
      <c r="J2554" s="4">
        <v>1300</v>
      </c>
      <c r="K2554" t="s">
        <v>21</v>
      </c>
      <c r="L2554">
        <v>320000</v>
      </c>
      <c r="M2554">
        <v>40.991376354438998</v>
      </c>
      <c r="N2554">
        <v>28.869191726682999</v>
      </c>
      <c r="O2554" t="s">
        <v>230</v>
      </c>
      <c r="P2554" t="s">
        <v>148</v>
      </c>
      <c r="Q2554">
        <v>7</v>
      </c>
      <c r="R2554">
        <v>40</v>
      </c>
    </row>
    <row r="2555" spans="1:18" x14ac:dyDescent="0.3">
      <c r="A2555">
        <v>90</v>
      </c>
      <c r="B2555">
        <v>80</v>
      </c>
      <c r="C2555" t="s">
        <v>45</v>
      </c>
      <c r="D2555">
        <v>5</v>
      </c>
      <c r="E2555" s="4" t="s">
        <v>16</v>
      </c>
      <c r="F2555" t="s">
        <v>113</v>
      </c>
      <c r="G2555" s="7">
        <v>13</v>
      </c>
      <c r="H2555" t="s">
        <v>19</v>
      </c>
      <c r="I2555" t="s">
        <v>20</v>
      </c>
      <c r="J2555" s="4">
        <v>1750</v>
      </c>
      <c r="K2555" t="s">
        <v>21</v>
      </c>
      <c r="L2555">
        <v>435000</v>
      </c>
      <c r="M2555">
        <v>40.962136493088998</v>
      </c>
      <c r="N2555">
        <v>28.825493417680001</v>
      </c>
      <c r="O2555" t="s">
        <v>147</v>
      </c>
      <c r="P2555" t="s">
        <v>148</v>
      </c>
      <c r="Q2555">
        <v>7</v>
      </c>
      <c r="R2555">
        <v>0</v>
      </c>
    </row>
    <row r="2556" spans="1:18" x14ac:dyDescent="0.3">
      <c r="A2556">
        <v>240</v>
      </c>
      <c r="B2556">
        <v>220</v>
      </c>
      <c r="C2556" t="s">
        <v>76</v>
      </c>
      <c r="D2556">
        <v>7</v>
      </c>
      <c r="E2556" s="4" t="s">
        <v>25</v>
      </c>
      <c r="F2556" t="s">
        <v>113</v>
      </c>
      <c r="G2556" s="7">
        <v>33</v>
      </c>
      <c r="H2556" t="s">
        <v>19</v>
      </c>
      <c r="I2556" t="s">
        <v>47</v>
      </c>
      <c r="J2556" s="4">
        <f>B2556*34</f>
        <v>7480</v>
      </c>
      <c r="K2556" t="s">
        <v>56</v>
      </c>
      <c r="L2556">
        <v>3300000</v>
      </c>
      <c r="M2556">
        <v>40.961946859941001</v>
      </c>
      <c r="N2556">
        <v>28.835404515265999</v>
      </c>
      <c r="O2556" t="s">
        <v>147</v>
      </c>
      <c r="P2556" t="s">
        <v>148</v>
      </c>
      <c r="Q2556">
        <v>7</v>
      </c>
      <c r="R2556">
        <v>0</v>
      </c>
    </row>
    <row r="2557" spans="1:18" x14ac:dyDescent="0.3">
      <c r="A2557">
        <v>57</v>
      </c>
      <c r="B2557">
        <v>37</v>
      </c>
      <c r="C2557" t="s">
        <v>15</v>
      </c>
      <c r="D2557">
        <v>2</v>
      </c>
      <c r="E2557" s="4" t="s">
        <v>16</v>
      </c>
      <c r="F2557" t="s">
        <v>113</v>
      </c>
      <c r="G2557" s="7">
        <v>2</v>
      </c>
      <c r="H2557" t="s">
        <v>26</v>
      </c>
      <c r="I2557" t="s">
        <v>20</v>
      </c>
      <c r="J2557" s="4">
        <v>2000</v>
      </c>
      <c r="K2557" t="s">
        <v>56</v>
      </c>
      <c r="L2557">
        <v>260000</v>
      </c>
      <c r="M2557">
        <v>41.111307474854001</v>
      </c>
      <c r="N2557">
        <v>28.768469502489999</v>
      </c>
      <c r="O2557" t="s">
        <v>67</v>
      </c>
      <c r="P2557" t="s">
        <v>68</v>
      </c>
      <c r="Q2557">
        <v>8</v>
      </c>
      <c r="R2557">
        <v>83</v>
      </c>
    </row>
    <row r="2558" spans="1:18" x14ac:dyDescent="0.3">
      <c r="A2558">
        <v>121</v>
      </c>
      <c r="B2558">
        <v>100</v>
      </c>
      <c r="C2558" t="s">
        <v>30</v>
      </c>
      <c r="D2558">
        <v>3</v>
      </c>
      <c r="E2558" s="4" t="s">
        <v>25</v>
      </c>
      <c r="F2558" t="s">
        <v>113</v>
      </c>
      <c r="G2558" s="7">
        <v>0</v>
      </c>
      <c r="H2558" t="s">
        <v>26</v>
      </c>
      <c r="I2558" t="s">
        <v>20</v>
      </c>
      <c r="J2558" s="4">
        <f>B2558*12*2</f>
        <v>2400</v>
      </c>
      <c r="K2558" t="s">
        <v>56</v>
      </c>
      <c r="L2558">
        <v>400000</v>
      </c>
      <c r="M2558">
        <v>41.072956897055001</v>
      </c>
      <c r="N2558">
        <v>28.694363349619</v>
      </c>
      <c r="O2558" t="s">
        <v>405</v>
      </c>
      <c r="P2558" t="s">
        <v>68</v>
      </c>
      <c r="Q2558">
        <v>8</v>
      </c>
      <c r="R2558">
        <v>83</v>
      </c>
    </row>
    <row r="2559" spans="1:18" x14ac:dyDescent="0.3">
      <c r="A2559">
        <v>182</v>
      </c>
      <c r="B2559">
        <v>150</v>
      </c>
      <c r="C2559" t="s">
        <v>45</v>
      </c>
      <c r="D2559">
        <v>5</v>
      </c>
      <c r="E2559" s="4" t="s">
        <v>25</v>
      </c>
      <c r="F2559" t="s">
        <v>113</v>
      </c>
      <c r="G2559" s="7">
        <v>0</v>
      </c>
      <c r="H2559" t="s">
        <v>26</v>
      </c>
      <c r="I2559" t="s">
        <v>20</v>
      </c>
      <c r="J2559" s="4">
        <v>3600</v>
      </c>
      <c r="K2559" t="s">
        <v>21</v>
      </c>
      <c r="L2559">
        <v>1200000</v>
      </c>
      <c r="M2559">
        <v>41.121717999936003</v>
      </c>
      <c r="N2559">
        <v>28.768242316275</v>
      </c>
      <c r="O2559" t="s">
        <v>67</v>
      </c>
      <c r="P2559" t="s">
        <v>68</v>
      </c>
      <c r="Q2559">
        <v>8</v>
      </c>
      <c r="R2559">
        <v>0</v>
      </c>
    </row>
    <row r="2560" spans="1:18" x14ac:dyDescent="0.3">
      <c r="A2560">
        <v>150</v>
      </c>
      <c r="B2560">
        <v>150</v>
      </c>
      <c r="C2560" t="s">
        <v>45</v>
      </c>
      <c r="D2560">
        <v>5</v>
      </c>
      <c r="E2560" s="4" t="s">
        <v>25</v>
      </c>
      <c r="F2560" t="s">
        <v>113</v>
      </c>
      <c r="G2560" s="7">
        <v>18</v>
      </c>
      <c r="H2560" t="s">
        <v>19</v>
      </c>
      <c r="I2560" t="s">
        <v>20</v>
      </c>
      <c r="J2560" s="4">
        <f>B2560*12*2</f>
        <v>3600</v>
      </c>
      <c r="K2560" t="s">
        <v>21</v>
      </c>
      <c r="L2560">
        <v>550000</v>
      </c>
      <c r="M2560">
        <v>41.070756015842001</v>
      </c>
      <c r="N2560">
        <v>28.699423244858</v>
      </c>
      <c r="O2560" t="s">
        <v>405</v>
      </c>
      <c r="P2560" t="s">
        <v>68</v>
      </c>
      <c r="Q2560">
        <v>8</v>
      </c>
      <c r="R2560">
        <v>50</v>
      </c>
    </row>
    <row r="2561" spans="1:18" x14ac:dyDescent="0.3">
      <c r="A2561">
        <v>160</v>
      </c>
      <c r="B2561">
        <v>146</v>
      </c>
      <c r="C2561" t="s">
        <v>45</v>
      </c>
      <c r="D2561">
        <v>5</v>
      </c>
      <c r="E2561" s="4" t="s">
        <v>25</v>
      </c>
      <c r="F2561" t="s">
        <v>113</v>
      </c>
      <c r="G2561" s="7">
        <v>2</v>
      </c>
      <c r="H2561" t="s">
        <v>26</v>
      </c>
      <c r="I2561" t="s">
        <v>20</v>
      </c>
      <c r="J2561" s="4">
        <v>3000</v>
      </c>
      <c r="K2561" t="s">
        <v>21</v>
      </c>
      <c r="L2561">
        <v>850000</v>
      </c>
      <c r="M2561">
        <v>41.127364410679988</v>
      </c>
      <c r="N2561">
        <v>28.773033432662</v>
      </c>
      <c r="O2561" t="s">
        <v>67</v>
      </c>
      <c r="P2561" t="s">
        <v>68</v>
      </c>
      <c r="Q2561">
        <v>8</v>
      </c>
      <c r="R2561">
        <v>0</v>
      </c>
    </row>
    <row r="2562" spans="1:18" x14ac:dyDescent="0.3">
      <c r="A2562">
        <v>172</v>
      </c>
      <c r="B2562">
        <v>140</v>
      </c>
      <c r="C2562" t="s">
        <v>45</v>
      </c>
      <c r="D2562">
        <v>5</v>
      </c>
      <c r="E2562" s="4" t="s">
        <v>25</v>
      </c>
      <c r="F2562" t="s">
        <v>113</v>
      </c>
      <c r="G2562" s="7">
        <v>0</v>
      </c>
      <c r="H2562" t="s">
        <v>46</v>
      </c>
      <c r="I2562" t="s">
        <v>20</v>
      </c>
      <c r="J2562" s="4">
        <f t="shared" ref="J2562:J2567" si="49">B2562*12*2</f>
        <v>3360</v>
      </c>
      <c r="K2562" t="s">
        <v>56</v>
      </c>
      <c r="L2562">
        <v>940000</v>
      </c>
      <c r="M2562">
        <v>41.092330143693999</v>
      </c>
      <c r="N2562">
        <v>28.784147500991999</v>
      </c>
      <c r="O2562" t="s">
        <v>68</v>
      </c>
      <c r="P2562" t="s">
        <v>68</v>
      </c>
      <c r="Q2562">
        <v>8</v>
      </c>
      <c r="R2562">
        <v>20</v>
      </c>
    </row>
    <row r="2563" spans="1:18" x14ac:dyDescent="0.3">
      <c r="A2563">
        <v>163</v>
      </c>
      <c r="B2563">
        <v>135</v>
      </c>
      <c r="C2563" t="s">
        <v>45</v>
      </c>
      <c r="D2563">
        <v>5</v>
      </c>
      <c r="E2563" s="4" t="s">
        <v>25</v>
      </c>
      <c r="F2563" t="s">
        <v>113</v>
      </c>
      <c r="G2563" s="7">
        <v>8</v>
      </c>
      <c r="H2563" t="s">
        <v>26</v>
      </c>
      <c r="I2563" t="s">
        <v>20</v>
      </c>
      <c r="J2563" s="4">
        <f t="shared" si="49"/>
        <v>3240</v>
      </c>
      <c r="K2563" t="s">
        <v>21</v>
      </c>
      <c r="L2563">
        <v>555000</v>
      </c>
      <c r="M2563">
        <v>41.081367724951001</v>
      </c>
      <c r="N2563">
        <v>28.692455260767002</v>
      </c>
      <c r="O2563" t="s">
        <v>405</v>
      </c>
      <c r="P2563" t="s">
        <v>68</v>
      </c>
      <c r="Q2563">
        <v>8</v>
      </c>
      <c r="R2563">
        <v>83</v>
      </c>
    </row>
    <row r="2564" spans="1:18" x14ac:dyDescent="0.3">
      <c r="A2564">
        <v>150</v>
      </c>
      <c r="B2564">
        <v>131</v>
      </c>
      <c r="C2564" t="s">
        <v>45</v>
      </c>
      <c r="D2564">
        <v>5</v>
      </c>
      <c r="E2564" s="4" t="s">
        <v>25</v>
      </c>
      <c r="F2564" t="s">
        <v>113</v>
      </c>
      <c r="G2564" s="7">
        <v>8</v>
      </c>
      <c r="H2564" t="s">
        <v>26</v>
      </c>
      <c r="I2564" t="s">
        <v>20</v>
      </c>
      <c r="J2564" s="4">
        <f t="shared" si="49"/>
        <v>3144</v>
      </c>
      <c r="K2564" t="s">
        <v>21</v>
      </c>
      <c r="L2564">
        <v>685000</v>
      </c>
      <c r="M2564">
        <v>41.069712686465003</v>
      </c>
      <c r="N2564">
        <v>28.678304779939001</v>
      </c>
      <c r="O2564" t="s">
        <v>152</v>
      </c>
      <c r="P2564" t="s">
        <v>68</v>
      </c>
      <c r="Q2564">
        <v>8</v>
      </c>
      <c r="R2564">
        <v>0</v>
      </c>
    </row>
    <row r="2565" spans="1:18" x14ac:dyDescent="0.3">
      <c r="A2565">
        <v>144</v>
      </c>
      <c r="B2565">
        <v>126</v>
      </c>
      <c r="C2565" t="s">
        <v>45</v>
      </c>
      <c r="D2565">
        <v>5</v>
      </c>
      <c r="E2565" s="4" t="s">
        <v>25</v>
      </c>
      <c r="F2565" t="s">
        <v>113</v>
      </c>
      <c r="G2565" s="7">
        <v>8</v>
      </c>
      <c r="H2565" t="s">
        <v>26</v>
      </c>
      <c r="I2565" t="s">
        <v>20</v>
      </c>
      <c r="J2565" s="4">
        <f t="shared" si="49"/>
        <v>3024</v>
      </c>
      <c r="K2565" t="s">
        <v>56</v>
      </c>
      <c r="L2565">
        <v>580000</v>
      </c>
      <c r="M2565">
        <v>41.078153930677999</v>
      </c>
      <c r="N2565">
        <v>28.77413420105</v>
      </c>
      <c r="O2565" t="s">
        <v>408</v>
      </c>
      <c r="P2565" t="s">
        <v>68</v>
      </c>
      <c r="Q2565">
        <v>8</v>
      </c>
      <c r="R2565">
        <v>0</v>
      </c>
    </row>
    <row r="2566" spans="1:18" x14ac:dyDescent="0.3">
      <c r="A2566">
        <v>118</v>
      </c>
      <c r="B2566">
        <v>94</v>
      </c>
      <c r="C2566" t="s">
        <v>45</v>
      </c>
      <c r="D2566">
        <v>5</v>
      </c>
      <c r="E2566" s="4" t="s">
        <v>25</v>
      </c>
      <c r="F2566" t="s">
        <v>113</v>
      </c>
      <c r="G2566" s="7">
        <v>2</v>
      </c>
      <c r="H2566" t="s">
        <v>26</v>
      </c>
      <c r="I2566" t="s">
        <v>20</v>
      </c>
      <c r="J2566" s="4">
        <f t="shared" si="49"/>
        <v>2256</v>
      </c>
      <c r="K2566" t="s">
        <v>21</v>
      </c>
      <c r="L2566">
        <v>450000</v>
      </c>
      <c r="M2566">
        <v>41.083846952468001</v>
      </c>
      <c r="N2566">
        <v>28.690586799325999</v>
      </c>
      <c r="O2566" t="s">
        <v>405</v>
      </c>
      <c r="P2566" t="s">
        <v>68</v>
      </c>
      <c r="Q2566">
        <v>8</v>
      </c>
      <c r="R2566">
        <v>110</v>
      </c>
    </row>
    <row r="2567" spans="1:18" x14ac:dyDescent="0.3">
      <c r="A2567">
        <v>227</v>
      </c>
      <c r="B2567">
        <v>152</v>
      </c>
      <c r="C2567" t="s">
        <v>76</v>
      </c>
      <c r="D2567">
        <v>7</v>
      </c>
      <c r="E2567" s="4" t="s">
        <v>25</v>
      </c>
      <c r="F2567" t="s">
        <v>113</v>
      </c>
      <c r="G2567" s="7">
        <v>4</v>
      </c>
      <c r="H2567" t="s">
        <v>26</v>
      </c>
      <c r="I2567" t="s">
        <v>47</v>
      </c>
      <c r="J2567" s="4">
        <f t="shared" si="49"/>
        <v>3648</v>
      </c>
      <c r="K2567" t="s">
        <v>21</v>
      </c>
      <c r="L2567">
        <v>1250000</v>
      </c>
      <c r="M2567">
        <v>41.114244388693002</v>
      </c>
      <c r="N2567">
        <v>28.788607215835999</v>
      </c>
      <c r="O2567" t="s">
        <v>68</v>
      </c>
      <c r="P2567" t="s">
        <v>68</v>
      </c>
      <c r="Q2567">
        <v>8</v>
      </c>
      <c r="R2567">
        <v>83</v>
      </c>
    </row>
    <row r="2568" spans="1:18" x14ac:dyDescent="0.3">
      <c r="A2568">
        <v>65</v>
      </c>
      <c r="B2568">
        <v>60</v>
      </c>
      <c r="C2568" t="s">
        <v>15</v>
      </c>
      <c r="D2568">
        <v>2</v>
      </c>
      <c r="E2568" s="4" t="s">
        <v>16</v>
      </c>
      <c r="F2568" t="s">
        <v>113</v>
      </c>
      <c r="G2568" s="7">
        <v>4</v>
      </c>
      <c r="H2568" t="s">
        <v>19</v>
      </c>
      <c r="I2568" t="s">
        <v>20</v>
      </c>
      <c r="J2568" s="4">
        <f>(B2568*13)*(20/13)</f>
        <v>1200</v>
      </c>
      <c r="K2568" t="s">
        <v>21</v>
      </c>
      <c r="L2568">
        <v>175000</v>
      </c>
      <c r="M2568">
        <v>41.047787462472002</v>
      </c>
      <c r="N2568">
        <v>28.909655092621001</v>
      </c>
      <c r="O2568" t="s">
        <v>119</v>
      </c>
      <c r="P2568" t="s">
        <v>84</v>
      </c>
      <c r="Q2568">
        <v>9</v>
      </c>
      <c r="R2568">
        <v>250</v>
      </c>
    </row>
    <row r="2569" spans="1:18" x14ac:dyDescent="0.3">
      <c r="A2569">
        <v>90</v>
      </c>
      <c r="B2569">
        <v>85</v>
      </c>
      <c r="C2569" t="s">
        <v>30</v>
      </c>
      <c r="D2569">
        <v>3</v>
      </c>
      <c r="E2569" s="4" t="s">
        <v>16</v>
      </c>
      <c r="F2569" t="s">
        <v>113</v>
      </c>
      <c r="G2569" s="7">
        <v>0</v>
      </c>
      <c r="H2569" t="s">
        <v>19</v>
      </c>
      <c r="I2569" t="s">
        <v>118</v>
      </c>
      <c r="J2569" s="4">
        <f>(B2569*13)*(20/13)</f>
        <v>1700</v>
      </c>
      <c r="K2569" t="s">
        <v>21</v>
      </c>
      <c r="L2569">
        <v>250000</v>
      </c>
      <c r="M2569">
        <v>41.051637056010001</v>
      </c>
      <c r="N2569">
        <v>28.904267241534999</v>
      </c>
      <c r="O2569" t="s">
        <v>119</v>
      </c>
      <c r="P2569" t="s">
        <v>84</v>
      </c>
      <c r="Q2569">
        <v>9</v>
      </c>
      <c r="R2569">
        <v>30</v>
      </c>
    </row>
    <row r="2570" spans="1:18" x14ac:dyDescent="0.3">
      <c r="A2570">
        <v>85</v>
      </c>
      <c r="B2570">
        <v>84</v>
      </c>
      <c r="C2570" t="s">
        <v>30</v>
      </c>
      <c r="D2570">
        <v>3</v>
      </c>
      <c r="E2570" s="4" t="s">
        <v>16</v>
      </c>
      <c r="F2570" t="s">
        <v>113</v>
      </c>
      <c r="G2570" s="7">
        <v>0</v>
      </c>
      <c r="H2570" t="s">
        <v>19</v>
      </c>
      <c r="I2570" t="s">
        <v>20</v>
      </c>
      <c r="J2570" s="4">
        <f>(B2570*13)*(20/13)</f>
        <v>1680</v>
      </c>
      <c r="K2570" t="s">
        <v>21</v>
      </c>
      <c r="L2570">
        <v>169999</v>
      </c>
      <c r="M2570">
        <v>41.031827001996</v>
      </c>
      <c r="N2570">
        <v>28.915839386007999</v>
      </c>
      <c r="O2570" t="s">
        <v>457</v>
      </c>
      <c r="P2570" t="s">
        <v>84</v>
      </c>
      <c r="Q2570">
        <v>9</v>
      </c>
      <c r="R2570">
        <v>83</v>
      </c>
    </row>
    <row r="2571" spans="1:18" x14ac:dyDescent="0.3">
      <c r="A2571">
        <v>94</v>
      </c>
      <c r="B2571">
        <v>70</v>
      </c>
      <c r="C2571" t="s">
        <v>15</v>
      </c>
      <c r="D2571">
        <v>2</v>
      </c>
      <c r="E2571" s="4" t="s">
        <v>16</v>
      </c>
      <c r="F2571" t="s">
        <v>113</v>
      </c>
      <c r="G2571" s="7">
        <v>4</v>
      </c>
      <c r="H2571" t="s">
        <v>46</v>
      </c>
      <c r="I2571" t="s">
        <v>47</v>
      </c>
      <c r="J2571" s="4">
        <f>(B2571*33)*(36/33)</f>
        <v>2520</v>
      </c>
      <c r="K2571" t="s">
        <v>21</v>
      </c>
      <c r="L2571">
        <v>4500000</v>
      </c>
      <c r="M2571">
        <v>41.078121488184003</v>
      </c>
      <c r="N2571">
        <v>29.014050332909999</v>
      </c>
      <c r="O2571" t="s">
        <v>348</v>
      </c>
      <c r="P2571" t="s">
        <v>182</v>
      </c>
      <c r="Q2571">
        <v>10</v>
      </c>
      <c r="R2571">
        <v>83</v>
      </c>
    </row>
    <row r="2572" spans="1:18" x14ac:dyDescent="0.3">
      <c r="A2572">
        <v>110</v>
      </c>
      <c r="B2572">
        <v>109</v>
      </c>
      <c r="C2572" t="s">
        <v>30</v>
      </c>
      <c r="D2572">
        <v>3</v>
      </c>
      <c r="E2572" s="4" t="s">
        <v>16</v>
      </c>
      <c r="F2572" t="s">
        <v>113</v>
      </c>
      <c r="G2572" s="7">
        <v>28</v>
      </c>
      <c r="H2572" t="s">
        <v>19</v>
      </c>
      <c r="I2572" t="s">
        <v>20</v>
      </c>
      <c r="J2572" s="4">
        <f>(B2572*33)*(36/33)</f>
        <v>3923.9999999999995</v>
      </c>
      <c r="K2572" t="s">
        <v>21</v>
      </c>
      <c r="L2572">
        <v>525000</v>
      </c>
      <c r="M2572">
        <v>41.049945025531997</v>
      </c>
      <c r="N2572">
        <v>29.024774722775</v>
      </c>
      <c r="O2572" t="s">
        <v>440</v>
      </c>
      <c r="P2572" t="s">
        <v>182</v>
      </c>
      <c r="Q2572">
        <v>10</v>
      </c>
      <c r="R2572">
        <v>0</v>
      </c>
    </row>
    <row r="2573" spans="1:18" x14ac:dyDescent="0.3">
      <c r="A2573">
        <v>320</v>
      </c>
      <c r="B2573">
        <v>300</v>
      </c>
      <c r="C2573" t="s">
        <v>127</v>
      </c>
      <c r="D2573">
        <v>10</v>
      </c>
      <c r="E2573" s="4" t="s">
        <v>31</v>
      </c>
      <c r="F2573" t="s">
        <v>113</v>
      </c>
      <c r="G2573" s="7">
        <v>4</v>
      </c>
      <c r="H2573" t="s">
        <v>124</v>
      </c>
      <c r="I2573" t="s">
        <v>20</v>
      </c>
      <c r="J2573" s="4">
        <f>(B2573*33)*(36/33)</f>
        <v>10800</v>
      </c>
      <c r="K2573" t="s">
        <v>21</v>
      </c>
      <c r="L2573">
        <v>10000000</v>
      </c>
      <c r="M2573">
        <v>41.062964723957997</v>
      </c>
      <c r="N2573">
        <v>29.026551640200999</v>
      </c>
      <c r="O2573" t="s">
        <v>208</v>
      </c>
      <c r="P2573" t="s">
        <v>182</v>
      </c>
      <c r="Q2573">
        <v>10</v>
      </c>
      <c r="R2573">
        <v>83</v>
      </c>
    </row>
    <row r="2574" spans="1:18" x14ac:dyDescent="0.3">
      <c r="A2574">
        <v>300</v>
      </c>
      <c r="B2574">
        <v>299</v>
      </c>
      <c r="C2574" t="s">
        <v>127</v>
      </c>
      <c r="D2574">
        <v>10</v>
      </c>
      <c r="E2574" s="4" t="s">
        <v>25</v>
      </c>
      <c r="F2574" t="s">
        <v>113</v>
      </c>
      <c r="G2574" s="7">
        <v>8</v>
      </c>
      <c r="H2574" t="s">
        <v>124</v>
      </c>
      <c r="I2574" t="s">
        <v>47</v>
      </c>
      <c r="J2574" s="4">
        <f>(B2574*33)*(36/33)</f>
        <v>10764</v>
      </c>
      <c r="K2574" t="s">
        <v>21</v>
      </c>
      <c r="L2574">
        <v>11500000</v>
      </c>
      <c r="M2574">
        <v>41.081065655770999</v>
      </c>
      <c r="N2574">
        <v>29.030535221099999</v>
      </c>
      <c r="O2574" t="s">
        <v>447</v>
      </c>
      <c r="P2574" t="s">
        <v>182</v>
      </c>
      <c r="Q2574">
        <v>10</v>
      </c>
      <c r="R2574">
        <v>30</v>
      </c>
    </row>
    <row r="2575" spans="1:18" x14ac:dyDescent="0.3">
      <c r="A2575">
        <v>130</v>
      </c>
      <c r="B2575">
        <v>110</v>
      </c>
      <c r="C2575" t="s">
        <v>45</v>
      </c>
      <c r="D2575">
        <v>5</v>
      </c>
      <c r="E2575" s="4" t="s">
        <v>16</v>
      </c>
      <c r="F2575" t="s">
        <v>113</v>
      </c>
      <c r="G2575" s="7">
        <v>40</v>
      </c>
      <c r="H2575" t="s">
        <v>19</v>
      </c>
      <c r="I2575" t="s">
        <v>20</v>
      </c>
      <c r="J2575" s="4">
        <f>(B2575*14)*(36/14)</f>
        <v>3960.0000000000005</v>
      </c>
      <c r="K2575" t="s">
        <v>21</v>
      </c>
      <c r="L2575">
        <v>1200000</v>
      </c>
      <c r="M2575">
        <v>41.087532887938998</v>
      </c>
      <c r="N2575">
        <v>29.076904397774001</v>
      </c>
      <c r="O2575" t="s">
        <v>143</v>
      </c>
      <c r="P2575" t="s">
        <v>144</v>
      </c>
      <c r="Q2575">
        <v>11</v>
      </c>
      <c r="R2575">
        <v>83</v>
      </c>
    </row>
    <row r="2576" spans="1:18" x14ac:dyDescent="0.3">
      <c r="A2576">
        <v>90</v>
      </c>
      <c r="B2576">
        <v>82</v>
      </c>
      <c r="C2576" t="s">
        <v>15</v>
      </c>
      <c r="D2576">
        <v>2</v>
      </c>
      <c r="E2576" s="4" t="s">
        <v>16</v>
      </c>
      <c r="F2576" t="s">
        <v>113</v>
      </c>
      <c r="G2576" s="7">
        <v>0</v>
      </c>
      <c r="H2576" t="s">
        <v>19</v>
      </c>
      <c r="I2576" t="s">
        <v>20</v>
      </c>
      <c r="J2576" s="4">
        <f t="shared" ref="J2576:J2588" si="50">(B2576*11)*(19/11)</f>
        <v>1558</v>
      </c>
      <c r="K2576" t="s">
        <v>56</v>
      </c>
      <c r="L2576">
        <v>270000</v>
      </c>
      <c r="M2576">
        <v>40.997627164531004</v>
      </c>
      <c r="N2576">
        <v>28.624370508489999</v>
      </c>
      <c r="O2576" t="s">
        <v>57</v>
      </c>
      <c r="P2576" t="s">
        <v>53</v>
      </c>
      <c r="Q2576">
        <v>12</v>
      </c>
      <c r="R2576">
        <v>0</v>
      </c>
    </row>
    <row r="2577" spans="1:18" x14ac:dyDescent="0.3">
      <c r="A2577">
        <v>75</v>
      </c>
      <c r="B2577">
        <v>71</v>
      </c>
      <c r="C2577" t="s">
        <v>15</v>
      </c>
      <c r="D2577">
        <v>2</v>
      </c>
      <c r="E2577" s="4" t="s">
        <v>16</v>
      </c>
      <c r="F2577" t="s">
        <v>113</v>
      </c>
      <c r="G2577" s="7">
        <v>0</v>
      </c>
      <c r="H2577" t="s">
        <v>19</v>
      </c>
      <c r="I2577" t="s">
        <v>20</v>
      </c>
      <c r="J2577" s="4">
        <f t="shared" si="50"/>
        <v>1349</v>
      </c>
      <c r="K2577" t="s">
        <v>21</v>
      </c>
      <c r="L2577">
        <v>120000</v>
      </c>
      <c r="M2577">
        <v>40.993382005990007</v>
      </c>
      <c r="N2577">
        <v>28.663409568812</v>
      </c>
      <c r="O2577" t="s">
        <v>214</v>
      </c>
      <c r="P2577" t="s">
        <v>53</v>
      </c>
      <c r="Q2577">
        <v>12</v>
      </c>
      <c r="R2577">
        <v>0</v>
      </c>
    </row>
    <row r="2578" spans="1:18" x14ac:dyDescent="0.3">
      <c r="A2578">
        <v>110</v>
      </c>
      <c r="B2578">
        <v>100</v>
      </c>
      <c r="C2578" t="s">
        <v>30</v>
      </c>
      <c r="D2578">
        <v>3</v>
      </c>
      <c r="E2578" s="4" t="s">
        <v>16</v>
      </c>
      <c r="F2578" t="s">
        <v>113</v>
      </c>
      <c r="G2578" s="7">
        <v>0</v>
      </c>
      <c r="H2578" t="s">
        <v>19</v>
      </c>
      <c r="I2578" t="s">
        <v>118</v>
      </c>
      <c r="J2578" s="4">
        <f t="shared" si="50"/>
        <v>1900</v>
      </c>
      <c r="K2578" t="s">
        <v>21</v>
      </c>
      <c r="L2578">
        <v>141000</v>
      </c>
      <c r="M2578">
        <v>41.009722667467997</v>
      </c>
      <c r="N2578">
        <v>28.638474801918999</v>
      </c>
      <c r="O2578" t="s">
        <v>59</v>
      </c>
      <c r="P2578" t="s">
        <v>53</v>
      </c>
      <c r="Q2578">
        <v>12</v>
      </c>
      <c r="R2578">
        <v>0</v>
      </c>
    </row>
    <row r="2579" spans="1:18" x14ac:dyDescent="0.3">
      <c r="A2579">
        <v>110</v>
      </c>
      <c r="B2579">
        <v>100</v>
      </c>
      <c r="C2579" t="s">
        <v>30</v>
      </c>
      <c r="D2579">
        <v>3</v>
      </c>
      <c r="E2579" s="4" t="s">
        <v>16</v>
      </c>
      <c r="F2579" t="s">
        <v>113</v>
      </c>
      <c r="G2579" s="7">
        <v>0</v>
      </c>
      <c r="H2579" t="s">
        <v>19</v>
      </c>
      <c r="I2579" t="s">
        <v>118</v>
      </c>
      <c r="J2579" s="4">
        <f t="shared" si="50"/>
        <v>1900</v>
      </c>
      <c r="K2579" t="s">
        <v>21</v>
      </c>
      <c r="L2579">
        <v>132000</v>
      </c>
      <c r="M2579">
        <v>41.012048373502999</v>
      </c>
      <c r="N2579">
        <v>28.637959817788001</v>
      </c>
      <c r="O2579" t="s">
        <v>59</v>
      </c>
      <c r="P2579" t="s">
        <v>53</v>
      </c>
      <c r="Q2579">
        <v>12</v>
      </c>
      <c r="R2579">
        <v>0</v>
      </c>
    </row>
    <row r="2580" spans="1:18" x14ac:dyDescent="0.3">
      <c r="A2580">
        <v>110</v>
      </c>
      <c r="B2580">
        <v>100</v>
      </c>
      <c r="C2580" t="s">
        <v>30</v>
      </c>
      <c r="D2580">
        <v>3</v>
      </c>
      <c r="E2580" s="4" t="s">
        <v>16</v>
      </c>
      <c r="F2580" t="s">
        <v>113</v>
      </c>
      <c r="G2580" s="7">
        <v>4</v>
      </c>
      <c r="H2580" t="s">
        <v>19</v>
      </c>
      <c r="I2580" t="s">
        <v>20</v>
      </c>
      <c r="J2580" s="4">
        <f t="shared" si="50"/>
        <v>1900</v>
      </c>
      <c r="K2580" t="s">
        <v>21</v>
      </c>
      <c r="L2580">
        <v>134900</v>
      </c>
      <c r="M2580">
        <v>41.007424479904003</v>
      </c>
      <c r="N2580">
        <v>28.641826096355</v>
      </c>
      <c r="O2580" t="s">
        <v>59</v>
      </c>
      <c r="P2580" t="s">
        <v>53</v>
      </c>
      <c r="Q2580">
        <v>12</v>
      </c>
      <c r="R2580">
        <v>20</v>
      </c>
    </row>
    <row r="2581" spans="1:18" x14ac:dyDescent="0.3">
      <c r="A2581">
        <v>100</v>
      </c>
      <c r="B2581">
        <v>99</v>
      </c>
      <c r="C2581" t="s">
        <v>30</v>
      </c>
      <c r="D2581">
        <v>3</v>
      </c>
      <c r="E2581" s="4" t="s">
        <v>16</v>
      </c>
      <c r="F2581" t="s">
        <v>113</v>
      </c>
      <c r="G2581" s="7">
        <v>0</v>
      </c>
      <c r="H2581" t="s">
        <v>19</v>
      </c>
      <c r="I2581" t="s">
        <v>20</v>
      </c>
      <c r="J2581" s="4">
        <f t="shared" si="50"/>
        <v>1881</v>
      </c>
      <c r="K2581" t="s">
        <v>21</v>
      </c>
      <c r="L2581">
        <v>129500</v>
      </c>
      <c r="M2581">
        <v>41.007690122490999</v>
      </c>
      <c r="N2581">
        <v>28.659768104552999</v>
      </c>
      <c r="O2581" t="s">
        <v>214</v>
      </c>
      <c r="P2581" t="s">
        <v>53</v>
      </c>
      <c r="Q2581">
        <v>12</v>
      </c>
      <c r="R2581">
        <v>83</v>
      </c>
    </row>
    <row r="2582" spans="1:18" x14ac:dyDescent="0.3">
      <c r="A2582">
        <v>100</v>
      </c>
      <c r="B2582">
        <v>95</v>
      </c>
      <c r="C2582" t="s">
        <v>30</v>
      </c>
      <c r="D2582">
        <v>3</v>
      </c>
      <c r="E2582" s="4" t="s">
        <v>16</v>
      </c>
      <c r="F2582" t="s">
        <v>113</v>
      </c>
      <c r="G2582" s="7">
        <v>0</v>
      </c>
      <c r="H2582" t="s">
        <v>19</v>
      </c>
      <c r="I2582" t="s">
        <v>20</v>
      </c>
      <c r="J2582" s="4">
        <f t="shared" si="50"/>
        <v>1805</v>
      </c>
      <c r="K2582" t="s">
        <v>21</v>
      </c>
      <c r="L2582">
        <v>150000</v>
      </c>
      <c r="M2582">
        <v>41.004739404057013</v>
      </c>
      <c r="N2582">
        <v>28.662662833269</v>
      </c>
      <c r="O2582" t="s">
        <v>214</v>
      </c>
      <c r="P2582" t="s">
        <v>53</v>
      </c>
      <c r="Q2582">
        <v>12</v>
      </c>
      <c r="R2582">
        <v>0</v>
      </c>
    </row>
    <row r="2583" spans="1:18" x14ac:dyDescent="0.3">
      <c r="A2583">
        <v>95</v>
      </c>
      <c r="B2583">
        <v>90</v>
      </c>
      <c r="C2583" t="s">
        <v>30</v>
      </c>
      <c r="D2583">
        <v>3</v>
      </c>
      <c r="E2583" s="4" t="s">
        <v>16</v>
      </c>
      <c r="F2583" t="s">
        <v>113</v>
      </c>
      <c r="G2583" s="7">
        <v>0</v>
      </c>
      <c r="H2583" t="s">
        <v>19</v>
      </c>
      <c r="I2583" t="s">
        <v>20</v>
      </c>
      <c r="J2583" s="4">
        <f t="shared" si="50"/>
        <v>1710</v>
      </c>
      <c r="K2583" t="s">
        <v>21</v>
      </c>
      <c r="L2583">
        <v>139000</v>
      </c>
      <c r="M2583">
        <v>41.008812568426997</v>
      </c>
      <c r="N2583">
        <v>28.641922472160999</v>
      </c>
      <c r="O2583" t="s">
        <v>59</v>
      </c>
      <c r="P2583" t="s">
        <v>53</v>
      </c>
      <c r="Q2583">
        <v>12</v>
      </c>
      <c r="R2583">
        <v>0</v>
      </c>
    </row>
    <row r="2584" spans="1:18" x14ac:dyDescent="0.3">
      <c r="A2584">
        <v>105</v>
      </c>
      <c r="B2584">
        <v>90</v>
      </c>
      <c r="C2584" t="s">
        <v>30</v>
      </c>
      <c r="D2584">
        <v>3</v>
      </c>
      <c r="E2584" s="4" t="s">
        <v>16</v>
      </c>
      <c r="F2584" t="s">
        <v>113</v>
      </c>
      <c r="G2584" s="7">
        <v>0</v>
      </c>
      <c r="H2584" t="s">
        <v>19</v>
      </c>
      <c r="I2584" t="s">
        <v>20</v>
      </c>
      <c r="J2584" s="4">
        <f t="shared" si="50"/>
        <v>1710</v>
      </c>
      <c r="K2584" t="s">
        <v>21</v>
      </c>
      <c r="L2584">
        <v>95500</v>
      </c>
      <c r="M2584">
        <v>41.010662897601001</v>
      </c>
      <c r="N2584">
        <v>28.638307038127</v>
      </c>
      <c r="O2584" t="s">
        <v>59</v>
      </c>
      <c r="P2584" t="s">
        <v>53</v>
      </c>
      <c r="Q2584">
        <v>12</v>
      </c>
      <c r="R2584">
        <v>275</v>
      </c>
    </row>
    <row r="2585" spans="1:18" x14ac:dyDescent="0.3">
      <c r="A2585">
        <v>95</v>
      </c>
      <c r="B2585">
        <v>90</v>
      </c>
      <c r="C2585" t="s">
        <v>30</v>
      </c>
      <c r="D2585">
        <v>3</v>
      </c>
      <c r="E2585" s="4" t="s">
        <v>16</v>
      </c>
      <c r="F2585" t="s">
        <v>113</v>
      </c>
      <c r="G2585" s="7">
        <v>1</v>
      </c>
      <c r="H2585" t="s">
        <v>19</v>
      </c>
      <c r="I2585" t="s">
        <v>20</v>
      </c>
      <c r="J2585" s="4">
        <f t="shared" si="50"/>
        <v>1710</v>
      </c>
      <c r="K2585" t="s">
        <v>21</v>
      </c>
      <c r="L2585">
        <v>155000</v>
      </c>
      <c r="M2585">
        <v>41.01</v>
      </c>
      <c r="N2585">
        <v>28.63</v>
      </c>
      <c r="O2585" t="s">
        <v>59</v>
      </c>
      <c r="P2585" t="s">
        <v>53</v>
      </c>
      <c r="Q2585">
        <v>12</v>
      </c>
      <c r="R2585">
        <v>270</v>
      </c>
    </row>
    <row r="2586" spans="1:18" x14ac:dyDescent="0.3">
      <c r="A2586">
        <v>100</v>
      </c>
      <c r="B2586">
        <v>90</v>
      </c>
      <c r="C2586" t="s">
        <v>30</v>
      </c>
      <c r="D2586">
        <v>3</v>
      </c>
      <c r="E2586" s="4" t="s">
        <v>16</v>
      </c>
      <c r="F2586" t="s">
        <v>113</v>
      </c>
      <c r="G2586" s="7">
        <v>2</v>
      </c>
      <c r="H2586" t="s">
        <v>19</v>
      </c>
      <c r="I2586" t="s">
        <v>20</v>
      </c>
      <c r="J2586" s="4">
        <f t="shared" si="50"/>
        <v>1710</v>
      </c>
      <c r="K2586" t="s">
        <v>21</v>
      </c>
      <c r="L2586">
        <v>119000</v>
      </c>
      <c r="M2586">
        <v>41.007424479904003</v>
      </c>
      <c r="N2586">
        <v>28.641482773600998</v>
      </c>
      <c r="O2586" t="s">
        <v>59</v>
      </c>
      <c r="P2586" t="s">
        <v>53</v>
      </c>
      <c r="Q2586">
        <v>12</v>
      </c>
      <c r="R2586">
        <v>25</v>
      </c>
    </row>
    <row r="2587" spans="1:18" x14ac:dyDescent="0.3">
      <c r="A2587">
        <v>95</v>
      </c>
      <c r="B2587">
        <v>90</v>
      </c>
      <c r="C2587" t="s">
        <v>30</v>
      </c>
      <c r="D2587">
        <v>3</v>
      </c>
      <c r="E2587" s="4" t="s">
        <v>16</v>
      </c>
      <c r="F2587" t="s">
        <v>113</v>
      </c>
      <c r="G2587" s="7">
        <v>8</v>
      </c>
      <c r="H2587" t="s">
        <v>19</v>
      </c>
      <c r="I2587" t="s">
        <v>20</v>
      </c>
      <c r="J2587" s="4">
        <f t="shared" si="50"/>
        <v>1710</v>
      </c>
      <c r="K2587" t="s">
        <v>21</v>
      </c>
      <c r="L2587">
        <v>118000</v>
      </c>
      <c r="M2587">
        <v>41.007183827713</v>
      </c>
      <c r="N2587">
        <v>28.659649298891001</v>
      </c>
      <c r="O2587" t="s">
        <v>214</v>
      </c>
      <c r="P2587" t="s">
        <v>53</v>
      </c>
      <c r="Q2587">
        <v>12</v>
      </c>
      <c r="R2587">
        <v>200</v>
      </c>
    </row>
    <row r="2588" spans="1:18" x14ac:dyDescent="0.3">
      <c r="A2588">
        <v>100</v>
      </c>
      <c r="B2588">
        <v>90</v>
      </c>
      <c r="C2588" t="s">
        <v>30</v>
      </c>
      <c r="D2588">
        <v>3</v>
      </c>
      <c r="E2588" s="4" t="s">
        <v>16</v>
      </c>
      <c r="F2588" t="s">
        <v>113</v>
      </c>
      <c r="G2588" s="7">
        <v>8</v>
      </c>
      <c r="H2588" t="s">
        <v>19</v>
      </c>
      <c r="I2588" t="s">
        <v>20</v>
      </c>
      <c r="J2588" s="4">
        <f t="shared" si="50"/>
        <v>1710</v>
      </c>
      <c r="K2588" t="s">
        <v>21</v>
      </c>
      <c r="L2588">
        <v>109000</v>
      </c>
      <c r="M2588">
        <v>41.011927188290997</v>
      </c>
      <c r="N2588">
        <v>28.637959688131001</v>
      </c>
      <c r="O2588" t="s">
        <v>59</v>
      </c>
      <c r="P2588" t="s">
        <v>53</v>
      </c>
      <c r="Q2588">
        <v>12</v>
      </c>
      <c r="R2588">
        <v>0</v>
      </c>
    </row>
    <row r="2589" spans="1:18" x14ac:dyDescent="0.3">
      <c r="A2589">
        <v>95</v>
      </c>
      <c r="B2589">
        <v>90</v>
      </c>
      <c r="C2589" t="s">
        <v>30</v>
      </c>
      <c r="D2589">
        <v>3</v>
      </c>
      <c r="E2589" s="4" t="s">
        <v>16</v>
      </c>
      <c r="F2589" t="s">
        <v>113</v>
      </c>
      <c r="G2589" s="7">
        <v>18</v>
      </c>
      <c r="H2589" t="s">
        <v>19</v>
      </c>
      <c r="I2589" t="s">
        <v>20</v>
      </c>
      <c r="J2589" s="4">
        <v>650</v>
      </c>
      <c r="K2589" t="s">
        <v>21</v>
      </c>
      <c r="L2589">
        <v>165000</v>
      </c>
      <c r="M2589">
        <v>40.994475782142999</v>
      </c>
      <c r="N2589">
        <v>28.659853935242001</v>
      </c>
      <c r="O2589" t="s">
        <v>214</v>
      </c>
      <c r="P2589" t="s">
        <v>53</v>
      </c>
      <c r="Q2589">
        <v>12</v>
      </c>
      <c r="R2589">
        <v>0</v>
      </c>
    </row>
    <row r="2590" spans="1:18" x14ac:dyDescent="0.3">
      <c r="A2590">
        <v>100</v>
      </c>
      <c r="B2590">
        <v>90</v>
      </c>
      <c r="C2590" t="s">
        <v>30</v>
      </c>
      <c r="D2590">
        <v>3</v>
      </c>
      <c r="E2590" s="4" t="s">
        <v>16</v>
      </c>
      <c r="F2590" t="s">
        <v>113</v>
      </c>
      <c r="G2590" s="7">
        <v>18</v>
      </c>
      <c r="H2590" t="s">
        <v>19</v>
      </c>
      <c r="I2590" t="s">
        <v>20</v>
      </c>
      <c r="J2590" s="4">
        <f>(B2590*11)*(19/11)</f>
        <v>1710</v>
      </c>
      <c r="K2590" t="s">
        <v>21</v>
      </c>
      <c r="L2590">
        <v>115000</v>
      </c>
      <c r="M2590">
        <v>40.983903166974002</v>
      </c>
      <c r="N2590">
        <v>28.687518133211</v>
      </c>
      <c r="O2590" t="s">
        <v>173</v>
      </c>
      <c r="P2590" t="s">
        <v>53</v>
      </c>
      <c r="Q2590">
        <v>12</v>
      </c>
      <c r="R2590">
        <v>0</v>
      </c>
    </row>
    <row r="2591" spans="1:18" x14ac:dyDescent="0.3">
      <c r="A2591">
        <v>100</v>
      </c>
      <c r="B2591">
        <v>90</v>
      </c>
      <c r="C2591" t="s">
        <v>30</v>
      </c>
      <c r="D2591">
        <v>3</v>
      </c>
      <c r="E2591" s="4" t="s">
        <v>16</v>
      </c>
      <c r="F2591" t="s">
        <v>113</v>
      </c>
      <c r="G2591" s="7">
        <v>18</v>
      </c>
      <c r="H2591" t="s">
        <v>19</v>
      </c>
      <c r="I2591" t="s">
        <v>20</v>
      </c>
      <c r="J2591" s="4">
        <f>(B2591*11)*(19/11)</f>
        <v>1710</v>
      </c>
      <c r="K2591" t="s">
        <v>21</v>
      </c>
      <c r="L2591">
        <v>175000</v>
      </c>
      <c r="M2591">
        <v>41.004804902650001</v>
      </c>
      <c r="N2591">
        <v>28.666811479616001</v>
      </c>
      <c r="O2591" t="s">
        <v>173</v>
      </c>
      <c r="P2591" t="s">
        <v>53</v>
      </c>
      <c r="Q2591">
        <v>12</v>
      </c>
      <c r="R2591">
        <v>0</v>
      </c>
    </row>
    <row r="2592" spans="1:18" x14ac:dyDescent="0.3">
      <c r="A2592">
        <v>100</v>
      </c>
      <c r="B2592">
        <v>87</v>
      </c>
      <c r="C2592" t="s">
        <v>30</v>
      </c>
      <c r="D2592">
        <v>3</v>
      </c>
      <c r="E2592" s="4" t="s">
        <v>16</v>
      </c>
      <c r="F2592" t="s">
        <v>113</v>
      </c>
      <c r="G2592" s="7">
        <v>3</v>
      </c>
      <c r="H2592" t="s">
        <v>19</v>
      </c>
      <c r="I2592" t="s">
        <v>20</v>
      </c>
      <c r="J2592" s="4">
        <f>(B2592*11)*(19/11)</f>
        <v>1653</v>
      </c>
      <c r="K2592" t="s">
        <v>21</v>
      </c>
      <c r="L2592">
        <v>198000</v>
      </c>
      <c r="M2592">
        <v>40.989928646282003</v>
      </c>
      <c r="N2592">
        <v>28.680522932100001</v>
      </c>
      <c r="O2592" t="s">
        <v>173</v>
      </c>
      <c r="P2592" t="s">
        <v>53</v>
      </c>
      <c r="Q2592">
        <v>12</v>
      </c>
      <c r="R2592">
        <v>50</v>
      </c>
    </row>
    <row r="2593" spans="1:18" x14ac:dyDescent="0.3">
      <c r="A2593">
        <v>105</v>
      </c>
      <c r="B2593">
        <v>86</v>
      </c>
      <c r="C2593" t="s">
        <v>30</v>
      </c>
      <c r="D2593">
        <v>3</v>
      </c>
      <c r="E2593" s="4" t="s">
        <v>16</v>
      </c>
      <c r="F2593" t="s">
        <v>113</v>
      </c>
      <c r="G2593" s="7">
        <v>3</v>
      </c>
      <c r="H2593" t="s">
        <v>19</v>
      </c>
      <c r="I2593" t="s">
        <v>20</v>
      </c>
      <c r="J2593" s="4">
        <f>(B2593*11)*(19/11)</f>
        <v>1634</v>
      </c>
      <c r="K2593" t="s">
        <v>21</v>
      </c>
      <c r="L2593">
        <v>114500</v>
      </c>
      <c r="M2593">
        <v>40.992457734852003</v>
      </c>
      <c r="N2593">
        <v>28.662207939868999</v>
      </c>
      <c r="O2593" t="s">
        <v>214</v>
      </c>
      <c r="P2593" t="s">
        <v>53</v>
      </c>
      <c r="Q2593">
        <v>12</v>
      </c>
      <c r="R2593">
        <v>0</v>
      </c>
    </row>
    <row r="2594" spans="1:18" x14ac:dyDescent="0.3">
      <c r="A2594">
        <v>95</v>
      </c>
      <c r="B2594">
        <v>85</v>
      </c>
      <c r="C2594" t="s">
        <v>30</v>
      </c>
      <c r="D2594">
        <v>3</v>
      </c>
      <c r="E2594" s="4" t="s">
        <v>16</v>
      </c>
      <c r="F2594" t="s">
        <v>113</v>
      </c>
      <c r="G2594" s="7">
        <v>0</v>
      </c>
      <c r="H2594" t="s">
        <v>19</v>
      </c>
      <c r="I2594" t="s">
        <v>20</v>
      </c>
      <c r="J2594" s="4">
        <v>1100</v>
      </c>
      <c r="K2594" t="s">
        <v>21</v>
      </c>
      <c r="L2594">
        <v>175000</v>
      </c>
      <c r="M2594">
        <v>40.994748137988999</v>
      </c>
      <c r="N2594">
        <v>28.626100533304999</v>
      </c>
      <c r="O2594" t="s">
        <v>57</v>
      </c>
      <c r="P2594" t="s">
        <v>53</v>
      </c>
      <c r="Q2594">
        <v>12</v>
      </c>
      <c r="R2594">
        <v>0</v>
      </c>
    </row>
    <row r="2595" spans="1:18" x14ac:dyDescent="0.3">
      <c r="A2595">
        <v>100</v>
      </c>
      <c r="B2595">
        <v>85</v>
      </c>
      <c r="C2595" t="s">
        <v>30</v>
      </c>
      <c r="D2595">
        <v>3</v>
      </c>
      <c r="E2595" s="4" t="s">
        <v>16</v>
      </c>
      <c r="F2595" t="s">
        <v>113</v>
      </c>
      <c r="G2595" s="7">
        <v>0</v>
      </c>
      <c r="H2595" t="s">
        <v>19</v>
      </c>
      <c r="I2595" t="s">
        <v>20</v>
      </c>
      <c r="J2595" s="4">
        <v>1000</v>
      </c>
      <c r="K2595" t="s">
        <v>21</v>
      </c>
      <c r="L2595">
        <v>290000</v>
      </c>
      <c r="M2595">
        <v>40.973189196866997</v>
      </c>
      <c r="N2595">
        <v>28.649775555975999</v>
      </c>
      <c r="O2595" t="s">
        <v>391</v>
      </c>
      <c r="P2595" t="s">
        <v>53</v>
      </c>
      <c r="Q2595">
        <v>12</v>
      </c>
      <c r="R2595">
        <v>0</v>
      </c>
    </row>
    <row r="2596" spans="1:18" x14ac:dyDescent="0.3">
      <c r="A2596">
        <v>95</v>
      </c>
      <c r="B2596">
        <v>85</v>
      </c>
      <c r="C2596" t="s">
        <v>30</v>
      </c>
      <c r="D2596">
        <v>3</v>
      </c>
      <c r="E2596" s="4" t="s">
        <v>16</v>
      </c>
      <c r="F2596" t="s">
        <v>113</v>
      </c>
      <c r="G2596" s="7">
        <v>13</v>
      </c>
      <c r="H2596" t="s">
        <v>19</v>
      </c>
      <c r="I2596" t="s">
        <v>20</v>
      </c>
      <c r="J2596" s="4">
        <v>750</v>
      </c>
      <c r="K2596" t="s">
        <v>21</v>
      </c>
      <c r="L2596">
        <v>119500</v>
      </c>
      <c r="M2596">
        <v>41.014874307372999</v>
      </c>
      <c r="N2596">
        <v>28.635744122049999</v>
      </c>
      <c r="O2596" t="s">
        <v>59</v>
      </c>
      <c r="P2596" t="s">
        <v>53</v>
      </c>
      <c r="Q2596">
        <v>12</v>
      </c>
      <c r="R2596">
        <v>83</v>
      </c>
    </row>
    <row r="2597" spans="1:18" x14ac:dyDescent="0.3">
      <c r="A2597">
        <v>90</v>
      </c>
      <c r="B2597">
        <v>83</v>
      </c>
      <c r="C2597" t="s">
        <v>30</v>
      </c>
      <c r="D2597">
        <v>3</v>
      </c>
      <c r="E2597" s="4" t="s">
        <v>16</v>
      </c>
      <c r="F2597" t="s">
        <v>113</v>
      </c>
      <c r="G2597" s="7">
        <v>0</v>
      </c>
      <c r="H2597" t="s">
        <v>19</v>
      </c>
      <c r="I2597" t="s">
        <v>118</v>
      </c>
      <c r="J2597" s="4">
        <v>900</v>
      </c>
      <c r="K2597" t="s">
        <v>21</v>
      </c>
      <c r="L2597">
        <v>165000</v>
      </c>
      <c r="M2597">
        <v>41.007678432795998</v>
      </c>
      <c r="N2597">
        <v>28.629649579525001</v>
      </c>
      <c r="O2597" t="s">
        <v>57</v>
      </c>
      <c r="P2597" t="s">
        <v>53</v>
      </c>
      <c r="Q2597">
        <v>12</v>
      </c>
      <c r="R2597">
        <v>0</v>
      </c>
    </row>
    <row r="2598" spans="1:18" x14ac:dyDescent="0.3">
      <c r="A2598">
        <v>85</v>
      </c>
      <c r="B2598">
        <v>80</v>
      </c>
      <c r="C2598" t="s">
        <v>30</v>
      </c>
      <c r="D2598">
        <v>3</v>
      </c>
      <c r="E2598" s="4" t="s">
        <v>16</v>
      </c>
      <c r="F2598" t="s">
        <v>113</v>
      </c>
      <c r="G2598" s="7">
        <v>0</v>
      </c>
      <c r="H2598" t="s">
        <v>19</v>
      </c>
      <c r="I2598" t="s">
        <v>20</v>
      </c>
      <c r="J2598" s="4">
        <f>(B2598*11)*(19/11)</f>
        <v>1520</v>
      </c>
      <c r="K2598" t="s">
        <v>21</v>
      </c>
      <c r="L2598">
        <v>147000</v>
      </c>
      <c r="M2598">
        <v>41.004659737691</v>
      </c>
      <c r="N2598">
        <v>28.639793470756999</v>
      </c>
      <c r="O2598" t="s">
        <v>59</v>
      </c>
      <c r="P2598" t="s">
        <v>53</v>
      </c>
      <c r="Q2598">
        <v>12</v>
      </c>
      <c r="R2598">
        <v>83</v>
      </c>
    </row>
    <row r="2599" spans="1:18" x14ac:dyDescent="0.3">
      <c r="A2599">
        <v>90</v>
      </c>
      <c r="B2599">
        <v>80</v>
      </c>
      <c r="C2599" t="s">
        <v>30</v>
      </c>
      <c r="D2599">
        <v>3</v>
      </c>
      <c r="E2599" s="4" t="s">
        <v>16</v>
      </c>
      <c r="F2599" t="s">
        <v>113</v>
      </c>
      <c r="G2599" s="7">
        <v>13</v>
      </c>
      <c r="H2599" t="s">
        <v>19</v>
      </c>
      <c r="I2599" t="s">
        <v>20</v>
      </c>
      <c r="J2599" s="4">
        <v>1000</v>
      </c>
      <c r="K2599" t="s">
        <v>21</v>
      </c>
      <c r="L2599">
        <v>200000</v>
      </c>
      <c r="M2599">
        <v>40.990670761042999</v>
      </c>
      <c r="N2599">
        <v>28.673784798258001</v>
      </c>
      <c r="O2599" t="s">
        <v>173</v>
      </c>
      <c r="P2599" t="s">
        <v>53</v>
      </c>
      <c r="Q2599">
        <v>12</v>
      </c>
      <c r="R2599">
        <v>83</v>
      </c>
    </row>
    <row r="2600" spans="1:18" x14ac:dyDescent="0.3">
      <c r="A2600">
        <v>89</v>
      </c>
      <c r="B2600">
        <v>78</v>
      </c>
      <c r="C2600" t="s">
        <v>30</v>
      </c>
      <c r="D2600">
        <v>3</v>
      </c>
      <c r="E2600" s="4" t="s">
        <v>16</v>
      </c>
      <c r="F2600" t="s">
        <v>113</v>
      </c>
      <c r="G2600" s="7">
        <v>4</v>
      </c>
      <c r="H2600" t="s">
        <v>19</v>
      </c>
      <c r="I2600" t="s">
        <v>20</v>
      </c>
      <c r="J2600" s="4">
        <v>1000</v>
      </c>
      <c r="K2600" t="s">
        <v>21</v>
      </c>
      <c r="L2600">
        <v>175000</v>
      </c>
      <c r="M2600">
        <v>40.987466689001998</v>
      </c>
      <c r="N2600">
        <v>28.676274313019999</v>
      </c>
      <c r="O2600" t="s">
        <v>173</v>
      </c>
      <c r="P2600" t="s">
        <v>53</v>
      </c>
      <c r="Q2600">
        <v>12</v>
      </c>
      <c r="R2600">
        <v>0</v>
      </c>
    </row>
    <row r="2601" spans="1:18" x14ac:dyDescent="0.3">
      <c r="A2601">
        <v>85</v>
      </c>
      <c r="B2601">
        <v>75</v>
      </c>
      <c r="C2601" t="s">
        <v>30</v>
      </c>
      <c r="D2601">
        <v>3</v>
      </c>
      <c r="E2601" s="4" t="s">
        <v>16</v>
      </c>
      <c r="F2601" t="s">
        <v>113</v>
      </c>
      <c r="G2601" s="7">
        <v>28</v>
      </c>
      <c r="H2601" t="s">
        <v>19</v>
      </c>
      <c r="I2601" t="s">
        <v>20</v>
      </c>
      <c r="J2601" s="4">
        <f>(B2601*11)*(19/11)</f>
        <v>1425</v>
      </c>
      <c r="K2601" t="s">
        <v>21</v>
      </c>
      <c r="L2601">
        <v>105000</v>
      </c>
      <c r="M2601">
        <v>40.994139675897003</v>
      </c>
      <c r="N2601">
        <v>28.672240270662002</v>
      </c>
      <c r="O2601" t="s">
        <v>173</v>
      </c>
      <c r="P2601" t="s">
        <v>53</v>
      </c>
      <c r="Q2601">
        <v>12</v>
      </c>
      <c r="R2601">
        <v>83</v>
      </c>
    </row>
    <row r="2602" spans="1:18" x14ac:dyDescent="0.3">
      <c r="A2602">
        <v>95</v>
      </c>
      <c r="B2602">
        <v>63</v>
      </c>
      <c r="C2602" t="s">
        <v>30</v>
      </c>
      <c r="D2602">
        <v>3</v>
      </c>
      <c r="E2602" s="4" t="s">
        <v>16</v>
      </c>
      <c r="F2602" t="s">
        <v>113</v>
      </c>
      <c r="G2602" s="7">
        <v>0</v>
      </c>
      <c r="H2602" t="s">
        <v>19</v>
      </c>
      <c r="I2602" t="s">
        <v>20</v>
      </c>
      <c r="J2602" s="4">
        <v>1100</v>
      </c>
      <c r="K2602" t="s">
        <v>21</v>
      </c>
      <c r="L2602">
        <v>245000</v>
      </c>
      <c r="M2602">
        <v>40.992541771757999</v>
      </c>
      <c r="N2602">
        <v>28.634863310157002</v>
      </c>
      <c r="O2602" t="s">
        <v>57</v>
      </c>
      <c r="P2602" t="s">
        <v>53</v>
      </c>
      <c r="Q2602">
        <v>12</v>
      </c>
      <c r="R2602">
        <v>83</v>
      </c>
    </row>
    <row r="2603" spans="1:18" x14ac:dyDescent="0.3">
      <c r="A2603">
        <v>185</v>
      </c>
      <c r="B2603">
        <v>155</v>
      </c>
      <c r="C2603" t="s">
        <v>45</v>
      </c>
      <c r="D2603">
        <v>5</v>
      </c>
      <c r="E2603" s="4" t="s">
        <v>25</v>
      </c>
      <c r="F2603" t="s">
        <v>113</v>
      </c>
      <c r="G2603" s="7">
        <v>38</v>
      </c>
      <c r="H2603" t="s">
        <v>19</v>
      </c>
      <c r="I2603" t="s">
        <v>118</v>
      </c>
      <c r="J2603" s="4">
        <v>1500</v>
      </c>
      <c r="K2603" t="s">
        <v>21</v>
      </c>
      <c r="L2603">
        <v>355000</v>
      </c>
      <c r="M2603">
        <v>41.003313578480999</v>
      </c>
      <c r="N2603">
        <v>28.623369051880999</v>
      </c>
      <c r="O2603" t="s">
        <v>57</v>
      </c>
      <c r="P2603" t="s">
        <v>53</v>
      </c>
      <c r="Q2603">
        <v>12</v>
      </c>
      <c r="R2603">
        <v>25</v>
      </c>
    </row>
    <row r="2604" spans="1:18" x14ac:dyDescent="0.3">
      <c r="A2604">
        <v>130</v>
      </c>
      <c r="B2604">
        <v>125</v>
      </c>
      <c r="C2604" t="s">
        <v>45</v>
      </c>
      <c r="D2604">
        <v>5</v>
      </c>
      <c r="E2604" s="4" t="s">
        <v>16</v>
      </c>
      <c r="F2604" t="s">
        <v>113</v>
      </c>
      <c r="G2604" s="7">
        <v>0</v>
      </c>
      <c r="H2604" t="s">
        <v>19</v>
      </c>
      <c r="I2604" t="s">
        <v>118</v>
      </c>
      <c r="J2604" s="4">
        <f>(B2604*11)*(19/11)</f>
        <v>2375</v>
      </c>
      <c r="K2604" t="s">
        <v>21</v>
      </c>
      <c r="L2604">
        <v>140000</v>
      </c>
      <c r="M2604">
        <v>41.010311462661001</v>
      </c>
      <c r="N2604">
        <v>28.641650537393001</v>
      </c>
      <c r="O2604" t="s">
        <v>59</v>
      </c>
      <c r="P2604" t="s">
        <v>53</v>
      </c>
      <c r="Q2604">
        <v>12</v>
      </c>
      <c r="R2604">
        <v>25</v>
      </c>
    </row>
    <row r="2605" spans="1:18" x14ac:dyDescent="0.3">
      <c r="A2605">
        <v>125</v>
      </c>
      <c r="B2605">
        <v>120</v>
      </c>
      <c r="C2605" t="s">
        <v>45</v>
      </c>
      <c r="D2605">
        <v>5</v>
      </c>
      <c r="E2605" s="4" t="s">
        <v>16</v>
      </c>
      <c r="F2605" t="s">
        <v>113</v>
      </c>
      <c r="G2605" s="7">
        <v>2</v>
      </c>
      <c r="H2605" t="s">
        <v>19</v>
      </c>
      <c r="I2605" t="s">
        <v>20</v>
      </c>
      <c r="J2605" s="4">
        <f>(B2605*11)*(19/11)</f>
        <v>2280</v>
      </c>
      <c r="K2605" t="s">
        <v>21</v>
      </c>
      <c r="L2605">
        <v>145000</v>
      </c>
      <c r="M2605">
        <v>41.004701904340997</v>
      </c>
      <c r="N2605">
        <v>28.666814598902</v>
      </c>
      <c r="O2605" t="s">
        <v>173</v>
      </c>
      <c r="P2605" t="s">
        <v>53</v>
      </c>
      <c r="Q2605">
        <v>12</v>
      </c>
      <c r="R2605">
        <v>83</v>
      </c>
    </row>
    <row r="2606" spans="1:18" x14ac:dyDescent="0.3">
      <c r="A2606">
        <v>214</v>
      </c>
      <c r="B2606">
        <v>164</v>
      </c>
      <c r="C2606" t="s">
        <v>116</v>
      </c>
      <c r="D2606">
        <v>6</v>
      </c>
      <c r="E2606" s="4" t="s">
        <v>25</v>
      </c>
      <c r="F2606" t="s">
        <v>113</v>
      </c>
      <c r="G2606" s="7">
        <v>0</v>
      </c>
      <c r="H2606" t="s">
        <v>19</v>
      </c>
      <c r="I2606" t="s">
        <v>20</v>
      </c>
      <c r="J2606" s="4">
        <f>(B2606*11)*(19/11)</f>
        <v>3116</v>
      </c>
      <c r="K2606" t="s">
        <v>21</v>
      </c>
      <c r="L2606">
        <v>850000</v>
      </c>
      <c r="M2606">
        <v>40.993978522650998</v>
      </c>
      <c r="N2606">
        <v>28.629312962294001</v>
      </c>
      <c r="O2606" t="s">
        <v>57</v>
      </c>
      <c r="P2606" t="s">
        <v>53</v>
      </c>
      <c r="Q2606">
        <v>12</v>
      </c>
      <c r="R2606">
        <v>200</v>
      </c>
    </row>
    <row r="2607" spans="1:18" x14ac:dyDescent="0.3">
      <c r="A2607">
        <v>70</v>
      </c>
      <c r="B2607">
        <v>65</v>
      </c>
      <c r="C2607" t="s">
        <v>15</v>
      </c>
      <c r="D2607">
        <v>2</v>
      </c>
      <c r="E2607" s="4" t="s">
        <v>16</v>
      </c>
      <c r="F2607" t="s">
        <v>113</v>
      </c>
      <c r="G2607" s="7">
        <v>0</v>
      </c>
      <c r="H2607" t="s">
        <v>19</v>
      </c>
      <c r="I2607" t="s">
        <v>118</v>
      </c>
      <c r="J2607" s="4">
        <v>1300</v>
      </c>
      <c r="K2607" t="s">
        <v>21</v>
      </c>
      <c r="L2607">
        <v>335000</v>
      </c>
      <c r="M2607">
        <v>41.005912474283001</v>
      </c>
      <c r="N2607">
        <v>28.600824885070001</v>
      </c>
      <c r="O2607" t="s">
        <v>331</v>
      </c>
      <c r="P2607" t="s">
        <v>292</v>
      </c>
      <c r="Q2607">
        <v>14</v>
      </c>
      <c r="R2607">
        <v>50</v>
      </c>
    </row>
    <row r="2608" spans="1:18" x14ac:dyDescent="0.3">
      <c r="A2608">
        <v>100</v>
      </c>
      <c r="B2608">
        <v>95</v>
      </c>
      <c r="C2608" t="s">
        <v>30</v>
      </c>
      <c r="D2608">
        <v>3</v>
      </c>
      <c r="E2608" s="4" t="s">
        <v>16</v>
      </c>
      <c r="F2608" t="s">
        <v>113</v>
      </c>
      <c r="G2608" s="7">
        <v>0</v>
      </c>
      <c r="H2608" t="s">
        <v>46</v>
      </c>
      <c r="I2608" t="s">
        <v>47</v>
      </c>
      <c r="J2608" s="4">
        <f>(B2608*11)*(17/11)</f>
        <v>1615</v>
      </c>
      <c r="K2608" t="s">
        <v>21</v>
      </c>
      <c r="L2608">
        <v>295000</v>
      </c>
      <c r="M2608">
        <v>41.036586081849997</v>
      </c>
      <c r="N2608">
        <v>28.439161600535002</v>
      </c>
      <c r="O2608" t="s">
        <v>413</v>
      </c>
      <c r="P2608" t="s">
        <v>292</v>
      </c>
      <c r="Q2608">
        <v>14</v>
      </c>
      <c r="R2608">
        <v>0</v>
      </c>
    </row>
    <row r="2609" spans="1:18" x14ac:dyDescent="0.3">
      <c r="A2609">
        <v>90</v>
      </c>
      <c r="B2609">
        <v>70</v>
      </c>
      <c r="C2609" t="s">
        <v>30</v>
      </c>
      <c r="D2609">
        <v>3</v>
      </c>
      <c r="E2609" s="4" t="s">
        <v>16</v>
      </c>
      <c r="F2609" t="s">
        <v>113</v>
      </c>
      <c r="G2609" s="7">
        <v>2</v>
      </c>
      <c r="H2609" t="s">
        <v>19</v>
      </c>
      <c r="I2609" t="s">
        <v>20</v>
      </c>
      <c r="J2609" s="4">
        <f>(B2609*11)</f>
        <v>770</v>
      </c>
      <c r="K2609" t="s">
        <v>21</v>
      </c>
      <c r="L2609">
        <v>185000</v>
      </c>
      <c r="M2609">
        <v>41.141737660716998</v>
      </c>
      <c r="N2609">
        <v>28.465906150070001</v>
      </c>
      <c r="O2609" t="s">
        <v>190</v>
      </c>
      <c r="P2609" t="s">
        <v>191</v>
      </c>
      <c r="Q2609">
        <v>15</v>
      </c>
      <c r="R2609">
        <v>0</v>
      </c>
    </row>
    <row r="2610" spans="1:18" x14ac:dyDescent="0.3">
      <c r="A2610">
        <v>70</v>
      </c>
      <c r="B2610">
        <v>60</v>
      </c>
      <c r="C2610" t="s">
        <v>15</v>
      </c>
      <c r="D2610">
        <v>2</v>
      </c>
      <c r="E2610" s="4" t="s">
        <v>16</v>
      </c>
      <c r="F2610" t="s">
        <v>113</v>
      </c>
      <c r="G2610" s="7">
        <v>3</v>
      </c>
      <c r="H2610" t="s">
        <v>19</v>
      </c>
      <c r="I2610" t="s">
        <v>20</v>
      </c>
      <c r="J2610" s="4">
        <f>(B2610*15)</f>
        <v>900</v>
      </c>
      <c r="K2610" t="s">
        <v>21</v>
      </c>
      <c r="L2610">
        <v>139950</v>
      </c>
      <c r="M2610">
        <v>41.032062263777</v>
      </c>
      <c r="N2610">
        <v>29.231276240117001</v>
      </c>
      <c r="O2610" t="s">
        <v>294</v>
      </c>
      <c r="P2610" t="s">
        <v>110</v>
      </c>
      <c r="Q2610">
        <v>16</v>
      </c>
      <c r="R2610">
        <v>120</v>
      </c>
    </row>
    <row r="2611" spans="1:18" x14ac:dyDescent="0.3">
      <c r="A2611">
        <v>60</v>
      </c>
      <c r="B2611">
        <v>55</v>
      </c>
      <c r="C2611" t="s">
        <v>15</v>
      </c>
      <c r="D2611">
        <v>2</v>
      </c>
      <c r="E2611" s="4" t="s">
        <v>16</v>
      </c>
      <c r="F2611" t="s">
        <v>113</v>
      </c>
      <c r="G2611" s="7">
        <v>18</v>
      </c>
      <c r="H2611" t="s">
        <v>19</v>
      </c>
      <c r="I2611" t="s">
        <v>20</v>
      </c>
      <c r="J2611" s="4">
        <v>700</v>
      </c>
      <c r="K2611" t="s">
        <v>21</v>
      </c>
      <c r="L2611">
        <v>150000</v>
      </c>
      <c r="M2611">
        <v>41.039687935926999</v>
      </c>
      <c r="N2611">
        <v>29.171094821705999</v>
      </c>
      <c r="O2611" t="s">
        <v>109</v>
      </c>
      <c r="P2611" t="s">
        <v>110</v>
      </c>
      <c r="Q2611">
        <v>16</v>
      </c>
      <c r="R2611">
        <v>83</v>
      </c>
    </row>
    <row r="2612" spans="1:18" x14ac:dyDescent="0.3">
      <c r="A2612">
        <v>120</v>
      </c>
      <c r="B2612">
        <v>105</v>
      </c>
      <c r="C2612" t="s">
        <v>30</v>
      </c>
      <c r="D2612">
        <v>3</v>
      </c>
      <c r="E2612" s="4" t="s">
        <v>16</v>
      </c>
      <c r="F2612" t="s">
        <v>113</v>
      </c>
      <c r="G2612" s="7">
        <v>0</v>
      </c>
      <c r="H2612" t="s">
        <v>19</v>
      </c>
      <c r="I2612" t="s">
        <v>20</v>
      </c>
      <c r="J2612" s="4">
        <v>1000</v>
      </c>
      <c r="K2612" t="s">
        <v>21</v>
      </c>
      <c r="L2612">
        <v>250000</v>
      </c>
      <c r="M2612">
        <v>41.029376553632012</v>
      </c>
      <c r="N2612">
        <v>29.241472519934</v>
      </c>
      <c r="O2612" t="s">
        <v>407</v>
      </c>
      <c r="P2612" t="s">
        <v>110</v>
      </c>
      <c r="Q2612">
        <v>16</v>
      </c>
      <c r="R2612">
        <v>0</v>
      </c>
    </row>
    <row r="2613" spans="1:18" x14ac:dyDescent="0.3">
      <c r="A2613">
        <v>110</v>
      </c>
      <c r="B2613">
        <v>95</v>
      </c>
      <c r="C2613" t="s">
        <v>30</v>
      </c>
      <c r="D2613">
        <v>3</v>
      </c>
      <c r="E2613" s="4" t="s">
        <v>16</v>
      </c>
      <c r="F2613" t="s">
        <v>113</v>
      </c>
      <c r="G2613" s="7">
        <v>2</v>
      </c>
      <c r="H2613" t="s">
        <v>26</v>
      </c>
      <c r="I2613" t="s">
        <v>20</v>
      </c>
      <c r="J2613" s="4">
        <f>(B2613*15)</f>
        <v>1425</v>
      </c>
      <c r="K2613" t="s">
        <v>21</v>
      </c>
      <c r="L2613">
        <v>295000</v>
      </c>
      <c r="M2613">
        <v>41.035710344573999</v>
      </c>
      <c r="N2613">
        <v>29.232393783696001</v>
      </c>
      <c r="O2613" t="s">
        <v>294</v>
      </c>
      <c r="P2613" t="s">
        <v>110</v>
      </c>
      <c r="Q2613">
        <v>16</v>
      </c>
      <c r="R2613">
        <v>30</v>
      </c>
    </row>
    <row r="2614" spans="1:18" x14ac:dyDescent="0.3">
      <c r="A2614">
        <v>110</v>
      </c>
      <c r="B2614">
        <v>90</v>
      </c>
      <c r="C2614" t="s">
        <v>30</v>
      </c>
      <c r="D2614">
        <v>3</v>
      </c>
      <c r="E2614" s="4" t="s">
        <v>16</v>
      </c>
      <c r="F2614" t="s">
        <v>113</v>
      </c>
      <c r="G2614" s="7">
        <v>0</v>
      </c>
      <c r="H2614" t="s">
        <v>19</v>
      </c>
      <c r="I2614" t="s">
        <v>20</v>
      </c>
      <c r="J2614" s="4">
        <f>(B2614*15)</f>
        <v>1350</v>
      </c>
      <c r="K2614" t="s">
        <v>21</v>
      </c>
      <c r="L2614">
        <v>460000</v>
      </c>
      <c r="M2614">
        <v>41.029371889697003</v>
      </c>
      <c r="N2614">
        <v>29.177388888989</v>
      </c>
      <c r="O2614" t="s">
        <v>314</v>
      </c>
      <c r="P2614" t="s">
        <v>110</v>
      </c>
      <c r="Q2614">
        <v>16</v>
      </c>
      <c r="R2614">
        <v>50</v>
      </c>
    </row>
    <row r="2615" spans="1:18" x14ac:dyDescent="0.3">
      <c r="A2615">
        <v>90</v>
      </c>
      <c r="B2615">
        <v>89</v>
      </c>
      <c r="C2615" t="s">
        <v>30</v>
      </c>
      <c r="D2615">
        <v>3</v>
      </c>
      <c r="E2615" s="4" t="s">
        <v>16</v>
      </c>
      <c r="F2615" t="s">
        <v>113</v>
      </c>
      <c r="G2615" s="7">
        <v>1</v>
      </c>
      <c r="H2615" t="s">
        <v>19</v>
      </c>
      <c r="I2615" t="s">
        <v>20</v>
      </c>
      <c r="J2615" s="4">
        <f>(B2615*15)</f>
        <v>1335</v>
      </c>
      <c r="K2615" t="s">
        <v>21</v>
      </c>
      <c r="L2615">
        <v>230000</v>
      </c>
      <c r="M2615">
        <v>41.015947739776998</v>
      </c>
      <c r="N2615">
        <v>29.191553592681998</v>
      </c>
      <c r="O2615" t="s">
        <v>409</v>
      </c>
      <c r="P2615" t="s">
        <v>110</v>
      </c>
      <c r="Q2615">
        <v>16</v>
      </c>
      <c r="R2615">
        <v>0</v>
      </c>
    </row>
    <row r="2616" spans="1:18" x14ac:dyDescent="0.3">
      <c r="A2616">
        <v>92</v>
      </c>
      <c r="B2616">
        <v>85</v>
      </c>
      <c r="C2616" t="s">
        <v>30</v>
      </c>
      <c r="D2616">
        <v>3</v>
      </c>
      <c r="E2616" s="4" t="s">
        <v>16</v>
      </c>
      <c r="F2616" t="s">
        <v>113</v>
      </c>
      <c r="G2616" s="7">
        <v>0</v>
      </c>
      <c r="H2616" t="s">
        <v>19</v>
      </c>
      <c r="I2616" t="s">
        <v>20</v>
      </c>
      <c r="J2616" s="4">
        <f>(B2616*15)</f>
        <v>1275</v>
      </c>
      <c r="K2616" t="s">
        <v>21</v>
      </c>
      <c r="L2616">
        <v>348000</v>
      </c>
      <c r="M2616">
        <v>41.039951421971999</v>
      </c>
      <c r="N2616">
        <v>29.181028604506999</v>
      </c>
      <c r="O2616" t="s">
        <v>109</v>
      </c>
      <c r="P2616" t="s">
        <v>110</v>
      </c>
      <c r="Q2616">
        <v>16</v>
      </c>
      <c r="R2616">
        <v>83</v>
      </c>
    </row>
    <row r="2617" spans="1:18" x14ac:dyDescent="0.3">
      <c r="A2617">
        <v>85</v>
      </c>
      <c r="B2617">
        <v>72</v>
      </c>
      <c r="C2617" t="s">
        <v>30</v>
      </c>
      <c r="D2617">
        <v>3</v>
      </c>
      <c r="E2617" s="4" t="s">
        <v>16</v>
      </c>
      <c r="F2617" t="s">
        <v>113</v>
      </c>
      <c r="G2617" s="7">
        <v>4</v>
      </c>
      <c r="H2617" t="s">
        <v>19</v>
      </c>
      <c r="I2617" t="s">
        <v>20</v>
      </c>
      <c r="J2617" s="4">
        <v>800</v>
      </c>
      <c r="K2617" t="s">
        <v>21</v>
      </c>
      <c r="L2617">
        <v>165000</v>
      </c>
      <c r="M2617">
        <v>41.024270087253001</v>
      </c>
      <c r="N2617">
        <v>29.192766956985</v>
      </c>
      <c r="O2617" t="s">
        <v>289</v>
      </c>
      <c r="P2617" t="s">
        <v>110</v>
      </c>
      <c r="Q2617">
        <v>16</v>
      </c>
      <c r="R2617">
        <v>0</v>
      </c>
    </row>
    <row r="2618" spans="1:18" x14ac:dyDescent="0.3">
      <c r="A2618">
        <v>80</v>
      </c>
      <c r="B2618">
        <v>70</v>
      </c>
      <c r="C2618" t="s">
        <v>30</v>
      </c>
      <c r="D2618">
        <v>3</v>
      </c>
      <c r="E2618" s="4" t="s">
        <v>16</v>
      </c>
      <c r="F2618" t="s">
        <v>113</v>
      </c>
      <c r="G2618" s="7">
        <v>0</v>
      </c>
      <c r="H2618" t="s">
        <v>19</v>
      </c>
      <c r="I2618" t="s">
        <v>20</v>
      </c>
      <c r="J2618" s="4">
        <v>800</v>
      </c>
      <c r="K2618" t="s">
        <v>21</v>
      </c>
      <c r="L2618">
        <v>225000</v>
      </c>
      <c r="M2618">
        <v>41.039668793174002</v>
      </c>
      <c r="N2618">
        <v>29.182352626273001</v>
      </c>
      <c r="O2618" t="s">
        <v>109</v>
      </c>
      <c r="P2618" t="s">
        <v>110</v>
      </c>
      <c r="Q2618">
        <v>16</v>
      </c>
      <c r="R2618">
        <v>20</v>
      </c>
    </row>
    <row r="2619" spans="1:18" x14ac:dyDescent="0.3">
      <c r="A2619">
        <v>140</v>
      </c>
      <c r="B2619">
        <v>125</v>
      </c>
      <c r="C2619" t="s">
        <v>45</v>
      </c>
      <c r="D2619">
        <v>5</v>
      </c>
      <c r="E2619" s="4" t="s">
        <v>25</v>
      </c>
      <c r="F2619" t="s">
        <v>113</v>
      </c>
      <c r="G2619" s="7">
        <v>4</v>
      </c>
      <c r="H2619" t="s">
        <v>19</v>
      </c>
      <c r="I2619" t="s">
        <v>20</v>
      </c>
      <c r="J2619" s="4">
        <f>(B2619*15)</f>
        <v>1875</v>
      </c>
      <c r="K2619" t="s">
        <v>21</v>
      </c>
      <c r="L2619">
        <v>570000</v>
      </c>
      <c r="M2619">
        <v>41.026209522949003</v>
      </c>
      <c r="N2619">
        <v>29.180070587305</v>
      </c>
      <c r="O2619" t="s">
        <v>314</v>
      </c>
      <c r="P2619" t="s">
        <v>110</v>
      </c>
      <c r="Q2619">
        <v>16</v>
      </c>
      <c r="R2619">
        <v>83</v>
      </c>
    </row>
    <row r="2620" spans="1:18" x14ac:dyDescent="0.3">
      <c r="A2620">
        <v>130</v>
      </c>
      <c r="B2620">
        <v>120</v>
      </c>
      <c r="C2620" t="s">
        <v>45</v>
      </c>
      <c r="D2620">
        <v>5</v>
      </c>
      <c r="E2620" s="4" t="s">
        <v>16</v>
      </c>
      <c r="F2620" t="s">
        <v>113</v>
      </c>
      <c r="G2620" s="7">
        <v>0</v>
      </c>
      <c r="H2620" t="s">
        <v>19</v>
      </c>
      <c r="I2620" t="s">
        <v>20</v>
      </c>
      <c r="J2620" s="4">
        <f>(B2620*15)</f>
        <v>1800</v>
      </c>
      <c r="K2620" t="s">
        <v>21</v>
      </c>
      <c r="L2620">
        <v>250000</v>
      </c>
      <c r="M2620">
        <v>41.035433155623998</v>
      </c>
      <c r="N2620">
        <v>29.173566699028001</v>
      </c>
      <c r="O2620" t="s">
        <v>109</v>
      </c>
      <c r="P2620" t="s">
        <v>110</v>
      </c>
      <c r="Q2620">
        <v>16</v>
      </c>
      <c r="R2620">
        <v>40</v>
      </c>
    </row>
    <row r="2621" spans="1:18" x14ac:dyDescent="0.3">
      <c r="A2621">
        <v>120</v>
      </c>
      <c r="B2621">
        <v>105</v>
      </c>
      <c r="C2621" t="s">
        <v>45</v>
      </c>
      <c r="D2621">
        <v>5</v>
      </c>
      <c r="E2621" s="4" t="s">
        <v>16</v>
      </c>
      <c r="F2621" t="s">
        <v>113</v>
      </c>
      <c r="G2621" s="7">
        <v>0</v>
      </c>
      <c r="H2621" t="s">
        <v>19</v>
      </c>
      <c r="I2621" t="s">
        <v>118</v>
      </c>
      <c r="J2621" s="4">
        <v>1100</v>
      </c>
      <c r="K2621" t="s">
        <v>21</v>
      </c>
      <c r="L2621">
        <v>230000</v>
      </c>
      <c r="M2621">
        <v>41.017938235237999</v>
      </c>
      <c r="N2621">
        <v>29.192587178433001</v>
      </c>
      <c r="O2621" t="s">
        <v>409</v>
      </c>
      <c r="P2621" t="s">
        <v>110</v>
      </c>
      <c r="Q2621">
        <v>16</v>
      </c>
      <c r="R2621">
        <v>0</v>
      </c>
    </row>
    <row r="2622" spans="1:18" x14ac:dyDescent="0.3">
      <c r="A2622">
        <v>70</v>
      </c>
      <c r="B2622">
        <v>69</v>
      </c>
      <c r="C2622" t="s">
        <v>15</v>
      </c>
      <c r="D2622">
        <v>2</v>
      </c>
      <c r="E2622" s="4" t="s">
        <v>16</v>
      </c>
      <c r="F2622" t="s">
        <v>113</v>
      </c>
      <c r="G2622" s="7">
        <v>0</v>
      </c>
      <c r="H2622" t="s">
        <v>19</v>
      </c>
      <c r="I2622" t="s">
        <v>20</v>
      </c>
      <c r="J2622" s="4">
        <f>(B2622*16)</f>
        <v>1104</v>
      </c>
      <c r="K2622" t="s">
        <v>21</v>
      </c>
      <c r="L2622">
        <v>149000</v>
      </c>
      <c r="M2622">
        <v>41.045615197959997</v>
      </c>
      <c r="N2622">
        <v>28.86204178445</v>
      </c>
      <c r="O2622" t="s">
        <v>328</v>
      </c>
      <c r="P2622" t="s">
        <v>179</v>
      </c>
      <c r="Q2622">
        <v>17</v>
      </c>
      <c r="R2622">
        <v>83</v>
      </c>
    </row>
    <row r="2623" spans="1:18" x14ac:dyDescent="0.3">
      <c r="A2623">
        <v>72</v>
      </c>
      <c r="B2623">
        <v>65</v>
      </c>
      <c r="C2623" t="s">
        <v>15</v>
      </c>
      <c r="D2623">
        <v>2</v>
      </c>
      <c r="E2623" s="4" t="s">
        <v>16</v>
      </c>
      <c r="F2623" t="s">
        <v>113</v>
      </c>
      <c r="G2623" s="7">
        <v>0</v>
      </c>
      <c r="H2623" t="s">
        <v>19</v>
      </c>
      <c r="I2623" t="s">
        <v>20</v>
      </c>
      <c r="J2623" s="4">
        <f>(B2623*16)</f>
        <v>1040</v>
      </c>
      <c r="K2623" t="s">
        <v>21</v>
      </c>
      <c r="L2623">
        <v>139000</v>
      </c>
      <c r="M2623">
        <v>41.043589849996998</v>
      </c>
      <c r="N2623">
        <v>28.867450316810999</v>
      </c>
      <c r="O2623" t="s">
        <v>194</v>
      </c>
      <c r="P2623" t="s">
        <v>179</v>
      </c>
      <c r="Q2623">
        <v>17</v>
      </c>
      <c r="R2623">
        <v>210</v>
      </c>
    </row>
    <row r="2624" spans="1:18" x14ac:dyDescent="0.3">
      <c r="A2624">
        <v>55</v>
      </c>
      <c r="B2624">
        <v>50</v>
      </c>
      <c r="C2624" t="s">
        <v>15</v>
      </c>
      <c r="D2624">
        <v>2</v>
      </c>
      <c r="E2624" s="4" t="s">
        <v>16</v>
      </c>
      <c r="F2624" t="s">
        <v>113</v>
      </c>
      <c r="G2624" s="7">
        <v>0</v>
      </c>
      <c r="H2624" t="s">
        <v>19</v>
      </c>
      <c r="I2624" t="s">
        <v>118</v>
      </c>
      <c r="J2624" s="4">
        <v>700</v>
      </c>
      <c r="K2624" t="s">
        <v>21</v>
      </c>
      <c r="L2624">
        <v>145000</v>
      </c>
      <c r="M2624">
        <v>41.041649932383997</v>
      </c>
      <c r="N2624">
        <v>28.864509357797001</v>
      </c>
      <c r="O2624" t="s">
        <v>194</v>
      </c>
      <c r="P2624" t="s">
        <v>179</v>
      </c>
      <c r="Q2624">
        <v>17</v>
      </c>
      <c r="R2624">
        <v>0</v>
      </c>
    </row>
    <row r="2625" spans="1:18" x14ac:dyDescent="0.3">
      <c r="A2625">
        <v>95</v>
      </c>
      <c r="B2625">
        <v>94</v>
      </c>
      <c r="C2625" t="s">
        <v>30</v>
      </c>
      <c r="D2625">
        <v>3</v>
      </c>
      <c r="E2625" s="4" t="s">
        <v>16</v>
      </c>
      <c r="F2625" t="s">
        <v>113</v>
      </c>
      <c r="G2625" s="7">
        <v>0</v>
      </c>
      <c r="H2625" t="s">
        <v>19</v>
      </c>
      <c r="I2625" t="s">
        <v>20</v>
      </c>
      <c r="J2625" s="4">
        <f>(B2625*16)</f>
        <v>1504</v>
      </c>
      <c r="K2625" t="s">
        <v>56</v>
      </c>
      <c r="L2625">
        <v>160000</v>
      </c>
      <c r="M2625">
        <v>41.045698958081999</v>
      </c>
      <c r="N2625">
        <v>28.874258995056</v>
      </c>
      <c r="O2625" t="s">
        <v>250</v>
      </c>
      <c r="P2625" t="s">
        <v>179</v>
      </c>
      <c r="Q2625">
        <v>17</v>
      </c>
      <c r="R2625">
        <v>0</v>
      </c>
    </row>
    <row r="2626" spans="1:18" x14ac:dyDescent="0.3">
      <c r="A2626">
        <v>100</v>
      </c>
      <c r="B2626">
        <v>90</v>
      </c>
      <c r="C2626" t="s">
        <v>30</v>
      </c>
      <c r="D2626">
        <v>3</v>
      </c>
      <c r="E2626" s="4" t="s">
        <v>16</v>
      </c>
      <c r="F2626" t="s">
        <v>113</v>
      </c>
      <c r="G2626" s="7">
        <v>0</v>
      </c>
      <c r="H2626" t="s">
        <v>19</v>
      </c>
      <c r="I2626" t="s">
        <v>20</v>
      </c>
      <c r="J2626" s="4">
        <v>1000</v>
      </c>
      <c r="K2626" t="s">
        <v>21</v>
      </c>
      <c r="L2626">
        <v>220000</v>
      </c>
      <c r="M2626">
        <v>41.0441539953</v>
      </c>
      <c r="N2626">
        <v>28.871550588607999</v>
      </c>
      <c r="O2626" t="s">
        <v>250</v>
      </c>
      <c r="P2626" t="s">
        <v>179</v>
      </c>
      <c r="Q2626">
        <v>17</v>
      </c>
      <c r="R2626">
        <v>0</v>
      </c>
    </row>
    <row r="2627" spans="1:18" x14ac:dyDescent="0.3">
      <c r="A2627">
        <v>90</v>
      </c>
      <c r="B2627">
        <v>89</v>
      </c>
      <c r="C2627" t="s">
        <v>30</v>
      </c>
      <c r="D2627">
        <v>3</v>
      </c>
      <c r="E2627" s="4" t="s">
        <v>16</v>
      </c>
      <c r="F2627" t="s">
        <v>113</v>
      </c>
      <c r="G2627" s="7">
        <v>1</v>
      </c>
      <c r="H2627" t="s">
        <v>19</v>
      </c>
      <c r="I2627" t="s">
        <v>20</v>
      </c>
      <c r="J2627" s="4">
        <f>(B2627*16)</f>
        <v>1424</v>
      </c>
      <c r="K2627" t="s">
        <v>21</v>
      </c>
      <c r="L2627">
        <v>220000</v>
      </c>
      <c r="M2627">
        <v>41.029423091501997</v>
      </c>
      <c r="N2627">
        <v>28.897079229355001</v>
      </c>
      <c r="O2627" t="s">
        <v>207</v>
      </c>
      <c r="P2627" t="s">
        <v>179</v>
      </c>
      <c r="Q2627">
        <v>17</v>
      </c>
      <c r="R2627">
        <v>0</v>
      </c>
    </row>
    <row r="2628" spans="1:18" x14ac:dyDescent="0.3">
      <c r="A2628">
        <v>90</v>
      </c>
      <c r="B2628">
        <v>89</v>
      </c>
      <c r="C2628" t="s">
        <v>30</v>
      </c>
      <c r="D2628">
        <v>3</v>
      </c>
      <c r="E2628" s="4" t="s">
        <v>16</v>
      </c>
      <c r="F2628" t="s">
        <v>113</v>
      </c>
      <c r="G2628" s="7">
        <v>1</v>
      </c>
      <c r="H2628" t="s">
        <v>19</v>
      </c>
      <c r="I2628" t="s">
        <v>20</v>
      </c>
      <c r="J2628" s="4">
        <f>(B2628*16)</f>
        <v>1424</v>
      </c>
      <c r="K2628" t="s">
        <v>21</v>
      </c>
      <c r="L2628">
        <v>210000</v>
      </c>
      <c r="M2628">
        <v>41.035810867221997</v>
      </c>
      <c r="N2628">
        <v>28.879469794251001</v>
      </c>
      <c r="O2628" t="s">
        <v>199</v>
      </c>
      <c r="P2628" t="s">
        <v>179</v>
      </c>
      <c r="Q2628">
        <v>17</v>
      </c>
      <c r="R2628">
        <v>83</v>
      </c>
    </row>
    <row r="2629" spans="1:18" x14ac:dyDescent="0.3">
      <c r="A2629">
        <v>90</v>
      </c>
      <c r="B2629">
        <v>85</v>
      </c>
      <c r="C2629" t="s">
        <v>30</v>
      </c>
      <c r="D2629">
        <v>3</v>
      </c>
      <c r="E2629" s="4" t="s">
        <v>16</v>
      </c>
      <c r="F2629" t="s">
        <v>113</v>
      </c>
      <c r="G2629" s="7">
        <v>1</v>
      </c>
      <c r="H2629" t="s">
        <v>19</v>
      </c>
      <c r="I2629" t="s">
        <v>20</v>
      </c>
      <c r="J2629" s="4">
        <f>(B2629*16)</f>
        <v>1360</v>
      </c>
      <c r="K2629" t="s">
        <v>21</v>
      </c>
      <c r="L2629">
        <v>225000</v>
      </c>
      <c r="M2629">
        <v>41.031413357181002</v>
      </c>
      <c r="N2629">
        <v>28.894481056896002</v>
      </c>
      <c r="O2629" t="s">
        <v>207</v>
      </c>
      <c r="P2629" t="s">
        <v>179</v>
      </c>
      <c r="Q2629">
        <v>17</v>
      </c>
      <c r="R2629">
        <v>0</v>
      </c>
    </row>
    <row r="2630" spans="1:18" x14ac:dyDescent="0.3">
      <c r="A2630">
        <v>85</v>
      </c>
      <c r="B2630">
        <v>80</v>
      </c>
      <c r="C2630" t="s">
        <v>30</v>
      </c>
      <c r="D2630">
        <v>3</v>
      </c>
      <c r="E2630" s="4" t="s">
        <v>16</v>
      </c>
      <c r="F2630" t="s">
        <v>113</v>
      </c>
      <c r="G2630" s="7">
        <v>0</v>
      </c>
      <c r="H2630" t="s">
        <v>19</v>
      </c>
      <c r="I2630" t="s">
        <v>118</v>
      </c>
      <c r="J2630" s="4">
        <v>950</v>
      </c>
      <c r="K2630" t="s">
        <v>21</v>
      </c>
      <c r="L2630">
        <v>179000</v>
      </c>
      <c r="M2630">
        <v>41.041551152567003</v>
      </c>
      <c r="N2630">
        <v>28.863204463111</v>
      </c>
      <c r="O2630" t="s">
        <v>194</v>
      </c>
      <c r="P2630" t="s">
        <v>179</v>
      </c>
      <c r="Q2630">
        <v>17</v>
      </c>
      <c r="R2630">
        <v>0</v>
      </c>
    </row>
    <row r="2631" spans="1:18" x14ac:dyDescent="0.3">
      <c r="A2631">
        <v>85</v>
      </c>
      <c r="B2631">
        <v>80</v>
      </c>
      <c r="C2631" t="s">
        <v>30</v>
      </c>
      <c r="D2631">
        <v>3</v>
      </c>
      <c r="E2631" s="4" t="s">
        <v>16</v>
      </c>
      <c r="F2631" t="s">
        <v>113</v>
      </c>
      <c r="G2631" s="7">
        <v>5</v>
      </c>
      <c r="H2631" t="s">
        <v>19</v>
      </c>
      <c r="I2631" t="s">
        <v>20</v>
      </c>
      <c r="J2631" s="4">
        <v>800</v>
      </c>
      <c r="K2631" t="s">
        <v>21</v>
      </c>
      <c r="L2631">
        <v>185000</v>
      </c>
      <c r="M2631">
        <v>41.043546826457998</v>
      </c>
      <c r="N2631">
        <v>28.867477700114001</v>
      </c>
      <c r="O2631" t="s">
        <v>194</v>
      </c>
      <c r="P2631" t="s">
        <v>179</v>
      </c>
      <c r="Q2631">
        <v>17</v>
      </c>
      <c r="R2631">
        <v>0</v>
      </c>
    </row>
    <row r="2632" spans="1:18" x14ac:dyDescent="0.3">
      <c r="A2632">
        <v>80</v>
      </c>
      <c r="B2632">
        <v>75</v>
      </c>
      <c r="C2632" t="s">
        <v>30</v>
      </c>
      <c r="D2632">
        <v>3</v>
      </c>
      <c r="E2632" s="4" t="s">
        <v>16</v>
      </c>
      <c r="F2632" t="s">
        <v>113</v>
      </c>
      <c r="G2632" s="7">
        <v>0</v>
      </c>
      <c r="H2632" t="s">
        <v>19</v>
      </c>
      <c r="I2632" t="s">
        <v>20</v>
      </c>
      <c r="J2632" s="4">
        <f>(B2632*16)</f>
        <v>1200</v>
      </c>
      <c r="K2632" t="s">
        <v>56</v>
      </c>
      <c r="L2632">
        <v>189000</v>
      </c>
      <c r="M2632">
        <v>41.034609544185997</v>
      </c>
      <c r="N2632">
        <v>28.887182129955001</v>
      </c>
      <c r="O2632" t="s">
        <v>314</v>
      </c>
      <c r="P2632" t="s">
        <v>179</v>
      </c>
      <c r="Q2632">
        <v>17</v>
      </c>
      <c r="R2632">
        <v>0</v>
      </c>
    </row>
    <row r="2633" spans="1:18" x14ac:dyDescent="0.3">
      <c r="A2633">
        <v>80</v>
      </c>
      <c r="B2633">
        <v>75</v>
      </c>
      <c r="C2633" t="s">
        <v>30</v>
      </c>
      <c r="D2633">
        <v>3</v>
      </c>
      <c r="E2633" s="4" t="s">
        <v>16</v>
      </c>
      <c r="F2633" t="s">
        <v>113</v>
      </c>
      <c r="G2633" s="7">
        <v>8</v>
      </c>
      <c r="H2633" t="s">
        <v>19</v>
      </c>
      <c r="I2633" t="s">
        <v>118</v>
      </c>
      <c r="J2633" s="4">
        <v>950</v>
      </c>
      <c r="K2633" t="s">
        <v>21</v>
      </c>
      <c r="L2633">
        <v>162000</v>
      </c>
      <c r="M2633">
        <v>41.041822200540999</v>
      </c>
      <c r="N2633">
        <v>28.864809055039998</v>
      </c>
      <c r="O2633" t="s">
        <v>194</v>
      </c>
      <c r="P2633" t="s">
        <v>179</v>
      </c>
      <c r="Q2633">
        <v>17</v>
      </c>
      <c r="R2633">
        <v>450</v>
      </c>
    </row>
    <row r="2634" spans="1:18" x14ac:dyDescent="0.3">
      <c r="A2634">
        <v>80</v>
      </c>
      <c r="B2634">
        <v>70</v>
      </c>
      <c r="C2634" t="s">
        <v>30</v>
      </c>
      <c r="D2634">
        <v>3</v>
      </c>
      <c r="E2634" s="4" t="s">
        <v>16</v>
      </c>
      <c r="F2634" t="s">
        <v>113</v>
      </c>
      <c r="G2634" s="7">
        <v>0</v>
      </c>
      <c r="H2634" t="s">
        <v>19</v>
      </c>
      <c r="I2634" t="s">
        <v>20</v>
      </c>
      <c r="J2634" s="4">
        <f>(B2634*16)</f>
        <v>1120</v>
      </c>
      <c r="K2634" t="s">
        <v>56</v>
      </c>
      <c r="L2634">
        <v>155000</v>
      </c>
      <c r="M2634">
        <v>41.040253096127003</v>
      </c>
      <c r="N2634">
        <v>28.878285943794001</v>
      </c>
      <c r="O2634" t="s">
        <v>343</v>
      </c>
      <c r="P2634" t="s">
        <v>179</v>
      </c>
      <c r="Q2634">
        <v>17</v>
      </c>
      <c r="R2634">
        <v>0</v>
      </c>
    </row>
    <row r="2635" spans="1:18" x14ac:dyDescent="0.3">
      <c r="A2635">
        <v>75</v>
      </c>
      <c r="B2635">
        <v>65</v>
      </c>
      <c r="C2635" t="s">
        <v>30</v>
      </c>
      <c r="D2635">
        <v>3</v>
      </c>
      <c r="E2635" s="4" t="s">
        <v>16</v>
      </c>
      <c r="F2635" t="s">
        <v>113</v>
      </c>
      <c r="G2635" s="7">
        <v>0</v>
      </c>
      <c r="H2635" t="s">
        <v>19</v>
      </c>
      <c r="I2635" t="s">
        <v>20</v>
      </c>
      <c r="J2635" s="4">
        <v>800</v>
      </c>
      <c r="K2635" t="s">
        <v>21</v>
      </c>
      <c r="L2635">
        <v>175000</v>
      </c>
      <c r="M2635">
        <v>41.056501303809</v>
      </c>
      <c r="N2635">
        <v>28.861995716509991</v>
      </c>
      <c r="O2635" t="s">
        <v>474</v>
      </c>
      <c r="P2635" t="s">
        <v>179</v>
      </c>
      <c r="Q2635">
        <v>17</v>
      </c>
      <c r="R2635">
        <v>230</v>
      </c>
    </row>
    <row r="2636" spans="1:18" x14ac:dyDescent="0.3">
      <c r="A2636">
        <v>110</v>
      </c>
      <c r="B2636">
        <v>100</v>
      </c>
      <c r="C2636" t="s">
        <v>45</v>
      </c>
      <c r="D2636">
        <v>5</v>
      </c>
      <c r="E2636" s="4" t="s">
        <v>16</v>
      </c>
      <c r="F2636" t="s">
        <v>113</v>
      </c>
      <c r="G2636" s="7">
        <v>0</v>
      </c>
      <c r="H2636" t="s">
        <v>19</v>
      </c>
      <c r="I2636" t="s">
        <v>20</v>
      </c>
      <c r="J2636" s="4">
        <v>750</v>
      </c>
      <c r="K2636" t="s">
        <v>21</v>
      </c>
      <c r="L2636">
        <v>165000</v>
      </c>
      <c r="M2636">
        <v>41.061642252972</v>
      </c>
      <c r="N2636">
        <v>28.865927423944001</v>
      </c>
      <c r="O2636" t="s">
        <v>474</v>
      </c>
      <c r="P2636" t="s">
        <v>179</v>
      </c>
      <c r="Q2636">
        <v>17</v>
      </c>
      <c r="R2636">
        <v>175</v>
      </c>
    </row>
    <row r="2637" spans="1:18" x14ac:dyDescent="0.3">
      <c r="A2637">
        <v>85</v>
      </c>
      <c r="B2637">
        <v>75</v>
      </c>
      <c r="C2637" t="s">
        <v>15</v>
      </c>
      <c r="D2637">
        <v>2</v>
      </c>
      <c r="E2637" s="4" t="s">
        <v>16</v>
      </c>
      <c r="F2637" t="s">
        <v>113</v>
      </c>
      <c r="G2637" s="7">
        <v>8</v>
      </c>
      <c r="H2637" t="s">
        <v>19</v>
      </c>
      <c r="I2637" t="s">
        <v>20</v>
      </c>
      <c r="J2637" s="4">
        <v>750</v>
      </c>
      <c r="K2637" t="s">
        <v>21</v>
      </c>
      <c r="L2637">
        <v>115000</v>
      </c>
      <c r="M2637">
        <v>41.011870919837001</v>
      </c>
      <c r="N2637">
        <v>28.664603024074001</v>
      </c>
      <c r="O2637" t="s">
        <v>74</v>
      </c>
      <c r="P2637" t="s">
        <v>75</v>
      </c>
      <c r="Q2637">
        <v>18</v>
      </c>
      <c r="R2637">
        <v>83</v>
      </c>
    </row>
    <row r="2638" spans="1:18" x14ac:dyDescent="0.3">
      <c r="A2638">
        <v>80</v>
      </c>
      <c r="B2638">
        <v>75</v>
      </c>
      <c r="C2638" t="s">
        <v>15</v>
      </c>
      <c r="D2638">
        <v>2</v>
      </c>
      <c r="E2638" s="4" t="s">
        <v>16</v>
      </c>
      <c r="F2638" t="s">
        <v>113</v>
      </c>
      <c r="G2638" s="7">
        <v>33</v>
      </c>
      <c r="H2638" t="s">
        <v>19</v>
      </c>
      <c r="I2638" t="s">
        <v>20</v>
      </c>
      <c r="J2638" s="4">
        <f t="shared" ref="J2638:J2644" si="51">(B2637*19)</f>
        <v>1425</v>
      </c>
      <c r="K2638" t="s">
        <v>21</v>
      </c>
      <c r="L2638">
        <v>115000</v>
      </c>
      <c r="M2638">
        <v>41.021203042202004</v>
      </c>
      <c r="N2638">
        <v>28.692504754369999</v>
      </c>
      <c r="O2638" t="s">
        <v>335</v>
      </c>
      <c r="P2638" t="s">
        <v>75</v>
      </c>
      <c r="Q2638">
        <v>18</v>
      </c>
      <c r="R2638">
        <v>83</v>
      </c>
    </row>
    <row r="2639" spans="1:18" x14ac:dyDescent="0.3">
      <c r="A2639">
        <v>75</v>
      </c>
      <c r="B2639">
        <v>69</v>
      </c>
      <c r="C2639" t="s">
        <v>15</v>
      </c>
      <c r="D2639">
        <v>2</v>
      </c>
      <c r="E2639" s="4" t="s">
        <v>16</v>
      </c>
      <c r="F2639" t="s">
        <v>113</v>
      </c>
      <c r="G2639" s="7">
        <v>2</v>
      </c>
      <c r="H2639" t="s">
        <v>19</v>
      </c>
      <c r="I2639" t="s">
        <v>20</v>
      </c>
      <c r="J2639" s="4">
        <f t="shared" si="51"/>
        <v>1425</v>
      </c>
      <c r="K2639" t="s">
        <v>21</v>
      </c>
      <c r="L2639">
        <v>108000</v>
      </c>
      <c r="M2639">
        <v>41.047219836845002</v>
      </c>
      <c r="N2639">
        <v>28.671529228472</v>
      </c>
      <c r="O2639" t="s">
        <v>98</v>
      </c>
      <c r="P2639" t="s">
        <v>75</v>
      </c>
      <c r="Q2639">
        <v>18</v>
      </c>
      <c r="R2639">
        <v>83</v>
      </c>
    </row>
    <row r="2640" spans="1:18" x14ac:dyDescent="0.3">
      <c r="A2640">
        <v>120</v>
      </c>
      <c r="B2640">
        <v>110</v>
      </c>
      <c r="C2640" t="s">
        <v>30</v>
      </c>
      <c r="D2640">
        <v>3</v>
      </c>
      <c r="E2640" s="4" t="s">
        <v>16</v>
      </c>
      <c r="F2640" t="s">
        <v>113</v>
      </c>
      <c r="G2640" s="7">
        <v>0</v>
      </c>
      <c r="H2640" t="s">
        <v>19</v>
      </c>
      <c r="I2640" t="s">
        <v>20</v>
      </c>
      <c r="J2640" s="4">
        <f t="shared" si="51"/>
        <v>1311</v>
      </c>
      <c r="K2640" t="s">
        <v>21</v>
      </c>
      <c r="L2640">
        <v>138000</v>
      </c>
      <c r="M2640">
        <v>41.014600926131997</v>
      </c>
      <c r="N2640">
        <v>28.665690908218998</v>
      </c>
      <c r="O2640" t="s">
        <v>318</v>
      </c>
      <c r="P2640" t="s">
        <v>75</v>
      </c>
      <c r="Q2640">
        <v>18</v>
      </c>
      <c r="R2640">
        <v>83</v>
      </c>
    </row>
    <row r="2641" spans="1:18" x14ac:dyDescent="0.3">
      <c r="A2641">
        <v>125</v>
      </c>
      <c r="B2641">
        <v>110</v>
      </c>
      <c r="C2641" t="s">
        <v>30</v>
      </c>
      <c r="D2641">
        <v>3</v>
      </c>
      <c r="E2641" s="4" t="s">
        <v>16</v>
      </c>
      <c r="F2641" t="s">
        <v>113</v>
      </c>
      <c r="G2641" s="7">
        <v>0</v>
      </c>
      <c r="H2641" t="s">
        <v>19</v>
      </c>
      <c r="I2641" t="s">
        <v>20</v>
      </c>
      <c r="J2641" s="4">
        <f t="shared" si="51"/>
        <v>2090</v>
      </c>
      <c r="K2641" t="s">
        <v>56</v>
      </c>
      <c r="L2641">
        <v>89000</v>
      </c>
      <c r="M2641">
        <v>41.036106773419</v>
      </c>
      <c r="N2641">
        <v>28.680548940504</v>
      </c>
      <c r="O2641" t="s">
        <v>192</v>
      </c>
      <c r="P2641" t="s">
        <v>75</v>
      </c>
      <c r="Q2641">
        <v>18</v>
      </c>
      <c r="R2641">
        <v>500</v>
      </c>
    </row>
    <row r="2642" spans="1:18" x14ac:dyDescent="0.3">
      <c r="A2642">
        <v>110</v>
      </c>
      <c r="B2642">
        <v>105</v>
      </c>
      <c r="C2642" t="s">
        <v>30</v>
      </c>
      <c r="D2642">
        <v>3</v>
      </c>
      <c r="E2642" s="4" t="s">
        <v>16</v>
      </c>
      <c r="F2642" t="s">
        <v>113</v>
      </c>
      <c r="G2642" s="7">
        <v>0</v>
      </c>
      <c r="H2642" t="s">
        <v>19</v>
      </c>
      <c r="I2642" t="s">
        <v>20</v>
      </c>
      <c r="J2642" s="4">
        <f t="shared" si="51"/>
        <v>2090</v>
      </c>
      <c r="K2642" t="s">
        <v>21</v>
      </c>
      <c r="L2642">
        <v>145000</v>
      </c>
      <c r="M2642">
        <v>41.035259431855998</v>
      </c>
      <c r="N2642">
        <v>28.689436803717001</v>
      </c>
      <c r="O2642" t="s">
        <v>141</v>
      </c>
      <c r="P2642" t="s">
        <v>75</v>
      </c>
      <c r="Q2642">
        <v>18</v>
      </c>
      <c r="R2642">
        <v>0</v>
      </c>
    </row>
    <row r="2643" spans="1:18" x14ac:dyDescent="0.3">
      <c r="A2643">
        <v>110</v>
      </c>
      <c r="B2643">
        <v>105</v>
      </c>
      <c r="C2643" t="s">
        <v>30</v>
      </c>
      <c r="D2643">
        <v>3</v>
      </c>
      <c r="E2643" s="4" t="s">
        <v>16</v>
      </c>
      <c r="F2643" t="s">
        <v>113</v>
      </c>
      <c r="G2643" s="7">
        <v>0</v>
      </c>
      <c r="H2643" t="s">
        <v>19</v>
      </c>
      <c r="I2643" t="s">
        <v>20</v>
      </c>
      <c r="J2643" s="4">
        <f t="shared" si="51"/>
        <v>1995</v>
      </c>
      <c r="K2643" t="s">
        <v>21</v>
      </c>
      <c r="L2643">
        <v>55000</v>
      </c>
      <c r="M2643">
        <v>41.037439150094002</v>
      </c>
      <c r="N2643">
        <v>28.681965146863</v>
      </c>
      <c r="O2643" t="s">
        <v>192</v>
      </c>
      <c r="P2643" t="s">
        <v>75</v>
      </c>
      <c r="Q2643">
        <v>18</v>
      </c>
      <c r="R2643">
        <v>40</v>
      </c>
    </row>
    <row r="2644" spans="1:18" x14ac:dyDescent="0.3">
      <c r="A2644">
        <v>110</v>
      </c>
      <c r="B2644">
        <v>100</v>
      </c>
      <c r="C2644" t="s">
        <v>30</v>
      </c>
      <c r="D2644">
        <v>3</v>
      </c>
      <c r="E2644" s="4" t="s">
        <v>16</v>
      </c>
      <c r="F2644" t="s">
        <v>113</v>
      </c>
      <c r="G2644" s="7">
        <v>8</v>
      </c>
      <c r="H2644" t="s">
        <v>19</v>
      </c>
      <c r="I2644" t="s">
        <v>20</v>
      </c>
      <c r="J2644" s="4">
        <f t="shared" si="51"/>
        <v>1995</v>
      </c>
      <c r="K2644" t="s">
        <v>21</v>
      </c>
      <c r="L2644">
        <v>100000</v>
      </c>
      <c r="M2644">
        <v>41.026125506009002</v>
      </c>
      <c r="N2644">
        <v>28.661188525166999</v>
      </c>
      <c r="O2644" t="s">
        <v>375</v>
      </c>
      <c r="P2644" t="s">
        <v>75</v>
      </c>
      <c r="Q2644">
        <v>18</v>
      </c>
      <c r="R2644">
        <v>0</v>
      </c>
    </row>
    <row r="2645" spans="1:18" x14ac:dyDescent="0.3">
      <c r="A2645">
        <v>110</v>
      </c>
      <c r="B2645">
        <v>95</v>
      </c>
      <c r="C2645" t="s">
        <v>30</v>
      </c>
      <c r="D2645">
        <v>3</v>
      </c>
      <c r="E2645" s="4" t="s">
        <v>16</v>
      </c>
      <c r="F2645" t="s">
        <v>113</v>
      </c>
      <c r="G2645" s="7">
        <v>4</v>
      </c>
      <c r="H2645" t="s">
        <v>19</v>
      </c>
      <c r="I2645" t="s">
        <v>118</v>
      </c>
      <c r="J2645" s="4">
        <v>750</v>
      </c>
      <c r="K2645" t="s">
        <v>21</v>
      </c>
      <c r="L2645">
        <v>145000</v>
      </c>
      <c r="M2645">
        <v>41.028388263403002</v>
      </c>
      <c r="N2645">
        <v>28.640750286605002</v>
      </c>
      <c r="O2645" t="s">
        <v>130</v>
      </c>
      <c r="P2645" t="s">
        <v>75</v>
      </c>
      <c r="Q2645">
        <v>18</v>
      </c>
      <c r="R2645">
        <v>0</v>
      </c>
    </row>
    <row r="2646" spans="1:18" x14ac:dyDescent="0.3">
      <c r="A2646">
        <v>100</v>
      </c>
      <c r="B2646">
        <v>95</v>
      </c>
      <c r="C2646" t="s">
        <v>30</v>
      </c>
      <c r="D2646">
        <v>3</v>
      </c>
      <c r="E2646" s="4" t="s">
        <v>16</v>
      </c>
      <c r="F2646" t="s">
        <v>113</v>
      </c>
      <c r="G2646" s="7">
        <v>28</v>
      </c>
      <c r="H2646" t="s">
        <v>19</v>
      </c>
      <c r="I2646" t="s">
        <v>20</v>
      </c>
      <c r="J2646" s="4">
        <f>(B2645*19)</f>
        <v>1805</v>
      </c>
      <c r="K2646" t="s">
        <v>21</v>
      </c>
      <c r="L2646">
        <v>170000</v>
      </c>
      <c r="M2646">
        <v>41.009798388846001</v>
      </c>
      <c r="N2646">
        <v>28.671340733118999</v>
      </c>
      <c r="O2646" t="s">
        <v>74</v>
      </c>
      <c r="P2646" t="s">
        <v>75</v>
      </c>
      <c r="Q2646">
        <v>18</v>
      </c>
      <c r="R2646">
        <v>30</v>
      </c>
    </row>
    <row r="2647" spans="1:18" x14ac:dyDescent="0.3">
      <c r="A2647">
        <v>95</v>
      </c>
      <c r="B2647">
        <v>90</v>
      </c>
      <c r="C2647" t="s">
        <v>30</v>
      </c>
      <c r="D2647">
        <v>3</v>
      </c>
      <c r="E2647" s="4" t="s">
        <v>16</v>
      </c>
      <c r="F2647" t="s">
        <v>113</v>
      </c>
      <c r="G2647" s="7">
        <v>0</v>
      </c>
      <c r="H2647" t="s">
        <v>19</v>
      </c>
      <c r="I2647" t="s">
        <v>20</v>
      </c>
      <c r="J2647" s="4">
        <f>(B2646*19)</f>
        <v>1805</v>
      </c>
      <c r="K2647" t="s">
        <v>21</v>
      </c>
      <c r="L2647">
        <v>120000</v>
      </c>
      <c r="M2647">
        <v>41.026837006283003</v>
      </c>
      <c r="N2647">
        <v>28.688556336661001</v>
      </c>
      <c r="O2647" t="s">
        <v>270</v>
      </c>
      <c r="P2647" t="s">
        <v>75</v>
      </c>
      <c r="Q2647">
        <v>18</v>
      </c>
      <c r="R2647">
        <v>250</v>
      </c>
    </row>
    <row r="2648" spans="1:18" x14ac:dyDescent="0.3">
      <c r="A2648">
        <v>95</v>
      </c>
      <c r="B2648">
        <v>90</v>
      </c>
      <c r="C2648" t="s">
        <v>30</v>
      </c>
      <c r="D2648">
        <v>3</v>
      </c>
      <c r="E2648" s="4" t="s">
        <v>16</v>
      </c>
      <c r="F2648" t="s">
        <v>113</v>
      </c>
      <c r="G2648" s="7">
        <v>0</v>
      </c>
      <c r="H2648" t="s">
        <v>19</v>
      </c>
      <c r="I2648" t="s">
        <v>20</v>
      </c>
      <c r="J2648" s="4">
        <v>650</v>
      </c>
      <c r="K2648" t="s">
        <v>21</v>
      </c>
      <c r="L2648">
        <v>105000</v>
      </c>
      <c r="M2648">
        <v>41.034535532939998</v>
      </c>
      <c r="N2648">
        <v>28.665023809287</v>
      </c>
      <c r="O2648" t="s">
        <v>206</v>
      </c>
      <c r="P2648" t="s">
        <v>75</v>
      </c>
      <c r="Q2648">
        <v>18</v>
      </c>
      <c r="R2648">
        <v>83</v>
      </c>
    </row>
    <row r="2649" spans="1:18" x14ac:dyDescent="0.3">
      <c r="A2649">
        <v>100</v>
      </c>
      <c r="B2649">
        <v>90</v>
      </c>
      <c r="C2649" t="s">
        <v>30</v>
      </c>
      <c r="D2649">
        <v>3</v>
      </c>
      <c r="E2649" s="4" t="s">
        <v>16</v>
      </c>
      <c r="F2649" t="s">
        <v>113</v>
      </c>
      <c r="G2649" s="7">
        <v>0</v>
      </c>
      <c r="H2649" t="s">
        <v>19</v>
      </c>
      <c r="I2649" t="s">
        <v>20</v>
      </c>
      <c r="J2649" s="4">
        <f>(B2648*19)</f>
        <v>1710</v>
      </c>
      <c r="K2649" t="s">
        <v>21</v>
      </c>
      <c r="L2649">
        <v>119000</v>
      </c>
      <c r="M2649">
        <v>41.026635418334997</v>
      </c>
      <c r="N2649">
        <v>28.689639949103</v>
      </c>
      <c r="O2649" t="s">
        <v>270</v>
      </c>
      <c r="P2649" t="s">
        <v>75</v>
      </c>
      <c r="Q2649">
        <v>18</v>
      </c>
      <c r="R2649">
        <v>83</v>
      </c>
    </row>
    <row r="2650" spans="1:18" x14ac:dyDescent="0.3">
      <c r="A2650">
        <v>110</v>
      </c>
      <c r="B2650">
        <v>90</v>
      </c>
      <c r="C2650" t="s">
        <v>30</v>
      </c>
      <c r="D2650">
        <v>3</v>
      </c>
      <c r="E2650" s="4" t="s">
        <v>16</v>
      </c>
      <c r="F2650" t="s">
        <v>113</v>
      </c>
      <c r="G2650" s="7">
        <v>0</v>
      </c>
      <c r="H2650" t="s">
        <v>19</v>
      </c>
      <c r="I2650" t="s">
        <v>118</v>
      </c>
      <c r="J2650" s="4">
        <v>700</v>
      </c>
      <c r="K2650" t="s">
        <v>21</v>
      </c>
      <c r="L2650">
        <v>137000</v>
      </c>
      <c r="M2650">
        <v>41.017004792934998</v>
      </c>
      <c r="N2650">
        <v>28.640278059549999</v>
      </c>
      <c r="O2650" t="s">
        <v>130</v>
      </c>
      <c r="P2650" t="s">
        <v>75</v>
      </c>
      <c r="Q2650">
        <v>18</v>
      </c>
      <c r="R2650">
        <v>83</v>
      </c>
    </row>
    <row r="2651" spans="1:18" x14ac:dyDescent="0.3">
      <c r="A2651">
        <v>100</v>
      </c>
      <c r="B2651">
        <v>85</v>
      </c>
      <c r="C2651" t="s">
        <v>30</v>
      </c>
      <c r="D2651">
        <v>3</v>
      </c>
      <c r="E2651" s="4" t="s">
        <v>16</v>
      </c>
      <c r="F2651" t="s">
        <v>113</v>
      </c>
      <c r="G2651" s="7">
        <v>0</v>
      </c>
      <c r="H2651" t="s">
        <v>19</v>
      </c>
      <c r="I2651" t="s">
        <v>20</v>
      </c>
      <c r="J2651" s="4">
        <f>(B2650*19)</f>
        <v>1710</v>
      </c>
      <c r="K2651" t="s">
        <v>21</v>
      </c>
      <c r="L2651">
        <v>118000</v>
      </c>
      <c r="M2651">
        <v>41.033125509804997</v>
      </c>
      <c r="N2651">
        <v>28.666221050261999</v>
      </c>
      <c r="O2651" t="s">
        <v>206</v>
      </c>
      <c r="P2651" t="s">
        <v>75</v>
      </c>
      <c r="Q2651">
        <v>18</v>
      </c>
      <c r="R2651">
        <v>0</v>
      </c>
    </row>
    <row r="2652" spans="1:18" x14ac:dyDescent="0.3">
      <c r="A2652">
        <v>90</v>
      </c>
      <c r="B2652">
        <v>80</v>
      </c>
      <c r="C2652" t="s">
        <v>30</v>
      </c>
      <c r="D2652">
        <v>3</v>
      </c>
      <c r="E2652" s="4" t="s">
        <v>16</v>
      </c>
      <c r="F2652" t="s">
        <v>113</v>
      </c>
      <c r="G2652" s="7">
        <v>0</v>
      </c>
      <c r="H2652" t="s">
        <v>140</v>
      </c>
      <c r="I2652" t="s">
        <v>118</v>
      </c>
      <c r="J2652" s="4">
        <f>(B2651*19)</f>
        <v>1615</v>
      </c>
      <c r="K2652" t="s">
        <v>21</v>
      </c>
      <c r="L2652">
        <v>130000</v>
      </c>
      <c r="M2652">
        <v>41.031343002876</v>
      </c>
      <c r="N2652">
        <v>28.689680099486999</v>
      </c>
      <c r="O2652" t="s">
        <v>141</v>
      </c>
      <c r="P2652" t="s">
        <v>75</v>
      </c>
      <c r="Q2652">
        <v>18</v>
      </c>
      <c r="R2652">
        <v>0</v>
      </c>
    </row>
    <row r="2653" spans="1:18" x14ac:dyDescent="0.3">
      <c r="A2653">
        <v>85</v>
      </c>
      <c r="B2653">
        <v>80</v>
      </c>
      <c r="C2653" t="s">
        <v>30</v>
      </c>
      <c r="D2653">
        <v>3</v>
      </c>
      <c r="E2653" s="4" t="s">
        <v>16</v>
      </c>
      <c r="F2653" t="s">
        <v>113</v>
      </c>
      <c r="G2653" s="7">
        <v>8</v>
      </c>
      <c r="H2653" t="s">
        <v>19</v>
      </c>
      <c r="I2653" t="s">
        <v>20</v>
      </c>
      <c r="J2653" s="4">
        <f>(B2652*19)</f>
        <v>1520</v>
      </c>
      <c r="K2653" t="s">
        <v>21</v>
      </c>
      <c r="L2653">
        <v>145000</v>
      </c>
      <c r="M2653">
        <v>41.034522119175001</v>
      </c>
      <c r="N2653">
        <v>28.665783572494</v>
      </c>
      <c r="O2653" t="s">
        <v>206</v>
      </c>
      <c r="P2653" t="s">
        <v>75</v>
      </c>
      <c r="Q2653">
        <v>18</v>
      </c>
      <c r="R2653">
        <v>83</v>
      </c>
    </row>
    <row r="2654" spans="1:18" x14ac:dyDescent="0.3">
      <c r="A2654">
        <v>85</v>
      </c>
      <c r="B2654">
        <v>75</v>
      </c>
      <c r="C2654" t="s">
        <v>30</v>
      </c>
      <c r="D2654">
        <v>3</v>
      </c>
      <c r="E2654" s="4" t="s">
        <v>16</v>
      </c>
      <c r="F2654" t="s">
        <v>113</v>
      </c>
      <c r="G2654" s="7">
        <v>0</v>
      </c>
      <c r="H2654" t="s">
        <v>19</v>
      </c>
      <c r="I2654" t="s">
        <v>20</v>
      </c>
      <c r="J2654" s="4">
        <f>(B2653*19)</f>
        <v>1520</v>
      </c>
      <c r="K2654" t="s">
        <v>21</v>
      </c>
      <c r="L2654">
        <v>120000</v>
      </c>
      <c r="M2654">
        <v>41.026941453037999</v>
      </c>
      <c r="N2654">
        <v>28.688939511194</v>
      </c>
      <c r="O2654" t="s">
        <v>270</v>
      </c>
      <c r="P2654" t="s">
        <v>75</v>
      </c>
      <c r="Q2654">
        <v>18</v>
      </c>
      <c r="R2654">
        <v>83</v>
      </c>
    </row>
    <row r="2655" spans="1:18" x14ac:dyDescent="0.3">
      <c r="A2655">
        <v>80</v>
      </c>
      <c r="B2655">
        <v>75</v>
      </c>
      <c r="C2655" t="s">
        <v>30</v>
      </c>
      <c r="D2655">
        <v>3</v>
      </c>
      <c r="E2655" s="4" t="s">
        <v>16</v>
      </c>
      <c r="F2655" t="s">
        <v>113</v>
      </c>
      <c r="G2655" s="7">
        <v>4</v>
      </c>
      <c r="H2655" t="s">
        <v>19</v>
      </c>
      <c r="I2655" t="s">
        <v>20</v>
      </c>
      <c r="J2655" s="4">
        <f>(B2654*19)</f>
        <v>1425</v>
      </c>
      <c r="K2655" t="s">
        <v>21</v>
      </c>
      <c r="L2655">
        <v>135000</v>
      </c>
      <c r="M2655">
        <v>41.035895666164002</v>
      </c>
      <c r="N2655">
        <v>28.667355403304001</v>
      </c>
      <c r="O2655" t="s">
        <v>206</v>
      </c>
      <c r="P2655" t="s">
        <v>75</v>
      </c>
      <c r="Q2655">
        <v>18</v>
      </c>
      <c r="R2655">
        <v>0</v>
      </c>
    </row>
    <row r="2656" spans="1:18" x14ac:dyDescent="0.3">
      <c r="A2656">
        <v>75</v>
      </c>
      <c r="B2656">
        <v>70</v>
      </c>
      <c r="C2656" t="s">
        <v>30</v>
      </c>
      <c r="D2656">
        <v>3</v>
      </c>
      <c r="E2656" s="4" t="s">
        <v>16</v>
      </c>
      <c r="F2656" t="s">
        <v>113</v>
      </c>
      <c r="G2656" s="7">
        <v>13</v>
      </c>
      <c r="H2656" t="s">
        <v>19</v>
      </c>
      <c r="I2656" t="s">
        <v>20</v>
      </c>
      <c r="J2656" s="4">
        <v>500</v>
      </c>
      <c r="K2656" t="s">
        <v>21</v>
      </c>
      <c r="L2656">
        <v>88000</v>
      </c>
      <c r="M2656">
        <v>41.081227399340001</v>
      </c>
      <c r="N2656">
        <v>28.630961179732999</v>
      </c>
      <c r="O2656" t="s">
        <v>411</v>
      </c>
      <c r="P2656" t="s">
        <v>75</v>
      </c>
      <c r="Q2656">
        <v>18</v>
      </c>
      <c r="R2656">
        <v>20</v>
      </c>
    </row>
    <row r="2657" spans="1:18" x14ac:dyDescent="0.3">
      <c r="A2657">
        <v>150</v>
      </c>
      <c r="B2657">
        <v>140</v>
      </c>
      <c r="C2657" t="s">
        <v>45</v>
      </c>
      <c r="D2657">
        <v>5</v>
      </c>
      <c r="E2657" s="4" t="s">
        <v>16</v>
      </c>
      <c r="F2657" t="s">
        <v>113</v>
      </c>
      <c r="G2657" s="7">
        <v>3</v>
      </c>
      <c r="H2657" t="s">
        <v>46</v>
      </c>
      <c r="I2657" t="s">
        <v>47</v>
      </c>
      <c r="J2657" s="4">
        <f t="shared" ref="J2657:J2663" si="52">(B2656*19)</f>
        <v>1330</v>
      </c>
      <c r="K2657" t="s">
        <v>21</v>
      </c>
      <c r="L2657">
        <v>235000</v>
      </c>
      <c r="M2657">
        <v>41.040408649164</v>
      </c>
      <c r="N2657">
        <v>28.680703081191002</v>
      </c>
      <c r="O2657" t="s">
        <v>192</v>
      </c>
      <c r="P2657" t="s">
        <v>75</v>
      </c>
      <c r="Q2657">
        <v>18</v>
      </c>
      <c r="R2657">
        <v>15</v>
      </c>
    </row>
    <row r="2658" spans="1:18" x14ac:dyDescent="0.3">
      <c r="A2658">
        <v>135</v>
      </c>
      <c r="B2658">
        <v>125</v>
      </c>
      <c r="C2658" t="s">
        <v>45</v>
      </c>
      <c r="D2658">
        <v>5</v>
      </c>
      <c r="E2658" s="4" t="s">
        <v>16</v>
      </c>
      <c r="F2658" t="s">
        <v>113</v>
      </c>
      <c r="G2658" s="7">
        <v>4</v>
      </c>
      <c r="H2658" t="s">
        <v>19</v>
      </c>
      <c r="I2658" t="s">
        <v>20</v>
      </c>
      <c r="J2658" s="4">
        <f t="shared" si="52"/>
        <v>2660</v>
      </c>
      <c r="K2658" t="s">
        <v>21</v>
      </c>
      <c r="L2658">
        <v>165000</v>
      </c>
      <c r="M2658">
        <v>41.039526159353997</v>
      </c>
      <c r="N2658">
        <v>28.691915202364001</v>
      </c>
      <c r="O2658" t="s">
        <v>141</v>
      </c>
      <c r="P2658" t="s">
        <v>75</v>
      </c>
      <c r="Q2658">
        <v>18</v>
      </c>
      <c r="R2658">
        <v>83</v>
      </c>
    </row>
    <row r="2659" spans="1:18" x14ac:dyDescent="0.3">
      <c r="A2659">
        <v>125</v>
      </c>
      <c r="B2659">
        <v>120</v>
      </c>
      <c r="C2659" t="s">
        <v>45</v>
      </c>
      <c r="D2659">
        <v>5</v>
      </c>
      <c r="E2659" s="4" t="s">
        <v>16</v>
      </c>
      <c r="F2659" t="s">
        <v>113</v>
      </c>
      <c r="G2659" s="7">
        <v>5</v>
      </c>
      <c r="H2659" t="s">
        <v>19</v>
      </c>
      <c r="I2659" t="s">
        <v>20</v>
      </c>
      <c r="J2659" s="4">
        <f t="shared" si="52"/>
        <v>2375</v>
      </c>
      <c r="K2659" t="s">
        <v>21</v>
      </c>
      <c r="L2659">
        <v>165000</v>
      </c>
      <c r="M2659">
        <v>41.020948442816</v>
      </c>
      <c r="N2659">
        <v>28.689827909773001</v>
      </c>
      <c r="O2659" t="s">
        <v>335</v>
      </c>
      <c r="P2659" t="s">
        <v>75</v>
      </c>
      <c r="Q2659">
        <v>18</v>
      </c>
      <c r="R2659">
        <v>83</v>
      </c>
    </row>
    <row r="2660" spans="1:18" x14ac:dyDescent="0.3">
      <c r="A2660">
        <v>128</v>
      </c>
      <c r="B2660">
        <v>120</v>
      </c>
      <c r="C2660" t="s">
        <v>45</v>
      </c>
      <c r="D2660">
        <v>5</v>
      </c>
      <c r="E2660" s="4" t="s">
        <v>25</v>
      </c>
      <c r="F2660" t="s">
        <v>113</v>
      </c>
      <c r="G2660" s="7">
        <v>8</v>
      </c>
      <c r="H2660" t="s">
        <v>26</v>
      </c>
      <c r="I2660" t="s">
        <v>118</v>
      </c>
      <c r="J2660" s="4">
        <f t="shared" si="52"/>
        <v>2280</v>
      </c>
      <c r="K2660" t="s">
        <v>21</v>
      </c>
      <c r="L2660">
        <v>400000</v>
      </c>
      <c r="M2660">
        <v>41.021160839627001</v>
      </c>
      <c r="N2660">
        <v>28.657321929931999</v>
      </c>
      <c r="O2660" t="s">
        <v>375</v>
      </c>
      <c r="P2660" t="s">
        <v>75</v>
      </c>
      <c r="Q2660">
        <v>18</v>
      </c>
      <c r="R2660">
        <v>0</v>
      </c>
    </row>
    <row r="2661" spans="1:18" x14ac:dyDescent="0.3">
      <c r="A2661">
        <v>130</v>
      </c>
      <c r="B2661">
        <v>110</v>
      </c>
      <c r="C2661" t="s">
        <v>45</v>
      </c>
      <c r="D2661">
        <v>5</v>
      </c>
      <c r="E2661" s="4" t="s">
        <v>16</v>
      </c>
      <c r="F2661" t="s">
        <v>113</v>
      </c>
      <c r="G2661" s="7">
        <v>0</v>
      </c>
      <c r="H2661" t="s">
        <v>19</v>
      </c>
      <c r="I2661" t="s">
        <v>20</v>
      </c>
      <c r="J2661" s="4">
        <f t="shared" si="52"/>
        <v>2280</v>
      </c>
      <c r="K2661" t="s">
        <v>21</v>
      </c>
      <c r="L2661">
        <v>179000</v>
      </c>
      <c r="M2661">
        <v>41.009499674390987</v>
      </c>
      <c r="N2661">
        <v>28.692808163392002</v>
      </c>
      <c r="O2661" t="s">
        <v>207</v>
      </c>
      <c r="P2661" t="s">
        <v>75</v>
      </c>
      <c r="Q2661">
        <v>18</v>
      </c>
      <c r="R2661">
        <v>100</v>
      </c>
    </row>
    <row r="2662" spans="1:18" x14ac:dyDescent="0.3">
      <c r="A2662">
        <v>115</v>
      </c>
      <c r="B2662">
        <v>110</v>
      </c>
      <c r="C2662" t="s">
        <v>45</v>
      </c>
      <c r="D2662">
        <v>5</v>
      </c>
      <c r="E2662" s="4" t="s">
        <v>16</v>
      </c>
      <c r="F2662" t="s">
        <v>113</v>
      </c>
      <c r="G2662" s="7">
        <v>4</v>
      </c>
      <c r="H2662" t="s">
        <v>19</v>
      </c>
      <c r="I2662" t="s">
        <v>20</v>
      </c>
      <c r="J2662" s="4">
        <f t="shared" si="52"/>
        <v>2090</v>
      </c>
      <c r="K2662" t="s">
        <v>21</v>
      </c>
      <c r="L2662">
        <v>185000</v>
      </c>
      <c r="M2662">
        <v>41.044883898919998</v>
      </c>
      <c r="N2662">
        <v>28.6799661441</v>
      </c>
      <c r="O2662" t="s">
        <v>509</v>
      </c>
      <c r="P2662" t="s">
        <v>75</v>
      </c>
      <c r="Q2662">
        <v>18</v>
      </c>
      <c r="R2662">
        <v>83</v>
      </c>
    </row>
    <row r="2663" spans="1:18" x14ac:dyDescent="0.3">
      <c r="A2663">
        <v>110</v>
      </c>
      <c r="B2663">
        <v>100</v>
      </c>
      <c r="C2663" t="s">
        <v>45</v>
      </c>
      <c r="D2663">
        <v>5</v>
      </c>
      <c r="E2663" s="4" t="s">
        <v>16</v>
      </c>
      <c r="F2663" t="s">
        <v>113</v>
      </c>
      <c r="G2663" s="7">
        <v>0</v>
      </c>
      <c r="H2663" t="s">
        <v>19</v>
      </c>
      <c r="I2663" t="s">
        <v>20</v>
      </c>
      <c r="J2663" s="4">
        <f t="shared" si="52"/>
        <v>2090</v>
      </c>
      <c r="K2663" t="s">
        <v>21</v>
      </c>
      <c r="L2663">
        <v>170000</v>
      </c>
      <c r="M2663">
        <v>41.026912931155998</v>
      </c>
      <c r="N2663">
        <v>28.696063879053</v>
      </c>
      <c r="O2663" t="s">
        <v>48</v>
      </c>
      <c r="P2663" t="s">
        <v>75</v>
      </c>
      <c r="Q2663">
        <v>18</v>
      </c>
      <c r="R2663">
        <v>0</v>
      </c>
    </row>
    <row r="2664" spans="1:18" x14ac:dyDescent="0.3">
      <c r="A2664">
        <v>85</v>
      </c>
      <c r="B2664">
        <v>75</v>
      </c>
      <c r="C2664" t="s">
        <v>15</v>
      </c>
      <c r="D2664">
        <v>2</v>
      </c>
      <c r="E2664" s="7">
        <v>1</v>
      </c>
      <c r="F2664" t="s">
        <v>113</v>
      </c>
      <c r="G2664" s="7">
        <v>2</v>
      </c>
      <c r="H2664" t="s">
        <v>19</v>
      </c>
      <c r="I2664" t="s">
        <v>20</v>
      </c>
      <c r="J2664" s="4">
        <v>1000</v>
      </c>
      <c r="K2664" t="s">
        <v>21</v>
      </c>
      <c r="L2664">
        <v>190000</v>
      </c>
      <c r="M2664">
        <v>41.072981142024013</v>
      </c>
      <c r="N2664">
        <v>28.952403546408998</v>
      </c>
      <c r="O2664" t="s">
        <v>418</v>
      </c>
      <c r="P2664" t="s">
        <v>38</v>
      </c>
      <c r="Q2664">
        <v>19</v>
      </c>
      <c r="R2664">
        <v>25</v>
      </c>
    </row>
    <row r="2665" spans="1:18" x14ac:dyDescent="0.3">
      <c r="A2665">
        <v>65</v>
      </c>
      <c r="B2665">
        <v>60</v>
      </c>
      <c r="C2665" t="s">
        <v>15</v>
      </c>
      <c r="D2665">
        <v>2</v>
      </c>
      <c r="E2665" s="4" t="s">
        <v>16</v>
      </c>
      <c r="F2665" t="s">
        <v>113</v>
      </c>
      <c r="G2665" s="7">
        <v>1</v>
      </c>
      <c r="H2665" t="s">
        <v>19</v>
      </c>
      <c r="I2665" t="s">
        <v>20</v>
      </c>
      <c r="J2665" s="4">
        <v>1000</v>
      </c>
      <c r="K2665" t="s">
        <v>21</v>
      </c>
      <c r="L2665">
        <v>190000</v>
      </c>
      <c r="M2665">
        <v>41.068428037554</v>
      </c>
      <c r="N2665">
        <v>28.941112943059998</v>
      </c>
      <c r="O2665" t="s">
        <v>322</v>
      </c>
      <c r="P2665" t="s">
        <v>38</v>
      </c>
      <c r="Q2665">
        <v>19</v>
      </c>
      <c r="R2665">
        <v>83</v>
      </c>
    </row>
    <row r="2666" spans="1:18" x14ac:dyDescent="0.3">
      <c r="A2666">
        <v>130</v>
      </c>
      <c r="B2666">
        <v>129</v>
      </c>
      <c r="C2666" t="s">
        <v>30</v>
      </c>
      <c r="D2666">
        <v>3</v>
      </c>
      <c r="E2666" s="4" t="s">
        <v>25</v>
      </c>
      <c r="F2666" t="s">
        <v>113</v>
      </c>
      <c r="G2666" s="7">
        <v>5</v>
      </c>
      <c r="H2666" t="s">
        <v>19</v>
      </c>
      <c r="I2666" t="s">
        <v>20</v>
      </c>
      <c r="J2666" s="4">
        <f>(B2665*24)</f>
        <v>1440</v>
      </c>
      <c r="K2666" t="s">
        <v>21</v>
      </c>
      <c r="L2666">
        <v>2880000</v>
      </c>
      <c r="M2666">
        <v>41.179291630077998</v>
      </c>
      <c r="N2666">
        <v>28.890188980979001</v>
      </c>
      <c r="O2666" t="s">
        <v>139</v>
      </c>
      <c r="P2666" t="s">
        <v>38</v>
      </c>
      <c r="Q2666">
        <v>19</v>
      </c>
      <c r="R2666">
        <v>83</v>
      </c>
    </row>
    <row r="2667" spans="1:18" x14ac:dyDescent="0.3">
      <c r="A2667">
        <v>140</v>
      </c>
      <c r="B2667">
        <v>120</v>
      </c>
      <c r="C2667" t="s">
        <v>30</v>
      </c>
      <c r="D2667">
        <v>3</v>
      </c>
      <c r="E2667" s="4" t="s">
        <v>25</v>
      </c>
      <c r="F2667" t="s">
        <v>113</v>
      </c>
      <c r="G2667" s="7">
        <v>18</v>
      </c>
      <c r="H2667" t="s">
        <v>425</v>
      </c>
      <c r="I2667" t="s">
        <v>47</v>
      </c>
      <c r="J2667" s="4">
        <v>8500</v>
      </c>
      <c r="K2667" t="s">
        <v>56</v>
      </c>
      <c r="L2667">
        <v>2350000</v>
      </c>
      <c r="M2667">
        <v>41.182624467765997</v>
      </c>
      <c r="N2667">
        <v>28.893373647899001</v>
      </c>
      <c r="O2667" t="s">
        <v>139</v>
      </c>
      <c r="P2667" t="s">
        <v>38</v>
      </c>
      <c r="Q2667">
        <v>19</v>
      </c>
      <c r="R2667">
        <v>83</v>
      </c>
    </row>
    <row r="2668" spans="1:18" x14ac:dyDescent="0.3">
      <c r="A2668">
        <v>120</v>
      </c>
      <c r="B2668">
        <v>105</v>
      </c>
      <c r="C2668" t="s">
        <v>30</v>
      </c>
      <c r="D2668">
        <v>3</v>
      </c>
      <c r="E2668" s="4" t="s">
        <v>25</v>
      </c>
      <c r="F2668" t="s">
        <v>113</v>
      </c>
      <c r="G2668" s="7">
        <v>8</v>
      </c>
      <c r="H2668" t="s">
        <v>19</v>
      </c>
      <c r="I2668" t="s">
        <v>20</v>
      </c>
      <c r="J2668" s="4">
        <f>(B2667*24)</f>
        <v>2880</v>
      </c>
      <c r="K2668" t="s">
        <v>21</v>
      </c>
      <c r="L2668">
        <v>900000</v>
      </c>
      <c r="M2668">
        <v>41.185400428126002</v>
      </c>
      <c r="N2668">
        <v>28.881015479565001</v>
      </c>
      <c r="O2668" t="s">
        <v>139</v>
      </c>
      <c r="P2668" t="s">
        <v>38</v>
      </c>
      <c r="Q2668">
        <v>19</v>
      </c>
      <c r="R2668">
        <v>83</v>
      </c>
    </row>
    <row r="2669" spans="1:18" x14ac:dyDescent="0.3">
      <c r="A2669">
        <v>95</v>
      </c>
      <c r="B2669">
        <v>83</v>
      </c>
      <c r="C2669" t="s">
        <v>30</v>
      </c>
      <c r="D2669">
        <v>3</v>
      </c>
      <c r="E2669" s="4" t="s">
        <v>16</v>
      </c>
      <c r="F2669" t="s">
        <v>113</v>
      </c>
      <c r="G2669" s="7">
        <v>0</v>
      </c>
      <c r="H2669" t="s">
        <v>19</v>
      </c>
      <c r="I2669" t="s">
        <v>20</v>
      </c>
      <c r="J2669" s="4">
        <f>(B2668*24)</f>
        <v>2520</v>
      </c>
      <c r="K2669" t="s">
        <v>21</v>
      </c>
      <c r="L2669">
        <v>220000</v>
      </c>
      <c r="M2669">
        <v>41.054389790557998</v>
      </c>
      <c r="N2669">
        <v>28.926290164213</v>
      </c>
      <c r="O2669" t="s">
        <v>228</v>
      </c>
      <c r="P2669" t="s">
        <v>38</v>
      </c>
      <c r="Q2669">
        <v>19</v>
      </c>
      <c r="R2669">
        <v>35</v>
      </c>
    </row>
    <row r="2670" spans="1:18" x14ac:dyDescent="0.3">
      <c r="A2670">
        <v>80</v>
      </c>
      <c r="B2670">
        <v>80</v>
      </c>
      <c r="C2670" t="s">
        <v>30</v>
      </c>
      <c r="D2670">
        <v>3</v>
      </c>
      <c r="E2670" s="4" t="s">
        <v>16</v>
      </c>
      <c r="F2670" t="s">
        <v>113</v>
      </c>
      <c r="G2670" s="7">
        <v>2</v>
      </c>
      <c r="H2670" t="s">
        <v>19</v>
      </c>
      <c r="I2670" t="s">
        <v>20</v>
      </c>
      <c r="J2670" s="4">
        <v>1000</v>
      </c>
      <c r="K2670" t="s">
        <v>21</v>
      </c>
      <c r="L2670">
        <v>197000</v>
      </c>
      <c r="M2670">
        <v>41.055953425679</v>
      </c>
      <c r="N2670">
        <v>28.927441164851</v>
      </c>
      <c r="O2670" t="s">
        <v>228</v>
      </c>
      <c r="P2670" t="s">
        <v>38</v>
      </c>
      <c r="Q2670">
        <v>19</v>
      </c>
      <c r="R2670">
        <v>0</v>
      </c>
    </row>
    <row r="2671" spans="1:18" x14ac:dyDescent="0.3">
      <c r="A2671">
        <v>130</v>
      </c>
      <c r="B2671">
        <v>120</v>
      </c>
      <c r="C2671" t="s">
        <v>45</v>
      </c>
      <c r="D2671">
        <v>5</v>
      </c>
      <c r="E2671" s="4" t="s">
        <v>25</v>
      </c>
      <c r="F2671" t="s">
        <v>113</v>
      </c>
      <c r="G2671" s="7">
        <v>0</v>
      </c>
      <c r="H2671" t="s">
        <v>19</v>
      </c>
      <c r="I2671" t="s">
        <v>20</v>
      </c>
      <c r="J2671" s="4">
        <v>2500</v>
      </c>
      <c r="K2671" t="s">
        <v>21</v>
      </c>
      <c r="L2671">
        <v>550000</v>
      </c>
      <c r="M2671">
        <v>41.162029284734999</v>
      </c>
      <c r="N2671">
        <v>28.912611669017998</v>
      </c>
      <c r="O2671" t="s">
        <v>398</v>
      </c>
      <c r="P2671" t="s">
        <v>38</v>
      </c>
      <c r="Q2671">
        <v>19</v>
      </c>
      <c r="R2671">
        <v>83</v>
      </c>
    </row>
    <row r="2672" spans="1:18" x14ac:dyDescent="0.3">
      <c r="A2672">
        <v>135</v>
      </c>
      <c r="B2672">
        <v>120</v>
      </c>
      <c r="C2672" t="s">
        <v>45</v>
      </c>
      <c r="D2672">
        <v>5</v>
      </c>
      <c r="E2672" s="4" t="s">
        <v>25</v>
      </c>
      <c r="F2672" t="s">
        <v>113</v>
      </c>
      <c r="G2672" s="7">
        <v>2</v>
      </c>
      <c r="H2672" t="s">
        <v>124</v>
      </c>
      <c r="I2672" t="s">
        <v>20</v>
      </c>
      <c r="J2672" s="4">
        <f>(B2671*24)</f>
        <v>2880</v>
      </c>
      <c r="K2672" t="s">
        <v>21</v>
      </c>
      <c r="L2672">
        <v>660000</v>
      </c>
      <c r="M2672">
        <v>41.159667883268</v>
      </c>
      <c r="N2672">
        <v>28.917288618200999</v>
      </c>
      <c r="O2672" t="s">
        <v>314</v>
      </c>
      <c r="P2672" t="s">
        <v>38</v>
      </c>
      <c r="Q2672">
        <v>19</v>
      </c>
      <c r="R2672">
        <v>0</v>
      </c>
    </row>
    <row r="2673" spans="1:18" x14ac:dyDescent="0.3">
      <c r="A2673">
        <v>130</v>
      </c>
      <c r="B2673">
        <v>115</v>
      </c>
      <c r="C2673" t="s">
        <v>45</v>
      </c>
      <c r="D2673">
        <v>5</v>
      </c>
      <c r="E2673" s="4" t="s">
        <v>16</v>
      </c>
      <c r="F2673" t="s">
        <v>113</v>
      </c>
      <c r="G2673" s="7">
        <v>1</v>
      </c>
      <c r="H2673" t="s">
        <v>19</v>
      </c>
      <c r="I2673" t="s">
        <v>20</v>
      </c>
      <c r="J2673" s="4">
        <f>(B2672*24)</f>
        <v>2880</v>
      </c>
      <c r="K2673" t="s">
        <v>21</v>
      </c>
      <c r="L2673">
        <v>230000</v>
      </c>
      <c r="M2673">
        <v>41.067477071996997</v>
      </c>
      <c r="N2673">
        <v>28.935585695076</v>
      </c>
      <c r="O2673" t="s">
        <v>232</v>
      </c>
      <c r="P2673" t="s">
        <v>38</v>
      </c>
      <c r="Q2673">
        <v>19</v>
      </c>
      <c r="R2673">
        <v>83</v>
      </c>
    </row>
    <row r="2674" spans="1:18" x14ac:dyDescent="0.3">
      <c r="A2674">
        <v>110</v>
      </c>
      <c r="B2674">
        <v>109</v>
      </c>
      <c r="C2674" t="s">
        <v>45</v>
      </c>
      <c r="D2674">
        <v>5</v>
      </c>
      <c r="E2674" s="4" t="s">
        <v>16</v>
      </c>
      <c r="F2674" t="s">
        <v>113</v>
      </c>
      <c r="G2674" s="7">
        <v>18</v>
      </c>
      <c r="H2674" t="s">
        <v>19</v>
      </c>
      <c r="I2674" t="s">
        <v>20</v>
      </c>
      <c r="J2674" s="4">
        <f>(B2673*24)</f>
        <v>2760</v>
      </c>
      <c r="K2674" t="s">
        <v>21</v>
      </c>
      <c r="L2674">
        <v>275000</v>
      </c>
      <c r="M2674">
        <v>41.059459456319999</v>
      </c>
      <c r="N2674">
        <v>28.943020105361999</v>
      </c>
      <c r="O2674" t="s">
        <v>231</v>
      </c>
      <c r="P2674" t="s">
        <v>38</v>
      </c>
      <c r="Q2674">
        <v>19</v>
      </c>
      <c r="R2674">
        <v>0</v>
      </c>
    </row>
    <row r="2675" spans="1:18" x14ac:dyDescent="0.3">
      <c r="A2675">
        <v>220</v>
      </c>
      <c r="B2675">
        <v>200</v>
      </c>
      <c r="C2675" t="s">
        <v>76</v>
      </c>
      <c r="D2675">
        <v>7</v>
      </c>
      <c r="E2675" s="4" t="s">
        <v>31</v>
      </c>
      <c r="F2675" t="s">
        <v>113</v>
      </c>
      <c r="G2675" s="7">
        <v>8</v>
      </c>
      <c r="H2675" t="s">
        <v>46</v>
      </c>
      <c r="I2675" t="s">
        <v>47</v>
      </c>
      <c r="J2675" s="4">
        <f>(B2674*24)</f>
        <v>2616</v>
      </c>
      <c r="K2675" t="s">
        <v>21</v>
      </c>
      <c r="L2675">
        <v>3900000</v>
      </c>
      <c r="M2675">
        <v>41.177103545286002</v>
      </c>
      <c r="N2675">
        <v>28.891777039097999</v>
      </c>
      <c r="O2675" t="s">
        <v>139</v>
      </c>
      <c r="P2675" t="s">
        <v>38</v>
      </c>
      <c r="Q2675">
        <v>19</v>
      </c>
      <c r="R2675">
        <v>0</v>
      </c>
    </row>
    <row r="2676" spans="1:18" x14ac:dyDescent="0.3">
      <c r="A2676">
        <v>220</v>
      </c>
      <c r="B2676">
        <v>219</v>
      </c>
      <c r="C2676" t="s">
        <v>127</v>
      </c>
      <c r="D2676">
        <v>10</v>
      </c>
      <c r="E2676" s="4" t="s">
        <v>31</v>
      </c>
      <c r="F2676" t="s">
        <v>113</v>
      </c>
      <c r="G2676" s="7">
        <v>8</v>
      </c>
      <c r="H2676" t="s">
        <v>19</v>
      </c>
      <c r="I2676" t="s">
        <v>27</v>
      </c>
      <c r="J2676" s="4">
        <v>4000</v>
      </c>
      <c r="K2676" t="s">
        <v>21</v>
      </c>
      <c r="L2676">
        <v>18304000</v>
      </c>
      <c r="M2676">
        <v>41.184794093099001</v>
      </c>
      <c r="N2676">
        <v>28.883965909480999</v>
      </c>
      <c r="O2676" t="s">
        <v>139</v>
      </c>
      <c r="P2676" t="s">
        <v>38</v>
      </c>
      <c r="Q2676">
        <v>19</v>
      </c>
      <c r="R2676">
        <v>0</v>
      </c>
    </row>
    <row r="2677" spans="1:18" x14ac:dyDescent="0.3">
      <c r="A2677">
        <v>80</v>
      </c>
      <c r="B2677">
        <v>65</v>
      </c>
      <c r="C2677" t="s">
        <v>15</v>
      </c>
      <c r="D2677">
        <v>2</v>
      </c>
      <c r="E2677" s="4" t="s">
        <v>16</v>
      </c>
      <c r="F2677" t="s">
        <v>113</v>
      </c>
      <c r="G2677" s="7">
        <v>1</v>
      </c>
      <c r="H2677" t="s">
        <v>19</v>
      </c>
      <c r="I2677" t="s">
        <v>20</v>
      </c>
      <c r="J2677" s="4">
        <f>(B2677*24)</f>
        <v>1560</v>
      </c>
      <c r="K2677" t="s">
        <v>21</v>
      </c>
      <c r="L2677">
        <v>180000</v>
      </c>
      <c r="M2677">
        <v>41.015247254108999</v>
      </c>
      <c r="N2677">
        <v>28.924268723125</v>
      </c>
      <c r="O2677" t="s">
        <v>443</v>
      </c>
      <c r="P2677" t="s">
        <v>194</v>
      </c>
      <c r="Q2677">
        <v>20</v>
      </c>
      <c r="R2677">
        <v>83</v>
      </c>
    </row>
    <row r="2678" spans="1:18" x14ac:dyDescent="0.3">
      <c r="A2678">
        <v>65</v>
      </c>
      <c r="B2678">
        <v>60</v>
      </c>
      <c r="C2678" t="s">
        <v>15</v>
      </c>
      <c r="D2678">
        <v>2</v>
      </c>
      <c r="E2678" s="4" t="s">
        <v>16</v>
      </c>
      <c r="F2678" t="s">
        <v>113</v>
      </c>
      <c r="G2678" s="7">
        <v>4</v>
      </c>
      <c r="H2678" t="s">
        <v>426</v>
      </c>
      <c r="I2678" t="s">
        <v>20</v>
      </c>
      <c r="J2678" s="4">
        <v>1200</v>
      </c>
      <c r="K2678" t="s">
        <v>21</v>
      </c>
      <c r="L2678">
        <v>163000</v>
      </c>
      <c r="M2678">
        <v>41.004281149326999</v>
      </c>
      <c r="N2678">
        <v>28.926690749460001</v>
      </c>
      <c r="O2678" t="s">
        <v>272</v>
      </c>
      <c r="P2678" t="s">
        <v>194</v>
      </c>
      <c r="Q2678">
        <v>20</v>
      </c>
      <c r="R2678">
        <v>100</v>
      </c>
    </row>
    <row r="2679" spans="1:18" x14ac:dyDescent="0.3">
      <c r="A2679">
        <v>145</v>
      </c>
      <c r="B2679">
        <v>130</v>
      </c>
      <c r="C2679" t="s">
        <v>30</v>
      </c>
      <c r="D2679">
        <v>3</v>
      </c>
      <c r="E2679" s="4" t="s">
        <v>16</v>
      </c>
      <c r="F2679" t="s">
        <v>113</v>
      </c>
      <c r="G2679" s="7">
        <v>0</v>
      </c>
      <c r="H2679" t="s">
        <v>46</v>
      </c>
      <c r="I2679" t="s">
        <v>47</v>
      </c>
      <c r="J2679" s="4">
        <f>(B2679*24)</f>
        <v>3120</v>
      </c>
      <c r="K2679" t="s">
        <v>21</v>
      </c>
      <c r="L2679">
        <v>217000</v>
      </c>
      <c r="M2679">
        <v>41.000719656154999</v>
      </c>
      <c r="N2679">
        <v>28.932734967340998</v>
      </c>
      <c r="O2679" t="s">
        <v>303</v>
      </c>
      <c r="P2679" t="s">
        <v>194</v>
      </c>
      <c r="Q2679">
        <v>20</v>
      </c>
      <c r="R2679">
        <v>0</v>
      </c>
    </row>
    <row r="2680" spans="1:18" x14ac:dyDescent="0.3">
      <c r="A2680">
        <v>110</v>
      </c>
      <c r="B2680">
        <v>95</v>
      </c>
      <c r="C2680" t="s">
        <v>30</v>
      </c>
      <c r="D2680">
        <v>3</v>
      </c>
      <c r="E2680" s="4" t="s">
        <v>16</v>
      </c>
      <c r="F2680" t="s">
        <v>113</v>
      </c>
      <c r="G2680" s="7">
        <v>0</v>
      </c>
      <c r="H2680" t="s">
        <v>19</v>
      </c>
      <c r="I2680" t="s">
        <v>20</v>
      </c>
      <c r="J2680" s="4">
        <f>(B2680*24)</f>
        <v>2280</v>
      </c>
      <c r="K2680" t="s">
        <v>21</v>
      </c>
      <c r="L2680">
        <v>245000</v>
      </c>
      <c r="M2680">
        <v>41.014166813109</v>
      </c>
      <c r="N2680">
        <v>28.929584749039002</v>
      </c>
      <c r="O2680" t="s">
        <v>481</v>
      </c>
      <c r="P2680" t="s">
        <v>194</v>
      </c>
      <c r="Q2680">
        <v>20</v>
      </c>
      <c r="R2680">
        <v>0</v>
      </c>
    </row>
    <row r="2681" spans="1:18" x14ac:dyDescent="0.3">
      <c r="A2681">
        <v>80</v>
      </c>
      <c r="B2681">
        <v>75</v>
      </c>
      <c r="C2681" t="s">
        <v>30</v>
      </c>
      <c r="D2681">
        <v>3</v>
      </c>
      <c r="E2681" s="4" t="s">
        <v>16</v>
      </c>
      <c r="F2681" t="s">
        <v>113</v>
      </c>
      <c r="G2681" s="7">
        <v>0</v>
      </c>
      <c r="H2681" t="s">
        <v>19</v>
      </c>
      <c r="I2681" t="s">
        <v>20</v>
      </c>
      <c r="J2681" s="4">
        <v>1200</v>
      </c>
      <c r="K2681" t="s">
        <v>21</v>
      </c>
      <c r="L2681">
        <v>235000</v>
      </c>
      <c r="M2681">
        <v>41.007940588171998</v>
      </c>
      <c r="N2681">
        <v>28.931470429063999</v>
      </c>
      <c r="O2681" t="s">
        <v>260</v>
      </c>
      <c r="P2681" t="s">
        <v>194</v>
      </c>
      <c r="Q2681">
        <v>20</v>
      </c>
      <c r="R2681">
        <v>0</v>
      </c>
    </row>
    <row r="2682" spans="1:18" x14ac:dyDescent="0.3">
      <c r="A2682">
        <v>95</v>
      </c>
      <c r="B2682">
        <v>75</v>
      </c>
      <c r="C2682" t="s">
        <v>30</v>
      </c>
      <c r="D2682">
        <v>3</v>
      </c>
      <c r="E2682" s="4" t="s">
        <v>16</v>
      </c>
      <c r="F2682" t="s">
        <v>113</v>
      </c>
      <c r="G2682" s="7">
        <v>8</v>
      </c>
      <c r="H2682" t="s">
        <v>19</v>
      </c>
      <c r="I2682" t="s">
        <v>20</v>
      </c>
      <c r="J2682" s="4">
        <f>(B2682*24)</f>
        <v>1800</v>
      </c>
      <c r="K2682" t="s">
        <v>21</v>
      </c>
      <c r="L2682">
        <v>195000</v>
      </c>
      <c r="M2682">
        <v>41.015446504737</v>
      </c>
      <c r="N2682">
        <v>28.924410949041999</v>
      </c>
      <c r="O2682" t="s">
        <v>443</v>
      </c>
      <c r="P2682" t="s">
        <v>194</v>
      </c>
      <c r="Q2682">
        <v>20</v>
      </c>
      <c r="R2682">
        <v>83</v>
      </c>
    </row>
    <row r="2683" spans="1:18" x14ac:dyDescent="0.3">
      <c r="A2683">
        <v>75</v>
      </c>
      <c r="B2683">
        <v>70</v>
      </c>
      <c r="C2683" t="s">
        <v>30</v>
      </c>
      <c r="D2683">
        <v>3</v>
      </c>
      <c r="E2683" s="4" t="s">
        <v>16</v>
      </c>
      <c r="F2683" t="s">
        <v>113</v>
      </c>
      <c r="G2683" s="7">
        <v>0</v>
      </c>
      <c r="H2683" t="s">
        <v>19</v>
      </c>
      <c r="I2683" t="s">
        <v>118</v>
      </c>
      <c r="J2683" s="4">
        <v>1200</v>
      </c>
      <c r="K2683" t="s">
        <v>21</v>
      </c>
      <c r="L2683">
        <v>165000</v>
      </c>
      <c r="M2683">
        <v>41.005523000186002</v>
      </c>
      <c r="N2683">
        <v>28.926865733901</v>
      </c>
      <c r="O2683" t="s">
        <v>272</v>
      </c>
      <c r="P2683" t="s">
        <v>194</v>
      </c>
      <c r="Q2683">
        <v>20</v>
      </c>
      <c r="R2683">
        <v>50</v>
      </c>
    </row>
    <row r="2684" spans="1:18" x14ac:dyDescent="0.3">
      <c r="A2684">
        <v>75</v>
      </c>
      <c r="B2684">
        <v>60</v>
      </c>
      <c r="C2684" t="s">
        <v>30</v>
      </c>
      <c r="D2684">
        <v>3</v>
      </c>
      <c r="E2684" s="4" t="s">
        <v>16</v>
      </c>
      <c r="F2684" t="s">
        <v>113</v>
      </c>
      <c r="G2684" s="7">
        <v>8</v>
      </c>
      <c r="H2684" t="s">
        <v>19</v>
      </c>
      <c r="I2684" t="s">
        <v>20</v>
      </c>
      <c r="J2684" s="4">
        <v>1200</v>
      </c>
      <c r="K2684" t="s">
        <v>21</v>
      </c>
      <c r="L2684">
        <v>220000</v>
      </c>
      <c r="M2684">
        <v>41.005209824791002</v>
      </c>
      <c r="N2684">
        <v>28.924363132928999</v>
      </c>
      <c r="O2684" t="s">
        <v>272</v>
      </c>
      <c r="P2684" t="s">
        <v>194</v>
      </c>
      <c r="Q2684">
        <v>20</v>
      </c>
      <c r="R2684">
        <v>20</v>
      </c>
    </row>
    <row r="2685" spans="1:18" x14ac:dyDescent="0.3">
      <c r="A2685">
        <v>130</v>
      </c>
      <c r="B2685">
        <v>120</v>
      </c>
      <c r="C2685" t="s">
        <v>45</v>
      </c>
      <c r="D2685">
        <v>5</v>
      </c>
      <c r="E2685" s="4" t="s">
        <v>16</v>
      </c>
      <c r="F2685" t="s">
        <v>113</v>
      </c>
      <c r="G2685" s="7">
        <v>0</v>
      </c>
      <c r="H2685" t="s">
        <v>19</v>
      </c>
      <c r="I2685" t="s">
        <v>20</v>
      </c>
      <c r="J2685" s="4">
        <v>2000</v>
      </c>
      <c r="K2685" t="s">
        <v>21</v>
      </c>
      <c r="L2685">
        <v>430000</v>
      </c>
      <c r="M2685">
        <v>41.011705876255</v>
      </c>
      <c r="N2685">
        <v>28.933060531944001</v>
      </c>
      <c r="O2685" t="s">
        <v>481</v>
      </c>
      <c r="P2685" t="s">
        <v>194</v>
      </c>
      <c r="Q2685">
        <v>20</v>
      </c>
      <c r="R2685">
        <v>50</v>
      </c>
    </row>
    <row r="2686" spans="1:18" x14ac:dyDescent="0.3">
      <c r="A2686">
        <v>120</v>
      </c>
      <c r="B2686">
        <v>110</v>
      </c>
      <c r="C2686" t="s">
        <v>30</v>
      </c>
      <c r="D2686">
        <v>3</v>
      </c>
      <c r="E2686" s="4" t="s">
        <v>16</v>
      </c>
      <c r="F2686" t="s">
        <v>113</v>
      </c>
      <c r="G2686" s="7">
        <v>18</v>
      </c>
      <c r="H2686" t="s">
        <v>19</v>
      </c>
      <c r="I2686" t="s">
        <v>20</v>
      </c>
      <c r="J2686" s="4">
        <v>1000</v>
      </c>
      <c r="K2686" t="s">
        <v>21</v>
      </c>
      <c r="L2686">
        <v>205000</v>
      </c>
      <c r="M2686">
        <v>41.068793077639</v>
      </c>
      <c r="N2686">
        <v>28.911207057803001</v>
      </c>
      <c r="O2686" t="s">
        <v>196</v>
      </c>
      <c r="P2686" t="s">
        <v>157</v>
      </c>
      <c r="Q2686">
        <v>21</v>
      </c>
      <c r="R2686">
        <v>0</v>
      </c>
    </row>
    <row r="2687" spans="1:18" x14ac:dyDescent="0.3">
      <c r="A2687">
        <v>110</v>
      </c>
      <c r="B2687">
        <v>100</v>
      </c>
      <c r="C2687" t="s">
        <v>30</v>
      </c>
      <c r="D2687">
        <v>3</v>
      </c>
      <c r="E2687" s="4" t="s">
        <v>16</v>
      </c>
      <c r="F2687" t="s">
        <v>113</v>
      </c>
      <c r="G2687" s="7">
        <v>18</v>
      </c>
      <c r="H2687" t="s">
        <v>19</v>
      </c>
      <c r="I2687" t="s">
        <v>20</v>
      </c>
      <c r="J2687" s="4">
        <f>(B2687*17)</f>
        <v>1700</v>
      </c>
      <c r="K2687" t="s">
        <v>21</v>
      </c>
      <c r="L2687">
        <v>225000</v>
      </c>
      <c r="M2687">
        <v>41.062265314073997</v>
      </c>
      <c r="N2687">
        <v>28.902653899135</v>
      </c>
      <c r="O2687" t="s">
        <v>359</v>
      </c>
      <c r="P2687" t="s">
        <v>157</v>
      </c>
      <c r="Q2687">
        <v>21</v>
      </c>
      <c r="R2687">
        <v>20</v>
      </c>
    </row>
    <row r="2688" spans="1:18" x14ac:dyDescent="0.3">
      <c r="A2688">
        <v>95</v>
      </c>
      <c r="B2688">
        <v>90</v>
      </c>
      <c r="C2688" t="s">
        <v>30</v>
      </c>
      <c r="D2688">
        <v>3</v>
      </c>
      <c r="E2688" s="4" t="s">
        <v>16</v>
      </c>
      <c r="F2688" t="s">
        <v>113</v>
      </c>
      <c r="G2688" s="7">
        <v>5</v>
      </c>
      <c r="H2688" t="s">
        <v>19</v>
      </c>
      <c r="I2688" t="s">
        <v>20</v>
      </c>
      <c r="J2688" s="4">
        <f>(B2688*17)</f>
        <v>1530</v>
      </c>
      <c r="K2688" t="s">
        <v>21</v>
      </c>
      <c r="L2688">
        <v>265000</v>
      </c>
      <c r="M2688">
        <v>41.070113335146999</v>
      </c>
      <c r="N2688">
        <v>28.901677262968001</v>
      </c>
      <c r="O2688" t="s">
        <v>186</v>
      </c>
      <c r="P2688" t="s">
        <v>157</v>
      </c>
      <c r="Q2688">
        <v>21</v>
      </c>
      <c r="R2688">
        <v>25</v>
      </c>
    </row>
    <row r="2689" spans="1:18" x14ac:dyDescent="0.3">
      <c r="A2689">
        <v>100</v>
      </c>
      <c r="B2689">
        <v>90</v>
      </c>
      <c r="C2689" t="s">
        <v>30</v>
      </c>
      <c r="D2689">
        <v>3</v>
      </c>
      <c r="E2689" s="4" t="s">
        <v>16</v>
      </c>
      <c r="F2689" t="s">
        <v>113</v>
      </c>
      <c r="G2689" s="7">
        <v>5</v>
      </c>
      <c r="H2689" t="s">
        <v>19</v>
      </c>
      <c r="I2689" t="s">
        <v>20</v>
      </c>
      <c r="J2689" s="4">
        <f>(B2689*17)</f>
        <v>1530</v>
      </c>
      <c r="K2689" t="s">
        <v>21</v>
      </c>
      <c r="L2689">
        <v>250000</v>
      </c>
      <c r="M2689">
        <v>41.065274539718999</v>
      </c>
      <c r="N2689">
        <v>28.904048647823</v>
      </c>
      <c r="O2689" t="s">
        <v>359</v>
      </c>
      <c r="P2689" t="s">
        <v>157</v>
      </c>
      <c r="Q2689">
        <v>21</v>
      </c>
      <c r="R2689">
        <v>0</v>
      </c>
    </row>
    <row r="2690" spans="1:18" x14ac:dyDescent="0.3">
      <c r="A2690">
        <v>140</v>
      </c>
      <c r="B2690">
        <v>139</v>
      </c>
      <c r="C2690" t="s">
        <v>45</v>
      </c>
      <c r="D2690">
        <v>5</v>
      </c>
      <c r="E2690" s="4" t="s">
        <v>16</v>
      </c>
      <c r="F2690" t="s">
        <v>113</v>
      </c>
      <c r="G2690" s="7">
        <v>0</v>
      </c>
      <c r="H2690" t="s">
        <v>19</v>
      </c>
      <c r="I2690" t="s">
        <v>20</v>
      </c>
      <c r="J2690" s="4">
        <f>(B2690*17)</f>
        <v>2363</v>
      </c>
      <c r="K2690" t="s">
        <v>21</v>
      </c>
      <c r="L2690">
        <v>510000</v>
      </c>
      <c r="M2690">
        <v>41.06893377646</v>
      </c>
      <c r="N2690">
        <v>28.89627715044</v>
      </c>
      <c r="O2690" t="s">
        <v>186</v>
      </c>
      <c r="P2690" t="s">
        <v>157</v>
      </c>
      <c r="Q2690">
        <v>21</v>
      </c>
      <c r="R2690">
        <v>83</v>
      </c>
    </row>
    <row r="2691" spans="1:18" x14ac:dyDescent="0.3">
      <c r="A2691">
        <v>120</v>
      </c>
      <c r="B2691">
        <v>110</v>
      </c>
      <c r="C2691" t="s">
        <v>45</v>
      </c>
      <c r="D2691">
        <v>5</v>
      </c>
      <c r="E2691" s="4" t="s">
        <v>16</v>
      </c>
      <c r="F2691" t="s">
        <v>113</v>
      </c>
      <c r="G2691" s="7">
        <v>0</v>
      </c>
      <c r="H2691" t="s">
        <v>19</v>
      </c>
      <c r="I2691" t="s">
        <v>20</v>
      </c>
      <c r="J2691" s="4">
        <f>(B2691*17)</f>
        <v>1870</v>
      </c>
      <c r="K2691" t="s">
        <v>21</v>
      </c>
      <c r="L2691">
        <v>285000</v>
      </c>
      <c r="M2691">
        <v>41.056601687261001</v>
      </c>
      <c r="N2691">
        <v>28.913362611288999</v>
      </c>
      <c r="O2691" t="s">
        <v>109</v>
      </c>
      <c r="P2691" t="s">
        <v>157</v>
      </c>
      <c r="Q2691">
        <v>21</v>
      </c>
      <c r="R2691">
        <v>0</v>
      </c>
    </row>
    <row r="2692" spans="1:18" x14ac:dyDescent="0.3">
      <c r="A2692">
        <v>80</v>
      </c>
      <c r="B2692">
        <v>70</v>
      </c>
      <c r="C2692" t="s">
        <v>15</v>
      </c>
      <c r="D2692">
        <v>2</v>
      </c>
      <c r="E2692" s="4" t="s">
        <v>16</v>
      </c>
      <c r="F2692" t="s">
        <v>113</v>
      </c>
      <c r="G2692" s="7">
        <v>28</v>
      </c>
      <c r="H2692" t="s">
        <v>19</v>
      </c>
      <c r="I2692" t="s">
        <v>20</v>
      </c>
      <c r="J2692" s="4">
        <v>1100</v>
      </c>
      <c r="K2692" t="s">
        <v>21</v>
      </c>
      <c r="L2692">
        <v>190000</v>
      </c>
      <c r="M2692">
        <v>41.017777636436001</v>
      </c>
      <c r="N2692">
        <v>28.869342180392</v>
      </c>
      <c r="O2692" t="s">
        <v>114</v>
      </c>
      <c r="P2692" t="s">
        <v>101</v>
      </c>
      <c r="Q2692">
        <v>22</v>
      </c>
      <c r="R2692">
        <v>0</v>
      </c>
    </row>
    <row r="2693" spans="1:18" x14ac:dyDescent="0.3">
      <c r="A2693">
        <v>60</v>
      </c>
      <c r="B2693">
        <v>55</v>
      </c>
      <c r="C2693" t="s">
        <v>15</v>
      </c>
      <c r="D2693">
        <v>2</v>
      </c>
      <c r="E2693" s="4" t="s">
        <v>16</v>
      </c>
      <c r="F2693" t="s">
        <v>113</v>
      </c>
      <c r="G2693" s="7">
        <v>18</v>
      </c>
      <c r="H2693" t="s">
        <v>87</v>
      </c>
      <c r="I2693" t="s">
        <v>20</v>
      </c>
      <c r="J2693" s="4">
        <f>(B2693*18.5)</f>
        <v>1017.5</v>
      </c>
      <c r="K2693" t="s">
        <v>56</v>
      </c>
      <c r="L2693">
        <v>225000</v>
      </c>
      <c r="M2693">
        <v>41.016262045825002</v>
      </c>
      <c r="N2693">
        <v>28.898824400264999</v>
      </c>
      <c r="O2693" t="s">
        <v>290</v>
      </c>
      <c r="P2693" t="s">
        <v>101</v>
      </c>
      <c r="Q2693">
        <v>22</v>
      </c>
      <c r="R2693">
        <v>83</v>
      </c>
    </row>
    <row r="2694" spans="1:18" x14ac:dyDescent="0.3">
      <c r="A2694">
        <v>136</v>
      </c>
      <c r="B2694">
        <v>90</v>
      </c>
      <c r="C2694" t="s">
        <v>30</v>
      </c>
      <c r="D2694">
        <v>3</v>
      </c>
      <c r="E2694" s="4" t="s">
        <v>25</v>
      </c>
      <c r="F2694" t="s">
        <v>113</v>
      </c>
      <c r="G2694" s="7">
        <v>0</v>
      </c>
      <c r="H2694" t="s">
        <v>46</v>
      </c>
      <c r="I2694" t="s">
        <v>20</v>
      </c>
      <c r="J2694" s="4">
        <f>(B2693*30)</f>
        <v>1650</v>
      </c>
      <c r="K2694" t="s">
        <v>21</v>
      </c>
      <c r="L2694">
        <v>680000</v>
      </c>
      <c r="M2694">
        <v>40.960940168374997</v>
      </c>
      <c r="N2694">
        <v>29.098489238193</v>
      </c>
      <c r="O2694" t="s">
        <v>216</v>
      </c>
      <c r="P2694" t="s">
        <v>44</v>
      </c>
      <c r="Q2694">
        <v>23</v>
      </c>
      <c r="R2694">
        <v>0</v>
      </c>
    </row>
    <row r="2695" spans="1:18" x14ac:dyDescent="0.3">
      <c r="A2695">
        <v>180</v>
      </c>
      <c r="B2695">
        <v>150</v>
      </c>
      <c r="C2695" t="s">
        <v>45</v>
      </c>
      <c r="D2695">
        <v>5</v>
      </c>
      <c r="E2695" s="4" t="s">
        <v>25</v>
      </c>
      <c r="F2695" t="s">
        <v>113</v>
      </c>
      <c r="G2695" s="7">
        <v>4</v>
      </c>
      <c r="H2695" t="s">
        <v>26</v>
      </c>
      <c r="I2695" t="s">
        <v>47</v>
      </c>
      <c r="J2695" s="4">
        <f>(B2694*30)</f>
        <v>2700</v>
      </c>
      <c r="K2695" t="s">
        <v>21</v>
      </c>
      <c r="L2695">
        <v>1420000</v>
      </c>
      <c r="M2695">
        <v>40.971946766123999</v>
      </c>
      <c r="N2695">
        <v>29.071602687386999</v>
      </c>
      <c r="O2695" t="s">
        <v>133</v>
      </c>
      <c r="P2695" t="s">
        <v>44</v>
      </c>
      <c r="Q2695">
        <v>23</v>
      </c>
      <c r="R2695">
        <v>0</v>
      </c>
    </row>
    <row r="2696" spans="1:18" x14ac:dyDescent="0.3">
      <c r="A2696">
        <v>60</v>
      </c>
      <c r="B2696">
        <v>50</v>
      </c>
      <c r="C2696" t="s">
        <v>15</v>
      </c>
      <c r="D2696">
        <v>2</v>
      </c>
      <c r="E2696" s="4" t="s">
        <v>25</v>
      </c>
      <c r="F2696" t="s">
        <v>113</v>
      </c>
      <c r="G2696" s="7">
        <v>1</v>
      </c>
      <c r="H2696" t="s">
        <v>19</v>
      </c>
      <c r="I2696" t="s">
        <v>20</v>
      </c>
      <c r="J2696" s="4">
        <v>1200</v>
      </c>
      <c r="K2696" t="s">
        <v>21</v>
      </c>
      <c r="L2696">
        <v>260000</v>
      </c>
      <c r="M2696">
        <v>41.097957868191003</v>
      </c>
      <c r="N2696">
        <v>28.995883186095</v>
      </c>
      <c r="O2696" t="s">
        <v>404</v>
      </c>
      <c r="P2696" t="s">
        <v>23</v>
      </c>
      <c r="Q2696">
        <v>24</v>
      </c>
      <c r="R2696">
        <v>0</v>
      </c>
    </row>
    <row r="2697" spans="1:18" x14ac:dyDescent="0.3">
      <c r="A2697">
        <v>70</v>
      </c>
      <c r="B2697">
        <v>69</v>
      </c>
      <c r="C2697" t="s">
        <v>30</v>
      </c>
      <c r="D2697">
        <v>3</v>
      </c>
      <c r="E2697" s="4" t="s">
        <v>16</v>
      </c>
      <c r="F2697" t="s">
        <v>113</v>
      </c>
      <c r="G2697" s="7">
        <v>5</v>
      </c>
      <c r="H2697" t="s">
        <v>19</v>
      </c>
      <c r="I2697" t="s">
        <v>20</v>
      </c>
      <c r="J2697" s="4">
        <v>1350</v>
      </c>
      <c r="K2697" t="s">
        <v>21</v>
      </c>
      <c r="L2697">
        <v>290000</v>
      </c>
      <c r="M2697">
        <v>41.086492685345</v>
      </c>
      <c r="N2697">
        <v>29.001594474396999</v>
      </c>
      <c r="O2697" t="s">
        <v>378</v>
      </c>
      <c r="P2697" t="s">
        <v>23</v>
      </c>
      <c r="Q2697">
        <v>24</v>
      </c>
      <c r="R2697">
        <v>50</v>
      </c>
    </row>
    <row r="2698" spans="1:18" x14ac:dyDescent="0.3">
      <c r="A2698">
        <v>75</v>
      </c>
      <c r="B2698">
        <v>60</v>
      </c>
      <c r="C2698" t="s">
        <v>15</v>
      </c>
      <c r="D2698">
        <v>2</v>
      </c>
      <c r="E2698" s="4" t="s">
        <v>16</v>
      </c>
      <c r="F2698" t="s">
        <v>113</v>
      </c>
      <c r="G2698" s="7">
        <v>0</v>
      </c>
      <c r="H2698" t="s">
        <v>19</v>
      </c>
      <c r="I2698" t="s">
        <v>20</v>
      </c>
      <c r="J2698" s="4">
        <f t="shared" ref="J2698:J2704" si="53">(B2698*26)</f>
        <v>1560</v>
      </c>
      <c r="K2698" t="s">
        <v>21</v>
      </c>
      <c r="L2698">
        <v>390000</v>
      </c>
      <c r="M2698">
        <v>40.891219029970003</v>
      </c>
      <c r="N2698">
        <v>29.177517096643999</v>
      </c>
      <c r="O2698" t="s">
        <v>117</v>
      </c>
      <c r="P2698" t="s">
        <v>55</v>
      </c>
      <c r="Q2698">
        <v>25</v>
      </c>
      <c r="R2698">
        <v>0</v>
      </c>
    </row>
    <row r="2699" spans="1:18" x14ac:dyDescent="0.3">
      <c r="A2699">
        <v>130</v>
      </c>
      <c r="B2699">
        <v>120</v>
      </c>
      <c r="C2699" t="s">
        <v>30</v>
      </c>
      <c r="D2699">
        <v>3</v>
      </c>
      <c r="E2699" s="4" t="s">
        <v>16</v>
      </c>
      <c r="F2699" t="s">
        <v>113</v>
      </c>
      <c r="G2699" s="7">
        <v>8</v>
      </c>
      <c r="H2699" t="s">
        <v>46</v>
      </c>
      <c r="I2699" t="s">
        <v>47</v>
      </c>
      <c r="J2699" s="4">
        <f t="shared" si="53"/>
        <v>3120</v>
      </c>
      <c r="K2699" t="s">
        <v>21</v>
      </c>
      <c r="L2699">
        <v>162750</v>
      </c>
      <c r="M2699">
        <v>40.914086267400997</v>
      </c>
      <c r="N2699">
        <v>29.171955257391001</v>
      </c>
      <c r="O2699" t="s">
        <v>151</v>
      </c>
      <c r="P2699" t="s">
        <v>55</v>
      </c>
      <c r="Q2699">
        <v>25</v>
      </c>
      <c r="R2699">
        <v>83</v>
      </c>
    </row>
    <row r="2700" spans="1:18" x14ac:dyDescent="0.3">
      <c r="A2700">
        <v>115</v>
      </c>
      <c r="B2700">
        <v>100</v>
      </c>
      <c r="C2700" t="s">
        <v>30</v>
      </c>
      <c r="D2700">
        <v>3</v>
      </c>
      <c r="E2700" s="4" t="s">
        <v>16</v>
      </c>
      <c r="F2700" t="s">
        <v>113</v>
      </c>
      <c r="G2700" s="7">
        <v>8</v>
      </c>
      <c r="H2700" t="s">
        <v>19</v>
      </c>
      <c r="I2700" t="s">
        <v>20</v>
      </c>
      <c r="J2700" s="4">
        <f t="shared" si="53"/>
        <v>2600</v>
      </c>
      <c r="K2700" t="s">
        <v>21</v>
      </c>
      <c r="L2700">
        <v>485000</v>
      </c>
      <c r="M2700">
        <v>40.882454907364988</v>
      </c>
      <c r="N2700">
        <v>29.209367516914</v>
      </c>
      <c r="O2700" t="s">
        <v>273</v>
      </c>
      <c r="P2700" t="s">
        <v>55</v>
      </c>
      <c r="Q2700">
        <v>25</v>
      </c>
      <c r="R2700">
        <v>83</v>
      </c>
    </row>
    <row r="2701" spans="1:18" x14ac:dyDescent="0.3">
      <c r="A2701">
        <v>90</v>
      </c>
      <c r="B2701">
        <v>80</v>
      </c>
      <c r="C2701" t="s">
        <v>30</v>
      </c>
      <c r="D2701">
        <v>3</v>
      </c>
      <c r="E2701" s="4" t="s">
        <v>16</v>
      </c>
      <c r="F2701" t="s">
        <v>113</v>
      </c>
      <c r="G2701" s="7">
        <v>8</v>
      </c>
      <c r="H2701" t="s">
        <v>19</v>
      </c>
      <c r="I2701" t="s">
        <v>20</v>
      </c>
      <c r="J2701" s="4">
        <f t="shared" si="53"/>
        <v>2080</v>
      </c>
      <c r="K2701" t="s">
        <v>56</v>
      </c>
      <c r="L2701">
        <v>210000</v>
      </c>
      <c r="M2701">
        <v>40.903078013749003</v>
      </c>
      <c r="N2701">
        <v>29.170636685628999</v>
      </c>
      <c r="O2701" t="s">
        <v>54</v>
      </c>
      <c r="P2701" t="s">
        <v>55</v>
      </c>
      <c r="Q2701">
        <v>25</v>
      </c>
      <c r="R2701">
        <v>25</v>
      </c>
    </row>
    <row r="2702" spans="1:18" x14ac:dyDescent="0.3">
      <c r="A2702">
        <v>154</v>
      </c>
      <c r="B2702">
        <v>120</v>
      </c>
      <c r="C2702" t="s">
        <v>45</v>
      </c>
      <c r="D2702">
        <v>5</v>
      </c>
      <c r="E2702" s="4" t="s">
        <v>25</v>
      </c>
      <c r="F2702" t="s">
        <v>113</v>
      </c>
      <c r="G2702" s="7">
        <v>0</v>
      </c>
      <c r="H2702" t="s">
        <v>46</v>
      </c>
      <c r="I2702" t="s">
        <v>20</v>
      </c>
      <c r="J2702" s="4">
        <f t="shared" si="53"/>
        <v>3120</v>
      </c>
      <c r="K2702" t="s">
        <v>21</v>
      </c>
      <c r="L2702">
        <v>535000</v>
      </c>
      <c r="M2702">
        <v>40.923399161328</v>
      </c>
      <c r="N2702">
        <v>29.220401991724</v>
      </c>
      <c r="O2702" t="s">
        <v>240</v>
      </c>
      <c r="P2702" t="s">
        <v>55</v>
      </c>
      <c r="Q2702">
        <v>25</v>
      </c>
      <c r="R2702">
        <v>83</v>
      </c>
    </row>
    <row r="2703" spans="1:18" x14ac:dyDescent="0.3">
      <c r="A2703">
        <v>180</v>
      </c>
      <c r="B2703">
        <v>170</v>
      </c>
      <c r="C2703" t="s">
        <v>127</v>
      </c>
      <c r="D2703">
        <v>10</v>
      </c>
      <c r="E2703" s="4" t="s">
        <v>25</v>
      </c>
      <c r="F2703" t="s">
        <v>113</v>
      </c>
      <c r="G2703" s="7">
        <v>28</v>
      </c>
      <c r="H2703" t="s">
        <v>124</v>
      </c>
      <c r="I2703" t="s">
        <v>20</v>
      </c>
      <c r="J2703" s="4">
        <f t="shared" si="53"/>
        <v>4420</v>
      </c>
      <c r="K2703" t="s">
        <v>21</v>
      </c>
      <c r="L2703">
        <v>380000</v>
      </c>
      <c r="M2703">
        <v>40.907634381268998</v>
      </c>
      <c r="N2703">
        <v>29.232082164001</v>
      </c>
      <c r="O2703" t="s">
        <v>186</v>
      </c>
      <c r="P2703" t="s">
        <v>55</v>
      </c>
      <c r="Q2703">
        <v>25</v>
      </c>
      <c r="R2703">
        <v>83</v>
      </c>
    </row>
    <row r="2704" spans="1:18" x14ac:dyDescent="0.3">
      <c r="A2704">
        <v>75</v>
      </c>
      <c r="B2704">
        <v>65</v>
      </c>
      <c r="C2704" t="s">
        <v>15</v>
      </c>
      <c r="D2704">
        <v>2</v>
      </c>
      <c r="E2704" s="4" t="s">
        <v>16</v>
      </c>
      <c r="F2704" t="s">
        <v>113</v>
      </c>
      <c r="G2704" s="7">
        <v>8</v>
      </c>
      <c r="H2704" t="s">
        <v>175</v>
      </c>
      <c r="I2704" t="s">
        <v>20</v>
      </c>
      <c r="J2704" s="4">
        <f t="shared" si="53"/>
        <v>1690</v>
      </c>
      <c r="K2704" t="s">
        <v>21</v>
      </c>
      <c r="L2704">
        <v>355000</v>
      </c>
      <c r="M2704">
        <v>41.046427192534999</v>
      </c>
      <c r="N2704">
        <v>28.761198520659999</v>
      </c>
      <c r="O2704" t="s">
        <v>125</v>
      </c>
      <c r="P2704" t="s">
        <v>60</v>
      </c>
      <c r="Q2704">
        <v>26</v>
      </c>
      <c r="R2704">
        <v>83</v>
      </c>
    </row>
    <row r="2705" spans="1:18" x14ac:dyDescent="0.3">
      <c r="A2705">
        <v>115</v>
      </c>
      <c r="B2705">
        <v>90</v>
      </c>
      <c r="C2705" t="s">
        <v>30</v>
      </c>
      <c r="D2705">
        <v>3</v>
      </c>
      <c r="E2705" s="4" t="s">
        <v>16</v>
      </c>
      <c r="F2705" t="s">
        <v>113</v>
      </c>
      <c r="G2705" s="7">
        <v>0</v>
      </c>
      <c r="H2705" t="s">
        <v>19</v>
      </c>
      <c r="I2705" t="s">
        <v>20</v>
      </c>
      <c r="J2705" s="4">
        <v>1000</v>
      </c>
      <c r="K2705" t="s">
        <v>21</v>
      </c>
      <c r="L2705">
        <v>205000</v>
      </c>
      <c r="M2705">
        <v>41.024936588442998</v>
      </c>
      <c r="N2705">
        <v>28.800704106687999</v>
      </c>
      <c r="O2705" t="s">
        <v>270</v>
      </c>
      <c r="P2705" t="s">
        <v>60</v>
      </c>
      <c r="Q2705">
        <v>26</v>
      </c>
      <c r="R2705">
        <v>83</v>
      </c>
    </row>
    <row r="2706" spans="1:18" x14ac:dyDescent="0.3">
      <c r="A2706">
        <v>85</v>
      </c>
      <c r="B2706">
        <v>84</v>
      </c>
      <c r="C2706" t="s">
        <v>30</v>
      </c>
      <c r="D2706">
        <v>3</v>
      </c>
      <c r="E2706" s="4" t="s">
        <v>16</v>
      </c>
      <c r="F2706" t="s">
        <v>113</v>
      </c>
      <c r="G2706" s="7">
        <v>18</v>
      </c>
      <c r="H2706" t="s">
        <v>19</v>
      </c>
      <c r="I2706" t="s">
        <v>118</v>
      </c>
      <c r="J2706" s="4">
        <v>1250</v>
      </c>
      <c r="K2706" t="s">
        <v>21</v>
      </c>
      <c r="L2706">
        <v>228000</v>
      </c>
      <c r="M2706">
        <v>40.992775215077003</v>
      </c>
      <c r="N2706">
        <v>28.780285120009999</v>
      </c>
      <c r="O2706" t="s">
        <v>81</v>
      </c>
      <c r="P2706" t="s">
        <v>60</v>
      </c>
      <c r="Q2706">
        <v>26</v>
      </c>
      <c r="R2706">
        <v>15</v>
      </c>
    </row>
    <row r="2707" spans="1:18" x14ac:dyDescent="0.3">
      <c r="A2707">
        <v>80</v>
      </c>
      <c r="B2707">
        <v>79</v>
      </c>
      <c r="C2707" t="s">
        <v>30</v>
      </c>
      <c r="D2707">
        <v>3</v>
      </c>
      <c r="E2707" s="4" t="s">
        <v>16</v>
      </c>
      <c r="F2707" t="s">
        <v>113</v>
      </c>
      <c r="G2707" s="7">
        <v>3</v>
      </c>
      <c r="H2707" t="s">
        <v>19</v>
      </c>
      <c r="I2707" t="s">
        <v>20</v>
      </c>
      <c r="J2707" s="4">
        <f>(B2707*26)</f>
        <v>2054</v>
      </c>
      <c r="K2707" t="s">
        <v>21</v>
      </c>
      <c r="L2707">
        <v>230000</v>
      </c>
      <c r="M2707">
        <v>41.002637893435001</v>
      </c>
      <c r="N2707">
        <v>28.772206306457999</v>
      </c>
      <c r="O2707" t="s">
        <v>59</v>
      </c>
      <c r="P2707" t="s">
        <v>60</v>
      </c>
      <c r="Q2707">
        <v>26</v>
      </c>
      <c r="R2707">
        <v>285</v>
      </c>
    </row>
    <row r="2708" spans="1:18" x14ac:dyDescent="0.3">
      <c r="A2708">
        <v>75</v>
      </c>
      <c r="B2708">
        <v>70</v>
      </c>
      <c r="C2708" t="s">
        <v>30</v>
      </c>
      <c r="D2708">
        <v>3</v>
      </c>
      <c r="E2708" s="4" t="s">
        <v>16</v>
      </c>
      <c r="F2708" t="s">
        <v>113</v>
      </c>
      <c r="G2708" s="7">
        <v>18</v>
      </c>
      <c r="H2708" t="s">
        <v>19</v>
      </c>
      <c r="I2708" t="s">
        <v>20</v>
      </c>
      <c r="J2708" s="4">
        <f>(B2708*26)</f>
        <v>1820</v>
      </c>
      <c r="K2708" t="s">
        <v>56</v>
      </c>
      <c r="L2708">
        <v>168000</v>
      </c>
      <c r="M2708">
        <v>40.996343709031002</v>
      </c>
      <c r="N2708">
        <v>28.778040442702999</v>
      </c>
      <c r="O2708" t="s">
        <v>365</v>
      </c>
      <c r="P2708" t="s">
        <v>60</v>
      </c>
      <c r="Q2708">
        <v>26</v>
      </c>
      <c r="R2708">
        <v>25</v>
      </c>
    </row>
    <row r="2709" spans="1:18" x14ac:dyDescent="0.3">
      <c r="A2709">
        <v>70</v>
      </c>
      <c r="B2709">
        <v>69</v>
      </c>
      <c r="C2709" t="s">
        <v>30</v>
      </c>
      <c r="D2709">
        <v>3</v>
      </c>
      <c r="E2709" s="4" t="s">
        <v>16</v>
      </c>
      <c r="F2709" t="s">
        <v>113</v>
      </c>
      <c r="G2709" s="7">
        <v>8</v>
      </c>
      <c r="H2709" t="s">
        <v>19</v>
      </c>
      <c r="I2709" t="s">
        <v>20</v>
      </c>
      <c r="J2709" s="4">
        <v>900</v>
      </c>
      <c r="K2709" t="s">
        <v>21</v>
      </c>
      <c r="L2709">
        <v>200000</v>
      </c>
      <c r="M2709">
        <v>41.041447546129</v>
      </c>
      <c r="N2709">
        <v>28.785772374749001</v>
      </c>
      <c r="O2709" t="s">
        <v>111</v>
      </c>
      <c r="P2709" t="s">
        <v>60</v>
      </c>
      <c r="Q2709">
        <v>26</v>
      </c>
      <c r="R2709">
        <v>0</v>
      </c>
    </row>
    <row r="2710" spans="1:18" x14ac:dyDescent="0.3">
      <c r="A2710">
        <v>105</v>
      </c>
      <c r="B2710">
        <v>100</v>
      </c>
      <c r="C2710" t="s">
        <v>45</v>
      </c>
      <c r="D2710">
        <v>5</v>
      </c>
      <c r="E2710" s="4" t="s">
        <v>16</v>
      </c>
      <c r="F2710" t="s">
        <v>113</v>
      </c>
      <c r="G2710" s="7">
        <v>0</v>
      </c>
      <c r="H2710" t="s">
        <v>19</v>
      </c>
      <c r="I2710" t="s">
        <v>20</v>
      </c>
      <c r="J2710" s="4">
        <v>1100</v>
      </c>
      <c r="K2710" t="s">
        <v>21</v>
      </c>
      <c r="L2710">
        <v>250000</v>
      </c>
      <c r="M2710">
        <v>41.001585296961998</v>
      </c>
      <c r="N2710">
        <v>28.787392973900001</v>
      </c>
      <c r="O2710" t="s">
        <v>367</v>
      </c>
      <c r="P2710" t="s">
        <v>60</v>
      </c>
      <c r="Q2710">
        <v>26</v>
      </c>
      <c r="R2710">
        <v>0</v>
      </c>
    </row>
    <row r="2711" spans="1:18" x14ac:dyDescent="0.3">
      <c r="A2711">
        <v>85</v>
      </c>
      <c r="B2711">
        <v>70</v>
      </c>
      <c r="C2711" t="s">
        <v>15</v>
      </c>
      <c r="D2711">
        <v>2</v>
      </c>
      <c r="E2711" s="4" t="s">
        <v>16</v>
      </c>
      <c r="F2711" t="s">
        <v>113</v>
      </c>
      <c r="G2711" s="7">
        <v>8</v>
      </c>
      <c r="H2711" t="s">
        <v>19</v>
      </c>
      <c r="I2711" t="s">
        <v>20</v>
      </c>
      <c r="J2711" s="4">
        <f>(B2711*19)</f>
        <v>1330</v>
      </c>
      <c r="K2711" t="s">
        <v>21</v>
      </c>
      <c r="L2711">
        <v>285000</v>
      </c>
      <c r="M2711">
        <v>40.937855808635987</v>
      </c>
      <c r="N2711">
        <v>29.120821993073999</v>
      </c>
      <c r="O2711" t="s">
        <v>399</v>
      </c>
      <c r="P2711" t="s">
        <v>72</v>
      </c>
      <c r="Q2711">
        <v>27</v>
      </c>
      <c r="R2711">
        <v>83</v>
      </c>
    </row>
    <row r="2712" spans="1:18" x14ac:dyDescent="0.3">
      <c r="A2712">
        <v>55</v>
      </c>
      <c r="B2712">
        <v>50</v>
      </c>
      <c r="C2712" t="s">
        <v>15</v>
      </c>
      <c r="D2712">
        <v>2</v>
      </c>
      <c r="E2712" s="4" t="s">
        <v>16</v>
      </c>
      <c r="F2712" t="s">
        <v>113</v>
      </c>
      <c r="G2712" s="7">
        <v>0</v>
      </c>
      <c r="H2712" t="s">
        <v>19</v>
      </c>
      <c r="I2712" t="s">
        <v>27</v>
      </c>
      <c r="J2712" s="4">
        <f>(B2712*19)</f>
        <v>950</v>
      </c>
      <c r="K2712" t="s">
        <v>21</v>
      </c>
      <c r="L2712">
        <v>315000</v>
      </c>
      <c r="M2712">
        <v>40.951249524156999</v>
      </c>
      <c r="N2712">
        <v>29.117911757763</v>
      </c>
      <c r="O2712" t="s">
        <v>106</v>
      </c>
      <c r="P2712" t="s">
        <v>72</v>
      </c>
      <c r="Q2712">
        <v>27</v>
      </c>
      <c r="R2712">
        <v>83</v>
      </c>
    </row>
    <row r="2713" spans="1:18" x14ac:dyDescent="0.3">
      <c r="A2713">
        <v>55</v>
      </c>
      <c r="B2713">
        <v>50</v>
      </c>
      <c r="C2713" t="s">
        <v>15</v>
      </c>
      <c r="D2713">
        <v>2</v>
      </c>
      <c r="E2713" s="4" t="s">
        <v>16</v>
      </c>
      <c r="F2713" t="s">
        <v>113</v>
      </c>
      <c r="G2713" s="7">
        <v>4</v>
      </c>
      <c r="H2713" t="s">
        <v>19</v>
      </c>
      <c r="I2713" t="s">
        <v>118</v>
      </c>
      <c r="J2713" s="4">
        <v>1100</v>
      </c>
      <c r="K2713" t="s">
        <v>56</v>
      </c>
      <c r="L2713">
        <v>220000</v>
      </c>
      <c r="M2713">
        <v>40.943330284474001</v>
      </c>
      <c r="N2713">
        <v>29.142222404479998</v>
      </c>
      <c r="O2713" t="s">
        <v>341</v>
      </c>
      <c r="P2713" t="s">
        <v>72</v>
      </c>
      <c r="Q2713">
        <v>27</v>
      </c>
      <c r="R2713">
        <v>83</v>
      </c>
    </row>
    <row r="2714" spans="1:18" x14ac:dyDescent="0.3">
      <c r="A2714">
        <v>100</v>
      </c>
      <c r="B2714">
        <v>90</v>
      </c>
      <c r="C2714" t="s">
        <v>30</v>
      </c>
      <c r="D2714">
        <v>3</v>
      </c>
      <c r="E2714" s="4" t="s">
        <v>16</v>
      </c>
      <c r="F2714" t="s">
        <v>113</v>
      </c>
      <c r="G2714" s="7">
        <v>3</v>
      </c>
      <c r="H2714" t="s">
        <v>46</v>
      </c>
      <c r="I2714" t="s">
        <v>20</v>
      </c>
      <c r="J2714" s="4">
        <f>(B2714*19)</f>
        <v>1710</v>
      </c>
      <c r="K2714" t="s">
        <v>21</v>
      </c>
      <c r="L2714">
        <v>330000</v>
      </c>
      <c r="M2714">
        <v>40.938655644759997</v>
      </c>
      <c r="N2714">
        <v>29.122651855849998</v>
      </c>
      <c r="O2714" t="s">
        <v>399</v>
      </c>
      <c r="P2714" t="s">
        <v>72</v>
      </c>
      <c r="Q2714">
        <v>27</v>
      </c>
      <c r="R2714">
        <v>0</v>
      </c>
    </row>
    <row r="2715" spans="1:18" x14ac:dyDescent="0.3">
      <c r="A2715">
        <v>90</v>
      </c>
      <c r="B2715">
        <v>80</v>
      </c>
      <c r="C2715" t="s">
        <v>30</v>
      </c>
      <c r="D2715">
        <v>3</v>
      </c>
      <c r="E2715" s="4" t="s">
        <v>16</v>
      </c>
      <c r="F2715" t="s">
        <v>113</v>
      </c>
      <c r="G2715" s="7">
        <v>0</v>
      </c>
      <c r="H2715" t="s">
        <v>19</v>
      </c>
      <c r="I2715" t="s">
        <v>20</v>
      </c>
      <c r="J2715" s="4">
        <v>1400</v>
      </c>
      <c r="K2715" t="s">
        <v>21</v>
      </c>
      <c r="L2715">
        <v>300000</v>
      </c>
      <c r="M2715">
        <v>40.925930603786988</v>
      </c>
      <c r="N2715">
        <v>29.129202003831999</v>
      </c>
      <c r="O2715" t="s">
        <v>238</v>
      </c>
      <c r="P2715" t="s">
        <v>72</v>
      </c>
      <c r="Q2715">
        <v>27</v>
      </c>
      <c r="R2715">
        <v>50</v>
      </c>
    </row>
    <row r="2716" spans="1:18" x14ac:dyDescent="0.3">
      <c r="A2716">
        <v>96</v>
      </c>
      <c r="B2716">
        <v>76</v>
      </c>
      <c r="C2716" t="s">
        <v>30</v>
      </c>
      <c r="D2716">
        <v>3</v>
      </c>
      <c r="E2716" s="4" t="s">
        <v>16</v>
      </c>
      <c r="F2716" t="s">
        <v>113</v>
      </c>
      <c r="G2716" s="7">
        <v>0</v>
      </c>
      <c r="H2716" t="s">
        <v>19</v>
      </c>
      <c r="I2716" t="s">
        <v>20</v>
      </c>
      <c r="J2716" s="4">
        <f t="shared" ref="J2716:J2721" si="54">(B2716*19)</f>
        <v>1444</v>
      </c>
      <c r="K2716" t="s">
        <v>21</v>
      </c>
      <c r="L2716">
        <v>550000</v>
      </c>
      <c r="M2716">
        <v>40.938155605464999</v>
      </c>
      <c r="N2716">
        <v>29.132169485092</v>
      </c>
      <c r="O2716" t="s">
        <v>198</v>
      </c>
      <c r="P2716" t="s">
        <v>72</v>
      </c>
      <c r="Q2716">
        <v>27</v>
      </c>
      <c r="R2716">
        <v>200</v>
      </c>
    </row>
    <row r="2717" spans="1:18" x14ac:dyDescent="0.3">
      <c r="A2717">
        <v>78</v>
      </c>
      <c r="B2717">
        <v>68</v>
      </c>
      <c r="C2717" t="s">
        <v>30</v>
      </c>
      <c r="D2717">
        <v>3</v>
      </c>
      <c r="E2717" s="4" t="s">
        <v>16</v>
      </c>
      <c r="F2717" t="s">
        <v>113</v>
      </c>
      <c r="G2717" s="7">
        <v>0</v>
      </c>
      <c r="H2717" t="s">
        <v>26</v>
      </c>
      <c r="I2717" t="s">
        <v>20</v>
      </c>
      <c r="J2717" s="4">
        <f t="shared" si="54"/>
        <v>1292</v>
      </c>
      <c r="K2717" t="s">
        <v>21</v>
      </c>
      <c r="L2717">
        <v>440000</v>
      </c>
      <c r="M2717">
        <v>40.954975470714999</v>
      </c>
      <c r="N2717">
        <v>29.104285219573999</v>
      </c>
      <c r="O2717" t="s">
        <v>71</v>
      </c>
      <c r="P2717" t="s">
        <v>72</v>
      </c>
      <c r="Q2717">
        <v>27</v>
      </c>
      <c r="R2717">
        <v>83</v>
      </c>
    </row>
    <row r="2718" spans="1:18" x14ac:dyDescent="0.3">
      <c r="A2718">
        <v>130</v>
      </c>
      <c r="B2718">
        <v>110</v>
      </c>
      <c r="C2718" t="s">
        <v>174</v>
      </c>
      <c r="D2718">
        <v>4</v>
      </c>
      <c r="E2718" s="4" t="s">
        <v>16</v>
      </c>
      <c r="F2718" t="s">
        <v>113</v>
      </c>
      <c r="G2718" s="7">
        <v>8</v>
      </c>
      <c r="H2718" t="s">
        <v>19</v>
      </c>
      <c r="I2718" t="s">
        <v>20</v>
      </c>
      <c r="J2718" s="4">
        <f t="shared" si="54"/>
        <v>2090</v>
      </c>
      <c r="K2718" t="s">
        <v>56</v>
      </c>
      <c r="L2718">
        <v>350000</v>
      </c>
      <c r="M2718">
        <v>40.920060502375001</v>
      </c>
      <c r="N2718">
        <v>29.129646882963002</v>
      </c>
      <c r="O2718" t="s">
        <v>282</v>
      </c>
      <c r="P2718" t="s">
        <v>72</v>
      </c>
      <c r="Q2718">
        <v>27</v>
      </c>
      <c r="R2718">
        <v>20</v>
      </c>
    </row>
    <row r="2719" spans="1:18" x14ac:dyDescent="0.3">
      <c r="A2719">
        <v>150</v>
      </c>
      <c r="B2719">
        <v>149</v>
      </c>
      <c r="C2719" t="s">
        <v>45</v>
      </c>
      <c r="D2719">
        <v>5</v>
      </c>
      <c r="E2719" s="4" t="s">
        <v>25</v>
      </c>
      <c r="F2719" t="s">
        <v>113</v>
      </c>
      <c r="G2719" s="7">
        <v>1</v>
      </c>
      <c r="H2719" t="s">
        <v>19</v>
      </c>
      <c r="I2719" t="s">
        <v>20</v>
      </c>
      <c r="J2719" s="4">
        <f t="shared" si="54"/>
        <v>2831</v>
      </c>
      <c r="K2719" t="s">
        <v>21</v>
      </c>
      <c r="L2719">
        <v>410000</v>
      </c>
      <c r="M2719">
        <v>40.941446051268997</v>
      </c>
      <c r="N2719">
        <v>29.122427701949999</v>
      </c>
      <c r="O2719" t="s">
        <v>399</v>
      </c>
      <c r="P2719" t="s">
        <v>72</v>
      </c>
      <c r="Q2719">
        <v>27</v>
      </c>
      <c r="R2719">
        <v>83</v>
      </c>
    </row>
    <row r="2720" spans="1:18" x14ac:dyDescent="0.3">
      <c r="A2720">
        <v>120</v>
      </c>
      <c r="B2720">
        <v>110</v>
      </c>
      <c r="C2720" t="s">
        <v>45</v>
      </c>
      <c r="D2720">
        <v>5</v>
      </c>
      <c r="E2720" s="4" t="s">
        <v>16</v>
      </c>
      <c r="F2720" t="s">
        <v>113</v>
      </c>
      <c r="G2720" s="7">
        <v>3</v>
      </c>
      <c r="H2720" t="s">
        <v>46</v>
      </c>
      <c r="I2720" t="s">
        <v>20</v>
      </c>
      <c r="J2720" s="4">
        <f t="shared" si="54"/>
        <v>2090</v>
      </c>
      <c r="K2720" t="s">
        <v>21</v>
      </c>
      <c r="L2720">
        <v>480000</v>
      </c>
      <c r="M2720">
        <v>40.951437388106001</v>
      </c>
      <c r="N2720">
        <v>29.129062457381998</v>
      </c>
      <c r="O2720" t="s">
        <v>308</v>
      </c>
      <c r="P2720" t="s">
        <v>72</v>
      </c>
      <c r="Q2720">
        <v>27</v>
      </c>
      <c r="R2720">
        <v>25</v>
      </c>
    </row>
    <row r="2721" spans="1:18" x14ac:dyDescent="0.3">
      <c r="A2721">
        <v>125</v>
      </c>
      <c r="B2721">
        <v>100</v>
      </c>
      <c r="C2721" t="s">
        <v>45</v>
      </c>
      <c r="D2721">
        <v>5</v>
      </c>
      <c r="E2721" s="4" t="s">
        <v>16</v>
      </c>
      <c r="F2721" t="s">
        <v>113</v>
      </c>
      <c r="G2721" s="7">
        <v>0</v>
      </c>
      <c r="H2721" t="s">
        <v>19</v>
      </c>
      <c r="I2721" t="s">
        <v>20</v>
      </c>
      <c r="J2721" s="4">
        <f t="shared" si="54"/>
        <v>1900</v>
      </c>
      <c r="K2721" t="s">
        <v>21</v>
      </c>
      <c r="L2721">
        <v>250000</v>
      </c>
      <c r="M2721">
        <v>40.944544399340003</v>
      </c>
      <c r="N2721">
        <v>29.122671027207002</v>
      </c>
      <c r="O2721" t="s">
        <v>399</v>
      </c>
      <c r="P2721" t="s">
        <v>72</v>
      </c>
      <c r="Q2721">
        <v>27</v>
      </c>
      <c r="R2721">
        <v>0</v>
      </c>
    </row>
    <row r="2722" spans="1:18" x14ac:dyDescent="0.3">
      <c r="A2722">
        <v>160</v>
      </c>
      <c r="B2722">
        <v>140</v>
      </c>
      <c r="C2722" t="s">
        <v>127</v>
      </c>
      <c r="D2722">
        <v>10</v>
      </c>
      <c r="E2722" s="4" t="s">
        <v>16</v>
      </c>
      <c r="F2722" t="s">
        <v>113</v>
      </c>
      <c r="G2722" s="7">
        <v>28</v>
      </c>
      <c r="H2722" t="s">
        <v>19</v>
      </c>
      <c r="I2722" t="s">
        <v>20</v>
      </c>
      <c r="J2722" s="4">
        <v>3000</v>
      </c>
      <c r="K2722" t="s">
        <v>21</v>
      </c>
      <c r="L2722">
        <v>462000</v>
      </c>
      <c r="M2722">
        <v>40.916957528963003</v>
      </c>
      <c r="N2722">
        <v>29.153718687594001</v>
      </c>
      <c r="O2722" t="s">
        <v>151</v>
      </c>
      <c r="P2722" t="s">
        <v>72</v>
      </c>
      <c r="Q2722">
        <v>27</v>
      </c>
      <c r="R2722">
        <v>83</v>
      </c>
    </row>
    <row r="2723" spans="1:18" x14ac:dyDescent="0.3">
      <c r="A2723">
        <v>80</v>
      </c>
      <c r="B2723">
        <v>79</v>
      </c>
      <c r="C2723" t="s">
        <v>15</v>
      </c>
      <c r="D2723">
        <v>2</v>
      </c>
      <c r="E2723" s="4" t="s">
        <v>16</v>
      </c>
      <c r="F2723" t="s">
        <v>113</v>
      </c>
      <c r="G2723" s="7">
        <v>0</v>
      </c>
      <c r="H2723" t="s">
        <v>26</v>
      </c>
      <c r="I2723" t="s">
        <v>47</v>
      </c>
      <c r="J2723" s="4">
        <f>(B2723*13)</f>
        <v>1027</v>
      </c>
      <c r="K2723" t="s">
        <v>21</v>
      </c>
      <c r="L2723">
        <v>365000</v>
      </c>
      <c r="M2723">
        <v>40.924703890674003</v>
      </c>
      <c r="N2723">
        <v>29.303127185937999</v>
      </c>
      <c r="O2723" t="s">
        <v>28</v>
      </c>
      <c r="P2723" t="s">
        <v>29</v>
      </c>
      <c r="Q2723">
        <v>28</v>
      </c>
      <c r="R2723">
        <v>20</v>
      </c>
    </row>
    <row r="2724" spans="1:18" x14ac:dyDescent="0.3">
      <c r="A2724">
        <v>60</v>
      </c>
      <c r="B2724">
        <v>59</v>
      </c>
      <c r="C2724" t="s">
        <v>15</v>
      </c>
      <c r="D2724">
        <v>2</v>
      </c>
      <c r="E2724" s="4" t="s">
        <v>16</v>
      </c>
      <c r="F2724" t="s">
        <v>113</v>
      </c>
      <c r="G2724" s="7">
        <v>0</v>
      </c>
      <c r="H2724" t="s">
        <v>19</v>
      </c>
      <c r="I2724" t="s">
        <v>20</v>
      </c>
      <c r="J2724" s="4">
        <f>(B2724*13)</f>
        <v>767</v>
      </c>
      <c r="K2724" t="s">
        <v>56</v>
      </c>
      <c r="L2724">
        <v>137500</v>
      </c>
      <c r="M2724">
        <v>40.885830512395003</v>
      </c>
      <c r="N2724">
        <v>29.220521804718999</v>
      </c>
      <c r="O2724" t="s">
        <v>492</v>
      </c>
      <c r="P2724" t="s">
        <v>29</v>
      </c>
      <c r="Q2724">
        <v>28</v>
      </c>
      <c r="R2724">
        <v>70</v>
      </c>
    </row>
    <row r="2725" spans="1:18" x14ac:dyDescent="0.3">
      <c r="A2725">
        <v>110</v>
      </c>
      <c r="B2725">
        <v>95</v>
      </c>
      <c r="C2725" t="s">
        <v>45</v>
      </c>
      <c r="D2725">
        <v>5</v>
      </c>
      <c r="E2725" s="4" t="s">
        <v>16</v>
      </c>
      <c r="F2725" t="s">
        <v>113</v>
      </c>
      <c r="G2725" s="7">
        <v>18</v>
      </c>
      <c r="H2725" t="s">
        <v>19</v>
      </c>
      <c r="I2725" t="s">
        <v>20</v>
      </c>
      <c r="J2725" s="4">
        <f>(B2725*13)</f>
        <v>1235</v>
      </c>
      <c r="K2725" t="s">
        <v>21</v>
      </c>
      <c r="L2725">
        <v>200000</v>
      </c>
      <c r="M2725">
        <v>40.882936932279001</v>
      </c>
      <c r="N2725">
        <v>29.241710230708001</v>
      </c>
      <c r="O2725" t="s">
        <v>461</v>
      </c>
      <c r="P2725" t="s">
        <v>29</v>
      </c>
      <c r="Q2725">
        <v>28</v>
      </c>
      <c r="R2725">
        <v>0</v>
      </c>
    </row>
    <row r="2726" spans="1:18" x14ac:dyDescent="0.3">
      <c r="A2726">
        <v>185</v>
      </c>
      <c r="B2726">
        <v>170</v>
      </c>
      <c r="C2726" t="s">
        <v>76</v>
      </c>
      <c r="D2726">
        <v>7</v>
      </c>
      <c r="E2726" s="4" t="s">
        <v>31</v>
      </c>
      <c r="F2726" t="s">
        <v>113</v>
      </c>
      <c r="G2726" s="7">
        <v>2</v>
      </c>
      <c r="H2726" t="s">
        <v>19</v>
      </c>
      <c r="I2726" t="s">
        <v>20</v>
      </c>
      <c r="J2726" s="4">
        <f>(B2726*13)</f>
        <v>2210</v>
      </c>
      <c r="K2726" t="s">
        <v>21</v>
      </c>
      <c r="L2726">
        <v>555000</v>
      </c>
      <c r="M2726">
        <v>40.919239326766998</v>
      </c>
      <c r="N2726">
        <v>29.296072261065</v>
      </c>
      <c r="O2726" t="s">
        <v>300</v>
      </c>
      <c r="P2726" t="s">
        <v>29</v>
      </c>
      <c r="Q2726">
        <v>28</v>
      </c>
      <c r="R2726">
        <v>345</v>
      </c>
    </row>
    <row r="2727" spans="1:18" x14ac:dyDescent="0.3">
      <c r="A2727">
        <v>114</v>
      </c>
      <c r="B2727">
        <v>95</v>
      </c>
      <c r="C2727" t="s">
        <v>15</v>
      </c>
      <c r="D2727">
        <v>2</v>
      </c>
      <c r="E2727" s="4" t="s">
        <v>16</v>
      </c>
      <c r="F2727" t="s">
        <v>113</v>
      </c>
      <c r="G2727" s="7">
        <v>4</v>
      </c>
      <c r="H2727" t="s">
        <v>46</v>
      </c>
      <c r="I2727" t="s">
        <v>47</v>
      </c>
      <c r="J2727" s="4">
        <f>(B2727*11)</f>
        <v>1045</v>
      </c>
      <c r="K2727" t="s">
        <v>21</v>
      </c>
      <c r="L2727">
        <v>425000</v>
      </c>
      <c r="M2727">
        <v>41.007270730565999</v>
      </c>
      <c r="N2727">
        <v>29.193976844141002</v>
      </c>
      <c r="O2727" t="s">
        <v>424</v>
      </c>
      <c r="P2727" t="s">
        <v>64</v>
      </c>
      <c r="Q2727">
        <v>29</v>
      </c>
      <c r="R2727">
        <v>125</v>
      </c>
    </row>
    <row r="2728" spans="1:18" x14ac:dyDescent="0.3">
      <c r="A2728">
        <v>100</v>
      </c>
      <c r="B2728">
        <v>90</v>
      </c>
      <c r="C2728" t="s">
        <v>30</v>
      </c>
      <c r="D2728">
        <v>3</v>
      </c>
      <c r="E2728" s="4" t="s">
        <v>16</v>
      </c>
      <c r="F2728" t="s">
        <v>113</v>
      </c>
      <c r="G2728" s="7">
        <v>0</v>
      </c>
      <c r="H2728" t="s">
        <v>19</v>
      </c>
      <c r="I2728" t="s">
        <v>20</v>
      </c>
      <c r="J2728" s="4">
        <v>1500</v>
      </c>
      <c r="K2728" t="s">
        <v>21</v>
      </c>
      <c r="L2728">
        <v>140000</v>
      </c>
      <c r="M2728">
        <v>41.004560983558001</v>
      </c>
      <c r="N2728">
        <v>29.200965493847999</v>
      </c>
      <c r="O2728" t="s">
        <v>424</v>
      </c>
      <c r="P2728" t="s">
        <v>64</v>
      </c>
      <c r="Q2728">
        <v>29</v>
      </c>
      <c r="R2728">
        <v>50</v>
      </c>
    </row>
    <row r="2729" spans="1:18" x14ac:dyDescent="0.3">
      <c r="A2729">
        <v>90</v>
      </c>
      <c r="B2729">
        <v>85</v>
      </c>
      <c r="C2729" t="s">
        <v>30</v>
      </c>
      <c r="D2729">
        <v>3</v>
      </c>
      <c r="E2729" s="4" t="s">
        <v>16</v>
      </c>
      <c r="F2729" t="s">
        <v>113</v>
      </c>
      <c r="G2729" s="7">
        <v>0</v>
      </c>
      <c r="H2729" t="s">
        <v>19</v>
      </c>
      <c r="I2729" t="s">
        <v>20</v>
      </c>
      <c r="J2729" s="4">
        <f>(B2729*11)</f>
        <v>935</v>
      </c>
      <c r="K2729" t="s">
        <v>21</v>
      </c>
      <c r="L2729">
        <v>115000</v>
      </c>
      <c r="M2729">
        <v>41.005416978116003</v>
      </c>
      <c r="N2729">
        <v>29.208522594601</v>
      </c>
      <c r="O2729" t="s">
        <v>63</v>
      </c>
      <c r="P2729" t="s">
        <v>64</v>
      </c>
      <c r="Q2729">
        <v>29</v>
      </c>
      <c r="R2729">
        <v>83</v>
      </c>
    </row>
    <row r="2730" spans="1:18" x14ac:dyDescent="0.3">
      <c r="A2730">
        <v>85</v>
      </c>
      <c r="B2730">
        <v>84</v>
      </c>
      <c r="C2730" t="s">
        <v>30</v>
      </c>
      <c r="D2730">
        <v>3</v>
      </c>
      <c r="E2730" s="4" t="s">
        <v>16</v>
      </c>
      <c r="F2730" t="s">
        <v>113</v>
      </c>
      <c r="G2730" s="7">
        <v>0</v>
      </c>
      <c r="H2730" t="s">
        <v>19</v>
      </c>
      <c r="I2730" t="s">
        <v>20</v>
      </c>
      <c r="J2730" s="4">
        <v>800</v>
      </c>
      <c r="K2730" t="s">
        <v>21</v>
      </c>
      <c r="L2730">
        <v>165000</v>
      </c>
      <c r="M2730">
        <v>41.012990534154</v>
      </c>
      <c r="N2730">
        <v>29.195566179987999</v>
      </c>
      <c r="O2730" t="s">
        <v>70</v>
      </c>
      <c r="P2730" t="s">
        <v>64</v>
      </c>
      <c r="Q2730">
        <v>29</v>
      </c>
      <c r="R2730">
        <v>83</v>
      </c>
    </row>
    <row r="2731" spans="1:18" x14ac:dyDescent="0.3">
      <c r="A2731">
        <v>85</v>
      </c>
      <c r="B2731">
        <v>80</v>
      </c>
      <c r="C2731" t="s">
        <v>30</v>
      </c>
      <c r="D2731">
        <v>3</v>
      </c>
      <c r="E2731" s="4" t="s">
        <v>16</v>
      </c>
      <c r="F2731" t="s">
        <v>113</v>
      </c>
      <c r="G2731" s="7">
        <v>4</v>
      </c>
      <c r="H2731" t="s">
        <v>19</v>
      </c>
      <c r="I2731" t="s">
        <v>20</v>
      </c>
      <c r="J2731" s="4">
        <v>850</v>
      </c>
      <c r="K2731" t="s">
        <v>56</v>
      </c>
      <c r="L2731">
        <v>149000</v>
      </c>
      <c r="M2731">
        <v>41.004454556482997</v>
      </c>
      <c r="N2731">
        <v>29.222202219145998</v>
      </c>
      <c r="O2731" t="s">
        <v>166</v>
      </c>
      <c r="P2731" t="s">
        <v>64</v>
      </c>
      <c r="Q2731">
        <v>29</v>
      </c>
      <c r="R2731">
        <v>0</v>
      </c>
    </row>
    <row r="2732" spans="1:18" x14ac:dyDescent="0.3">
      <c r="A2732">
        <v>55</v>
      </c>
      <c r="B2732">
        <v>50</v>
      </c>
      <c r="C2732" t="s">
        <v>30</v>
      </c>
      <c r="D2732">
        <v>3</v>
      </c>
      <c r="E2732" s="4" t="s">
        <v>16</v>
      </c>
      <c r="F2732" t="s">
        <v>113</v>
      </c>
      <c r="G2732" s="7">
        <v>0</v>
      </c>
      <c r="H2732" t="s">
        <v>19</v>
      </c>
      <c r="I2732" t="s">
        <v>20</v>
      </c>
      <c r="J2732" s="4">
        <f>(B2732*11)</f>
        <v>550</v>
      </c>
      <c r="K2732" t="s">
        <v>21</v>
      </c>
      <c r="L2732">
        <v>140000</v>
      </c>
      <c r="M2732">
        <v>41.004972737364</v>
      </c>
      <c r="N2732">
        <v>29.221451200621999</v>
      </c>
      <c r="O2732" t="s">
        <v>166</v>
      </c>
      <c r="P2732" t="s">
        <v>64</v>
      </c>
      <c r="Q2732">
        <v>29</v>
      </c>
      <c r="R2732">
        <v>83</v>
      </c>
    </row>
    <row r="2733" spans="1:18" x14ac:dyDescent="0.3">
      <c r="A2733">
        <v>120</v>
      </c>
      <c r="B2733">
        <v>114</v>
      </c>
      <c r="C2733" t="s">
        <v>76</v>
      </c>
      <c r="D2733">
        <v>7</v>
      </c>
      <c r="E2733" s="4" t="s">
        <v>16</v>
      </c>
      <c r="F2733" t="s">
        <v>113</v>
      </c>
      <c r="G2733" s="7">
        <v>0</v>
      </c>
      <c r="H2733" t="s">
        <v>19</v>
      </c>
      <c r="I2733" t="s">
        <v>20</v>
      </c>
      <c r="J2733" s="4">
        <v>900</v>
      </c>
      <c r="K2733" t="s">
        <v>21</v>
      </c>
      <c r="L2733">
        <v>188000</v>
      </c>
      <c r="M2733">
        <v>40.958141301924996</v>
      </c>
      <c r="N2733">
        <v>29.215225142759991</v>
      </c>
      <c r="O2733" t="s">
        <v>194</v>
      </c>
      <c r="P2733" t="s">
        <v>64</v>
      </c>
      <c r="Q2733">
        <v>29</v>
      </c>
      <c r="R2733">
        <v>30</v>
      </c>
    </row>
    <row r="2734" spans="1:18" x14ac:dyDescent="0.3">
      <c r="A2734">
        <v>90</v>
      </c>
      <c r="B2734">
        <v>70</v>
      </c>
      <c r="C2734" t="s">
        <v>15</v>
      </c>
      <c r="D2734">
        <v>2</v>
      </c>
      <c r="E2734" s="4" t="s">
        <v>16</v>
      </c>
      <c r="F2734" t="s">
        <v>113</v>
      </c>
      <c r="G2734" s="7">
        <v>0</v>
      </c>
      <c r="H2734" t="s">
        <v>46</v>
      </c>
      <c r="I2734" t="s">
        <v>47</v>
      </c>
      <c r="J2734" s="4">
        <f>(B2734*53)</f>
        <v>3710</v>
      </c>
      <c r="K2734" t="s">
        <v>56</v>
      </c>
      <c r="L2734">
        <v>1000000</v>
      </c>
      <c r="M2734">
        <v>41.104262417479987</v>
      </c>
      <c r="N2734">
        <v>28.986286641284</v>
      </c>
      <c r="O2734" t="s">
        <v>462</v>
      </c>
      <c r="P2734" t="s">
        <v>334</v>
      </c>
      <c r="Q2734">
        <v>30</v>
      </c>
      <c r="R2734">
        <v>83</v>
      </c>
    </row>
    <row r="2735" spans="1:18" x14ac:dyDescent="0.3">
      <c r="A2735">
        <v>65</v>
      </c>
      <c r="B2735">
        <v>60</v>
      </c>
      <c r="C2735" t="s">
        <v>15</v>
      </c>
      <c r="D2735">
        <v>2</v>
      </c>
      <c r="E2735" s="4" t="s">
        <v>16</v>
      </c>
      <c r="F2735" t="s">
        <v>113</v>
      </c>
      <c r="G2735" s="7">
        <v>13</v>
      </c>
      <c r="H2735" t="s">
        <v>19</v>
      </c>
      <c r="I2735" t="s">
        <v>20</v>
      </c>
      <c r="J2735" s="4">
        <v>1000</v>
      </c>
      <c r="K2735" t="s">
        <v>56</v>
      </c>
      <c r="L2735">
        <v>220000</v>
      </c>
      <c r="M2735">
        <v>41.173903329837003</v>
      </c>
      <c r="N2735">
        <v>28.988750427961001</v>
      </c>
      <c r="O2735" t="s">
        <v>475</v>
      </c>
      <c r="P2735" t="s">
        <v>334</v>
      </c>
      <c r="Q2735">
        <v>30</v>
      </c>
      <c r="R2735">
        <v>0</v>
      </c>
    </row>
    <row r="2736" spans="1:18" x14ac:dyDescent="0.3">
      <c r="A2736">
        <v>65</v>
      </c>
      <c r="B2736">
        <v>60</v>
      </c>
      <c r="C2736" t="s">
        <v>15</v>
      </c>
      <c r="D2736">
        <v>2</v>
      </c>
      <c r="E2736" s="4" t="s">
        <v>16</v>
      </c>
      <c r="F2736" t="s">
        <v>113</v>
      </c>
      <c r="G2736" s="7">
        <v>13</v>
      </c>
      <c r="H2736" t="s">
        <v>19</v>
      </c>
      <c r="I2736" t="s">
        <v>20</v>
      </c>
      <c r="J2736" s="4">
        <f>(B2736*53)</f>
        <v>3180</v>
      </c>
      <c r="K2736" t="s">
        <v>56</v>
      </c>
      <c r="L2736">
        <v>210000</v>
      </c>
      <c r="M2736">
        <v>41.178033500146</v>
      </c>
      <c r="N2736">
        <v>28.995566210814999</v>
      </c>
      <c r="O2736" t="s">
        <v>410</v>
      </c>
      <c r="P2736" t="s">
        <v>334</v>
      </c>
      <c r="Q2736">
        <v>30</v>
      </c>
      <c r="R2736">
        <v>0</v>
      </c>
    </row>
    <row r="2737" spans="1:18" x14ac:dyDescent="0.3">
      <c r="A2737">
        <v>150</v>
      </c>
      <c r="B2737">
        <v>149</v>
      </c>
      <c r="C2737" t="s">
        <v>174</v>
      </c>
      <c r="D2737">
        <v>4</v>
      </c>
      <c r="E2737" s="4" t="s">
        <v>25</v>
      </c>
      <c r="F2737" t="s">
        <v>113</v>
      </c>
      <c r="G2737" s="7">
        <v>0</v>
      </c>
      <c r="H2737" t="s">
        <v>19</v>
      </c>
      <c r="I2737" t="s">
        <v>20</v>
      </c>
      <c r="J2737" s="4">
        <f>(B2737*53)</f>
        <v>7897</v>
      </c>
      <c r="K2737" t="s">
        <v>21</v>
      </c>
      <c r="L2737">
        <v>1050000</v>
      </c>
      <c r="M2737">
        <v>41.174535506919</v>
      </c>
      <c r="N2737">
        <v>29.034322500228999</v>
      </c>
      <c r="O2737" t="s">
        <v>395</v>
      </c>
      <c r="P2737" t="s">
        <v>334</v>
      </c>
      <c r="Q2737">
        <v>30</v>
      </c>
      <c r="R2737">
        <v>0</v>
      </c>
    </row>
    <row r="2738" spans="1:18" x14ac:dyDescent="0.3">
      <c r="A2738">
        <v>160</v>
      </c>
      <c r="B2738">
        <v>135</v>
      </c>
      <c r="C2738" t="s">
        <v>45</v>
      </c>
      <c r="D2738">
        <v>5</v>
      </c>
      <c r="E2738" s="4" t="s">
        <v>16</v>
      </c>
      <c r="F2738" t="s">
        <v>113</v>
      </c>
      <c r="G2738" s="7">
        <v>28</v>
      </c>
      <c r="H2738" t="s">
        <v>19</v>
      </c>
      <c r="I2738" t="s">
        <v>20</v>
      </c>
      <c r="J2738" s="4">
        <f>(B2738*53)</f>
        <v>7155</v>
      </c>
      <c r="K2738" t="s">
        <v>21</v>
      </c>
      <c r="L2738">
        <v>1900000</v>
      </c>
      <c r="M2738">
        <v>41.116178523544001</v>
      </c>
      <c r="N2738">
        <v>29.053898590803001</v>
      </c>
      <c r="O2738" t="s">
        <v>452</v>
      </c>
      <c r="P2738" t="s">
        <v>334</v>
      </c>
      <c r="Q2738">
        <v>30</v>
      </c>
      <c r="R2738">
        <v>265</v>
      </c>
    </row>
    <row r="2739" spans="1:18" x14ac:dyDescent="0.3">
      <c r="A2739">
        <v>180</v>
      </c>
      <c r="B2739">
        <v>165</v>
      </c>
      <c r="C2739" t="s">
        <v>76</v>
      </c>
      <c r="D2739">
        <v>7</v>
      </c>
      <c r="E2739" s="4" t="s">
        <v>31</v>
      </c>
      <c r="F2739" t="s">
        <v>113</v>
      </c>
      <c r="G2739" s="7">
        <v>13</v>
      </c>
      <c r="H2739" t="s">
        <v>19</v>
      </c>
      <c r="I2739" t="s">
        <v>20</v>
      </c>
      <c r="J2739" s="4">
        <f>(B2739*53)</f>
        <v>8745</v>
      </c>
      <c r="K2739" t="s">
        <v>21</v>
      </c>
      <c r="L2739">
        <v>1900000</v>
      </c>
      <c r="M2739">
        <v>41.187982978183001</v>
      </c>
      <c r="N2739">
        <v>29.042220669723999</v>
      </c>
      <c r="O2739" t="s">
        <v>374</v>
      </c>
      <c r="P2739" t="s">
        <v>334</v>
      </c>
      <c r="Q2739">
        <v>30</v>
      </c>
      <c r="R2739">
        <v>0</v>
      </c>
    </row>
    <row r="2740" spans="1:18" x14ac:dyDescent="0.3">
      <c r="A2740">
        <v>380</v>
      </c>
      <c r="B2740">
        <v>340</v>
      </c>
      <c r="C2740" t="s">
        <v>127</v>
      </c>
      <c r="D2740">
        <v>10</v>
      </c>
      <c r="E2740" s="4" t="s">
        <v>31</v>
      </c>
      <c r="F2740" t="s">
        <v>113</v>
      </c>
      <c r="G2740" s="7">
        <v>8</v>
      </c>
      <c r="H2740" t="s">
        <v>19</v>
      </c>
      <c r="I2740" t="s">
        <v>47</v>
      </c>
      <c r="J2740" s="4">
        <f>(B2740*53)</f>
        <v>18020</v>
      </c>
      <c r="K2740" t="s">
        <v>21</v>
      </c>
      <c r="L2740">
        <v>9000000</v>
      </c>
      <c r="M2740">
        <v>41.120553589418002</v>
      </c>
      <c r="N2740">
        <v>29.050030499969001</v>
      </c>
      <c r="O2740" t="s">
        <v>452</v>
      </c>
      <c r="P2740" t="s">
        <v>334</v>
      </c>
      <c r="Q2740">
        <v>30</v>
      </c>
      <c r="R2740">
        <v>0</v>
      </c>
    </row>
    <row r="2741" spans="1:18" x14ac:dyDescent="0.3">
      <c r="A2741">
        <v>145</v>
      </c>
      <c r="B2741">
        <v>140</v>
      </c>
      <c r="C2741" t="s">
        <v>45</v>
      </c>
      <c r="D2741">
        <v>5</v>
      </c>
      <c r="E2741" s="4" t="s">
        <v>25</v>
      </c>
      <c r="F2741" t="s">
        <v>113</v>
      </c>
      <c r="G2741" s="7">
        <v>0</v>
      </c>
      <c r="H2741" t="s">
        <v>19</v>
      </c>
      <c r="I2741" t="s">
        <v>20</v>
      </c>
      <c r="J2741" s="4">
        <f>(B2741*11)</f>
        <v>1540</v>
      </c>
      <c r="K2741" t="s">
        <v>21</v>
      </c>
      <c r="L2741">
        <v>409000</v>
      </c>
      <c r="M2741">
        <v>41.081656133370998</v>
      </c>
      <c r="N2741">
        <v>28.273343880441001</v>
      </c>
      <c r="O2741" t="s">
        <v>39</v>
      </c>
      <c r="P2741" t="s">
        <v>40</v>
      </c>
      <c r="Q2741">
        <v>31</v>
      </c>
      <c r="R2741">
        <v>83</v>
      </c>
    </row>
    <row r="2742" spans="1:18" x14ac:dyDescent="0.3">
      <c r="A2742">
        <v>125</v>
      </c>
      <c r="B2742">
        <v>115</v>
      </c>
      <c r="C2742" t="s">
        <v>45</v>
      </c>
      <c r="D2742">
        <v>5</v>
      </c>
      <c r="E2742" s="4" t="s">
        <v>25</v>
      </c>
      <c r="F2742" t="s">
        <v>113</v>
      </c>
      <c r="G2742" s="7">
        <v>2</v>
      </c>
      <c r="H2742" t="s">
        <v>26</v>
      </c>
      <c r="I2742" t="s">
        <v>20</v>
      </c>
      <c r="J2742" s="4">
        <f>(B2742*12)</f>
        <v>1380</v>
      </c>
      <c r="K2742" t="s">
        <v>21</v>
      </c>
      <c r="L2742">
        <v>440000</v>
      </c>
      <c r="M2742">
        <v>40.972481560698</v>
      </c>
      <c r="N2742">
        <v>29.264879822731</v>
      </c>
      <c r="O2742" t="s">
        <v>305</v>
      </c>
      <c r="P2742" t="s">
        <v>34</v>
      </c>
      <c r="Q2742">
        <v>32</v>
      </c>
      <c r="R2742">
        <v>83</v>
      </c>
    </row>
    <row r="2743" spans="1:18" x14ac:dyDescent="0.3">
      <c r="A2743">
        <v>90</v>
      </c>
      <c r="B2743">
        <v>90</v>
      </c>
      <c r="C2743" t="s">
        <v>15</v>
      </c>
      <c r="D2743">
        <v>2</v>
      </c>
      <c r="E2743" s="4" t="s">
        <v>16</v>
      </c>
      <c r="F2743" t="s">
        <v>113</v>
      </c>
      <c r="G2743" s="7">
        <v>8</v>
      </c>
      <c r="H2743" t="s">
        <v>19</v>
      </c>
      <c r="I2743" t="s">
        <v>20</v>
      </c>
      <c r="J2743" s="4">
        <f>(B2743*14)</f>
        <v>1260</v>
      </c>
      <c r="K2743" t="s">
        <v>56</v>
      </c>
      <c r="L2743">
        <v>128000</v>
      </c>
      <c r="M2743">
        <v>41.109786000074003</v>
      </c>
      <c r="N2743">
        <v>28.854016375122001</v>
      </c>
      <c r="O2743" t="s">
        <v>69</v>
      </c>
      <c r="P2743" t="s">
        <v>49</v>
      </c>
      <c r="Q2743">
        <v>33</v>
      </c>
      <c r="R2743">
        <v>0</v>
      </c>
    </row>
    <row r="2744" spans="1:18" x14ac:dyDescent="0.3">
      <c r="A2744">
        <v>90</v>
      </c>
      <c r="B2744">
        <v>85</v>
      </c>
      <c r="C2744" t="s">
        <v>15</v>
      </c>
      <c r="D2744">
        <v>2</v>
      </c>
      <c r="E2744" s="4" t="s">
        <v>16</v>
      </c>
      <c r="F2744" t="s">
        <v>113</v>
      </c>
      <c r="G2744" s="7">
        <v>13</v>
      </c>
      <c r="H2744" t="s">
        <v>19</v>
      </c>
      <c r="I2744" t="s">
        <v>20</v>
      </c>
      <c r="J2744" s="4">
        <f>(B2744*14)</f>
        <v>1190</v>
      </c>
      <c r="K2744" t="s">
        <v>56</v>
      </c>
      <c r="L2744">
        <v>128000</v>
      </c>
      <c r="M2744">
        <v>41.111224319937001</v>
      </c>
      <c r="N2744">
        <v>28.856152080268</v>
      </c>
      <c r="O2744" t="s">
        <v>69</v>
      </c>
      <c r="P2744" t="s">
        <v>49</v>
      </c>
      <c r="Q2744">
        <v>33</v>
      </c>
      <c r="R2744">
        <v>0</v>
      </c>
    </row>
    <row r="2745" spans="1:18" x14ac:dyDescent="0.3">
      <c r="A2745">
        <v>85</v>
      </c>
      <c r="B2745">
        <v>75</v>
      </c>
      <c r="C2745" t="s">
        <v>15</v>
      </c>
      <c r="D2745">
        <v>2</v>
      </c>
      <c r="E2745" s="4" t="s">
        <v>16</v>
      </c>
      <c r="F2745" t="s">
        <v>113</v>
      </c>
      <c r="G2745" s="7">
        <v>0</v>
      </c>
      <c r="H2745" t="s">
        <v>19</v>
      </c>
      <c r="I2745" t="s">
        <v>20</v>
      </c>
      <c r="J2745" s="4">
        <v>750</v>
      </c>
      <c r="K2745" t="s">
        <v>21</v>
      </c>
      <c r="L2745">
        <v>158000</v>
      </c>
      <c r="M2745">
        <v>41.101513568484997</v>
      </c>
      <c r="N2745">
        <v>28.907673080298</v>
      </c>
      <c r="O2745" t="s">
        <v>163</v>
      </c>
      <c r="P2745" t="s">
        <v>49</v>
      </c>
      <c r="Q2745">
        <v>33</v>
      </c>
      <c r="R2745">
        <v>0</v>
      </c>
    </row>
    <row r="2746" spans="1:18" x14ac:dyDescent="0.3">
      <c r="A2746">
        <v>75</v>
      </c>
      <c r="B2746">
        <v>70</v>
      </c>
      <c r="C2746" t="s">
        <v>15</v>
      </c>
      <c r="D2746">
        <v>2</v>
      </c>
      <c r="E2746" s="4" t="s">
        <v>16</v>
      </c>
      <c r="F2746" t="s">
        <v>113</v>
      </c>
      <c r="G2746" s="7">
        <v>0</v>
      </c>
      <c r="H2746" t="s">
        <v>19</v>
      </c>
      <c r="I2746" t="s">
        <v>20</v>
      </c>
      <c r="J2746" s="4">
        <f t="shared" ref="J2746:J2751" si="55">(B2746*14)</f>
        <v>980</v>
      </c>
      <c r="K2746" t="s">
        <v>21</v>
      </c>
      <c r="L2746">
        <v>155000</v>
      </c>
      <c r="M2746">
        <v>41.103144591963002</v>
      </c>
      <c r="N2746">
        <v>28.891358623527001</v>
      </c>
      <c r="O2746" t="s">
        <v>201</v>
      </c>
      <c r="P2746" t="s">
        <v>49</v>
      </c>
      <c r="Q2746">
        <v>33</v>
      </c>
      <c r="R2746">
        <v>0</v>
      </c>
    </row>
    <row r="2747" spans="1:18" x14ac:dyDescent="0.3">
      <c r="A2747">
        <v>75</v>
      </c>
      <c r="B2747">
        <v>65</v>
      </c>
      <c r="C2747" t="s">
        <v>15</v>
      </c>
      <c r="D2747">
        <v>2</v>
      </c>
      <c r="E2747" s="4" t="s">
        <v>16</v>
      </c>
      <c r="F2747" t="s">
        <v>113</v>
      </c>
      <c r="G2747" s="7">
        <v>8</v>
      </c>
      <c r="H2747" t="s">
        <v>19</v>
      </c>
      <c r="I2747" t="s">
        <v>47</v>
      </c>
      <c r="J2747" s="4">
        <f t="shared" si="55"/>
        <v>910</v>
      </c>
      <c r="K2747" t="s">
        <v>21</v>
      </c>
      <c r="L2747">
        <v>110000</v>
      </c>
      <c r="M2747">
        <v>41.096094244747</v>
      </c>
      <c r="N2747">
        <v>28.908089452361999</v>
      </c>
      <c r="O2747" t="s">
        <v>80</v>
      </c>
      <c r="P2747" t="s">
        <v>49</v>
      </c>
      <c r="Q2747">
        <v>33</v>
      </c>
      <c r="R2747">
        <v>0</v>
      </c>
    </row>
    <row r="2748" spans="1:18" x14ac:dyDescent="0.3">
      <c r="A2748">
        <v>125</v>
      </c>
      <c r="B2748">
        <v>120</v>
      </c>
      <c r="C2748" t="s">
        <v>30</v>
      </c>
      <c r="D2748">
        <v>3</v>
      </c>
      <c r="E2748" s="4" t="s">
        <v>16</v>
      </c>
      <c r="F2748" t="s">
        <v>113</v>
      </c>
      <c r="G2748" s="7">
        <v>0</v>
      </c>
      <c r="H2748" t="s">
        <v>19</v>
      </c>
      <c r="I2748" t="s">
        <v>20</v>
      </c>
      <c r="J2748" s="4">
        <f t="shared" si="55"/>
        <v>1680</v>
      </c>
      <c r="K2748" t="s">
        <v>21</v>
      </c>
      <c r="L2748">
        <v>215000</v>
      </c>
      <c r="M2748">
        <v>41.089167947824997</v>
      </c>
      <c r="N2748">
        <v>28.865975286878001</v>
      </c>
      <c r="O2748" t="s">
        <v>222</v>
      </c>
      <c r="P2748" t="s">
        <v>49</v>
      </c>
      <c r="Q2748">
        <v>33</v>
      </c>
      <c r="R2748">
        <v>100</v>
      </c>
    </row>
    <row r="2749" spans="1:18" x14ac:dyDescent="0.3">
      <c r="A2749">
        <v>125</v>
      </c>
      <c r="B2749">
        <v>120</v>
      </c>
      <c r="C2749" t="s">
        <v>30</v>
      </c>
      <c r="D2749">
        <v>3</v>
      </c>
      <c r="E2749" s="4" t="s">
        <v>16</v>
      </c>
      <c r="F2749" t="s">
        <v>113</v>
      </c>
      <c r="G2749" s="7">
        <v>5</v>
      </c>
      <c r="H2749" t="s">
        <v>19</v>
      </c>
      <c r="I2749" t="s">
        <v>20</v>
      </c>
      <c r="J2749" s="4">
        <f t="shared" si="55"/>
        <v>1680</v>
      </c>
      <c r="K2749" t="s">
        <v>21</v>
      </c>
      <c r="L2749">
        <v>175000</v>
      </c>
      <c r="M2749">
        <v>41.091796629411</v>
      </c>
      <c r="N2749">
        <v>28.876994408807001</v>
      </c>
      <c r="O2749" t="s">
        <v>222</v>
      </c>
      <c r="P2749" t="s">
        <v>49</v>
      </c>
      <c r="Q2749">
        <v>33</v>
      </c>
      <c r="R2749">
        <v>83</v>
      </c>
    </row>
    <row r="2750" spans="1:18" x14ac:dyDescent="0.3">
      <c r="A2750">
        <v>120</v>
      </c>
      <c r="B2750">
        <v>115</v>
      </c>
      <c r="C2750" t="s">
        <v>30</v>
      </c>
      <c r="D2750">
        <v>3</v>
      </c>
      <c r="E2750" s="4" t="s">
        <v>16</v>
      </c>
      <c r="F2750" t="s">
        <v>113</v>
      </c>
      <c r="G2750" s="7">
        <v>4</v>
      </c>
      <c r="H2750" t="s">
        <v>19</v>
      </c>
      <c r="I2750" t="s">
        <v>20</v>
      </c>
      <c r="J2750" s="4">
        <f t="shared" si="55"/>
        <v>1610</v>
      </c>
      <c r="K2750" t="s">
        <v>21</v>
      </c>
      <c r="L2750">
        <v>225000</v>
      </c>
      <c r="M2750">
        <v>41.109930950992997</v>
      </c>
      <c r="N2750">
        <v>28.856323741644999</v>
      </c>
      <c r="O2750" t="s">
        <v>69</v>
      </c>
      <c r="P2750" t="s">
        <v>49</v>
      </c>
      <c r="Q2750">
        <v>33</v>
      </c>
      <c r="R2750">
        <v>0</v>
      </c>
    </row>
    <row r="2751" spans="1:18" x14ac:dyDescent="0.3">
      <c r="A2751">
        <v>115</v>
      </c>
      <c r="B2751">
        <v>110</v>
      </c>
      <c r="C2751" t="s">
        <v>30</v>
      </c>
      <c r="D2751">
        <v>3</v>
      </c>
      <c r="E2751" s="4" t="s">
        <v>16</v>
      </c>
      <c r="F2751" t="s">
        <v>113</v>
      </c>
      <c r="G2751" s="7">
        <v>0</v>
      </c>
      <c r="H2751" t="s">
        <v>19</v>
      </c>
      <c r="I2751" t="s">
        <v>20</v>
      </c>
      <c r="J2751" s="4">
        <f t="shared" si="55"/>
        <v>1540</v>
      </c>
      <c r="K2751" t="s">
        <v>21</v>
      </c>
      <c r="L2751">
        <v>239000</v>
      </c>
      <c r="M2751">
        <v>41.102381759441002</v>
      </c>
      <c r="N2751">
        <v>28.864988481139001</v>
      </c>
      <c r="O2751" t="s">
        <v>136</v>
      </c>
      <c r="P2751" t="s">
        <v>49</v>
      </c>
      <c r="Q2751">
        <v>33</v>
      </c>
      <c r="R2751">
        <v>0</v>
      </c>
    </row>
    <row r="2752" spans="1:18" x14ac:dyDescent="0.3">
      <c r="A2752">
        <v>110</v>
      </c>
      <c r="B2752">
        <v>109</v>
      </c>
      <c r="C2752" t="s">
        <v>30</v>
      </c>
      <c r="D2752">
        <v>3</v>
      </c>
      <c r="E2752" s="4" t="s">
        <v>16</v>
      </c>
      <c r="F2752" t="s">
        <v>113</v>
      </c>
      <c r="G2752" s="7">
        <v>8</v>
      </c>
      <c r="H2752" t="s">
        <v>19</v>
      </c>
      <c r="I2752" t="s">
        <v>20</v>
      </c>
      <c r="J2752" s="4">
        <v>1000</v>
      </c>
      <c r="K2752" t="s">
        <v>21</v>
      </c>
      <c r="L2752">
        <v>185000</v>
      </c>
      <c r="M2752">
        <v>41.093942432562997</v>
      </c>
      <c r="N2752">
        <v>28.876593589848</v>
      </c>
      <c r="O2752" t="s">
        <v>222</v>
      </c>
      <c r="P2752" t="s">
        <v>49</v>
      </c>
      <c r="Q2752">
        <v>33</v>
      </c>
      <c r="R2752">
        <v>0</v>
      </c>
    </row>
    <row r="2753" spans="1:18" x14ac:dyDescent="0.3">
      <c r="A2753">
        <v>105</v>
      </c>
      <c r="B2753">
        <v>100</v>
      </c>
      <c r="C2753" t="s">
        <v>30</v>
      </c>
      <c r="D2753">
        <v>3</v>
      </c>
      <c r="E2753" s="4" t="s">
        <v>16</v>
      </c>
      <c r="F2753" t="s">
        <v>113</v>
      </c>
      <c r="G2753" s="7">
        <v>4</v>
      </c>
      <c r="H2753" t="s">
        <v>19</v>
      </c>
      <c r="I2753" t="s">
        <v>27</v>
      </c>
      <c r="J2753" s="4">
        <f>(B2753*14)</f>
        <v>1400</v>
      </c>
      <c r="K2753" t="s">
        <v>21</v>
      </c>
      <c r="L2753">
        <v>189000</v>
      </c>
      <c r="M2753">
        <v>41.108993762387001</v>
      </c>
      <c r="N2753">
        <v>28.854507686538</v>
      </c>
      <c r="O2753" t="s">
        <v>69</v>
      </c>
      <c r="P2753" t="s">
        <v>49</v>
      </c>
      <c r="Q2753">
        <v>33</v>
      </c>
      <c r="R2753">
        <v>0</v>
      </c>
    </row>
    <row r="2754" spans="1:18" x14ac:dyDescent="0.3">
      <c r="A2754">
        <v>100</v>
      </c>
      <c r="B2754">
        <v>95</v>
      </c>
      <c r="C2754" t="s">
        <v>30</v>
      </c>
      <c r="D2754">
        <v>3</v>
      </c>
      <c r="E2754" s="4" t="s">
        <v>16</v>
      </c>
      <c r="F2754" t="s">
        <v>113</v>
      </c>
      <c r="G2754" s="7">
        <v>0</v>
      </c>
      <c r="H2754" t="s">
        <v>19</v>
      </c>
      <c r="I2754" t="s">
        <v>20</v>
      </c>
      <c r="J2754" s="4">
        <v>900</v>
      </c>
      <c r="K2754" t="s">
        <v>21</v>
      </c>
      <c r="L2754">
        <v>210000</v>
      </c>
      <c r="M2754">
        <v>41.098664978690003</v>
      </c>
      <c r="N2754">
        <v>28.889846142483002</v>
      </c>
      <c r="O2754" t="s">
        <v>48</v>
      </c>
      <c r="P2754" t="s">
        <v>49</v>
      </c>
      <c r="Q2754">
        <v>33</v>
      </c>
      <c r="R2754">
        <v>0</v>
      </c>
    </row>
    <row r="2755" spans="1:18" x14ac:dyDescent="0.3">
      <c r="A2755">
        <v>100</v>
      </c>
      <c r="B2755">
        <v>90</v>
      </c>
      <c r="C2755" t="s">
        <v>30</v>
      </c>
      <c r="D2755">
        <v>3</v>
      </c>
      <c r="E2755" s="4" t="s">
        <v>16</v>
      </c>
      <c r="F2755" t="s">
        <v>113</v>
      </c>
      <c r="G2755" s="7">
        <v>8</v>
      </c>
      <c r="H2755" t="s">
        <v>19</v>
      </c>
      <c r="I2755" t="s">
        <v>20</v>
      </c>
      <c r="J2755" s="4">
        <v>1000</v>
      </c>
      <c r="K2755" t="s">
        <v>21</v>
      </c>
      <c r="L2755">
        <v>189000</v>
      </c>
      <c r="M2755">
        <v>41.110161717726001</v>
      </c>
      <c r="N2755">
        <v>28.851368688047</v>
      </c>
      <c r="O2755" t="s">
        <v>69</v>
      </c>
      <c r="P2755" t="s">
        <v>49</v>
      </c>
      <c r="Q2755">
        <v>33</v>
      </c>
      <c r="R2755">
        <v>0</v>
      </c>
    </row>
    <row r="2756" spans="1:18" x14ac:dyDescent="0.3">
      <c r="A2756">
        <v>90</v>
      </c>
      <c r="B2756">
        <v>85</v>
      </c>
      <c r="C2756" t="s">
        <v>30</v>
      </c>
      <c r="D2756">
        <v>3</v>
      </c>
      <c r="E2756" s="4" t="s">
        <v>16</v>
      </c>
      <c r="F2756" t="s">
        <v>113</v>
      </c>
      <c r="G2756" s="7">
        <v>0</v>
      </c>
      <c r="H2756" t="s">
        <v>19</v>
      </c>
      <c r="I2756" t="s">
        <v>20</v>
      </c>
      <c r="J2756" s="4">
        <f>(B2756*14)</f>
        <v>1190</v>
      </c>
      <c r="K2756" t="s">
        <v>21</v>
      </c>
      <c r="L2756">
        <v>225000</v>
      </c>
      <c r="M2756">
        <v>41.099283602031001</v>
      </c>
      <c r="N2756">
        <v>28.902893966497</v>
      </c>
      <c r="O2756" t="s">
        <v>80</v>
      </c>
      <c r="P2756" t="s">
        <v>49</v>
      </c>
      <c r="Q2756">
        <v>33</v>
      </c>
      <c r="R2756">
        <v>0</v>
      </c>
    </row>
    <row r="2757" spans="1:18" x14ac:dyDescent="0.3">
      <c r="A2757">
        <v>95</v>
      </c>
      <c r="B2757">
        <v>85</v>
      </c>
      <c r="C2757" t="s">
        <v>30</v>
      </c>
      <c r="D2757">
        <v>3</v>
      </c>
      <c r="E2757" s="4" t="s">
        <v>16</v>
      </c>
      <c r="F2757" t="s">
        <v>113</v>
      </c>
      <c r="G2757" s="7">
        <v>0</v>
      </c>
      <c r="H2757" t="s">
        <v>19</v>
      </c>
      <c r="I2757" t="s">
        <v>20</v>
      </c>
      <c r="J2757" s="4">
        <v>1000</v>
      </c>
      <c r="K2757" t="s">
        <v>21</v>
      </c>
      <c r="L2757">
        <v>166000</v>
      </c>
      <c r="M2757">
        <v>41.093146233513998</v>
      </c>
      <c r="N2757">
        <v>28.871591832555001</v>
      </c>
      <c r="O2757" t="s">
        <v>222</v>
      </c>
      <c r="P2757" t="s">
        <v>49</v>
      </c>
      <c r="Q2757">
        <v>33</v>
      </c>
      <c r="R2757">
        <v>0</v>
      </c>
    </row>
    <row r="2758" spans="1:18" x14ac:dyDescent="0.3">
      <c r="A2758">
        <v>95</v>
      </c>
      <c r="B2758">
        <v>85</v>
      </c>
      <c r="C2758" t="s">
        <v>30</v>
      </c>
      <c r="D2758">
        <v>3</v>
      </c>
      <c r="E2758" s="4" t="s">
        <v>16</v>
      </c>
      <c r="F2758" t="s">
        <v>113</v>
      </c>
      <c r="G2758" s="7">
        <v>0</v>
      </c>
      <c r="H2758" t="s">
        <v>19</v>
      </c>
      <c r="I2758" t="s">
        <v>20</v>
      </c>
      <c r="J2758" s="4">
        <v>900</v>
      </c>
      <c r="K2758" t="s">
        <v>21</v>
      </c>
      <c r="L2758">
        <v>198000</v>
      </c>
      <c r="M2758">
        <v>41.112001217798003</v>
      </c>
      <c r="N2758">
        <v>28.855616301297999</v>
      </c>
      <c r="O2758" t="s">
        <v>69</v>
      </c>
      <c r="P2758" t="s">
        <v>49</v>
      </c>
      <c r="Q2758">
        <v>33</v>
      </c>
      <c r="R2758">
        <v>83</v>
      </c>
    </row>
    <row r="2759" spans="1:18" x14ac:dyDescent="0.3">
      <c r="A2759">
        <v>90</v>
      </c>
      <c r="B2759">
        <v>85</v>
      </c>
      <c r="C2759" t="s">
        <v>30</v>
      </c>
      <c r="D2759">
        <v>3</v>
      </c>
      <c r="E2759" s="4" t="s">
        <v>16</v>
      </c>
      <c r="F2759" t="s">
        <v>113</v>
      </c>
      <c r="G2759" s="7">
        <v>8</v>
      </c>
      <c r="H2759" t="s">
        <v>19</v>
      </c>
      <c r="I2759" t="s">
        <v>20</v>
      </c>
      <c r="J2759" s="4">
        <v>850</v>
      </c>
      <c r="K2759" t="s">
        <v>21</v>
      </c>
      <c r="L2759">
        <v>170000</v>
      </c>
      <c r="M2759">
        <v>41.101928381390003</v>
      </c>
      <c r="N2759">
        <v>28.881284600221999</v>
      </c>
      <c r="O2759" t="s">
        <v>232</v>
      </c>
      <c r="P2759" t="s">
        <v>49</v>
      </c>
      <c r="Q2759">
        <v>33</v>
      </c>
      <c r="R2759">
        <v>0</v>
      </c>
    </row>
    <row r="2760" spans="1:18" x14ac:dyDescent="0.3">
      <c r="A2760">
        <v>90</v>
      </c>
      <c r="B2760">
        <v>85</v>
      </c>
      <c r="C2760" t="s">
        <v>30</v>
      </c>
      <c r="D2760">
        <v>3</v>
      </c>
      <c r="E2760" s="4" t="s">
        <v>16</v>
      </c>
      <c r="F2760" t="s">
        <v>113</v>
      </c>
      <c r="G2760" s="7">
        <v>8</v>
      </c>
      <c r="H2760" t="s">
        <v>19</v>
      </c>
      <c r="I2760" t="s">
        <v>20</v>
      </c>
      <c r="J2760" s="4">
        <v>800</v>
      </c>
      <c r="K2760" t="s">
        <v>21</v>
      </c>
      <c r="L2760">
        <v>165000</v>
      </c>
      <c r="M2760">
        <v>41.102109771522002</v>
      </c>
      <c r="N2760">
        <v>28.899126300833998</v>
      </c>
      <c r="O2760" t="s">
        <v>201</v>
      </c>
      <c r="P2760" t="s">
        <v>49</v>
      </c>
      <c r="Q2760">
        <v>33</v>
      </c>
      <c r="R2760">
        <v>25</v>
      </c>
    </row>
    <row r="2761" spans="1:18" x14ac:dyDescent="0.3">
      <c r="A2761">
        <v>90</v>
      </c>
      <c r="B2761">
        <v>85</v>
      </c>
      <c r="C2761" t="s">
        <v>30</v>
      </c>
      <c r="D2761">
        <v>3</v>
      </c>
      <c r="E2761" s="4" t="s">
        <v>16</v>
      </c>
      <c r="F2761" t="s">
        <v>113</v>
      </c>
      <c r="G2761" s="7">
        <v>8</v>
      </c>
      <c r="H2761" t="s">
        <v>19</v>
      </c>
      <c r="I2761" t="s">
        <v>20</v>
      </c>
      <c r="J2761" s="4">
        <f>(B2761*14)</f>
        <v>1190</v>
      </c>
      <c r="K2761" t="s">
        <v>21</v>
      </c>
      <c r="L2761">
        <v>190000</v>
      </c>
      <c r="M2761">
        <v>41.107538151280004</v>
      </c>
      <c r="N2761">
        <v>28.857868694038</v>
      </c>
      <c r="O2761" t="s">
        <v>69</v>
      </c>
      <c r="P2761" t="s">
        <v>49</v>
      </c>
      <c r="Q2761">
        <v>33</v>
      </c>
      <c r="R2761">
        <v>83</v>
      </c>
    </row>
    <row r="2762" spans="1:18" x14ac:dyDescent="0.3">
      <c r="A2762">
        <v>95</v>
      </c>
      <c r="B2762">
        <v>85</v>
      </c>
      <c r="C2762" t="s">
        <v>30</v>
      </c>
      <c r="D2762">
        <v>3</v>
      </c>
      <c r="E2762" s="4" t="s">
        <v>16</v>
      </c>
      <c r="F2762" t="s">
        <v>113</v>
      </c>
      <c r="G2762" s="7">
        <v>8</v>
      </c>
      <c r="H2762" t="s">
        <v>19</v>
      </c>
      <c r="I2762" t="s">
        <v>20</v>
      </c>
      <c r="J2762" s="4">
        <f>(B2762*14)</f>
        <v>1190</v>
      </c>
      <c r="K2762" t="s">
        <v>21</v>
      </c>
      <c r="L2762">
        <v>210000</v>
      </c>
      <c r="M2762">
        <v>41.097723335848997</v>
      </c>
      <c r="N2762">
        <v>28.865199301988</v>
      </c>
      <c r="O2762" t="s">
        <v>136</v>
      </c>
      <c r="P2762" t="s">
        <v>49</v>
      </c>
      <c r="Q2762">
        <v>33</v>
      </c>
      <c r="R2762">
        <v>5</v>
      </c>
    </row>
    <row r="2763" spans="1:18" x14ac:dyDescent="0.3">
      <c r="A2763">
        <v>95</v>
      </c>
      <c r="B2763">
        <v>85</v>
      </c>
      <c r="C2763" t="s">
        <v>30</v>
      </c>
      <c r="D2763">
        <v>3</v>
      </c>
      <c r="E2763" s="4" t="s">
        <v>16</v>
      </c>
      <c r="F2763" t="s">
        <v>113</v>
      </c>
      <c r="G2763" s="7">
        <v>8</v>
      </c>
      <c r="H2763" t="s">
        <v>19</v>
      </c>
      <c r="I2763" t="s">
        <v>20</v>
      </c>
      <c r="J2763" s="4">
        <v>850</v>
      </c>
      <c r="K2763" t="s">
        <v>21</v>
      </c>
      <c r="L2763">
        <v>255000</v>
      </c>
      <c r="M2763">
        <v>41.101070721810999</v>
      </c>
      <c r="N2763">
        <v>28.902718706856</v>
      </c>
      <c r="O2763" t="s">
        <v>163</v>
      </c>
      <c r="P2763" t="s">
        <v>49</v>
      </c>
      <c r="Q2763">
        <v>33</v>
      </c>
      <c r="R2763">
        <v>83</v>
      </c>
    </row>
    <row r="2764" spans="1:18" x14ac:dyDescent="0.3">
      <c r="A2764">
        <v>95</v>
      </c>
      <c r="B2764">
        <v>85</v>
      </c>
      <c r="C2764" t="s">
        <v>30</v>
      </c>
      <c r="D2764">
        <v>3</v>
      </c>
      <c r="E2764" s="4" t="s">
        <v>16</v>
      </c>
      <c r="F2764" t="s">
        <v>113</v>
      </c>
      <c r="G2764" s="7">
        <v>8</v>
      </c>
      <c r="H2764" t="s">
        <v>19</v>
      </c>
      <c r="I2764" t="s">
        <v>20</v>
      </c>
      <c r="J2764" s="4">
        <f>(B2764*14)</f>
        <v>1190</v>
      </c>
      <c r="K2764" t="s">
        <v>21</v>
      </c>
      <c r="L2764">
        <v>134000</v>
      </c>
      <c r="M2764">
        <v>41.10183695456</v>
      </c>
      <c r="N2764">
        <v>28.908273895116999</v>
      </c>
      <c r="O2764" t="s">
        <v>163</v>
      </c>
      <c r="P2764" t="s">
        <v>49</v>
      </c>
      <c r="Q2764">
        <v>33</v>
      </c>
      <c r="R2764">
        <v>83</v>
      </c>
    </row>
    <row r="2765" spans="1:18" x14ac:dyDescent="0.3">
      <c r="A2765">
        <v>85</v>
      </c>
      <c r="B2765">
        <v>84</v>
      </c>
      <c r="C2765" t="s">
        <v>30</v>
      </c>
      <c r="D2765">
        <v>3</v>
      </c>
      <c r="E2765" s="4" t="s">
        <v>16</v>
      </c>
      <c r="F2765" t="s">
        <v>113</v>
      </c>
      <c r="G2765" s="7">
        <v>8</v>
      </c>
      <c r="H2765" t="s">
        <v>46</v>
      </c>
      <c r="I2765" t="s">
        <v>20</v>
      </c>
      <c r="J2765" s="4">
        <f>(B2765*14)</f>
        <v>1176</v>
      </c>
      <c r="K2765" t="s">
        <v>21</v>
      </c>
      <c r="L2765">
        <v>139000</v>
      </c>
      <c r="M2765">
        <v>41.097581930251003</v>
      </c>
      <c r="N2765">
        <v>28.907703214264</v>
      </c>
      <c r="O2765" t="s">
        <v>80</v>
      </c>
      <c r="P2765" t="s">
        <v>49</v>
      </c>
      <c r="Q2765">
        <v>33</v>
      </c>
      <c r="R2765">
        <v>50</v>
      </c>
    </row>
    <row r="2766" spans="1:18" x14ac:dyDescent="0.3">
      <c r="A2766">
        <v>85</v>
      </c>
      <c r="B2766">
        <v>80</v>
      </c>
      <c r="C2766" t="s">
        <v>30</v>
      </c>
      <c r="D2766">
        <v>3</v>
      </c>
      <c r="E2766" s="4" t="s">
        <v>16</v>
      </c>
      <c r="F2766" t="s">
        <v>113</v>
      </c>
      <c r="G2766" s="7">
        <v>0</v>
      </c>
      <c r="H2766" t="s">
        <v>19</v>
      </c>
      <c r="I2766" t="s">
        <v>20</v>
      </c>
      <c r="J2766" s="4">
        <v>900</v>
      </c>
      <c r="K2766" t="s">
        <v>21</v>
      </c>
      <c r="L2766">
        <v>185000</v>
      </c>
      <c r="M2766">
        <v>41.098567026860998</v>
      </c>
      <c r="N2766">
        <v>28.889867859717</v>
      </c>
      <c r="O2766" t="s">
        <v>48</v>
      </c>
      <c r="P2766" t="s">
        <v>49</v>
      </c>
      <c r="Q2766">
        <v>33</v>
      </c>
      <c r="R2766">
        <v>83</v>
      </c>
    </row>
    <row r="2767" spans="1:18" x14ac:dyDescent="0.3">
      <c r="A2767">
        <v>85</v>
      </c>
      <c r="B2767">
        <v>80</v>
      </c>
      <c r="C2767" t="s">
        <v>30</v>
      </c>
      <c r="D2767">
        <v>3</v>
      </c>
      <c r="E2767" s="4" t="s">
        <v>16</v>
      </c>
      <c r="F2767" t="s">
        <v>113</v>
      </c>
      <c r="G2767" s="7">
        <v>8</v>
      </c>
      <c r="H2767" t="s">
        <v>46</v>
      </c>
      <c r="I2767" t="s">
        <v>47</v>
      </c>
      <c r="J2767" s="4">
        <f>(B2767*14)</f>
        <v>1120</v>
      </c>
      <c r="K2767" t="s">
        <v>21</v>
      </c>
      <c r="L2767">
        <v>143000</v>
      </c>
      <c r="M2767">
        <v>41.096491941148997</v>
      </c>
      <c r="N2767">
        <v>28.905171208953998</v>
      </c>
      <c r="O2767" t="s">
        <v>80</v>
      </c>
      <c r="P2767" t="s">
        <v>49</v>
      </c>
      <c r="Q2767">
        <v>33</v>
      </c>
      <c r="R2767">
        <v>20</v>
      </c>
    </row>
    <row r="2768" spans="1:18" x14ac:dyDescent="0.3">
      <c r="A2768">
        <v>85</v>
      </c>
      <c r="B2768">
        <v>80</v>
      </c>
      <c r="C2768" t="s">
        <v>30</v>
      </c>
      <c r="D2768">
        <v>3</v>
      </c>
      <c r="E2768" s="4" t="s">
        <v>16</v>
      </c>
      <c r="F2768" t="s">
        <v>113</v>
      </c>
      <c r="G2768" s="7">
        <v>8</v>
      </c>
      <c r="H2768" t="s">
        <v>19</v>
      </c>
      <c r="I2768" t="s">
        <v>20</v>
      </c>
      <c r="J2768" s="4">
        <f>(B2768*14)</f>
        <v>1120</v>
      </c>
      <c r="K2768" t="s">
        <v>21</v>
      </c>
      <c r="L2768">
        <v>138000</v>
      </c>
      <c r="M2768">
        <v>41.111288987715</v>
      </c>
      <c r="N2768">
        <v>28.854864619941001</v>
      </c>
      <c r="O2768" t="s">
        <v>69</v>
      </c>
      <c r="P2768" t="s">
        <v>49</v>
      </c>
      <c r="Q2768">
        <v>33</v>
      </c>
      <c r="R2768">
        <v>50</v>
      </c>
    </row>
    <row r="2769" spans="1:18" x14ac:dyDescent="0.3">
      <c r="A2769">
        <v>80</v>
      </c>
      <c r="B2769">
        <v>65</v>
      </c>
      <c r="C2769" t="s">
        <v>30</v>
      </c>
      <c r="D2769">
        <v>3</v>
      </c>
      <c r="E2769" s="4" t="s">
        <v>16</v>
      </c>
      <c r="F2769" t="s">
        <v>113</v>
      </c>
      <c r="G2769" s="7">
        <v>8</v>
      </c>
      <c r="H2769" t="s">
        <v>19</v>
      </c>
      <c r="I2769" t="s">
        <v>20</v>
      </c>
      <c r="J2769" s="4">
        <f>(B2769*14)</f>
        <v>910</v>
      </c>
      <c r="K2769" t="s">
        <v>21</v>
      </c>
      <c r="L2769">
        <v>180000</v>
      </c>
      <c r="M2769">
        <v>41.09171100455</v>
      </c>
      <c r="N2769">
        <v>28.871097819553</v>
      </c>
      <c r="O2769" t="s">
        <v>222</v>
      </c>
      <c r="P2769" t="s">
        <v>49</v>
      </c>
      <c r="Q2769">
        <v>33</v>
      </c>
      <c r="R2769">
        <v>0</v>
      </c>
    </row>
    <row r="2770" spans="1:18" x14ac:dyDescent="0.3">
      <c r="A2770">
        <v>145</v>
      </c>
      <c r="B2770">
        <v>140</v>
      </c>
      <c r="C2770" t="s">
        <v>45</v>
      </c>
      <c r="D2770">
        <v>5</v>
      </c>
      <c r="E2770" s="4" t="s">
        <v>25</v>
      </c>
      <c r="F2770" t="s">
        <v>113</v>
      </c>
      <c r="G2770" s="7">
        <v>8</v>
      </c>
      <c r="H2770" t="s">
        <v>19</v>
      </c>
      <c r="I2770" t="s">
        <v>20</v>
      </c>
      <c r="J2770" s="4">
        <f>(B2770*14)</f>
        <v>1960</v>
      </c>
      <c r="K2770" t="s">
        <v>21</v>
      </c>
      <c r="L2770">
        <v>225000</v>
      </c>
      <c r="M2770">
        <v>41.110836311928999</v>
      </c>
      <c r="N2770">
        <v>28.855637096138</v>
      </c>
      <c r="O2770" t="s">
        <v>69</v>
      </c>
      <c r="P2770" t="s">
        <v>49</v>
      </c>
      <c r="Q2770">
        <v>33</v>
      </c>
      <c r="R2770">
        <v>0</v>
      </c>
    </row>
    <row r="2771" spans="1:18" x14ac:dyDescent="0.3">
      <c r="A2771">
        <v>135</v>
      </c>
      <c r="B2771">
        <v>128</v>
      </c>
      <c r="C2771" t="s">
        <v>45</v>
      </c>
      <c r="D2771">
        <v>5</v>
      </c>
      <c r="E2771" s="4" t="s">
        <v>25</v>
      </c>
      <c r="F2771" t="s">
        <v>113</v>
      </c>
      <c r="G2771" s="7">
        <v>2</v>
      </c>
      <c r="H2771" t="s">
        <v>19</v>
      </c>
      <c r="I2771" t="s">
        <v>20</v>
      </c>
      <c r="J2771" s="4">
        <v>850</v>
      </c>
      <c r="K2771" t="s">
        <v>21</v>
      </c>
      <c r="L2771">
        <v>235000</v>
      </c>
      <c r="M2771">
        <v>41.101539226804</v>
      </c>
      <c r="N2771">
        <v>28.898549079895002</v>
      </c>
      <c r="O2771" t="s">
        <v>201</v>
      </c>
      <c r="P2771" t="s">
        <v>49</v>
      </c>
      <c r="Q2771">
        <v>33</v>
      </c>
      <c r="R2771">
        <v>0</v>
      </c>
    </row>
    <row r="2772" spans="1:18" x14ac:dyDescent="0.3">
      <c r="A2772">
        <v>125</v>
      </c>
      <c r="B2772">
        <v>120</v>
      </c>
      <c r="C2772" t="s">
        <v>45</v>
      </c>
      <c r="D2772">
        <v>5</v>
      </c>
      <c r="E2772" s="4" t="s">
        <v>16</v>
      </c>
      <c r="F2772" t="s">
        <v>113</v>
      </c>
      <c r="G2772" s="7">
        <v>13</v>
      </c>
      <c r="H2772" t="s">
        <v>19</v>
      </c>
      <c r="I2772" t="s">
        <v>20</v>
      </c>
      <c r="J2772" s="4">
        <f>(B2772*14)</f>
        <v>1680</v>
      </c>
      <c r="K2772" t="s">
        <v>56</v>
      </c>
      <c r="L2772">
        <v>130000</v>
      </c>
      <c r="M2772">
        <v>41.108887707999003</v>
      </c>
      <c r="N2772">
        <v>28.853111928558</v>
      </c>
      <c r="O2772" t="s">
        <v>69</v>
      </c>
      <c r="P2772" t="s">
        <v>49</v>
      </c>
      <c r="Q2772">
        <v>33</v>
      </c>
      <c r="R2772">
        <v>83</v>
      </c>
    </row>
    <row r="2773" spans="1:18" x14ac:dyDescent="0.3">
      <c r="A2773">
        <v>110</v>
      </c>
      <c r="B2773">
        <v>100</v>
      </c>
      <c r="C2773" t="s">
        <v>45</v>
      </c>
      <c r="D2773">
        <v>5</v>
      </c>
      <c r="E2773" s="4" t="s">
        <v>16</v>
      </c>
      <c r="F2773" t="s">
        <v>113</v>
      </c>
      <c r="G2773" s="7">
        <v>8</v>
      </c>
      <c r="H2773" t="s">
        <v>19</v>
      </c>
      <c r="I2773" t="s">
        <v>20</v>
      </c>
      <c r="J2773" s="4">
        <v>850</v>
      </c>
      <c r="K2773" t="s">
        <v>21</v>
      </c>
      <c r="L2773">
        <v>228000</v>
      </c>
      <c r="M2773">
        <v>41.100749209972001</v>
      </c>
      <c r="N2773">
        <v>28.898414877090001</v>
      </c>
      <c r="O2773" t="s">
        <v>48</v>
      </c>
      <c r="P2773" t="s">
        <v>49</v>
      </c>
      <c r="Q2773">
        <v>33</v>
      </c>
      <c r="R2773">
        <v>0</v>
      </c>
    </row>
    <row r="2774" spans="1:18" x14ac:dyDescent="0.3">
      <c r="A2774">
        <v>130</v>
      </c>
      <c r="B2774">
        <v>100</v>
      </c>
      <c r="C2774" t="s">
        <v>30</v>
      </c>
      <c r="D2774">
        <v>3</v>
      </c>
      <c r="E2774" s="4" t="s">
        <v>16</v>
      </c>
      <c r="F2774" t="s">
        <v>113</v>
      </c>
      <c r="G2774" s="7">
        <v>18</v>
      </c>
      <c r="H2774" t="s">
        <v>46</v>
      </c>
      <c r="I2774" t="s">
        <v>47</v>
      </c>
      <c r="J2774" s="4">
        <f>(B2774*29)</f>
        <v>2900</v>
      </c>
      <c r="K2774" t="s">
        <v>21</v>
      </c>
      <c r="L2774">
        <v>271250</v>
      </c>
      <c r="M2774">
        <v>41.073586234147001</v>
      </c>
      <c r="N2774">
        <v>29.003727300028</v>
      </c>
      <c r="O2774" t="s">
        <v>232</v>
      </c>
      <c r="P2774" t="s">
        <v>165</v>
      </c>
      <c r="Q2774">
        <v>35</v>
      </c>
      <c r="R2774">
        <v>0</v>
      </c>
    </row>
    <row r="2775" spans="1:18" x14ac:dyDescent="0.3">
      <c r="A2775">
        <v>100</v>
      </c>
      <c r="B2775">
        <v>90</v>
      </c>
      <c r="C2775" t="s">
        <v>30</v>
      </c>
      <c r="D2775">
        <v>3</v>
      </c>
      <c r="E2775" s="4" t="s">
        <v>16</v>
      </c>
      <c r="F2775" t="s">
        <v>113</v>
      </c>
      <c r="G2775" s="7">
        <v>0</v>
      </c>
      <c r="H2775" t="s">
        <v>140</v>
      </c>
      <c r="I2775" t="s">
        <v>20</v>
      </c>
      <c r="J2775" s="4">
        <f>(B2775*29)</f>
        <v>2610</v>
      </c>
      <c r="K2775" t="s">
        <v>21</v>
      </c>
      <c r="L2775">
        <v>385000</v>
      </c>
      <c r="M2775">
        <v>41.051416628273998</v>
      </c>
      <c r="N2775">
        <v>28.984045781551</v>
      </c>
      <c r="O2775" t="s">
        <v>537</v>
      </c>
      <c r="P2775" t="s">
        <v>165</v>
      </c>
      <c r="Q2775">
        <v>35</v>
      </c>
      <c r="R2775">
        <v>0</v>
      </c>
    </row>
    <row r="2776" spans="1:18" x14ac:dyDescent="0.3">
      <c r="A2776">
        <v>90</v>
      </c>
      <c r="B2776">
        <v>80</v>
      </c>
      <c r="C2776" t="s">
        <v>30</v>
      </c>
      <c r="D2776">
        <v>3</v>
      </c>
      <c r="E2776" s="4" t="s">
        <v>16</v>
      </c>
      <c r="F2776" t="s">
        <v>113</v>
      </c>
      <c r="G2776" s="7">
        <v>8</v>
      </c>
      <c r="H2776" t="s">
        <v>26</v>
      </c>
      <c r="I2776" t="s">
        <v>20</v>
      </c>
      <c r="J2776" s="4">
        <v>2000</v>
      </c>
      <c r="K2776" t="s">
        <v>21</v>
      </c>
      <c r="L2776">
        <v>510000</v>
      </c>
      <c r="M2776">
        <v>41.057740736471999</v>
      </c>
      <c r="N2776">
        <v>28.973077634888</v>
      </c>
      <c r="O2776" t="s">
        <v>464</v>
      </c>
      <c r="P2776" t="s">
        <v>165</v>
      </c>
      <c r="Q2776">
        <v>35</v>
      </c>
      <c r="R2776">
        <v>20</v>
      </c>
    </row>
    <row r="2777" spans="1:18" x14ac:dyDescent="0.3">
      <c r="A2777">
        <v>65</v>
      </c>
      <c r="B2777">
        <v>60</v>
      </c>
      <c r="C2777" t="s">
        <v>30</v>
      </c>
      <c r="D2777">
        <v>3</v>
      </c>
      <c r="E2777" s="4" t="s">
        <v>16</v>
      </c>
      <c r="F2777" t="s">
        <v>113</v>
      </c>
      <c r="G2777" s="7">
        <v>28</v>
      </c>
      <c r="H2777" t="s">
        <v>19</v>
      </c>
      <c r="I2777" t="s">
        <v>20</v>
      </c>
      <c r="J2777" s="4">
        <v>1000</v>
      </c>
      <c r="K2777" t="s">
        <v>21</v>
      </c>
      <c r="L2777">
        <v>290000</v>
      </c>
      <c r="M2777">
        <v>41.059282793465002</v>
      </c>
      <c r="N2777">
        <v>28.994745510983002</v>
      </c>
      <c r="O2777" t="s">
        <v>473</v>
      </c>
      <c r="P2777" t="s">
        <v>165</v>
      </c>
      <c r="Q2777">
        <v>35</v>
      </c>
      <c r="R2777">
        <v>35</v>
      </c>
    </row>
    <row r="2778" spans="1:18" x14ac:dyDescent="0.3">
      <c r="A2778">
        <v>102</v>
      </c>
      <c r="B2778">
        <v>70</v>
      </c>
      <c r="C2778" t="s">
        <v>30</v>
      </c>
      <c r="D2778">
        <v>3</v>
      </c>
      <c r="E2778" s="4" t="s">
        <v>16</v>
      </c>
      <c r="F2778" t="s">
        <v>113</v>
      </c>
      <c r="G2778" s="7">
        <v>0</v>
      </c>
      <c r="H2778" t="s">
        <v>26</v>
      </c>
      <c r="I2778" t="s">
        <v>20</v>
      </c>
      <c r="J2778" s="4">
        <f>(B2778*15)</f>
        <v>1050</v>
      </c>
      <c r="K2778" t="s">
        <v>21</v>
      </c>
      <c r="L2778">
        <v>310000</v>
      </c>
      <c r="M2778">
        <v>40.840517439835999</v>
      </c>
      <c r="N2778">
        <v>29.298371625902</v>
      </c>
      <c r="O2778" t="s">
        <v>287</v>
      </c>
      <c r="P2778" t="s">
        <v>86</v>
      </c>
      <c r="Q2778">
        <v>36</v>
      </c>
      <c r="R2778">
        <v>83</v>
      </c>
    </row>
    <row r="2779" spans="1:18" x14ac:dyDescent="0.3">
      <c r="A2779">
        <v>130</v>
      </c>
      <c r="B2779">
        <v>110</v>
      </c>
      <c r="C2779" t="s">
        <v>45</v>
      </c>
      <c r="D2779">
        <v>5</v>
      </c>
      <c r="E2779" s="4" t="s">
        <v>16</v>
      </c>
      <c r="F2779" t="s">
        <v>113</v>
      </c>
      <c r="G2779" s="7">
        <v>0</v>
      </c>
      <c r="H2779" t="s">
        <v>19</v>
      </c>
      <c r="I2779" t="s">
        <v>20</v>
      </c>
      <c r="J2779" s="4">
        <v>2000</v>
      </c>
      <c r="K2779" t="s">
        <v>21</v>
      </c>
      <c r="L2779">
        <v>420000</v>
      </c>
      <c r="M2779">
        <v>40.821543558922997</v>
      </c>
      <c r="N2779">
        <v>29.321906419061001</v>
      </c>
      <c r="O2779" t="s">
        <v>85</v>
      </c>
      <c r="P2779" t="s">
        <v>86</v>
      </c>
      <c r="Q2779">
        <v>36</v>
      </c>
      <c r="R2779">
        <v>0</v>
      </c>
    </row>
    <row r="2780" spans="1:18" x14ac:dyDescent="0.3">
      <c r="A2780">
        <v>132</v>
      </c>
      <c r="B2780">
        <v>105</v>
      </c>
      <c r="C2780" t="s">
        <v>45</v>
      </c>
      <c r="D2780">
        <v>5</v>
      </c>
      <c r="E2780" s="4" t="s">
        <v>25</v>
      </c>
      <c r="F2780" t="s">
        <v>113</v>
      </c>
      <c r="G2780" s="7">
        <v>1</v>
      </c>
      <c r="H2780" t="s">
        <v>46</v>
      </c>
      <c r="I2780" t="s">
        <v>20</v>
      </c>
      <c r="J2780" s="4">
        <f>(B2780*15)</f>
        <v>1575</v>
      </c>
      <c r="K2780" t="s">
        <v>21</v>
      </c>
      <c r="L2780">
        <v>460000</v>
      </c>
      <c r="M2780">
        <v>40.822689426788997</v>
      </c>
      <c r="N2780">
        <v>29.300877749920001</v>
      </c>
      <c r="O2780" t="s">
        <v>387</v>
      </c>
      <c r="P2780" t="s">
        <v>86</v>
      </c>
      <c r="Q2780">
        <v>36</v>
      </c>
      <c r="R2780">
        <v>0</v>
      </c>
    </row>
    <row r="2781" spans="1:18" x14ac:dyDescent="0.3">
      <c r="A2781">
        <v>70</v>
      </c>
      <c r="B2781">
        <v>69</v>
      </c>
      <c r="C2781" t="s">
        <v>15</v>
      </c>
      <c r="D2781">
        <v>2</v>
      </c>
      <c r="E2781" s="4" t="s">
        <v>16</v>
      </c>
      <c r="F2781" t="s">
        <v>113</v>
      </c>
      <c r="G2781" s="7">
        <v>0</v>
      </c>
      <c r="H2781" t="s">
        <v>19</v>
      </c>
      <c r="I2781" t="s">
        <v>20</v>
      </c>
      <c r="J2781" s="4">
        <f>(B2781*17)</f>
        <v>1173</v>
      </c>
      <c r="K2781" t="s">
        <v>21</v>
      </c>
      <c r="L2781">
        <v>245000</v>
      </c>
      <c r="M2781">
        <v>41.013486754262999</v>
      </c>
      <c r="N2781">
        <v>29.132190942764002</v>
      </c>
      <c r="O2781" t="s">
        <v>350</v>
      </c>
      <c r="P2781" t="s">
        <v>66</v>
      </c>
      <c r="Q2781">
        <v>37</v>
      </c>
      <c r="R2781">
        <v>0</v>
      </c>
    </row>
    <row r="2782" spans="1:18" x14ac:dyDescent="0.3">
      <c r="A2782">
        <v>68</v>
      </c>
      <c r="B2782">
        <v>58</v>
      </c>
      <c r="C2782" t="s">
        <v>15</v>
      </c>
      <c r="D2782">
        <v>2</v>
      </c>
      <c r="E2782" s="4" t="s">
        <v>16</v>
      </c>
      <c r="F2782" t="s">
        <v>113</v>
      </c>
      <c r="G2782" s="7">
        <v>0</v>
      </c>
      <c r="H2782" t="s">
        <v>19</v>
      </c>
      <c r="I2782" t="s">
        <v>20</v>
      </c>
      <c r="J2782" s="4">
        <v>1000</v>
      </c>
      <c r="K2782" t="s">
        <v>21</v>
      </c>
      <c r="L2782">
        <v>210000</v>
      </c>
      <c r="M2782">
        <v>41.028067894258001</v>
      </c>
      <c r="N2782">
        <v>29.099158021786</v>
      </c>
      <c r="O2782" t="s">
        <v>170</v>
      </c>
      <c r="P2782" t="s">
        <v>66</v>
      </c>
      <c r="Q2782">
        <v>37</v>
      </c>
      <c r="R2782">
        <v>0</v>
      </c>
    </row>
    <row r="2783" spans="1:18" x14ac:dyDescent="0.3">
      <c r="A2783">
        <v>75</v>
      </c>
      <c r="B2783">
        <v>52</v>
      </c>
      <c r="C2783" t="s">
        <v>15</v>
      </c>
      <c r="D2783">
        <v>2</v>
      </c>
      <c r="E2783" s="4" t="s">
        <v>16</v>
      </c>
      <c r="F2783" t="s">
        <v>113</v>
      </c>
      <c r="G2783" s="7">
        <v>0</v>
      </c>
      <c r="H2783" t="s">
        <v>19</v>
      </c>
      <c r="I2783" t="s">
        <v>20</v>
      </c>
      <c r="J2783" s="4">
        <f>(B2783*17)</f>
        <v>884</v>
      </c>
      <c r="K2783" t="s">
        <v>21</v>
      </c>
      <c r="L2783">
        <v>239000</v>
      </c>
      <c r="M2783">
        <v>41.009352705215001</v>
      </c>
      <c r="N2783">
        <v>29.119876504707001</v>
      </c>
      <c r="O2783" t="s">
        <v>466</v>
      </c>
      <c r="P2783" t="s">
        <v>66</v>
      </c>
      <c r="Q2783">
        <v>37</v>
      </c>
      <c r="R2783">
        <v>0</v>
      </c>
    </row>
    <row r="2784" spans="1:18" x14ac:dyDescent="0.3">
      <c r="A2784">
        <v>60</v>
      </c>
      <c r="B2784">
        <v>50</v>
      </c>
      <c r="C2784" t="s">
        <v>15</v>
      </c>
      <c r="D2784">
        <v>2</v>
      </c>
      <c r="E2784" s="4" t="s">
        <v>16</v>
      </c>
      <c r="F2784" t="s">
        <v>113</v>
      </c>
      <c r="G2784" s="7">
        <v>28</v>
      </c>
      <c r="H2784" t="s">
        <v>19</v>
      </c>
      <c r="I2784" t="s">
        <v>20</v>
      </c>
      <c r="J2784" s="4">
        <f>(B2784*17)</f>
        <v>850</v>
      </c>
      <c r="K2784" t="s">
        <v>21</v>
      </c>
      <c r="L2784">
        <v>155000</v>
      </c>
      <c r="M2784">
        <v>41.014795469184001</v>
      </c>
      <c r="N2784">
        <v>29.096621326798999</v>
      </c>
      <c r="O2784" t="s">
        <v>279</v>
      </c>
      <c r="P2784" t="s">
        <v>66</v>
      </c>
      <c r="Q2784">
        <v>37</v>
      </c>
      <c r="R2784">
        <v>0</v>
      </c>
    </row>
    <row r="2785" spans="1:18" x14ac:dyDescent="0.3">
      <c r="A2785">
        <v>65</v>
      </c>
      <c r="B2785">
        <v>55</v>
      </c>
      <c r="C2785" t="s">
        <v>30</v>
      </c>
      <c r="D2785">
        <v>3</v>
      </c>
      <c r="E2785" s="4" t="s">
        <v>16</v>
      </c>
      <c r="F2785" t="s">
        <v>113</v>
      </c>
      <c r="G2785" s="7">
        <v>2</v>
      </c>
      <c r="H2785" t="s">
        <v>19</v>
      </c>
      <c r="I2785" t="s">
        <v>20</v>
      </c>
      <c r="J2785" s="4">
        <f>(B2785*17)</f>
        <v>935</v>
      </c>
      <c r="K2785" t="s">
        <v>21</v>
      </c>
      <c r="L2785">
        <v>170000</v>
      </c>
      <c r="M2785">
        <v>41.012246198052999</v>
      </c>
      <c r="N2785">
        <v>29.132771788066002</v>
      </c>
      <c r="O2785" t="s">
        <v>350</v>
      </c>
      <c r="P2785" t="s">
        <v>66</v>
      </c>
      <c r="Q2785">
        <v>37</v>
      </c>
      <c r="R2785">
        <v>0</v>
      </c>
    </row>
    <row r="2786" spans="1:18" x14ac:dyDescent="0.3">
      <c r="A2786">
        <v>135</v>
      </c>
      <c r="B2786">
        <v>125</v>
      </c>
      <c r="C2786" t="s">
        <v>45</v>
      </c>
      <c r="D2786">
        <v>5</v>
      </c>
      <c r="E2786" s="4" t="s">
        <v>16</v>
      </c>
      <c r="F2786" t="s">
        <v>113</v>
      </c>
      <c r="G2786" s="7">
        <v>0</v>
      </c>
      <c r="H2786" t="s">
        <v>19</v>
      </c>
      <c r="I2786" t="s">
        <v>20</v>
      </c>
      <c r="J2786" s="4">
        <v>1250</v>
      </c>
      <c r="K2786" t="s">
        <v>21</v>
      </c>
      <c r="L2786">
        <v>317500</v>
      </c>
      <c r="M2786">
        <v>41.020392948153003</v>
      </c>
      <c r="N2786">
        <v>29.097915605444001</v>
      </c>
      <c r="O2786" t="s">
        <v>279</v>
      </c>
      <c r="P2786" t="s">
        <v>66</v>
      </c>
      <c r="Q2786">
        <v>37</v>
      </c>
      <c r="R2786">
        <v>0</v>
      </c>
    </row>
    <row r="2787" spans="1:18" x14ac:dyDescent="0.3">
      <c r="A2787">
        <v>160</v>
      </c>
      <c r="B2787">
        <v>135</v>
      </c>
      <c r="C2787" t="s">
        <v>76</v>
      </c>
      <c r="D2787">
        <v>7</v>
      </c>
      <c r="E2787" s="4" t="s">
        <v>31</v>
      </c>
      <c r="F2787" t="s">
        <v>113</v>
      </c>
      <c r="G2787" s="7">
        <v>28</v>
      </c>
      <c r="H2787" t="s">
        <v>19</v>
      </c>
      <c r="I2787" t="s">
        <v>20</v>
      </c>
      <c r="J2787" s="4">
        <f>(B2787*17)</f>
        <v>2295</v>
      </c>
      <c r="K2787" t="s">
        <v>21</v>
      </c>
      <c r="L2787">
        <v>650000</v>
      </c>
      <c r="M2787">
        <v>41.001264797959998</v>
      </c>
      <c r="N2787">
        <v>29.133190370725998</v>
      </c>
      <c r="O2787" t="s">
        <v>219</v>
      </c>
      <c r="P2787" t="s">
        <v>66</v>
      </c>
      <c r="Q2787">
        <v>37</v>
      </c>
      <c r="R2787">
        <v>0</v>
      </c>
    </row>
    <row r="2788" spans="1:18" x14ac:dyDescent="0.3">
      <c r="A2788">
        <v>290</v>
      </c>
      <c r="B2788">
        <v>289</v>
      </c>
      <c r="C2788" t="s">
        <v>488</v>
      </c>
      <c r="D2788">
        <v>14</v>
      </c>
      <c r="E2788" s="4" t="s">
        <v>16</v>
      </c>
      <c r="F2788" t="s">
        <v>113</v>
      </c>
      <c r="G2788" s="7">
        <v>13</v>
      </c>
      <c r="H2788" t="s">
        <v>19</v>
      </c>
      <c r="I2788" t="s">
        <v>20</v>
      </c>
      <c r="J2788" s="4">
        <f>(B2788*17)</f>
        <v>4913</v>
      </c>
      <c r="K2788" t="s">
        <v>21</v>
      </c>
      <c r="L2788">
        <v>825000</v>
      </c>
      <c r="M2788">
        <v>41.020467866169</v>
      </c>
      <c r="N2788">
        <v>29.161244630814</v>
      </c>
      <c r="O2788" t="s">
        <v>498</v>
      </c>
      <c r="P2788" t="s">
        <v>66</v>
      </c>
      <c r="Q2788">
        <v>37</v>
      </c>
      <c r="R2788">
        <v>295</v>
      </c>
    </row>
    <row r="2789" spans="1:18" x14ac:dyDescent="0.3">
      <c r="A2789">
        <v>75</v>
      </c>
      <c r="B2789">
        <v>60</v>
      </c>
      <c r="C2789" t="s">
        <v>15</v>
      </c>
      <c r="D2789">
        <v>2</v>
      </c>
      <c r="E2789" s="4" t="s">
        <v>16</v>
      </c>
      <c r="F2789" t="s">
        <v>113</v>
      </c>
      <c r="G2789" s="7">
        <v>4</v>
      </c>
      <c r="H2789" t="s">
        <v>19</v>
      </c>
      <c r="I2789" t="s">
        <v>20</v>
      </c>
      <c r="J2789" s="4">
        <f>(B2789*20)</f>
        <v>1200</v>
      </c>
      <c r="K2789" t="s">
        <v>21</v>
      </c>
      <c r="L2789">
        <v>175000</v>
      </c>
      <c r="M2789">
        <v>41.018803764155997</v>
      </c>
      <c r="N2789">
        <v>29.031212143600001</v>
      </c>
      <c r="O2789" t="s">
        <v>540</v>
      </c>
      <c r="P2789" t="s">
        <v>150</v>
      </c>
      <c r="Q2789">
        <v>38</v>
      </c>
      <c r="R2789">
        <v>0</v>
      </c>
    </row>
    <row r="2790" spans="1:18" x14ac:dyDescent="0.3">
      <c r="A2790">
        <v>90</v>
      </c>
      <c r="B2790">
        <v>90</v>
      </c>
      <c r="C2790" t="s">
        <v>30</v>
      </c>
      <c r="D2790">
        <v>3</v>
      </c>
      <c r="E2790" s="4" t="s">
        <v>16</v>
      </c>
      <c r="F2790" t="s">
        <v>113</v>
      </c>
      <c r="G2790" s="7">
        <v>0</v>
      </c>
      <c r="H2790" t="s">
        <v>19</v>
      </c>
      <c r="I2790" t="s">
        <v>20</v>
      </c>
      <c r="J2790" s="4">
        <v>1000</v>
      </c>
      <c r="K2790" t="s">
        <v>21</v>
      </c>
      <c r="L2790">
        <v>245000</v>
      </c>
      <c r="M2790">
        <v>41.011680163032999</v>
      </c>
      <c r="N2790">
        <v>29.078021653072</v>
      </c>
      <c r="O2790" t="s">
        <v>59</v>
      </c>
      <c r="P2790" t="s">
        <v>150</v>
      </c>
      <c r="Q2790">
        <v>38</v>
      </c>
      <c r="R2790">
        <v>220</v>
      </c>
    </row>
    <row r="2791" spans="1:18" x14ac:dyDescent="0.3">
      <c r="A2791">
        <v>95</v>
      </c>
      <c r="B2791">
        <v>85</v>
      </c>
      <c r="C2791" t="s">
        <v>30</v>
      </c>
      <c r="D2791">
        <v>3</v>
      </c>
      <c r="E2791" s="4" t="s">
        <v>16</v>
      </c>
      <c r="F2791" t="s">
        <v>113</v>
      </c>
      <c r="G2791" s="7">
        <v>33</v>
      </c>
      <c r="H2791" t="s">
        <v>124</v>
      </c>
      <c r="I2791" t="s">
        <v>20</v>
      </c>
      <c r="J2791" s="4">
        <f>(B2791*20)</f>
        <v>1700</v>
      </c>
      <c r="K2791" t="s">
        <v>21</v>
      </c>
      <c r="L2791">
        <v>415000</v>
      </c>
      <c r="M2791">
        <v>41.019396746600002</v>
      </c>
      <c r="N2791">
        <v>29.047173413309999</v>
      </c>
      <c r="O2791" t="s">
        <v>414</v>
      </c>
      <c r="P2791" t="s">
        <v>150</v>
      </c>
      <c r="Q2791">
        <v>38</v>
      </c>
      <c r="R2791">
        <v>45</v>
      </c>
    </row>
    <row r="2792" spans="1:18" x14ac:dyDescent="0.3">
      <c r="A2792">
        <v>98</v>
      </c>
      <c r="B2792">
        <v>84</v>
      </c>
      <c r="C2792" t="s">
        <v>30</v>
      </c>
      <c r="D2792">
        <v>3</v>
      </c>
      <c r="E2792" s="4" t="s">
        <v>16</v>
      </c>
      <c r="F2792" t="s">
        <v>113</v>
      </c>
      <c r="G2792" s="7">
        <v>4</v>
      </c>
      <c r="H2792" t="s">
        <v>19</v>
      </c>
      <c r="I2792" t="s">
        <v>20</v>
      </c>
      <c r="J2792" s="4">
        <f>(B2792*20)</f>
        <v>1680</v>
      </c>
      <c r="K2792" t="s">
        <v>56</v>
      </c>
      <c r="L2792">
        <v>365000</v>
      </c>
      <c r="M2792">
        <v>41.064850225697</v>
      </c>
      <c r="N2792">
        <v>29.075319052202001</v>
      </c>
      <c r="O2792" t="s">
        <v>401</v>
      </c>
      <c r="P2792" t="s">
        <v>150</v>
      </c>
      <c r="Q2792">
        <v>38</v>
      </c>
      <c r="R2792">
        <v>30</v>
      </c>
    </row>
    <row r="2793" spans="1:18" x14ac:dyDescent="0.3">
      <c r="A2793">
        <v>82</v>
      </c>
      <c r="B2793">
        <v>81</v>
      </c>
      <c r="C2793" t="s">
        <v>30</v>
      </c>
      <c r="D2793">
        <v>3</v>
      </c>
      <c r="E2793" s="4" t="s">
        <v>16</v>
      </c>
      <c r="F2793" t="s">
        <v>113</v>
      </c>
      <c r="G2793" s="7">
        <v>18</v>
      </c>
      <c r="H2793" t="s">
        <v>19</v>
      </c>
      <c r="I2793" t="s">
        <v>20</v>
      </c>
      <c r="J2793" s="4">
        <f>(B2793*20)</f>
        <v>1620</v>
      </c>
      <c r="K2793" t="s">
        <v>56</v>
      </c>
      <c r="L2793">
        <v>470000</v>
      </c>
      <c r="M2793">
        <v>41.045930375730997</v>
      </c>
      <c r="N2793">
        <v>29.049339652029001</v>
      </c>
      <c r="O2793" t="s">
        <v>241</v>
      </c>
      <c r="P2793" t="s">
        <v>150</v>
      </c>
      <c r="Q2793">
        <v>38</v>
      </c>
      <c r="R2793">
        <v>0</v>
      </c>
    </row>
    <row r="2794" spans="1:18" x14ac:dyDescent="0.3">
      <c r="A2794">
        <v>75</v>
      </c>
      <c r="B2794">
        <v>74</v>
      </c>
      <c r="C2794" t="s">
        <v>30</v>
      </c>
      <c r="D2794">
        <v>3</v>
      </c>
      <c r="E2794" s="4" t="s">
        <v>16</v>
      </c>
      <c r="F2794" t="s">
        <v>113</v>
      </c>
      <c r="G2794" s="7">
        <v>0</v>
      </c>
      <c r="H2794" t="s">
        <v>19</v>
      </c>
      <c r="I2794" t="s">
        <v>20</v>
      </c>
      <c r="J2794" s="4">
        <v>1200</v>
      </c>
      <c r="K2794" t="s">
        <v>21</v>
      </c>
      <c r="L2794">
        <v>255000</v>
      </c>
      <c r="M2794">
        <v>40.998386470638998</v>
      </c>
      <c r="N2794">
        <v>29.064875375507</v>
      </c>
      <c r="O2794" t="s">
        <v>486</v>
      </c>
      <c r="P2794" t="s">
        <v>150</v>
      </c>
      <c r="Q2794">
        <v>38</v>
      </c>
      <c r="R2794">
        <v>83</v>
      </c>
    </row>
    <row r="2795" spans="1:18" x14ac:dyDescent="0.3">
      <c r="A2795">
        <v>140</v>
      </c>
      <c r="B2795">
        <v>130</v>
      </c>
      <c r="C2795" t="s">
        <v>76</v>
      </c>
      <c r="D2795">
        <v>7</v>
      </c>
      <c r="E2795" s="4" t="s">
        <v>16</v>
      </c>
      <c r="F2795" t="s">
        <v>113</v>
      </c>
      <c r="G2795" s="7">
        <v>0</v>
      </c>
      <c r="H2795" t="s">
        <v>19</v>
      </c>
      <c r="I2795" t="s">
        <v>20</v>
      </c>
      <c r="J2795" s="4">
        <f>(B2795*20)</f>
        <v>2600</v>
      </c>
      <c r="K2795" t="s">
        <v>21</v>
      </c>
      <c r="L2795">
        <v>435000</v>
      </c>
      <c r="M2795">
        <v>41.021004938113997</v>
      </c>
      <c r="N2795">
        <v>29.012978365314002</v>
      </c>
      <c r="O2795" t="s">
        <v>262</v>
      </c>
      <c r="P2795" t="s">
        <v>150</v>
      </c>
      <c r="Q2795">
        <v>38</v>
      </c>
      <c r="R2795">
        <v>0</v>
      </c>
    </row>
    <row r="2796" spans="1:18" x14ac:dyDescent="0.3">
      <c r="A2796">
        <v>145</v>
      </c>
      <c r="B2796">
        <v>130</v>
      </c>
      <c r="C2796" t="s">
        <v>45</v>
      </c>
      <c r="D2796">
        <v>5</v>
      </c>
      <c r="E2796" s="4" t="s">
        <v>25</v>
      </c>
      <c r="F2796" t="s">
        <v>113</v>
      </c>
      <c r="G2796" s="7">
        <v>8</v>
      </c>
      <c r="H2796" t="s">
        <v>46</v>
      </c>
      <c r="I2796" t="s">
        <v>47</v>
      </c>
      <c r="J2796" s="4">
        <f>(B2796*22)</f>
        <v>2860</v>
      </c>
      <c r="K2796" t="s">
        <v>21</v>
      </c>
      <c r="L2796">
        <v>271250</v>
      </c>
      <c r="M2796">
        <v>40.988662202344997</v>
      </c>
      <c r="N2796">
        <v>28.913332716875001</v>
      </c>
      <c r="O2796" t="s">
        <v>508</v>
      </c>
      <c r="P2796" t="s">
        <v>93</v>
      </c>
      <c r="Q2796">
        <v>39</v>
      </c>
      <c r="R2796">
        <v>83</v>
      </c>
    </row>
    <row r="2797" spans="1:18" x14ac:dyDescent="0.3">
      <c r="A2797">
        <v>130</v>
      </c>
      <c r="B2797">
        <v>120</v>
      </c>
      <c r="C2797" t="s">
        <v>30</v>
      </c>
      <c r="D2797">
        <v>3</v>
      </c>
      <c r="E2797" s="4" t="s">
        <v>16</v>
      </c>
      <c r="F2797" t="s">
        <v>79</v>
      </c>
      <c r="G2797" s="7">
        <v>0</v>
      </c>
      <c r="H2797" t="s">
        <v>19</v>
      </c>
      <c r="I2797" t="s">
        <v>20</v>
      </c>
      <c r="J2797" s="4">
        <v>800</v>
      </c>
      <c r="K2797" t="s">
        <v>21</v>
      </c>
      <c r="L2797">
        <v>345000</v>
      </c>
      <c r="M2797">
        <v>41.192559695078003</v>
      </c>
      <c r="N2797">
        <v>28.723223402456</v>
      </c>
      <c r="O2797" t="s">
        <v>122</v>
      </c>
      <c r="P2797" t="s">
        <v>36</v>
      </c>
      <c r="Q2797">
        <v>2</v>
      </c>
      <c r="R2797">
        <v>400</v>
      </c>
    </row>
    <row r="2798" spans="1:18" x14ac:dyDescent="0.3">
      <c r="A2798">
        <v>170</v>
      </c>
      <c r="B2798">
        <v>140</v>
      </c>
      <c r="C2798" t="s">
        <v>45</v>
      </c>
      <c r="D2798">
        <v>5</v>
      </c>
      <c r="E2798" s="4" t="s">
        <v>25</v>
      </c>
      <c r="F2798" t="s">
        <v>79</v>
      </c>
      <c r="G2798" s="7">
        <v>13</v>
      </c>
      <c r="H2798" t="s">
        <v>26</v>
      </c>
      <c r="I2798" t="s">
        <v>20</v>
      </c>
      <c r="J2798" s="4">
        <v>3800</v>
      </c>
      <c r="K2798" t="s">
        <v>21</v>
      </c>
      <c r="L2798">
        <v>1000000</v>
      </c>
      <c r="M2798">
        <v>41.061897877748002</v>
      </c>
      <c r="N2798">
        <v>28.838479857088998</v>
      </c>
      <c r="O2798" t="s">
        <v>62</v>
      </c>
      <c r="P2798" t="s">
        <v>91</v>
      </c>
      <c r="Q2798">
        <v>5</v>
      </c>
      <c r="R2798">
        <v>0</v>
      </c>
    </row>
    <row r="2799" spans="1:18" x14ac:dyDescent="0.3">
      <c r="A2799">
        <v>100</v>
      </c>
      <c r="B2799">
        <v>95</v>
      </c>
      <c r="C2799" t="s">
        <v>30</v>
      </c>
      <c r="D2799">
        <v>3</v>
      </c>
      <c r="E2799" s="4" t="s">
        <v>16</v>
      </c>
      <c r="F2799" t="s">
        <v>79</v>
      </c>
      <c r="G2799" s="7">
        <v>28</v>
      </c>
      <c r="H2799" t="s">
        <v>19</v>
      </c>
      <c r="I2799" t="s">
        <v>20</v>
      </c>
      <c r="J2799" s="4">
        <v>1000</v>
      </c>
      <c r="K2799" t="s">
        <v>21</v>
      </c>
      <c r="L2799">
        <v>225000</v>
      </c>
      <c r="M2799">
        <v>41.004742047984998</v>
      </c>
      <c r="N2799">
        <v>28.838634550786999</v>
      </c>
      <c r="O2799" t="s">
        <v>135</v>
      </c>
      <c r="P2799" t="s">
        <v>89</v>
      </c>
      <c r="Q2799">
        <v>6</v>
      </c>
      <c r="R2799">
        <v>83</v>
      </c>
    </row>
    <row r="2800" spans="1:18" x14ac:dyDescent="0.3">
      <c r="A2800">
        <v>85</v>
      </c>
      <c r="B2800">
        <v>80</v>
      </c>
      <c r="C2800" t="s">
        <v>30</v>
      </c>
      <c r="D2800">
        <v>3</v>
      </c>
      <c r="E2800" s="4" t="s">
        <v>16</v>
      </c>
      <c r="F2800" t="s">
        <v>79</v>
      </c>
      <c r="G2800" s="7">
        <v>18</v>
      </c>
      <c r="H2800" t="s">
        <v>19</v>
      </c>
      <c r="I2800" t="s">
        <v>20</v>
      </c>
      <c r="J2800" s="4">
        <v>1000</v>
      </c>
      <c r="K2800" t="s">
        <v>21</v>
      </c>
      <c r="L2800">
        <v>190000</v>
      </c>
      <c r="M2800">
        <v>41.004686556087997</v>
      </c>
      <c r="N2800">
        <v>28.849066848837001</v>
      </c>
      <c r="O2800" t="s">
        <v>121</v>
      </c>
      <c r="P2800" t="s">
        <v>89</v>
      </c>
      <c r="Q2800">
        <v>6</v>
      </c>
      <c r="R2800">
        <v>250</v>
      </c>
    </row>
    <row r="2801" spans="1:18" x14ac:dyDescent="0.3">
      <c r="A2801">
        <v>70</v>
      </c>
      <c r="B2801">
        <v>60</v>
      </c>
      <c r="C2801" t="s">
        <v>30</v>
      </c>
      <c r="D2801">
        <v>3</v>
      </c>
      <c r="E2801" s="4" t="s">
        <v>16</v>
      </c>
      <c r="F2801" t="s">
        <v>79</v>
      </c>
      <c r="G2801" s="7">
        <v>18</v>
      </c>
      <c r="H2801" t="s">
        <v>19</v>
      </c>
      <c r="I2801" t="s">
        <v>20</v>
      </c>
      <c r="J2801" s="4">
        <v>900</v>
      </c>
      <c r="K2801" t="s">
        <v>21</v>
      </c>
      <c r="L2801">
        <v>205000</v>
      </c>
      <c r="M2801">
        <v>41.010129271936997</v>
      </c>
      <c r="N2801">
        <v>28.854839219302999</v>
      </c>
      <c r="O2801" t="s">
        <v>171</v>
      </c>
      <c r="P2801" t="s">
        <v>89</v>
      </c>
      <c r="Q2801">
        <v>6</v>
      </c>
      <c r="R2801">
        <v>83</v>
      </c>
    </row>
    <row r="2802" spans="1:18" x14ac:dyDescent="0.3">
      <c r="A2802">
        <v>250</v>
      </c>
      <c r="B2802">
        <v>220</v>
      </c>
      <c r="C2802" t="s">
        <v>107</v>
      </c>
      <c r="D2802">
        <v>8</v>
      </c>
      <c r="E2802" s="4" t="s">
        <v>17</v>
      </c>
      <c r="F2802" t="s">
        <v>79</v>
      </c>
      <c r="G2802" s="7">
        <v>0</v>
      </c>
      <c r="H2802" t="s">
        <v>19</v>
      </c>
      <c r="I2802" t="s">
        <v>20</v>
      </c>
      <c r="J2802" s="4">
        <f>B2802*18</f>
        <v>3960</v>
      </c>
      <c r="K2802" t="s">
        <v>21</v>
      </c>
      <c r="L2802">
        <v>1050000</v>
      </c>
      <c r="M2802">
        <v>41.006248981253002</v>
      </c>
      <c r="N2802">
        <v>28.865922689438001</v>
      </c>
      <c r="O2802" t="s">
        <v>89</v>
      </c>
      <c r="P2802" t="s">
        <v>89</v>
      </c>
      <c r="Q2802">
        <v>6</v>
      </c>
      <c r="R2802">
        <v>0</v>
      </c>
    </row>
    <row r="2803" spans="1:18" x14ac:dyDescent="0.3">
      <c r="A2803">
        <v>78</v>
      </c>
      <c r="B2803">
        <v>68</v>
      </c>
      <c r="C2803" t="s">
        <v>15</v>
      </c>
      <c r="D2803">
        <v>2</v>
      </c>
      <c r="E2803" s="4" t="s">
        <v>16</v>
      </c>
      <c r="F2803" t="s">
        <v>79</v>
      </c>
      <c r="G2803" s="7">
        <v>5</v>
      </c>
      <c r="H2803" t="s">
        <v>26</v>
      </c>
      <c r="I2803" t="s">
        <v>20</v>
      </c>
      <c r="J2803" s="4">
        <v>900</v>
      </c>
      <c r="K2803" t="s">
        <v>21</v>
      </c>
      <c r="L2803">
        <v>160000</v>
      </c>
      <c r="M2803">
        <v>41.121248459085002</v>
      </c>
      <c r="N2803">
        <v>28.765974193811001</v>
      </c>
      <c r="O2803" t="s">
        <v>67</v>
      </c>
      <c r="P2803" t="s">
        <v>68</v>
      </c>
      <c r="Q2803">
        <v>8</v>
      </c>
      <c r="R2803">
        <v>83</v>
      </c>
    </row>
    <row r="2804" spans="1:18" x14ac:dyDescent="0.3">
      <c r="A2804">
        <v>90</v>
      </c>
      <c r="B2804">
        <v>80</v>
      </c>
      <c r="C2804" t="s">
        <v>30</v>
      </c>
      <c r="D2804">
        <v>3</v>
      </c>
      <c r="E2804" s="4" t="s">
        <v>16</v>
      </c>
      <c r="F2804" t="s">
        <v>79</v>
      </c>
      <c r="G2804" s="7">
        <v>40</v>
      </c>
      <c r="H2804" t="s">
        <v>140</v>
      </c>
      <c r="I2804" t="s">
        <v>20</v>
      </c>
      <c r="J2804" s="4">
        <v>1200</v>
      </c>
      <c r="K2804" t="s">
        <v>21</v>
      </c>
      <c r="L2804">
        <v>225000</v>
      </c>
      <c r="M2804">
        <v>41.054292561836</v>
      </c>
      <c r="N2804">
        <v>28.898515034144001</v>
      </c>
      <c r="O2804" t="s">
        <v>185</v>
      </c>
      <c r="P2804" t="s">
        <v>84</v>
      </c>
      <c r="Q2804">
        <v>9</v>
      </c>
      <c r="R2804">
        <v>50</v>
      </c>
    </row>
    <row r="2805" spans="1:18" x14ac:dyDescent="0.3">
      <c r="A2805">
        <v>80</v>
      </c>
      <c r="B2805">
        <v>70</v>
      </c>
      <c r="C2805" t="s">
        <v>30</v>
      </c>
      <c r="D2805">
        <v>3</v>
      </c>
      <c r="E2805" s="4" t="s">
        <v>16</v>
      </c>
      <c r="F2805" t="s">
        <v>79</v>
      </c>
      <c r="G2805" s="7">
        <v>0</v>
      </c>
      <c r="H2805" t="s">
        <v>19</v>
      </c>
      <c r="I2805" t="s">
        <v>20</v>
      </c>
      <c r="J2805" s="4">
        <v>1850</v>
      </c>
      <c r="K2805" t="s">
        <v>21</v>
      </c>
      <c r="L2805">
        <v>500000</v>
      </c>
      <c r="M2805">
        <v>41.043214808816003</v>
      </c>
      <c r="N2805">
        <v>29.000033140182001</v>
      </c>
      <c r="O2805" t="s">
        <v>433</v>
      </c>
      <c r="P2805" t="s">
        <v>182</v>
      </c>
      <c r="Q2805">
        <v>10</v>
      </c>
      <c r="R2805">
        <v>25</v>
      </c>
    </row>
    <row r="2806" spans="1:18" x14ac:dyDescent="0.3">
      <c r="A2806">
        <v>80</v>
      </c>
      <c r="B2806">
        <v>79</v>
      </c>
      <c r="C2806" t="s">
        <v>30</v>
      </c>
      <c r="D2806">
        <v>3</v>
      </c>
      <c r="E2806" s="4" t="s">
        <v>16</v>
      </c>
      <c r="F2806" t="s">
        <v>79</v>
      </c>
      <c r="G2806" s="7">
        <v>2</v>
      </c>
      <c r="H2806" t="s">
        <v>19</v>
      </c>
      <c r="I2806" t="s">
        <v>20</v>
      </c>
      <c r="J2806" s="4">
        <v>800</v>
      </c>
      <c r="K2806" t="s">
        <v>56</v>
      </c>
      <c r="L2806">
        <v>128000</v>
      </c>
      <c r="M2806">
        <v>41.033728713826001</v>
      </c>
      <c r="N2806">
        <v>28.887187242507999</v>
      </c>
      <c r="O2806" t="s">
        <v>203</v>
      </c>
      <c r="P2806" t="s">
        <v>179</v>
      </c>
      <c r="Q2806">
        <v>17</v>
      </c>
      <c r="R2806">
        <v>0</v>
      </c>
    </row>
    <row r="2807" spans="1:18" x14ac:dyDescent="0.3">
      <c r="A2807">
        <v>75</v>
      </c>
      <c r="B2807">
        <v>70</v>
      </c>
      <c r="C2807" t="s">
        <v>15</v>
      </c>
      <c r="D2807">
        <v>2</v>
      </c>
      <c r="E2807" s="4" t="s">
        <v>16</v>
      </c>
      <c r="F2807" t="s">
        <v>79</v>
      </c>
      <c r="G2807" s="7">
        <v>0</v>
      </c>
      <c r="H2807" t="s">
        <v>19</v>
      </c>
      <c r="I2807" t="s">
        <v>20</v>
      </c>
      <c r="J2807" s="4">
        <v>1000</v>
      </c>
      <c r="K2807" t="s">
        <v>21</v>
      </c>
      <c r="L2807">
        <v>155000</v>
      </c>
      <c r="M2807">
        <v>41.049700860854003</v>
      </c>
      <c r="N2807">
        <v>28.920959271491</v>
      </c>
      <c r="O2807" t="s">
        <v>432</v>
      </c>
      <c r="P2807" t="s">
        <v>38</v>
      </c>
      <c r="Q2807">
        <v>19</v>
      </c>
      <c r="R2807">
        <v>20</v>
      </c>
    </row>
    <row r="2808" spans="1:18" x14ac:dyDescent="0.3">
      <c r="A2808">
        <v>70</v>
      </c>
      <c r="B2808">
        <v>69</v>
      </c>
      <c r="C2808" t="s">
        <v>15</v>
      </c>
      <c r="D2808">
        <v>2</v>
      </c>
      <c r="E2808" s="4" t="s">
        <v>16</v>
      </c>
      <c r="F2808" t="s">
        <v>79</v>
      </c>
      <c r="G2808" s="7">
        <v>18</v>
      </c>
      <c r="H2808" t="s">
        <v>19</v>
      </c>
      <c r="I2808" t="s">
        <v>20</v>
      </c>
      <c r="J2808" s="4">
        <f>(B2807*24)</f>
        <v>1680</v>
      </c>
      <c r="K2808" t="s">
        <v>21</v>
      </c>
      <c r="L2808">
        <v>158000</v>
      </c>
      <c r="M2808">
        <v>41.062942868789001</v>
      </c>
      <c r="N2808">
        <v>28.939543962479</v>
      </c>
      <c r="O2808" t="s">
        <v>231</v>
      </c>
      <c r="P2808" t="s">
        <v>38</v>
      </c>
      <c r="Q2808">
        <v>19</v>
      </c>
      <c r="R2808">
        <v>83</v>
      </c>
    </row>
    <row r="2809" spans="1:18" x14ac:dyDescent="0.3">
      <c r="A2809">
        <v>70</v>
      </c>
      <c r="B2809">
        <v>69</v>
      </c>
      <c r="C2809" t="s">
        <v>30</v>
      </c>
      <c r="D2809">
        <v>3</v>
      </c>
      <c r="E2809" s="4" t="s">
        <v>16</v>
      </c>
      <c r="F2809" t="s">
        <v>79</v>
      </c>
      <c r="G2809" s="7">
        <v>0</v>
      </c>
      <c r="H2809" t="s">
        <v>19</v>
      </c>
      <c r="I2809" t="s">
        <v>20</v>
      </c>
      <c r="J2809" s="4">
        <v>1000</v>
      </c>
      <c r="K2809" t="s">
        <v>21</v>
      </c>
      <c r="L2809">
        <v>150000</v>
      </c>
      <c r="M2809">
        <v>41.006459486994999</v>
      </c>
      <c r="N2809">
        <v>28.925757408142001</v>
      </c>
      <c r="O2809" t="s">
        <v>272</v>
      </c>
      <c r="P2809" t="s">
        <v>194</v>
      </c>
      <c r="Q2809">
        <v>20</v>
      </c>
      <c r="R2809">
        <v>83</v>
      </c>
    </row>
    <row r="2810" spans="1:18" x14ac:dyDescent="0.3">
      <c r="A2810">
        <v>85</v>
      </c>
      <c r="B2810">
        <v>80</v>
      </c>
      <c r="C2810" t="s">
        <v>15</v>
      </c>
      <c r="D2810">
        <v>2</v>
      </c>
      <c r="E2810" s="4" t="s">
        <v>16</v>
      </c>
      <c r="F2810" t="s">
        <v>79</v>
      </c>
      <c r="G2810" s="7">
        <v>0</v>
      </c>
      <c r="H2810" t="s">
        <v>19</v>
      </c>
      <c r="I2810" t="s">
        <v>20</v>
      </c>
      <c r="J2810" s="4">
        <v>1100</v>
      </c>
      <c r="K2810" t="s">
        <v>21</v>
      </c>
      <c r="L2810">
        <v>205000</v>
      </c>
      <c r="M2810">
        <v>41.059912738967</v>
      </c>
      <c r="N2810">
        <v>28.919121287763002</v>
      </c>
      <c r="O2810" t="s">
        <v>156</v>
      </c>
      <c r="P2810" t="s">
        <v>157</v>
      </c>
      <c r="Q2810">
        <v>21</v>
      </c>
      <c r="R2810">
        <v>83</v>
      </c>
    </row>
    <row r="2811" spans="1:18" x14ac:dyDescent="0.3">
      <c r="A2811">
        <v>165</v>
      </c>
      <c r="B2811">
        <v>150</v>
      </c>
      <c r="C2811" t="s">
        <v>45</v>
      </c>
      <c r="D2811">
        <v>5</v>
      </c>
      <c r="E2811" s="4" t="s">
        <v>16</v>
      </c>
      <c r="F2811" t="s">
        <v>79</v>
      </c>
      <c r="G2811" s="7">
        <v>1</v>
      </c>
      <c r="H2811" t="s">
        <v>19</v>
      </c>
      <c r="I2811" t="s">
        <v>20</v>
      </c>
      <c r="J2811" s="4">
        <f>(B2811*17)</f>
        <v>2550</v>
      </c>
      <c r="K2811" t="s">
        <v>21</v>
      </c>
      <c r="L2811">
        <v>370000</v>
      </c>
      <c r="M2811">
        <v>41.083911900799997</v>
      </c>
      <c r="N2811">
        <v>28.88074310779</v>
      </c>
      <c r="O2811" t="s">
        <v>355</v>
      </c>
      <c r="P2811" t="s">
        <v>157</v>
      </c>
      <c r="Q2811">
        <v>21</v>
      </c>
      <c r="R2811">
        <v>0</v>
      </c>
    </row>
    <row r="2812" spans="1:18" x14ac:dyDescent="0.3">
      <c r="A2812">
        <v>75</v>
      </c>
      <c r="B2812">
        <v>60</v>
      </c>
      <c r="C2812" t="s">
        <v>30</v>
      </c>
      <c r="D2812">
        <v>3</v>
      </c>
      <c r="E2812" s="4" t="s">
        <v>16</v>
      </c>
      <c r="F2812" t="s">
        <v>79</v>
      </c>
      <c r="G2812" s="7">
        <v>18</v>
      </c>
      <c r="H2812" t="s">
        <v>19</v>
      </c>
      <c r="I2812" t="s">
        <v>118</v>
      </c>
      <c r="J2812" s="4">
        <v>700</v>
      </c>
      <c r="K2812" t="s">
        <v>21</v>
      </c>
      <c r="L2812">
        <v>105000</v>
      </c>
      <c r="M2812">
        <v>40.982188198651002</v>
      </c>
      <c r="N2812">
        <v>29.219718217827999</v>
      </c>
      <c r="O2812" t="s">
        <v>267</v>
      </c>
      <c r="P2812" t="s">
        <v>64</v>
      </c>
      <c r="Q2812">
        <v>29</v>
      </c>
      <c r="R2812">
        <v>83</v>
      </c>
    </row>
    <row r="2813" spans="1:18" x14ac:dyDescent="0.3">
      <c r="A2813">
        <v>90</v>
      </c>
      <c r="B2813">
        <v>75</v>
      </c>
      <c r="C2813" t="s">
        <v>30</v>
      </c>
      <c r="D2813">
        <v>3</v>
      </c>
      <c r="E2813" s="4" t="s">
        <v>16</v>
      </c>
      <c r="F2813" t="s">
        <v>79</v>
      </c>
      <c r="G2813" s="7">
        <v>33</v>
      </c>
      <c r="H2813" t="s">
        <v>19</v>
      </c>
      <c r="I2813" t="s">
        <v>20</v>
      </c>
      <c r="J2813" s="4">
        <f>(B2813*11)</f>
        <v>825</v>
      </c>
      <c r="K2813" t="s">
        <v>21</v>
      </c>
      <c r="L2813">
        <v>140000</v>
      </c>
      <c r="M2813">
        <v>41.071761923418002</v>
      </c>
      <c r="N2813">
        <v>28.245653659361</v>
      </c>
      <c r="O2813" t="s">
        <v>442</v>
      </c>
      <c r="P2813" t="s">
        <v>40</v>
      </c>
      <c r="Q2813">
        <v>31</v>
      </c>
      <c r="R2813">
        <v>20</v>
      </c>
    </row>
    <row r="2814" spans="1:18" x14ac:dyDescent="0.3">
      <c r="A2814">
        <v>85</v>
      </c>
      <c r="B2814">
        <v>75</v>
      </c>
      <c r="C2814" t="s">
        <v>30</v>
      </c>
      <c r="D2814">
        <v>3</v>
      </c>
      <c r="E2814" s="4" t="s">
        <v>16</v>
      </c>
      <c r="F2814" t="s">
        <v>79</v>
      </c>
      <c r="G2814" s="7">
        <v>0</v>
      </c>
      <c r="H2814" t="s">
        <v>19</v>
      </c>
      <c r="I2814" t="s">
        <v>20</v>
      </c>
      <c r="J2814" s="4">
        <f>(B2814*14)</f>
        <v>1050</v>
      </c>
      <c r="K2814" t="s">
        <v>21</v>
      </c>
      <c r="L2814">
        <v>160000</v>
      </c>
      <c r="M2814">
        <v>41.103791346458003</v>
      </c>
      <c r="N2814">
        <v>28.895306835197001</v>
      </c>
      <c r="O2814" t="s">
        <v>201</v>
      </c>
      <c r="P2814" t="s">
        <v>49</v>
      </c>
      <c r="Q2814">
        <v>33</v>
      </c>
      <c r="R2814">
        <v>50</v>
      </c>
    </row>
    <row r="2815" spans="1:18" x14ac:dyDescent="0.3">
      <c r="A2815">
        <v>105</v>
      </c>
      <c r="B2815">
        <v>95</v>
      </c>
      <c r="C2815" t="s">
        <v>45</v>
      </c>
      <c r="D2815">
        <v>5</v>
      </c>
      <c r="E2815" s="4" t="s">
        <v>16</v>
      </c>
      <c r="F2815" t="s">
        <v>79</v>
      </c>
      <c r="G2815" s="7">
        <v>0</v>
      </c>
      <c r="H2815" t="s">
        <v>19</v>
      </c>
      <c r="I2815" t="s">
        <v>20</v>
      </c>
      <c r="J2815" s="4">
        <f>(B2815*14)</f>
        <v>1330</v>
      </c>
      <c r="K2815" t="s">
        <v>21</v>
      </c>
      <c r="L2815">
        <v>127000</v>
      </c>
      <c r="M2815">
        <v>41.095855495351003</v>
      </c>
      <c r="N2815">
        <v>28.905039733709</v>
      </c>
      <c r="O2815" t="s">
        <v>80</v>
      </c>
      <c r="P2815" t="s">
        <v>49</v>
      </c>
      <c r="Q2815">
        <v>33</v>
      </c>
      <c r="R2815">
        <v>50</v>
      </c>
    </row>
    <row r="2816" spans="1:18" x14ac:dyDescent="0.3">
      <c r="A2816">
        <v>65</v>
      </c>
      <c r="B2816">
        <v>60</v>
      </c>
      <c r="C2816" t="s">
        <v>15</v>
      </c>
      <c r="D2816">
        <v>2</v>
      </c>
      <c r="E2816" s="4" t="s">
        <v>16</v>
      </c>
      <c r="F2816" t="s">
        <v>79</v>
      </c>
      <c r="G2816" s="7">
        <v>0</v>
      </c>
      <c r="H2816" t="s">
        <v>19</v>
      </c>
      <c r="I2816" t="s">
        <v>20</v>
      </c>
      <c r="J2816" s="4">
        <v>1000</v>
      </c>
      <c r="K2816" t="s">
        <v>56</v>
      </c>
      <c r="L2816">
        <v>165000</v>
      </c>
      <c r="M2816">
        <v>40.991278831613997</v>
      </c>
      <c r="N2816">
        <v>28.905682079493999</v>
      </c>
      <c r="O2816" t="s">
        <v>92</v>
      </c>
      <c r="P2816" t="s">
        <v>93</v>
      </c>
      <c r="Q2816">
        <v>39</v>
      </c>
      <c r="R2816">
        <v>195</v>
      </c>
    </row>
    <row r="2817" spans="1:18" x14ac:dyDescent="0.3">
      <c r="A2817">
        <v>90</v>
      </c>
      <c r="B2817">
        <v>85</v>
      </c>
      <c r="C2817" t="s">
        <v>30</v>
      </c>
      <c r="D2817">
        <v>3</v>
      </c>
      <c r="E2817" s="4" t="s">
        <v>16</v>
      </c>
      <c r="F2817" t="s">
        <v>79</v>
      </c>
      <c r="G2817" s="7">
        <v>0</v>
      </c>
      <c r="H2817" t="s">
        <v>19</v>
      </c>
      <c r="I2817" t="s">
        <v>20</v>
      </c>
      <c r="J2817" s="4">
        <v>1400</v>
      </c>
      <c r="K2817" t="s">
        <v>21</v>
      </c>
      <c r="L2817">
        <v>200000</v>
      </c>
      <c r="M2817">
        <v>40.989496355568001</v>
      </c>
      <c r="N2817">
        <v>28.903112937469</v>
      </c>
      <c r="O2817" t="s">
        <v>274</v>
      </c>
      <c r="P2817" t="s">
        <v>93</v>
      </c>
      <c r="Q2817">
        <v>39</v>
      </c>
      <c r="R2817">
        <v>245</v>
      </c>
    </row>
    <row r="2818" spans="1:18" x14ac:dyDescent="0.3">
      <c r="A2818">
        <v>90</v>
      </c>
      <c r="B2818">
        <v>80</v>
      </c>
      <c r="C2818" t="s">
        <v>30</v>
      </c>
      <c r="D2818">
        <v>3</v>
      </c>
      <c r="E2818" s="4" t="s">
        <v>16</v>
      </c>
      <c r="F2818" t="s">
        <v>79</v>
      </c>
      <c r="G2818" s="7">
        <v>0</v>
      </c>
      <c r="H2818" t="s">
        <v>19</v>
      </c>
      <c r="I2818" t="s">
        <v>20</v>
      </c>
      <c r="J2818" s="4">
        <f>(B2818*22)</f>
        <v>1760</v>
      </c>
      <c r="K2818" t="s">
        <v>21</v>
      </c>
      <c r="L2818">
        <v>260000</v>
      </c>
      <c r="M2818">
        <v>40.991583102703999</v>
      </c>
      <c r="N2818">
        <v>28.904808403253998</v>
      </c>
      <c r="O2818" t="s">
        <v>92</v>
      </c>
      <c r="P2818" t="s">
        <v>93</v>
      </c>
      <c r="Q2818">
        <v>39</v>
      </c>
      <c r="R2818">
        <v>83</v>
      </c>
    </row>
    <row r="2819" spans="1:18" x14ac:dyDescent="0.3">
      <c r="A2819">
        <v>180</v>
      </c>
      <c r="B2819">
        <v>170</v>
      </c>
      <c r="C2819" t="s">
        <v>30</v>
      </c>
      <c r="D2819">
        <v>3</v>
      </c>
      <c r="E2819" s="4" t="s">
        <v>25</v>
      </c>
      <c r="F2819" t="s">
        <v>247</v>
      </c>
      <c r="G2819" s="7">
        <v>0</v>
      </c>
      <c r="H2819" t="s">
        <v>19</v>
      </c>
      <c r="I2819" t="s">
        <v>20</v>
      </c>
      <c r="J2819" s="4">
        <v>1500</v>
      </c>
      <c r="K2819" t="s">
        <v>21</v>
      </c>
      <c r="L2819">
        <v>295000</v>
      </c>
      <c r="M2819">
        <v>41.189143280850999</v>
      </c>
      <c r="N2819">
        <v>28.758801631629002</v>
      </c>
      <c r="O2819" t="s">
        <v>209</v>
      </c>
      <c r="P2819" t="s">
        <v>36</v>
      </c>
      <c r="Q2819">
        <v>2</v>
      </c>
      <c r="R2819">
        <v>83</v>
      </c>
    </row>
    <row r="2820" spans="1:18" x14ac:dyDescent="0.3">
      <c r="A2820">
        <v>180</v>
      </c>
      <c r="B2820">
        <v>180</v>
      </c>
      <c r="C2820" t="s">
        <v>107</v>
      </c>
      <c r="D2820">
        <v>8</v>
      </c>
      <c r="E2820" s="4" t="s">
        <v>25</v>
      </c>
      <c r="F2820" t="s">
        <v>247</v>
      </c>
      <c r="G2820" s="7">
        <v>0</v>
      </c>
      <c r="H2820" t="s">
        <v>19</v>
      </c>
      <c r="I2820" t="s">
        <v>20</v>
      </c>
      <c r="J2820" s="4">
        <v>1200</v>
      </c>
      <c r="K2820" t="s">
        <v>21</v>
      </c>
      <c r="L2820">
        <v>370000</v>
      </c>
      <c r="M2820">
        <v>41.187918531382003</v>
      </c>
      <c r="N2820">
        <v>28.75195572422</v>
      </c>
      <c r="O2820" t="s">
        <v>285</v>
      </c>
      <c r="P2820" t="s">
        <v>36</v>
      </c>
      <c r="Q2820">
        <v>2</v>
      </c>
      <c r="R2820">
        <v>83</v>
      </c>
    </row>
    <row r="2821" spans="1:18" x14ac:dyDescent="0.3">
      <c r="A2821">
        <v>180</v>
      </c>
      <c r="B2821">
        <v>170</v>
      </c>
      <c r="C2821" t="s">
        <v>107</v>
      </c>
      <c r="D2821">
        <v>8</v>
      </c>
      <c r="E2821" s="4" t="s">
        <v>25</v>
      </c>
      <c r="F2821" t="s">
        <v>247</v>
      </c>
      <c r="G2821" s="7">
        <v>3</v>
      </c>
      <c r="H2821" t="s">
        <v>19</v>
      </c>
      <c r="I2821" t="s">
        <v>20</v>
      </c>
      <c r="J2821" s="4">
        <f>(B2821*12)</f>
        <v>2040</v>
      </c>
      <c r="K2821" t="s">
        <v>21</v>
      </c>
      <c r="L2821">
        <v>330000</v>
      </c>
      <c r="M2821">
        <v>41.114495801970001</v>
      </c>
      <c r="N2821">
        <v>28.642750791739999</v>
      </c>
      <c r="O2821" t="s">
        <v>339</v>
      </c>
      <c r="P2821" t="s">
        <v>36</v>
      </c>
      <c r="Q2821">
        <v>2</v>
      </c>
      <c r="R2821">
        <v>83</v>
      </c>
    </row>
    <row r="2822" spans="1:18" x14ac:dyDescent="0.3">
      <c r="A2822">
        <v>145</v>
      </c>
      <c r="B2822">
        <v>75</v>
      </c>
      <c r="C2822" t="s">
        <v>45</v>
      </c>
      <c r="D2822">
        <v>5</v>
      </c>
      <c r="E2822" s="4" t="s">
        <v>16</v>
      </c>
      <c r="F2822" t="s">
        <v>247</v>
      </c>
      <c r="G2822" s="7">
        <v>0</v>
      </c>
      <c r="H2822" t="s">
        <v>19</v>
      </c>
      <c r="I2822" t="s">
        <v>20</v>
      </c>
      <c r="J2822" s="4">
        <v>1500</v>
      </c>
      <c r="K2822" t="s">
        <v>56</v>
      </c>
      <c r="L2822">
        <v>165000</v>
      </c>
      <c r="M2822">
        <v>40.997258341614</v>
      </c>
      <c r="N2822">
        <v>28.853423595428001</v>
      </c>
      <c r="O2822" t="s">
        <v>88</v>
      </c>
      <c r="P2822" t="s">
        <v>89</v>
      </c>
      <c r="Q2822">
        <v>6</v>
      </c>
      <c r="R2822">
        <v>700</v>
      </c>
    </row>
    <row r="2823" spans="1:18" x14ac:dyDescent="0.3">
      <c r="A2823">
        <v>210</v>
      </c>
      <c r="B2823">
        <v>190</v>
      </c>
      <c r="C2823" t="s">
        <v>76</v>
      </c>
      <c r="D2823">
        <v>7</v>
      </c>
      <c r="E2823" s="4" t="s">
        <v>17</v>
      </c>
      <c r="F2823" t="s">
        <v>247</v>
      </c>
      <c r="G2823" s="7">
        <v>0</v>
      </c>
      <c r="H2823" t="s">
        <v>46</v>
      </c>
      <c r="I2823" t="s">
        <v>20</v>
      </c>
      <c r="J2823" s="4">
        <f>(B2823*33)*(36/33)</f>
        <v>6839.9999999999991</v>
      </c>
      <c r="K2823" t="s">
        <v>21</v>
      </c>
      <c r="L2823">
        <v>3500000</v>
      </c>
      <c r="M2823">
        <v>41.085636100000002</v>
      </c>
      <c r="N2823">
        <v>29.034694699999999</v>
      </c>
      <c r="O2823" t="s">
        <v>447</v>
      </c>
      <c r="P2823" t="s">
        <v>182</v>
      </c>
      <c r="Q2823">
        <v>10</v>
      </c>
      <c r="R2823">
        <v>30</v>
      </c>
    </row>
    <row r="2824" spans="1:18" x14ac:dyDescent="0.3">
      <c r="A2824">
        <v>230</v>
      </c>
      <c r="B2824">
        <v>229</v>
      </c>
      <c r="C2824" t="s">
        <v>94</v>
      </c>
      <c r="D2824">
        <v>11</v>
      </c>
      <c r="E2824" s="4" t="s">
        <v>25</v>
      </c>
      <c r="F2824" t="s">
        <v>247</v>
      </c>
      <c r="G2824" s="7">
        <v>0</v>
      </c>
      <c r="H2824" t="s">
        <v>19</v>
      </c>
      <c r="I2824" t="s">
        <v>20</v>
      </c>
      <c r="J2824" s="4">
        <v>2500</v>
      </c>
      <c r="K2824" t="s">
        <v>21</v>
      </c>
      <c r="L2824">
        <v>749900</v>
      </c>
      <c r="M2824">
        <v>41.005130405206003</v>
      </c>
      <c r="N2824">
        <v>28.600752465427</v>
      </c>
      <c r="O2824" t="s">
        <v>331</v>
      </c>
      <c r="P2824" t="s">
        <v>292</v>
      </c>
      <c r="Q2824">
        <v>14</v>
      </c>
      <c r="R2824">
        <v>30</v>
      </c>
    </row>
    <row r="2825" spans="1:18" x14ac:dyDescent="0.3">
      <c r="A2825">
        <v>150</v>
      </c>
      <c r="B2825">
        <v>125</v>
      </c>
      <c r="C2825" t="s">
        <v>45</v>
      </c>
      <c r="D2825">
        <v>5</v>
      </c>
      <c r="E2825" s="4" t="s">
        <v>31</v>
      </c>
      <c r="F2825" t="s">
        <v>247</v>
      </c>
      <c r="G2825" s="7">
        <v>0</v>
      </c>
      <c r="H2825" t="s">
        <v>19</v>
      </c>
      <c r="I2825" t="s">
        <v>20</v>
      </c>
      <c r="J2825" s="4">
        <f>(B2825*15)</f>
        <v>1875</v>
      </c>
      <c r="K2825" t="s">
        <v>21</v>
      </c>
      <c r="L2825">
        <v>395000</v>
      </c>
      <c r="M2825">
        <v>41.027191506595003</v>
      </c>
      <c r="N2825">
        <v>29.186358488082998</v>
      </c>
      <c r="O2825" t="s">
        <v>289</v>
      </c>
      <c r="P2825" t="s">
        <v>110</v>
      </c>
      <c r="Q2825">
        <v>16</v>
      </c>
      <c r="R2825">
        <v>0</v>
      </c>
    </row>
    <row r="2826" spans="1:18" x14ac:dyDescent="0.3">
      <c r="A2826">
        <v>130</v>
      </c>
      <c r="B2826">
        <v>120</v>
      </c>
      <c r="C2826" t="s">
        <v>45</v>
      </c>
      <c r="D2826">
        <v>5</v>
      </c>
      <c r="E2826" s="4" t="s">
        <v>25</v>
      </c>
      <c r="F2826" t="s">
        <v>247</v>
      </c>
      <c r="G2826" s="7">
        <v>0</v>
      </c>
      <c r="H2826" t="s">
        <v>19</v>
      </c>
      <c r="I2826" t="s">
        <v>20</v>
      </c>
      <c r="J2826" s="4">
        <v>1400</v>
      </c>
      <c r="K2826" t="s">
        <v>21</v>
      </c>
      <c r="L2826">
        <v>318000</v>
      </c>
      <c r="M2826">
        <v>41.019424281687002</v>
      </c>
      <c r="N2826">
        <v>29.185614846646999</v>
      </c>
      <c r="O2826" t="s">
        <v>204</v>
      </c>
      <c r="P2826" t="s">
        <v>110</v>
      </c>
      <c r="Q2826">
        <v>16</v>
      </c>
      <c r="R2826">
        <v>0</v>
      </c>
    </row>
    <row r="2827" spans="1:18" x14ac:dyDescent="0.3">
      <c r="A2827">
        <v>210</v>
      </c>
      <c r="B2827">
        <v>200</v>
      </c>
      <c r="C2827" t="s">
        <v>94</v>
      </c>
      <c r="D2827">
        <v>11</v>
      </c>
      <c r="E2827" s="4" t="s">
        <v>25</v>
      </c>
      <c r="F2827" t="s">
        <v>247</v>
      </c>
      <c r="G2827" s="7">
        <v>0</v>
      </c>
      <c r="H2827" t="s">
        <v>19</v>
      </c>
      <c r="I2827" t="s">
        <v>20</v>
      </c>
      <c r="J2827" s="4">
        <v>1200</v>
      </c>
      <c r="K2827" t="s">
        <v>21</v>
      </c>
      <c r="L2827">
        <v>575000</v>
      </c>
      <c r="M2827">
        <v>41.014427418144997</v>
      </c>
      <c r="N2827">
        <v>29.189783193726999</v>
      </c>
      <c r="O2827" t="s">
        <v>204</v>
      </c>
      <c r="P2827" t="s">
        <v>110</v>
      </c>
      <c r="Q2827">
        <v>16</v>
      </c>
      <c r="R2827">
        <v>0</v>
      </c>
    </row>
    <row r="2828" spans="1:18" x14ac:dyDescent="0.3">
      <c r="A2828">
        <v>260</v>
      </c>
      <c r="B2828">
        <v>230</v>
      </c>
      <c r="C2828" t="s">
        <v>239</v>
      </c>
      <c r="D2828">
        <v>13</v>
      </c>
      <c r="E2828" s="4" t="s">
        <v>25</v>
      </c>
      <c r="F2828" t="s">
        <v>247</v>
      </c>
      <c r="G2828" s="7">
        <v>18</v>
      </c>
      <c r="H2828" t="s">
        <v>140</v>
      </c>
      <c r="I2828" t="s">
        <v>20</v>
      </c>
      <c r="J2828" s="4">
        <v>1700</v>
      </c>
      <c r="K2828" t="s">
        <v>21</v>
      </c>
      <c r="L2828">
        <v>264000</v>
      </c>
      <c r="M2828">
        <v>41.040009123700003</v>
      </c>
      <c r="N2828">
        <v>28.687950494231</v>
      </c>
      <c r="O2828" t="s">
        <v>192</v>
      </c>
      <c r="P2828" t="s">
        <v>75</v>
      </c>
      <c r="Q2828">
        <v>18</v>
      </c>
      <c r="R2828">
        <v>83</v>
      </c>
    </row>
    <row r="2829" spans="1:18" x14ac:dyDescent="0.3">
      <c r="A2829">
        <v>240</v>
      </c>
      <c r="B2829">
        <v>235</v>
      </c>
      <c r="C2829" t="s">
        <v>76</v>
      </c>
      <c r="D2829">
        <v>7</v>
      </c>
      <c r="E2829" s="4" t="s">
        <v>31</v>
      </c>
      <c r="F2829" t="s">
        <v>247</v>
      </c>
      <c r="G2829" s="7">
        <v>8</v>
      </c>
      <c r="H2829" t="s">
        <v>19</v>
      </c>
      <c r="I2829" t="s">
        <v>20</v>
      </c>
      <c r="J2829" s="4">
        <f>(B2828*24)</f>
        <v>5520</v>
      </c>
      <c r="K2829" t="s">
        <v>21</v>
      </c>
      <c r="L2829">
        <v>950000</v>
      </c>
      <c r="M2829">
        <v>41.184080260770997</v>
      </c>
      <c r="N2829">
        <v>28.885159492492999</v>
      </c>
      <c r="O2829" t="s">
        <v>139</v>
      </c>
      <c r="P2829" t="s">
        <v>38</v>
      </c>
      <c r="Q2829">
        <v>19</v>
      </c>
      <c r="R2829">
        <v>83</v>
      </c>
    </row>
    <row r="2830" spans="1:18" x14ac:dyDescent="0.3">
      <c r="A2830">
        <v>220</v>
      </c>
      <c r="B2830">
        <v>220</v>
      </c>
      <c r="C2830" t="s">
        <v>76</v>
      </c>
      <c r="D2830">
        <v>7</v>
      </c>
      <c r="E2830" s="4" t="s">
        <v>31</v>
      </c>
      <c r="F2830" t="s">
        <v>247</v>
      </c>
      <c r="G2830" s="7">
        <v>8</v>
      </c>
      <c r="H2830" t="s">
        <v>19</v>
      </c>
      <c r="I2830" t="s">
        <v>47</v>
      </c>
      <c r="J2830" s="4">
        <f>(B2829*24)</f>
        <v>5640</v>
      </c>
      <c r="K2830" t="s">
        <v>21</v>
      </c>
      <c r="L2830">
        <v>2500000</v>
      </c>
      <c r="M2830">
        <v>41.178322612122997</v>
      </c>
      <c r="N2830">
        <v>28.888944435995999</v>
      </c>
      <c r="O2830" t="s">
        <v>139</v>
      </c>
      <c r="P2830" t="s">
        <v>38</v>
      </c>
      <c r="Q2830">
        <v>19</v>
      </c>
      <c r="R2830">
        <v>0</v>
      </c>
    </row>
    <row r="2831" spans="1:18" x14ac:dyDescent="0.3">
      <c r="A2831">
        <v>90</v>
      </c>
      <c r="B2831">
        <v>80</v>
      </c>
      <c r="C2831" t="s">
        <v>30</v>
      </c>
      <c r="D2831">
        <v>3</v>
      </c>
      <c r="E2831" s="4" t="s">
        <v>16</v>
      </c>
      <c r="F2831" t="s">
        <v>247</v>
      </c>
      <c r="G2831" s="7">
        <v>18</v>
      </c>
      <c r="H2831" t="s">
        <v>140</v>
      </c>
      <c r="I2831" t="s">
        <v>20</v>
      </c>
      <c r="J2831" s="4">
        <v>1400</v>
      </c>
      <c r="K2831" t="s">
        <v>56</v>
      </c>
      <c r="L2831">
        <v>195000</v>
      </c>
      <c r="M2831">
        <v>40.993498992954997</v>
      </c>
      <c r="N2831">
        <v>28.925685688546</v>
      </c>
      <c r="O2831" t="s">
        <v>503</v>
      </c>
      <c r="P2831" t="s">
        <v>194</v>
      </c>
      <c r="Q2831">
        <v>20</v>
      </c>
      <c r="R2831">
        <v>80</v>
      </c>
    </row>
    <row r="2832" spans="1:18" x14ac:dyDescent="0.3">
      <c r="A2832">
        <v>150</v>
      </c>
      <c r="B2832">
        <v>149</v>
      </c>
      <c r="C2832" t="s">
        <v>116</v>
      </c>
      <c r="D2832">
        <v>6</v>
      </c>
      <c r="E2832" s="4" t="s">
        <v>25</v>
      </c>
      <c r="F2832" t="s">
        <v>247</v>
      </c>
      <c r="G2832" s="7">
        <v>0</v>
      </c>
      <c r="H2832" t="s">
        <v>19</v>
      </c>
      <c r="I2832" t="s">
        <v>20</v>
      </c>
      <c r="J2832" s="4">
        <f>(B2832*17)</f>
        <v>2533</v>
      </c>
      <c r="K2832" t="s">
        <v>21</v>
      </c>
      <c r="L2832">
        <v>660000</v>
      </c>
      <c r="M2832">
        <v>41.064534192692001</v>
      </c>
      <c r="N2832">
        <v>28.931200219886001</v>
      </c>
      <c r="O2832" t="s">
        <v>264</v>
      </c>
      <c r="P2832" t="s">
        <v>157</v>
      </c>
      <c r="Q2832">
        <v>21</v>
      </c>
      <c r="R2832">
        <v>83</v>
      </c>
    </row>
    <row r="2833" spans="1:18" x14ac:dyDescent="0.3">
      <c r="A2833">
        <v>160</v>
      </c>
      <c r="B2833">
        <v>159</v>
      </c>
      <c r="C2833" t="s">
        <v>76</v>
      </c>
      <c r="D2833">
        <v>7</v>
      </c>
      <c r="E2833" s="4" t="s">
        <v>16</v>
      </c>
      <c r="F2833" t="s">
        <v>247</v>
      </c>
      <c r="G2833" s="7">
        <v>13</v>
      </c>
      <c r="H2833" t="s">
        <v>19</v>
      </c>
      <c r="I2833" t="s">
        <v>118</v>
      </c>
      <c r="J2833" s="4">
        <v>1500</v>
      </c>
      <c r="K2833" t="s">
        <v>56</v>
      </c>
      <c r="L2833">
        <v>355000</v>
      </c>
      <c r="M2833">
        <v>41.073754430853</v>
      </c>
      <c r="N2833">
        <v>28.900480270386002</v>
      </c>
      <c r="O2833" t="s">
        <v>365</v>
      </c>
      <c r="P2833" t="s">
        <v>157</v>
      </c>
      <c r="Q2833">
        <v>21</v>
      </c>
      <c r="R2833">
        <v>0</v>
      </c>
    </row>
    <row r="2834" spans="1:18" x14ac:dyDescent="0.3">
      <c r="A2834">
        <v>200</v>
      </c>
      <c r="B2834">
        <v>180</v>
      </c>
      <c r="C2834" t="s">
        <v>127</v>
      </c>
      <c r="D2834">
        <v>10</v>
      </c>
      <c r="E2834" s="4" t="s">
        <v>16</v>
      </c>
      <c r="F2834" t="s">
        <v>247</v>
      </c>
      <c r="G2834" s="7">
        <v>0</v>
      </c>
      <c r="H2834" t="s">
        <v>19</v>
      </c>
      <c r="I2834" t="s">
        <v>20</v>
      </c>
      <c r="J2834" s="4">
        <f>(B2834*17)</f>
        <v>3060</v>
      </c>
      <c r="K2834" t="s">
        <v>21</v>
      </c>
      <c r="L2834">
        <v>218000</v>
      </c>
      <c r="M2834">
        <v>41.065809712166001</v>
      </c>
      <c r="N2834">
        <v>28.906547525811</v>
      </c>
      <c r="O2834" t="s">
        <v>359</v>
      </c>
      <c r="P2834" t="s">
        <v>157</v>
      </c>
      <c r="Q2834">
        <v>21</v>
      </c>
      <c r="R2834">
        <v>83</v>
      </c>
    </row>
    <row r="2835" spans="1:18" x14ac:dyDescent="0.3">
      <c r="A2835">
        <v>140</v>
      </c>
      <c r="B2835">
        <v>130</v>
      </c>
      <c r="C2835" t="s">
        <v>30</v>
      </c>
      <c r="D2835">
        <v>3</v>
      </c>
      <c r="E2835" s="4" t="s">
        <v>25</v>
      </c>
      <c r="F2835" t="s">
        <v>247</v>
      </c>
      <c r="G2835" s="7">
        <v>0</v>
      </c>
      <c r="H2835" t="s">
        <v>19</v>
      </c>
      <c r="I2835" t="s">
        <v>20</v>
      </c>
      <c r="J2835" s="4">
        <v>1400</v>
      </c>
      <c r="K2835" t="s">
        <v>21</v>
      </c>
      <c r="L2835">
        <v>340000</v>
      </c>
      <c r="M2835">
        <v>41.083195331883999</v>
      </c>
      <c r="N2835">
        <v>28.970653564329002</v>
      </c>
      <c r="O2835" t="s">
        <v>109</v>
      </c>
      <c r="P2835" t="s">
        <v>23</v>
      </c>
      <c r="Q2835">
        <v>24</v>
      </c>
      <c r="R2835">
        <v>0</v>
      </c>
    </row>
    <row r="2836" spans="1:18" x14ac:dyDescent="0.3">
      <c r="A2836">
        <v>260</v>
      </c>
      <c r="B2836">
        <v>220</v>
      </c>
      <c r="C2836" t="s">
        <v>94</v>
      </c>
      <c r="D2836">
        <v>11</v>
      </c>
      <c r="E2836" s="4" t="s">
        <v>31</v>
      </c>
      <c r="F2836" t="s">
        <v>247</v>
      </c>
      <c r="G2836" s="7">
        <v>3</v>
      </c>
      <c r="H2836" t="s">
        <v>19</v>
      </c>
      <c r="I2836" t="s">
        <v>118</v>
      </c>
      <c r="J2836" s="4">
        <f>(B2836*26)</f>
        <v>5720</v>
      </c>
      <c r="K2836" t="s">
        <v>21</v>
      </c>
      <c r="L2836">
        <v>1300000</v>
      </c>
      <c r="M2836">
        <v>40.914585026520001</v>
      </c>
      <c r="N2836">
        <v>29.187286316798001</v>
      </c>
      <c r="O2836" t="s">
        <v>342</v>
      </c>
      <c r="P2836" t="s">
        <v>55</v>
      </c>
      <c r="Q2836">
        <v>25</v>
      </c>
      <c r="R2836">
        <v>83</v>
      </c>
    </row>
    <row r="2837" spans="1:18" x14ac:dyDescent="0.3">
      <c r="A2837">
        <v>130</v>
      </c>
      <c r="B2837">
        <v>120</v>
      </c>
      <c r="C2837" t="s">
        <v>30</v>
      </c>
      <c r="D2837">
        <v>3</v>
      </c>
      <c r="E2837" s="4" t="s">
        <v>25</v>
      </c>
      <c r="F2837" t="s">
        <v>247</v>
      </c>
      <c r="G2837" s="7">
        <v>0</v>
      </c>
      <c r="H2837" t="s">
        <v>19</v>
      </c>
      <c r="I2837" t="s">
        <v>20</v>
      </c>
      <c r="J2837" s="4">
        <f>(B2837*26)</f>
        <v>3120</v>
      </c>
      <c r="K2837" t="s">
        <v>21</v>
      </c>
      <c r="L2837">
        <v>309000</v>
      </c>
      <c r="M2837">
        <v>41.019304944133999</v>
      </c>
      <c r="N2837">
        <v>28.787392545341</v>
      </c>
      <c r="O2837" t="s">
        <v>160</v>
      </c>
      <c r="P2837" t="s">
        <v>60</v>
      </c>
      <c r="Q2837">
        <v>26</v>
      </c>
      <c r="R2837">
        <v>83</v>
      </c>
    </row>
    <row r="2838" spans="1:18" x14ac:dyDescent="0.3">
      <c r="A2838">
        <v>270</v>
      </c>
      <c r="B2838">
        <v>269</v>
      </c>
      <c r="C2838" t="s">
        <v>127</v>
      </c>
      <c r="D2838">
        <v>10</v>
      </c>
      <c r="E2838" s="4" t="s">
        <v>25</v>
      </c>
      <c r="F2838" t="s">
        <v>247</v>
      </c>
      <c r="G2838" s="7">
        <v>5</v>
      </c>
      <c r="H2838" t="s">
        <v>19</v>
      </c>
      <c r="I2838" t="s">
        <v>20</v>
      </c>
      <c r="J2838" s="4">
        <v>2500</v>
      </c>
      <c r="K2838" t="s">
        <v>56</v>
      </c>
      <c r="L2838">
        <v>600000</v>
      </c>
      <c r="M2838">
        <v>40.993051346240001</v>
      </c>
      <c r="N2838">
        <v>28.77472698043</v>
      </c>
      <c r="O2838" t="s">
        <v>365</v>
      </c>
      <c r="P2838" t="s">
        <v>60</v>
      </c>
      <c r="Q2838">
        <v>26</v>
      </c>
      <c r="R2838">
        <v>0</v>
      </c>
    </row>
    <row r="2839" spans="1:18" x14ac:dyDescent="0.3">
      <c r="A2839">
        <v>120</v>
      </c>
      <c r="B2839">
        <v>119</v>
      </c>
      <c r="C2839" t="s">
        <v>30</v>
      </c>
      <c r="D2839">
        <v>3</v>
      </c>
      <c r="E2839" s="4" t="s">
        <v>16</v>
      </c>
      <c r="F2839" t="s">
        <v>247</v>
      </c>
      <c r="G2839" s="7">
        <v>2</v>
      </c>
      <c r="H2839" t="s">
        <v>19</v>
      </c>
      <c r="I2839" t="s">
        <v>118</v>
      </c>
      <c r="J2839" s="4">
        <f t="shared" ref="J2839:J2844" si="56">(B2839*11)</f>
        <v>1309</v>
      </c>
      <c r="K2839" t="s">
        <v>21</v>
      </c>
      <c r="L2839">
        <v>245000</v>
      </c>
      <c r="M2839">
        <v>40.994929259286003</v>
      </c>
      <c r="N2839">
        <v>29.240670204162999</v>
      </c>
      <c r="O2839" t="s">
        <v>263</v>
      </c>
      <c r="P2839" t="s">
        <v>64</v>
      </c>
      <c r="Q2839">
        <v>29</v>
      </c>
      <c r="R2839">
        <v>0</v>
      </c>
    </row>
    <row r="2840" spans="1:18" x14ac:dyDescent="0.3">
      <c r="A2840">
        <v>135</v>
      </c>
      <c r="B2840">
        <v>125</v>
      </c>
      <c r="C2840" t="s">
        <v>45</v>
      </c>
      <c r="D2840">
        <v>5</v>
      </c>
      <c r="E2840" s="4" t="s">
        <v>25</v>
      </c>
      <c r="F2840" t="s">
        <v>247</v>
      </c>
      <c r="G2840" s="7">
        <v>5</v>
      </c>
      <c r="H2840" t="s">
        <v>19</v>
      </c>
      <c r="I2840" t="s">
        <v>20</v>
      </c>
      <c r="J2840" s="4">
        <f t="shared" si="56"/>
        <v>1375</v>
      </c>
      <c r="K2840" t="s">
        <v>21</v>
      </c>
      <c r="L2840">
        <v>299000</v>
      </c>
      <c r="M2840">
        <v>41.013041007788999</v>
      </c>
      <c r="N2840">
        <v>29.208034156036</v>
      </c>
      <c r="O2840" t="s">
        <v>270</v>
      </c>
      <c r="P2840" t="s">
        <v>64</v>
      </c>
      <c r="Q2840">
        <v>29</v>
      </c>
      <c r="R2840">
        <v>0</v>
      </c>
    </row>
    <row r="2841" spans="1:18" x14ac:dyDescent="0.3">
      <c r="A2841">
        <v>140</v>
      </c>
      <c r="B2841">
        <v>110</v>
      </c>
      <c r="C2841" t="s">
        <v>45</v>
      </c>
      <c r="D2841">
        <v>5</v>
      </c>
      <c r="E2841" s="4" t="s">
        <v>16</v>
      </c>
      <c r="F2841" t="s">
        <v>247</v>
      </c>
      <c r="G2841" s="7">
        <v>0</v>
      </c>
      <c r="H2841" t="s">
        <v>19</v>
      </c>
      <c r="I2841" t="s">
        <v>118</v>
      </c>
      <c r="J2841" s="4">
        <f t="shared" si="56"/>
        <v>1210</v>
      </c>
      <c r="K2841" t="s">
        <v>21</v>
      </c>
      <c r="L2841">
        <v>430000</v>
      </c>
      <c r="M2841">
        <v>40.984775857052</v>
      </c>
      <c r="N2841">
        <v>29.2438881468</v>
      </c>
      <c r="O2841" t="s">
        <v>224</v>
      </c>
      <c r="P2841" t="s">
        <v>64</v>
      </c>
      <c r="Q2841">
        <v>29</v>
      </c>
      <c r="R2841">
        <v>150</v>
      </c>
    </row>
    <row r="2842" spans="1:18" x14ac:dyDescent="0.3">
      <c r="A2842">
        <v>130</v>
      </c>
      <c r="B2842">
        <v>110</v>
      </c>
      <c r="C2842" t="s">
        <v>45</v>
      </c>
      <c r="D2842">
        <v>5</v>
      </c>
      <c r="E2842" s="4" t="s">
        <v>25</v>
      </c>
      <c r="F2842" t="s">
        <v>247</v>
      </c>
      <c r="G2842" s="7">
        <v>28</v>
      </c>
      <c r="H2842" t="s">
        <v>19</v>
      </c>
      <c r="I2842" t="s">
        <v>118</v>
      </c>
      <c r="J2842" s="4">
        <f t="shared" si="56"/>
        <v>1210</v>
      </c>
      <c r="K2842" t="s">
        <v>21</v>
      </c>
      <c r="L2842">
        <v>205000</v>
      </c>
      <c r="M2842">
        <v>40.982102143074002</v>
      </c>
      <c r="N2842">
        <v>29.240340627729999</v>
      </c>
      <c r="O2842" t="s">
        <v>224</v>
      </c>
      <c r="P2842" t="s">
        <v>64</v>
      </c>
      <c r="Q2842">
        <v>29</v>
      </c>
      <c r="R2842">
        <v>70</v>
      </c>
    </row>
    <row r="2843" spans="1:18" x14ac:dyDescent="0.3">
      <c r="A2843">
        <v>180</v>
      </c>
      <c r="B2843">
        <v>179</v>
      </c>
      <c r="C2843" t="s">
        <v>76</v>
      </c>
      <c r="D2843">
        <v>7</v>
      </c>
      <c r="E2843" s="4" t="s">
        <v>25</v>
      </c>
      <c r="F2843" t="s">
        <v>247</v>
      </c>
      <c r="G2843" s="7">
        <v>18</v>
      </c>
      <c r="H2843" t="s">
        <v>19</v>
      </c>
      <c r="I2843" t="s">
        <v>20</v>
      </c>
      <c r="J2843" s="4">
        <f t="shared" si="56"/>
        <v>1969</v>
      </c>
      <c r="K2843" t="s">
        <v>21</v>
      </c>
      <c r="L2843">
        <v>360000</v>
      </c>
      <c r="M2843">
        <v>41.019425040572003</v>
      </c>
      <c r="N2843">
        <v>29.253008365631</v>
      </c>
      <c r="O2843" t="s">
        <v>48</v>
      </c>
      <c r="P2843" t="s">
        <v>64</v>
      </c>
      <c r="Q2843">
        <v>29</v>
      </c>
      <c r="R2843">
        <v>165</v>
      </c>
    </row>
    <row r="2844" spans="1:18" x14ac:dyDescent="0.3">
      <c r="A2844">
        <v>250</v>
      </c>
      <c r="B2844">
        <v>220</v>
      </c>
      <c r="C2844" t="s">
        <v>76</v>
      </c>
      <c r="D2844">
        <v>7</v>
      </c>
      <c r="E2844" s="4" t="s">
        <v>31</v>
      </c>
      <c r="F2844" t="s">
        <v>247</v>
      </c>
      <c r="G2844" s="7">
        <v>13</v>
      </c>
      <c r="H2844" t="s">
        <v>19</v>
      </c>
      <c r="I2844" t="s">
        <v>20</v>
      </c>
      <c r="J2844" s="4">
        <f t="shared" si="56"/>
        <v>2420</v>
      </c>
      <c r="K2844" t="s">
        <v>21</v>
      </c>
      <c r="L2844">
        <v>465000</v>
      </c>
      <c r="M2844">
        <v>41.067220791667999</v>
      </c>
      <c r="N2844">
        <v>28.255228715819001</v>
      </c>
      <c r="O2844" t="s">
        <v>194</v>
      </c>
      <c r="P2844" t="s">
        <v>40</v>
      </c>
      <c r="Q2844">
        <v>31</v>
      </c>
      <c r="R2844">
        <v>0</v>
      </c>
    </row>
    <row r="2845" spans="1:18" x14ac:dyDescent="0.3">
      <c r="A2845">
        <v>120</v>
      </c>
      <c r="B2845">
        <v>95</v>
      </c>
      <c r="C2845" t="s">
        <v>30</v>
      </c>
      <c r="D2845">
        <v>3</v>
      </c>
      <c r="E2845" s="4" t="s">
        <v>25</v>
      </c>
      <c r="F2845" t="s">
        <v>247</v>
      </c>
      <c r="G2845" s="7">
        <v>1</v>
      </c>
      <c r="H2845" t="s">
        <v>19</v>
      </c>
      <c r="I2845" t="s">
        <v>20</v>
      </c>
      <c r="J2845" s="4">
        <f>(B2845*12)</f>
        <v>1140</v>
      </c>
      <c r="K2845" t="s">
        <v>21</v>
      </c>
      <c r="L2845">
        <v>245000</v>
      </c>
      <c r="M2845">
        <v>40.982841204959001</v>
      </c>
      <c r="N2845">
        <v>29.261819757521</v>
      </c>
      <c r="O2845" t="s">
        <v>33</v>
      </c>
      <c r="P2845" t="s">
        <v>34</v>
      </c>
      <c r="Q2845">
        <v>32</v>
      </c>
      <c r="R2845">
        <v>83</v>
      </c>
    </row>
    <row r="2846" spans="1:18" x14ac:dyDescent="0.3">
      <c r="A2846">
        <v>140</v>
      </c>
      <c r="B2846">
        <v>120</v>
      </c>
      <c r="C2846" t="s">
        <v>76</v>
      </c>
      <c r="D2846">
        <v>7</v>
      </c>
      <c r="E2846" s="4" t="s">
        <v>25</v>
      </c>
      <c r="F2846" t="s">
        <v>247</v>
      </c>
      <c r="G2846" s="7">
        <v>1</v>
      </c>
      <c r="H2846" t="s">
        <v>19</v>
      </c>
      <c r="I2846" t="s">
        <v>20</v>
      </c>
      <c r="J2846" s="4">
        <f>(B2846*12)</f>
        <v>1440</v>
      </c>
      <c r="K2846" t="s">
        <v>21</v>
      </c>
      <c r="L2846">
        <v>330000</v>
      </c>
      <c r="M2846">
        <v>40.969902882173002</v>
      </c>
      <c r="N2846">
        <v>29.280951283872</v>
      </c>
      <c r="O2846" t="s">
        <v>474</v>
      </c>
      <c r="P2846" t="s">
        <v>34</v>
      </c>
      <c r="Q2846">
        <v>32</v>
      </c>
      <c r="R2846">
        <v>172</v>
      </c>
    </row>
    <row r="2847" spans="1:18" x14ac:dyDescent="0.3">
      <c r="A2847">
        <v>280</v>
      </c>
      <c r="B2847">
        <v>265</v>
      </c>
      <c r="C2847" t="s">
        <v>127</v>
      </c>
      <c r="D2847">
        <v>10</v>
      </c>
      <c r="E2847" s="4" t="s">
        <v>16</v>
      </c>
      <c r="F2847" t="s">
        <v>247</v>
      </c>
      <c r="G2847" s="7">
        <v>0</v>
      </c>
      <c r="H2847" t="s">
        <v>19</v>
      </c>
      <c r="I2847" t="s">
        <v>20</v>
      </c>
      <c r="J2847" s="4">
        <f>(B2847*12)</f>
        <v>3180</v>
      </c>
      <c r="K2847" t="s">
        <v>56</v>
      </c>
      <c r="L2847">
        <v>401000</v>
      </c>
      <c r="M2847">
        <v>40.979826691642003</v>
      </c>
      <c r="N2847">
        <v>29.265884980559001</v>
      </c>
      <c r="O2847" t="s">
        <v>105</v>
      </c>
      <c r="P2847" t="s">
        <v>34</v>
      </c>
      <c r="Q2847">
        <v>32</v>
      </c>
      <c r="R2847">
        <v>50</v>
      </c>
    </row>
    <row r="2848" spans="1:18" x14ac:dyDescent="0.3">
      <c r="A2848">
        <v>130</v>
      </c>
      <c r="B2848">
        <v>120</v>
      </c>
      <c r="C2848" t="s">
        <v>30</v>
      </c>
      <c r="D2848">
        <v>3</v>
      </c>
      <c r="E2848" s="4" t="s">
        <v>16</v>
      </c>
      <c r="F2848" t="s">
        <v>247</v>
      </c>
      <c r="G2848" s="7">
        <v>18</v>
      </c>
      <c r="H2848" t="s">
        <v>19</v>
      </c>
      <c r="I2848" t="s">
        <v>20</v>
      </c>
      <c r="J2848" s="4">
        <f t="shared" ref="J2848:J2854" si="57">(B2848*14)</f>
        <v>1680</v>
      </c>
      <c r="K2848" t="s">
        <v>56</v>
      </c>
      <c r="L2848">
        <v>200000</v>
      </c>
      <c r="M2848">
        <v>41.113242378397999</v>
      </c>
      <c r="N2848">
        <v>28.847775641725999</v>
      </c>
      <c r="O2848" t="s">
        <v>248</v>
      </c>
      <c r="P2848" t="s">
        <v>49</v>
      </c>
      <c r="Q2848">
        <v>33</v>
      </c>
      <c r="R2848">
        <v>25</v>
      </c>
    </row>
    <row r="2849" spans="1:18" x14ac:dyDescent="0.3">
      <c r="A2849">
        <v>240</v>
      </c>
      <c r="B2849">
        <v>230</v>
      </c>
      <c r="C2849" t="s">
        <v>116</v>
      </c>
      <c r="D2849">
        <v>6</v>
      </c>
      <c r="E2849" s="4" t="s">
        <v>25</v>
      </c>
      <c r="F2849" t="s">
        <v>247</v>
      </c>
      <c r="G2849" s="7">
        <v>4</v>
      </c>
      <c r="H2849" t="s">
        <v>19</v>
      </c>
      <c r="I2849" t="s">
        <v>20</v>
      </c>
      <c r="J2849" s="4">
        <f t="shared" si="57"/>
        <v>3220</v>
      </c>
      <c r="K2849" t="s">
        <v>21</v>
      </c>
      <c r="L2849">
        <v>525000</v>
      </c>
      <c r="M2849">
        <v>41.131884123307998</v>
      </c>
      <c r="N2849">
        <v>28.857065370695</v>
      </c>
      <c r="O2849" t="s">
        <v>317</v>
      </c>
      <c r="P2849" t="s">
        <v>49</v>
      </c>
      <c r="Q2849">
        <v>33</v>
      </c>
      <c r="R2849">
        <v>0</v>
      </c>
    </row>
    <row r="2850" spans="1:18" x14ac:dyDescent="0.3">
      <c r="A2850">
        <v>175</v>
      </c>
      <c r="B2850">
        <v>170</v>
      </c>
      <c r="C2850" t="s">
        <v>116</v>
      </c>
      <c r="D2850">
        <v>6</v>
      </c>
      <c r="E2850" s="4" t="s">
        <v>16</v>
      </c>
      <c r="F2850" t="s">
        <v>247</v>
      </c>
      <c r="G2850" s="7">
        <v>0</v>
      </c>
      <c r="H2850" t="s">
        <v>19</v>
      </c>
      <c r="I2850" t="s">
        <v>20</v>
      </c>
      <c r="J2850" s="4">
        <f t="shared" si="57"/>
        <v>2380</v>
      </c>
      <c r="K2850" t="s">
        <v>21</v>
      </c>
      <c r="L2850">
        <v>500000</v>
      </c>
      <c r="M2850">
        <v>41.109542935341999</v>
      </c>
      <c r="N2850">
        <v>28.856581233711001</v>
      </c>
      <c r="O2850" t="s">
        <v>69</v>
      </c>
      <c r="P2850" t="s">
        <v>49</v>
      </c>
      <c r="Q2850">
        <v>33</v>
      </c>
      <c r="R2850">
        <v>0</v>
      </c>
    </row>
    <row r="2851" spans="1:18" x14ac:dyDescent="0.3">
      <c r="A2851">
        <v>200</v>
      </c>
      <c r="B2851">
        <v>190</v>
      </c>
      <c r="C2851" t="s">
        <v>76</v>
      </c>
      <c r="D2851">
        <v>7</v>
      </c>
      <c r="E2851" s="4" t="s">
        <v>25</v>
      </c>
      <c r="F2851" t="s">
        <v>247</v>
      </c>
      <c r="G2851" s="7">
        <v>0</v>
      </c>
      <c r="H2851" t="s">
        <v>19</v>
      </c>
      <c r="I2851" t="s">
        <v>20</v>
      </c>
      <c r="J2851" s="4">
        <f t="shared" si="57"/>
        <v>2660</v>
      </c>
      <c r="K2851" t="s">
        <v>21</v>
      </c>
      <c r="L2851">
        <v>550000</v>
      </c>
      <c r="M2851">
        <v>41.099226939506003</v>
      </c>
      <c r="N2851">
        <v>28.861543921524</v>
      </c>
      <c r="O2851" t="s">
        <v>168</v>
      </c>
      <c r="P2851" t="s">
        <v>49</v>
      </c>
      <c r="Q2851">
        <v>33</v>
      </c>
      <c r="R2851">
        <v>83</v>
      </c>
    </row>
    <row r="2852" spans="1:18" x14ac:dyDescent="0.3">
      <c r="A2852">
        <v>205</v>
      </c>
      <c r="B2852">
        <v>200</v>
      </c>
      <c r="C2852" t="s">
        <v>107</v>
      </c>
      <c r="D2852">
        <v>8</v>
      </c>
      <c r="E2852" s="4" t="s">
        <v>25</v>
      </c>
      <c r="F2852" t="s">
        <v>247</v>
      </c>
      <c r="G2852" s="7">
        <v>0</v>
      </c>
      <c r="H2852" t="s">
        <v>19</v>
      </c>
      <c r="I2852" t="s">
        <v>20</v>
      </c>
      <c r="J2852" s="4">
        <f t="shared" si="57"/>
        <v>2800</v>
      </c>
      <c r="K2852" t="s">
        <v>21</v>
      </c>
      <c r="L2852">
        <v>490000</v>
      </c>
      <c r="M2852">
        <v>41.106697417165996</v>
      </c>
      <c r="N2852">
        <v>28.858040355415</v>
      </c>
      <c r="O2852" t="s">
        <v>69</v>
      </c>
      <c r="P2852" t="s">
        <v>49</v>
      </c>
      <c r="Q2852">
        <v>33</v>
      </c>
      <c r="R2852">
        <v>0</v>
      </c>
    </row>
    <row r="2853" spans="1:18" x14ac:dyDescent="0.3">
      <c r="A2853">
        <v>205</v>
      </c>
      <c r="B2853">
        <v>200</v>
      </c>
      <c r="C2853" t="s">
        <v>107</v>
      </c>
      <c r="D2853">
        <v>8</v>
      </c>
      <c r="E2853" s="4" t="s">
        <v>25</v>
      </c>
      <c r="F2853" t="s">
        <v>247</v>
      </c>
      <c r="G2853" s="7">
        <v>13</v>
      </c>
      <c r="H2853" t="s">
        <v>19</v>
      </c>
      <c r="I2853" t="s">
        <v>20</v>
      </c>
      <c r="J2853" s="4">
        <f t="shared" si="57"/>
        <v>2800</v>
      </c>
      <c r="K2853" t="s">
        <v>21</v>
      </c>
      <c r="L2853">
        <v>420000</v>
      </c>
      <c r="M2853">
        <v>41.099615016115997</v>
      </c>
      <c r="N2853">
        <v>28.861286429458001</v>
      </c>
      <c r="O2853" t="s">
        <v>168</v>
      </c>
      <c r="P2853" t="s">
        <v>49</v>
      </c>
      <c r="Q2853">
        <v>33</v>
      </c>
      <c r="R2853">
        <v>0</v>
      </c>
    </row>
    <row r="2854" spans="1:18" x14ac:dyDescent="0.3">
      <c r="A2854">
        <v>185</v>
      </c>
      <c r="B2854">
        <v>180</v>
      </c>
      <c r="C2854" t="s">
        <v>107</v>
      </c>
      <c r="D2854">
        <v>8</v>
      </c>
      <c r="E2854" s="4" t="s">
        <v>25</v>
      </c>
      <c r="F2854" t="s">
        <v>247</v>
      </c>
      <c r="G2854" s="7">
        <v>0</v>
      </c>
      <c r="H2854" t="s">
        <v>19</v>
      </c>
      <c r="I2854" t="s">
        <v>20</v>
      </c>
      <c r="J2854" s="4">
        <f t="shared" si="57"/>
        <v>2520</v>
      </c>
      <c r="K2854" t="s">
        <v>21</v>
      </c>
      <c r="L2854">
        <v>460000</v>
      </c>
      <c r="M2854">
        <v>41.101430935345</v>
      </c>
      <c r="N2854">
        <v>28.866127793145999</v>
      </c>
      <c r="O2854" t="s">
        <v>136</v>
      </c>
      <c r="P2854" t="s">
        <v>49</v>
      </c>
      <c r="Q2854">
        <v>33</v>
      </c>
      <c r="R2854">
        <v>25</v>
      </c>
    </row>
    <row r="2855" spans="1:18" x14ac:dyDescent="0.3">
      <c r="A2855">
        <v>130</v>
      </c>
      <c r="B2855">
        <v>103</v>
      </c>
      <c r="C2855" t="s">
        <v>174</v>
      </c>
      <c r="D2855">
        <v>4</v>
      </c>
      <c r="E2855" s="4" t="s">
        <v>31</v>
      </c>
      <c r="F2855" t="s">
        <v>247</v>
      </c>
      <c r="G2855" s="7">
        <v>8</v>
      </c>
      <c r="H2855" t="s">
        <v>19</v>
      </c>
      <c r="I2855" t="s">
        <v>20</v>
      </c>
      <c r="J2855" s="4">
        <f>(B2855*29)</f>
        <v>2987</v>
      </c>
      <c r="K2855" t="s">
        <v>21</v>
      </c>
      <c r="L2855">
        <v>710000</v>
      </c>
      <c r="M2855">
        <v>41.053055062527001</v>
      </c>
      <c r="N2855">
        <v>28.982315149005</v>
      </c>
      <c r="O2855" t="s">
        <v>227</v>
      </c>
      <c r="P2855" t="s">
        <v>165</v>
      </c>
      <c r="Q2855">
        <v>35</v>
      </c>
      <c r="R2855">
        <v>0</v>
      </c>
    </row>
    <row r="2856" spans="1:18" x14ac:dyDescent="0.3">
      <c r="A2856">
        <v>200</v>
      </c>
      <c r="B2856">
        <v>199</v>
      </c>
      <c r="C2856" t="s">
        <v>127</v>
      </c>
      <c r="D2856">
        <v>10</v>
      </c>
      <c r="E2856" s="4" t="s">
        <v>25</v>
      </c>
      <c r="F2856" t="s">
        <v>247</v>
      </c>
      <c r="G2856" s="7">
        <v>18</v>
      </c>
      <c r="H2856" t="s">
        <v>19</v>
      </c>
      <c r="I2856" t="s">
        <v>20</v>
      </c>
      <c r="J2856" s="4">
        <f>(B2856*20)</f>
        <v>3980</v>
      </c>
      <c r="K2856" t="s">
        <v>21</v>
      </c>
      <c r="L2856">
        <v>1399000</v>
      </c>
      <c r="M2856">
        <v>41.026392475325999</v>
      </c>
      <c r="N2856">
        <v>29.028523024641999</v>
      </c>
      <c r="O2856" t="s">
        <v>526</v>
      </c>
      <c r="P2856" t="s">
        <v>150</v>
      </c>
      <c r="Q2856">
        <v>38</v>
      </c>
      <c r="R2856">
        <v>0</v>
      </c>
    </row>
    <row r="2857" spans="1:18" x14ac:dyDescent="0.3">
      <c r="A2857">
        <v>550</v>
      </c>
      <c r="B2857">
        <v>549</v>
      </c>
      <c r="C2857" t="s">
        <v>94</v>
      </c>
      <c r="D2857">
        <v>11</v>
      </c>
      <c r="E2857" s="4" t="s">
        <v>17</v>
      </c>
      <c r="F2857" t="s">
        <v>247</v>
      </c>
      <c r="G2857" s="7">
        <v>28</v>
      </c>
      <c r="H2857" t="s">
        <v>124</v>
      </c>
      <c r="I2857" t="s">
        <v>27</v>
      </c>
      <c r="J2857" s="4">
        <f>(B2857*20)</f>
        <v>10980</v>
      </c>
      <c r="K2857" t="s">
        <v>21</v>
      </c>
      <c r="L2857">
        <v>7950000</v>
      </c>
      <c r="M2857">
        <v>41.014215</v>
      </c>
      <c r="N2857">
        <v>29.050995</v>
      </c>
      <c r="O2857" t="s">
        <v>414</v>
      </c>
      <c r="P2857" t="s">
        <v>150</v>
      </c>
      <c r="Q2857">
        <v>38</v>
      </c>
      <c r="R2857">
        <v>20</v>
      </c>
    </row>
    <row r="2858" spans="1:18" x14ac:dyDescent="0.3">
      <c r="A2858">
        <v>220</v>
      </c>
      <c r="B2858">
        <v>200</v>
      </c>
      <c r="C2858" t="s">
        <v>94</v>
      </c>
      <c r="D2858">
        <v>11</v>
      </c>
      <c r="E2858" s="4" t="s">
        <v>31</v>
      </c>
      <c r="F2858" t="s">
        <v>138</v>
      </c>
      <c r="G2858" s="7">
        <v>28</v>
      </c>
      <c r="H2858" t="s">
        <v>19</v>
      </c>
      <c r="I2858" t="s">
        <v>20</v>
      </c>
      <c r="J2858" s="4">
        <f>B2858*18</f>
        <v>3600</v>
      </c>
      <c r="K2858" t="s">
        <v>21</v>
      </c>
      <c r="L2858">
        <v>1430000</v>
      </c>
      <c r="M2858">
        <v>41.007673930068002</v>
      </c>
      <c r="N2858">
        <v>28.86676222086</v>
      </c>
      <c r="O2858" t="s">
        <v>89</v>
      </c>
      <c r="P2858" t="s">
        <v>89</v>
      </c>
      <c r="Q2858">
        <v>6</v>
      </c>
      <c r="R2858">
        <v>83</v>
      </c>
    </row>
    <row r="2859" spans="1:18" x14ac:dyDescent="0.3">
      <c r="A2859">
        <v>260</v>
      </c>
      <c r="B2859">
        <v>220</v>
      </c>
      <c r="C2859" t="s">
        <v>76</v>
      </c>
      <c r="D2859">
        <v>7</v>
      </c>
      <c r="E2859" s="4" t="s">
        <v>31</v>
      </c>
      <c r="F2859" t="s">
        <v>138</v>
      </c>
      <c r="G2859" s="7">
        <v>1</v>
      </c>
      <c r="H2859" t="s">
        <v>19</v>
      </c>
      <c r="I2859" t="s">
        <v>20</v>
      </c>
      <c r="J2859" s="4">
        <v>5000</v>
      </c>
      <c r="K2859" t="s">
        <v>21</v>
      </c>
      <c r="L2859">
        <v>2650000</v>
      </c>
      <c r="M2859">
        <v>40.958463847369998</v>
      </c>
      <c r="N2859">
        <v>28.821101416379999</v>
      </c>
      <c r="O2859" t="s">
        <v>147</v>
      </c>
      <c r="P2859" t="s">
        <v>148</v>
      </c>
      <c r="Q2859">
        <v>7</v>
      </c>
      <c r="R2859">
        <v>0</v>
      </c>
    </row>
    <row r="2860" spans="1:18" x14ac:dyDescent="0.3">
      <c r="A2860">
        <v>130</v>
      </c>
      <c r="B2860">
        <v>120</v>
      </c>
      <c r="C2860" t="s">
        <v>45</v>
      </c>
      <c r="D2860">
        <v>5</v>
      </c>
      <c r="E2860" s="4" t="s">
        <v>16</v>
      </c>
      <c r="F2860" t="s">
        <v>138</v>
      </c>
      <c r="G2860" s="7">
        <v>1</v>
      </c>
      <c r="H2860" t="s">
        <v>19</v>
      </c>
      <c r="I2860" t="s">
        <v>20</v>
      </c>
      <c r="J2860" s="4">
        <v>2000</v>
      </c>
      <c r="K2860" t="s">
        <v>21</v>
      </c>
      <c r="L2860">
        <v>595000</v>
      </c>
      <c r="M2860">
        <v>41.010556110792997</v>
      </c>
      <c r="N2860">
        <v>28.947884047811002</v>
      </c>
      <c r="O2860" t="s">
        <v>394</v>
      </c>
      <c r="P2860" t="s">
        <v>194</v>
      </c>
      <c r="Q2860">
        <v>20</v>
      </c>
      <c r="R2860">
        <v>0</v>
      </c>
    </row>
    <row r="2861" spans="1:18" x14ac:dyDescent="0.3">
      <c r="A2861">
        <v>200</v>
      </c>
      <c r="B2861">
        <v>180</v>
      </c>
      <c r="C2861" t="s">
        <v>107</v>
      </c>
      <c r="D2861">
        <v>8</v>
      </c>
      <c r="E2861" s="4" t="s">
        <v>25</v>
      </c>
      <c r="F2861" t="s">
        <v>138</v>
      </c>
      <c r="G2861" s="7">
        <v>8</v>
      </c>
      <c r="H2861" t="s">
        <v>19</v>
      </c>
      <c r="I2861" t="s">
        <v>20</v>
      </c>
      <c r="J2861" s="4">
        <f>(B2861*11)</f>
        <v>1980</v>
      </c>
      <c r="K2861" t="s">
        <v>21</v>
      </c>
      <c r="L2861">
        <v>450000</v>
      </c>
      <c r="M2861">
        <v>41.013087037821997</v>
      </c>
      <c r="N2861">
        <v>29.214370138943</v>
      </c>
      <c r="O2861" t="s">
        <v>270</v>
      </c>
      <c r="P2861" t="s">
        <v>64</v>
      </c>
      <c r="Q2861">
        <v>29</v>
      </c>
      <c r="R2861">
        <v>83</v>
      </c>
    </row>
    <row r="2862" spans="1:18" x14ac:dyDescent="0.3">
      <c r="A2862">
        <v>100</v>
      </c>
      <c r="B2862">
        <v>90</v>
      </c>
      <c r="C2862" t="s">
        <v>30</v>
      </c>
      <c r="D2862">
        <v>3</v>
      </c>
      <c r="E2862" s="4" t="s">
        <v>16</v>
      </c>
      <c r="F2862" t="s">
        <v>58</v>
      </c>
      <c r="G2862" s="7">
        <v>0</v>
      </c>
      <c r="H2862" t="s">
        <v>19</v>
      </c>
      <c r="I2862" t="s">
        <v>20</v>
      </c>
      <c r="J2862" s="4">
        <v>2000</v>
      </c>
      <c r="K2862" t="s">
        <v>21</v>
      </c>
      <c r="L2862">
        <v>123000</v>
      </c>
      <c r="M2862">
        <v>41.184470106538001</v>
      </c>
      <c r="N2862">
        <v>28.706048950553001</v>
      </c>
      <c r="O2862" t="s">
        <v>521</v>
      </c>
      <c r="P2862" t="s">
        <v>36</v>
      </c>
      <c r="Q2862">
        <v>2</v>
      </c>
      <c r="R2862">
        <v>83</v>
      </c>
    </row>
    <row r="2863" spans="1:18" x14ac:dyDescent="0.3">
      <c r="A2863">
        <v>78</v>
      </c>
      <c r="B2863">
        <v>70</v>
      </c>
      <c r="C2863" t="s">
        <v>15</v>
      </c>
      <c r="D2863">
        <v>2</v>
      </c>
      <c r="E2863" s="4" t="s">
        <v>16</v>
      </c>
      <c r="F2863" t="s">
        <v>58</v>
      </c>
      <c r="G2863" s="7">
        <v>0</v>
      </c>
      <c r="H2863" t="s">
        <v>19</v>
      </c>
      <c r="I2863" t="s">
        <v>20</v>
      </c>
      <c r="J2863" s="4">
        <v>1000</v>
      </c>
      <c r="K2863" t="s">
        <v>21</v>
      </c>
      <c r="L2863">
        <v>250000</v>
      </c>
      <c r="M2863">
        <v>41.004013010542998</v>
      </c>
      <c r="N2863">
        <v>29.085735186687</v>
      </c>
      <c r="O2863" t="s">
        <v>200</v>
      </c>
      <c r="P2863" t="s">
        <v>99</v>
      </c>
      <c r="Q2863">
        <v>3</v>
      </c>
      <c r="R2863">
        <v>0</v>
      </c>
    </row>
    <row r="2864" spans="1:18" x14ac:dyDescent="0.3">
      <c r="A2864">
        <v>65</v>
      </c>
      <c r="B2864">
        <v>60</v>
      </c>
      <c r="C2864" t="s">
        <v>15</v>
      </c>
      <c r="D2864">
        <v>2</v>
      </c>
      <c r="E2864" s="4" t="s">
        <v>16</v>
      </c>
      <c r="F2864" t="s">
        <v>58</v>
      </c>
      <c r="G2864" s="7">
        <v>0</v>
      </c>
      <c r="H2864" t="s">
        <v>19</v>
      </c>
      <c r="I2864" t="s">
        <v>20</v>
      </c>
      <c r="J2864" s="4">
        <v>1350</v>
      </c>
      <c r="K2864" t="s">
        <v>21</v>
      </c>
      <c r="L2864">
        <v>250000</v>
      </c>
      <c r="M2864">
        <v>40.993958327073003</v>
      </c>
      <c r="N2864">
        <v>29.079311521148998</v>
      </c>
      <c r="O2864" t="s">
        <v>98</v>
      </c>
      <c r="P2864" t="s">
        <v>99</v>
      </c>
      <c r="Q2864">
        <v>3</v>
      </c>
      <c r="R2864">
        <v>83</v>
      </c>
    </row>
    <row r="2865" spans="1:18" x14ac:dyDescent="0.3">
      <c r="A2865">
        <v>55</v>
      </c>
      <c r="B2865">
        <v>54</v>
      </c>
      <c r="C2865" t="s">
        <v>15</v>
      </c>
      <c r="D2865">
        <v>2</v>
      </c>
      <c r="E2865" s="4" t="s">
        <v>25</v>
      </c>
      <c r="F2865" t="s">
        <v>58</v>
      </c>
      <c r="G2865" s="7">
        <v>2</v>
      </c>
      <c r="H2865" t="s">
        <v>19</v>
      </c>
      <c r="I2865" t="s">
        <v>118</v>
      </c>
      <c r="J2865" s="4">
        <v>1000</v>
      </c>
      <c r="K2865" t="s">
        <v>21</v>
      </c>
      <c r="L2865">
        <v>210000</v>
      </c>
      <c r="M2865">
        <v>40.981846988213</v>
      </c>
      <c r="N2865">
        <v>29.141132663261999</v>
      </c>
      <c r="O2865" t="s">
        <v>112</v>
      </c>
      <c r="P2865" t="s">
        <v>99</v>
      </c>
      <c r="Q2865">
        <v>3</v>
      </c>
      <c r="R2865">
        <v>100</v>
      </c>
    </row>
    <row r="2866" spans="1:18" x14ac:dyDescent="0.3">
      <c r="A2866">
        <v>80</v>
      </c>
      <c r="B2866">
        <v>70</v>
      </c>
      <c r="C2866" t="s">
        <v>30</v>
      </c>
      <c r="D2866">
        <v>3</v>
      </c>
      <c r="E2866" s="4" t="s">
        <v>16</v>
      </c>
      <c r="F2866" t="s">
        <v>58</v>
      </c>
      <c r="G2866" s="7">
        <v>18</v>
      </c>
      <c r="H2866" t="s">
        <v>19</v>
      </c>
      <c r="I2866" t="s">
        <v>20</v>
      </c>
      <c r="J2866" s="4">
        <v>900</v>
      </c>
      <c r="K2866" t="s">
        <v>21</v>
      </c>
      <c r="L2866">
        <v>230000</v>
      </c>
      <c r="M2866">
        <v>40.974844261359998</v>
      </c>
      <c r="N2866">
        <v>29.138834985856001</v>
      </c>
      <c r="O2866" t="s">
        <v>270</v>
      </c>
      <c r="P2866" t="s">
        <v>99</v>
      </c>
      <c r="Q2866">
        <v>3</v>
      </c>
      <c r="R2866">
        <v>83</v>
      </c>
    </row>
    <row r="2867" spans="1:18" x14ac:dyDescent="0.3">
      <c r="A2867">
        <v>115</v>
      </c>
      <c r="B2867">
        <v>114</v>
      </c>
      <c r="C2867" t="s">
        <v>30</v>
      </c>
      <c r="D2867">
        <v>3</v>
      </c>
      <c r="E2867" s="4" t="s">
        <v>16</v>
      </c>
      <c r="F2867" t="s">
        <v>58</v>
      </c>
      <c r="G2867" s="7">
        <v>0</v>
      </c>
      <c r="H2867" t="s">
        <v>19</v>
      </c>
      <c r="I2867" t="s">
        <v>20</v>
      </c>
      <c r="J2867" s="4">
        <v>1000</v>
      </c>
      <c r="K2867" t="s">
        <v>21</v>
      </c>
      <c r="L2867">
        <v>150000</v>
      </c>
      <c r="M2867">
        <v>41.001342387695999</v>
      </c>
      <c r="N2867">
        <v>28.699851036072001</v>
      </c>
      <c r="O2867" t="s">
        <v>122</v>
      </c>
      <c r="P2867" t="s">
        <v>96</v>
      </c>
      <c r="Q2867">
        <v>4</v>
      </c>
      <c r="R2867">
        <v>200</v>
      </c>
    </row>
    <row r="2868" spans="1:18" x14ac:dyDescent="0.3">
      <c r="A2868">
        <v>95</v>
      </c>
      <c r="B2868">
        <v>90</v>
      </c>
      <c r="C2868" t="s">
        <v>30</v>
      </c>
      <c r="D2868">
        <v>3</v>
      </c>
      <c r="E2868" s="4" t="s">
        <v>16</v>
      </c>
      <c r="F2868" t="s">
        <v>58</v>
      </c>
      <c r="G2868" s="7">
        <v>0</v>
      </c>
      <c r="H2868" t="s">
        <v>19</v>
      </c>
      <c r="I2868" t="s">
        <v>20</v>
      </c>
      <c r="J2868" s="4">
        <v>1000</v>
      </c>
      <c r="K2868" t="s">
        <v>21</v>
      </c>
      <c r="L2868">
        <v>169000</v>
      </c>
      <c r="M2868">
        <v>40.990371618486002</v>
      </c>
      <c r="N2868">
        <v>28.700360606210001</v>
      </c>
      <c r="O2868" t="s">
        <v>188</v>
      </c>
      <c r="P2868" t="s">
        <v>96</v>
      </c>
      <c r="Q2868">
        <v>4</v>
      </c>
      <c r="R2868">
        <v>0</v>
      </c>
    </row>
    <row r="2869" spans="1:18" x14ac:dyDescent="0.3">
      <c r="A2869">
        <v>95</v>
      </c>
      <c r="B2869">
        <v>85</v>
      </c>
      <c r="C2869" t="s">
        <v>30</v>
      </c>
      <c r="D2869">
        <v>3</v>
      </c>
      <c r="E2869" s="4" t="s">
        <v>16</v>
      </c>
      <c r="F2869" t="s">
        <v>58</v>
      </c>
      <c r="G2869" s="7">
        <v>0</v>
      </c>
      <c r="H2869" t="s">
        <v>19</v>
      </c>
      <c r="I2869" t="s">
        <v>20</v>
      </c>
      <c r="J2869" s="4">
        <f>B2869*19</f>
        <v>1615</v>
      </c>
      <c r="K2869" t="s">
        <v>21</v>
      </c>
      <c r="L2869">
        <v>125000</v>
      </c>
      <c r="M2869">
        <v>40.998523099401012</v>
      </c>
      <c r="N2869">
        <v>28.701630986133999</v>
      </c>
      <c r="O2869" t="s">
        <v>122</v>
      </c>
      <c r="P2869" t="s">
        <v>96</v>
      </c>
      <c r="Q2869">
        <v>4</v>
      </c>
      <c r="R2869">
        <v>83</v>
      </c>
    </row>
    <row r="2870" spans="1:18" x14ac:dyDescent="0.3">
      <c r="A2870">
        <v>80</v>
      </c>
      <c r="B2870">
        <v>79</v>
      </c>
      <c r="C2870" t="s">
        <v>30</v>
      </c>
      <c r="D2870">
        <v>3</v>
      </c>
      <c r="E2870" s="4" t="s">
        <v>16</v>
      </c>
      <c r="F2870" t="s">
        <v>58</v>
      </c>
      <c r="G2870" s="7">
        <v>0</v>
      </c>
      <c r="H2870" t="s">
        <v>19</v>
      </c>
      <c r="I2870" t="s">
        <v>20</v>
      </c>
      <c r="J2870" s="4">
        <f>B2870*19</f>
        <v>1501</v>
      </c>
      <c r="K2870" t="s">
        <v>21</v>
      </c>
      <c r="L2870">
        <v>2109000</v>
      </c>
      <c r="M2870">
        <v>40.983006587246003</v>
      </c>
      <c r="N2870">
        <v>28.744198994643</v>
      </c>
      <c r="O2870" t="s">
        <v>123</v>
      </c>
      <c r="P2870" t="s">
        <v>96</v>
      </c>
      <c r="Q2870">
        <v>4</v>
      </c>
      <c r="R2870">
        <v>0</v>
      </c>
    </row>
    <row r="2871" spans="1:18" x14ac:dyDescent="0.3">
      <c r="A2871">
        <v>75</v>
      </c>
      <c r="B2871">
        <v>70</v>
      </c>
      <c r="C2871" t="s">
        <v>30</v>
      </c>
      <c r="D2871">
        <v>3</v>
      </c>
      <c r="E2871" s="4" t="s">
        <v>16</v>
      </c>
      <c r="F2871" t="s">
        <v>58</v>
      </c>
      <c r="G2871" s="7">
        <v>18</v>
      </c>
      <c r="H2871" t="s">
        <v>19</v>
      </c>
      <c r="I2871" t="s">
        <v>20</v>
      </c>
      <c r="J2871" s="4">
        <f>B2871*19</f>
        <v>1330</v>
      </c>
      <c r="K2871" t="s">
        <v>21</v>
      </c>
      <c r="L2871">
        <v>195000</v>
      </c>
      <c r="M2871">
        <v>40.975564961301998</v>
      </c>
      <c r="N2871">
        <v>28.724426348822</v>
      </c>
      <c r="O2871" t="s">
        <v>95</v>
      </c>
      <c r="P2871" t="s">
        <v>96</v>
      </c>
      <c r="Q2871">
        <v>4</v>
      </c>
      <c r="R2871">
        <v>0</v>
      </c>
    </row>
    <row r="2872" spans="1:18" x14ac:dyDescent="0.3">
      <c r="A2872">
        <v>120</v>
      </c>
      <c r="B2872">
        <v>120</v>
      </c>
      <c r="C2872" t="s">
        <v>174</v>
      </c>
      <c r="D2872">
        <v>4</v>
      </c>
      <c r="E2872" s="4" t="s">
        <v>25</v>
      </c>
      <c r="F2872" t="s">
        <v>58</v>
      </c>
      <c r="G2872" s="7">
        <v>2</v>
      </c>
      <c r="H2872" t="s">
        <v>19</v>
      </c>
      <c r="I2872" t="s">
        <v>20</v>
      </c>
      <c r="J2872" s="4">
        <v>1200</v>
      </c>
      <c r="K2872" t="s">
        <v>21</v>
      </c>
      <c r="L2872">
        <v>225000</v>
      </c>
      <c r="M2872">
        <v>40.983892462641997</v>
      </c>
      <c r="N2872">
        <v>28.701267013744999</v>
      </c>
      <c r="O2872" t="s">
        <v>188</v>
      </c>
      <c r="P2872" t="s">
        <v>96</v>
      </c>
      <c r="Q2872">
        <v>4</v>
      </c>
      <c r="R2872">
        <v>0</v>
      </c>
    </row>
    <row r="2873" spans="1:18" x14ac:dyDescent="0.3">
      <c r="A2873">
        <v>135</v>
      </c>
      <c r="B2873">
        <v>120</v>
      </c>
      <c r="C2873" t="s">
        <v>45</v>
      </c>
      <c r="D2873">
        <v>5</v>
      </c>
      <c r="E2873" s="4" t="s">
        <v>25</v>
      </c>
      <c r="F2873" t="s">
        <v>58</v>
      </c>
      <c r="G2873" s="7">
        <v>0</v>
      </c>
      <c r="H2873" t="s">
        <v>19</v>
      </c>
      <c r="I2873" t="s">
        <v>20</v>
      </c>
      <c r="J2873" s="4">
        <f>B2873*19</f>
        <v>2280</v>
      </c>
      <c r="K2873" t="s">
        <v>21</v>
      </c>
      <c r="L2873">
        <v>360000</v>
      </c>
      <c r="M2873">
        <v>40.976378077562003</v>
      </c>
      <c r="N2873">
        <v>28.713636858967</v>
      </c>
      <c r="O2873" t="s">
        <v>155</v>
      </c>
      <c r="P2873" t="s">
        <v>96</v>
      </c>
      <c r="Q2873">
        <v>4</v>
      </c>
      <c r="R2873">
        <v>0</v>
      </c>
    </row>
    <row r="2874" spans="1:18" x14ac:dyDescent="0.3">
      <c r="A2874">
        <v>120</v>
      </c>
      <c r="B2874">
        <v>115</v>
      </c>
      <c r="C2874" t="s">
        <v>30</v>
      </c>
      <c r="D2874">
        <v>3</v>
      </c>
      <c r="E2874" s="4" t="s">
        <v>16</v>
      </c>
      <c r="F2874" t="s">
        <v>58</v>
      </c>
      <c r="G2874" s="7">
        <v>0</v>
      </c>
      <c r="H2874" t="s">
        <v>19</v>
      </c>
      <c r="I2874" t="s">
        <v>20</v>
      </c>
      <c r="J2874" s="4">
        <f>B2874*17</f>
        <v>1955</v>
      </c>
      <c r="K2874" t="s">
        <v>56</v>
      </c>
      <c r="L2874">
        <v>200000</v>
      </c>
      <c r="M2874">
        <v>41.034972954613004</v>
      </c>
      <c r="N2874">
        <v>28.840424211746001</v>
      </c>
      <c r="O2874" t="s">
        <v>211</v>
      </c>
      <c r="P2874" t="s">
        <v>91</v>
      </c>
      <c r="Q2874">
        <v>5</v>
      </c>
      <c r="R2874">
        <v>83</v>
      </c>
    </row>
    <row r="2875" spans="1:18" x14ac:dyDescent="0.3">
      <c r="A2875">
        <v>68</v>
      </c>
      <c r="B2875">
        <v>55</v>
      </c>
      <c r="C2875" t="s">
        <v>15</v>
      </c>
      <c r="D2875">
        <v>2</v>
      </c>
      <c r="E2875" s="4" t="s">
        <v>16</v>
      </c>
      <c r="F2875" t="s">
        <v>58</v>
      </c>
      <c r="G2875" s="7">
        <v>18</v>
      </c>
      <c r="H2875" t="s">
        <v>19</v>
      </c>
      <c r="I2875" t="s">
        <v>20</v>
      </c>
      <c r="J2875" s="4">
        <v>2000</v>
      </c>
      <c r="K2875" t="s">
        <v>21</v>
      </c>
      <c r="L2875">
        <v>399000</v>
      </c>
      <c r="M2875">
        <v>40.996506083915001</v>
      </c>
      <c r="N2875">
        <v>28.867413869983</v>
      </c>
      <c r="O2875" t="s">
        <v>89</v>
      </c>
      <c r="P2875" t="s">
        <v>89</v>
      </c>
      <c r="Q2875">
        <v>6</v>
      </c>
      <c r="R2875">
        <v>0</v>
      </c>
    </row>
    <row r="2876" spans="1:18" x14ac:dyDescent="0.3">
      <c r="A2876">
        <v>110</v>
      </c>
      <c r="B2876">
        <v>102</v>
      </c>
      <c r="C2876" t="s">
        <v>30</v>
      </c>
      <c r="D2876">
        <v>3</v>
      </c>
      <c r="E2876" s="4" t="s">
        <v>16</v>
      </c>
      <c r="F2876" t="s">
        <v>58</v>
      </c>
      <c r="G2876" s="7">
        <v>0</v>
      </c>
      <c r="H2876" t="s">
        <v>19</v>
      </c>
      <c r="I2876" t="s">
        <v>20</v>
      </c>
      <c r="J2876" s="4">
        <v>1200</v>
      </c>
      <c r="K2876" t="s">
        <v>21</v>
      </c>
      <c r="L2876">
        <v>249500</v>
      </c>
      <c r="M2876">
        <v>40.996019004315002</v>
      </c>
      <c r="N2876">
        <v>28.842727827316999</v>
      </c>
      <c r="O2876" t="s">
        <v>186</v>
      </c>
      <c r="P2876" t="s">
        <v>89</v>
      </c>
      <c r="Q2876">
        <v>6</v>
      </c>
      <c r="R2876">
        <v>0</v>
      </c>
    </row>
    <row r="2877" spans="1:18" x14ac:dyDescent="0.3">
      <c r="A2877">
        <v>90</v>
      </c>
      <c r="B2877">
        <v>88</v>
      </c>
      <c r="C2877" t="s">
        <v>30</v>
      </c>
      <c r="D2877">
        <v>3</v>
      </c>
      <c r="E2877" s="4" t="s">
        <v>16</v>
      </c>
      <c r="F2877" t="s">
        <v>58</v>
      </c>
      <c r="G2877" s="7">
        <v>0</v>
      </c>
      <c r="H2877" t="s">
        <v>19</v>
      </c>
      <c r="I2877" t="s">
        <v>118</v>
      </c>
      <c r="J2877" s="4">
        <f>B2877*18</f>
        <v>1584</v>
      </c>
      <c r="K2877" t="s">
        <v>21</v>
      </c>
      <c r="L2877">
        <v>600000</v>
      </c>
      <c r="M2877">
        <v>40.996205450928002</v>
      </c>
      <c r="N2877">
        <v>28.865941570583999</v>
      </c>
      <c r="O2877" t="s">
        <v>89</v>
      </c>
      <c r="P2877" t="s">
        <v>89</v>
      </c>
      <c r="Q2877">
        <v>6</v>
      </c>
      <c r="R2877">
        <v>0</v>
      </c>
    </row>
    <row r="2878" spans="1:18" x14ac:dyDescent="0.3">
      <c r="A2878">
        <v>90</v>
      </c>
      <c r="B2878">
        <v>85</v>
      </c>
      <c r="C2878" t="s">
        <v>30</v>
      </c>
      <c r="D2878">
        <v>3</v>
      </c>
      <c r="E2878" s="4" t="s">
        <v>16</v>
      </c>
      <c r="F2878" t="s">
        <v>58</v>
      </c>
      <c r="G2878" s="7">
        <v>2</v>
      </c>
      <c r="H2878" t="s">
        <v>19</v>
      </c>
      <c r="I2878" t="s">
        <v>20</v>
      </c>
      <c r="J2878" s="4">
        <f>B2878*18</f>
        <v>1530</v>
      </c>
      <c r="K2878" t="s">
        <v>21</v>
      </c>
      <c r="L2878">
        <v>258000</v>
      </c>
      <c r="M2878">
        <v>40.993438926842998</v>
      </c>
      <c r="N2878">
        <v>28.851639571145</v>
      </c>
      <c r="O2878" t="s">
        <v>121</v>
      </c>
      <c r="P2878" t="s">
        <v>89</v>
      </c>
      <c r="Q2878">
        <v>6</v>
      </c>
      <c r="R2878">
        <v>83</v>
      </c>
    </row>
    <row r="2879" spans="1:18" x14ac:dyDescent="0.3">
      <c r="A2879">
        <v>90</v>
      </c>
      <c r="B2879">
        <v>80</v>
      </c>
      <c r="C2879" t="s">
        <v>30</v>
      </c>
      <c r="D2879">
        <v>3</v>
      </c>
      <c r="E2879" s="4" t="s">
        <v>16</v>
      </c>
      <c r="F2879" t="s">
        <v>58</v>
      </c>
      <c r="G2879" s="7">
        <v>0</v>
      </c>
      <c r="H2879" t="s">
        <v>19</v>
      </c>
      <c r="I2879" t="s">
        <v>20</v>
      </c>
      <c r="J2879" s="4">
        <f>B2879*18</f>
        <v>1440</v>
      </c>
      <c r="K2879" t="s">
        <v>21</v>
      </c>
      <c r="L2879">
        <v>395000</v>
      </c>
      <c r="M2879">
        <v>41.001319904347</v>
      </c>
      <c r="N2879">
        <v>28.857313448140001</v>
      </c>
      <c r="O2879" t="s">
        <v>88</v>
      </c>
      <c r="P2879" t="s">
        <v>89</v>
      </c>
      <c r="Q2879">
        <v>6</v>
      </c>
      <c r="R2879">
        <v>0</v>
      </c>
    </row>
    <row r="2880" spans="1:18" x14ac:dyDescent="0.3">
      <c r="A2880">
        <v>90</v>
      </c>
      <c r="B2880">
        <v>80</v>
      </c>
      <c r="C2880" t="s">
        <v>30</v>
      </c>
      <c r="D2880">
        <v>3</v>
      </c>
      <c r="E2880" s="4" t="s">
        <v>16</v>
      </c>
      <c r="F2880" t="s">
        <v>58</v>
      </c>
      <c r="G2880" s="7">
        <v>0</v>
      </c>
      <c r="H2880" t="s">
        <v>19</v>
      </c>
      <c r="I2880" t="s">
        <v>20</v>
      </c>
      <c r="J2880" s="4">
        <f>B2880*18</f>
        <v>1440</v>
      </c>
      <c r="K2880" t="s">
        <v>21</v>
      </c>
      <c r="L2880">
        <v>369000</v>
      </c>
      <c r="M2880">
        <v>41.011003624508</v>
      </c>
      <c r="N2880">
        <v>28.855609907386999</v>
      </c>
      <c r="O2880" t="s">
        <v>171</v>
      </c>
      <c r="P2880" t="s">
        <v>89</v>
      </c>
      <c r="Q2880">
        <v>6</v>
      </c>
      <c r="R2880">
        <v>20</v>
      </c>
    </row>
    <row r="2881" spans="1:18" x14ac:dyDescent="0.3">
      <c r="A2881">
        <v>90</v>
      </c>
      <c r="B2881">
        <v>80</v>
      </c>
      <c r="C2881" t="s">
        <v>30</v>
      </c>
      <c r="D2881">
        <v>3</v>
      </c>
      <c r="E2881" s="4" t="s">
        <v>16</v>
      </c>
      <c r="F2881" t="s">
        <v>58</v>
      </c>
      <c r="G2881" s="7">
        <v>18</v>
      </c>
      <c r="H2881" t="s">
        <v>124</v>
      </c>
      <c r="I2881" t="s">
        <v>20</v>
      </c>
      <c r="J2881" s="4">
        <f>B2881*18</f>
        <v>1440</v>
      </c>
      <c r="K2881" t="s">
        <v>21</v>
      </c>
      <c r="L2881">
        <v>375000</v>
      </c>
      <c r="M2881">
        <v>41.000221356375</v>
      </c>
      <c r="N2881">
        <v>28.862631285382999</v>
      </c>
      <c r="O2881" t="s">
        <v>89</v>
      </c>
      <c r="P2881" t="s">
        <v>89</v>
      </c>
      <c r="Q2881">
        <v>6</v>
      </c>
      <c r="R2881">
        <v>0</v>
      </c>
    </row>
    <row r="2882" spans="1:18" x14ac:dyDescent="0.3">
      <c r="A2882">
        <v>80</v>
      </c>
      <c r="B2882">
        <v>75</v>
      </c>
      <c r="C2882" t="s">
        <v>30</v>
      </c>
      <c r="D2882">
        <v>3</v>
      </c>
      <c r="E2882" s="4" t="s">
        <v>16</v>
      </c>
      <c r="F2882" t="s">
        <v>58</v>
      </c>
      <c r="G2882" s="7">
        <v>5</v>
      </c>
      <c r="H2882" t="s">
        <v>19</v>
      </c>
      <c r="I2882" t="s">
        <v>20</v>
      </c>
      <c r="J2882" s="4">
        <v>1100</v>
      </c>
      <c r="K2882" t="s">
        <v>21</v>
      </c>
      <c r="L2882">
        <v>193000</v>
      </c>
      <c r="M2882">
        <v>41.008567503918002</v>
      </c>
      <c r="N2882">
        <v>28.830226907157002</v>
      </c>
      <c r="O2882" t="s">
        <v>128</v>
      </c>
      <c r="P2882" t="s">
        <v>89</v>
      </c>
      <c r="Q2882">
        <v>6</v>
      </c>
      <c r="R2882">
        <v>83</v>
      </c>
    </row>
    <row r="2883" spans="1:18" x14ac:dyDescent="0.3">
      <c r="A2883">
        <v>75</v>
      </c>
      <c r="B2883">
        <v>74</v>
      </c>
      <c r="C2883" t="s">
        <v>30</v>
      </c>
      <c r="D2883">
        <v>3</v>
      </c>
      <c r="E2883" s="4" t="s">
        <v>16</v>
      </c>
      <c r="F2883" t="s">
        <v>58</v>
      </c>
      <c r="G2883" s="7">
        <v>0</v>
      </c>
      <c r="H2883" t="s">
        <v>19</v>
      </c>
      <c r="I2883" t="s">
        <v>20</v>
      </c>
      <c r="J2883" s="4">
        <f>B2883*18</f>
        <v>1332</v>
      </c>
      <c r="K2883" t="s">
        <v>21</v>
      </c>
      <c r="L2883">
        <v>230000</v>
      </c>
      <c r="M2883">
        <v>40.999528636881003</v>
      </c>
      <c r="N2883">
        <v>28.845366239547999</v>
      </c>
      <c r="O2883" t="s">
        <v>121</v>
      </c>
      <c r="P2883" t="s">
        <v>89</v>
      </c>
      <c r="Q2883">
        <v>6</v>
      </c>
      <c r="R2883">
        <v>0</v>
      </c>
    </row>
    <row r="2884" spans="1:18" x14ac:dyDescent="0.3">
      <c r="A2884">
        <v>80</v>
      </c>
      <c r="B2884">
        <v>72</v>
      </c>
      <c r="C2884" t="s">
        <v>30</v>
      </c>
      <c r="D2884">
        <v>3</v>
      </c>
      <c r="E2884" s="4" t="s">
        <v>16</v>
      </c>
      <c r="F2884" t="s">
        <v>58</v>
      </c>
      <c r="G2884" s="7">
        <v>8</v>
      </c>
      <c r="H2884" t="s">
        <v>19</v>
      </c>
      <c r="I2884" t="s">
        <v>20</v>
      </c>
      <c r="J2884" s="4">
        <v>2000</v>
      </c>
      <c r="K2884" t="s">
        <v>21</v>
      </c>
      <c r="L2884">
        <v>489000</v>
      </c>
      <c r="M2884">
        <v>41.008446765137997</v>
      </c>
      <c r="N2884">
        <v>28.867290506987999</v>
      </c>
      <c r="O2884" t="s">
        <v>89</v>
      </c>
      <c r="P2884" t="s">
        <v>89</v>
      </c>
      <c r="Q2884">
        <v>6</v>
      </c>
      <c r="R2884">
        <v>500</v>
      </c>
    </row>
    <row r="2885" spans="1:18" x14ac:dyDescent="0.3">
      <c r="A2885">
        <v>82</v>
      </c>
      <c r="B2885">
        <v>72</v>
      </c>
      <c r="C2885" t="s">
        <v>30</v>
      </c>
      <c r="D2885">
        <v>3</v>
      </c>
      <c r="E2885" s="4" t="s">
        <v>16</v>
      </c>
      <c r="F2885" t="s">
        <v>58</v>
      </c>
      <c r="G2885" s="7">
        <v>18</v>
      </c>
      <c r="H2885" t="s">
        <v>19</v>
      </c>
      <c r="I2885" t="s">
        <v>20</v>
      </c>
      <c r="J2885" s="4">
        <v>2500</v>
      </c>
      <c r="K2885" t="s">
        <v>21</v>
      </c>
      <c r="L2885">
        <v>550000</v>
      </c>
      <c r="M2885">
        <v>40.996043542094</v>
      </c>
      <c r="N2885">
        <v>28.866131119049001</v>
      </c>
      <c r="O2885" t="s">
        <v>89</v>
      </c>
      <c r="P2885" t="s">
        <v>89</v>
      </c>
      <c r="Q2885">
        <v>6</v>
      </c>
      <c r="R2885">
        <v>700</v>
      </c>
    </row>
    <row r="2886" spans="1:18" x14ac:dyDescent="0.3">
      <c r="A2886">
        <v>95</v>
      </c>
      <c r="B2886">
        <v>85</v>
      </c>
      <c r="C2886" t="s">
        <v>30</v>
      </c>
      <c r="D2886">
        <v>3</v>
      </c>
      <c r="E2886" s="4" t="s">
        <v>25</v>
      </c>
      <c r="F2886" t="s">
        <v>58</v>
      </c>
      <c r="G2886" s="7">
        <v>33</v>
      </c>
      <c r="H2886" t="s">
        <v>26</v>
      </c>
      <c r="I2886" t="s">
        <v>20</v>
      </c>
      <c r="J2886" s="4">
        <f>B2886*34</f>
        <v>2890</v>
      </c>
      <c r="K2886" t="s">
        <v>21</v>
      </c>
      <c r="L2886">
        <v>945000</v>
      </c>
      <c r="M2886">
        <v>40.988196750387999</v>
      </c>
      <c r="N2886">
        <v>28.883141816171001</v>
      </c>
      <c r="O2886" t="s">
        <v>185</v>
      </c>
      <c r="P2886" t="s">
        <v>148</v>
      </c>
      <c r="Q2886">
        <v>7</v>
      </c>
      <c r="R2886">
        <v>0</v>
      </c>
    </row>
    <row r="2887" spans="1:18" x14ac:dyDescent="0.3">
      <c r="A2887">
        <v>90</v>
      </c>
      <c r="B2887">
        <v>80</v>
      </c>
      <c r="C2887" t="s">
        <v>30</v>
      </c>
      <c r="D2887">
        <v>3</v>
      </c>
      <c r="E2887" s="4" t="s">
        <v>16</v>
      </c>
      <c r="F2887" t="s">
        <v>58</v>
      </c>
      <c r="G2887" s="7">
        <v>18</v>
      </c>
      <c r="H2887" t="s">
        <v>26</v>
      </c>
      <c r="I2887" t="s">
        <v>20</v>
      </c>
      <c r="J2887" s="4">
        <f>B2887*34</f>
        <v>2720</v>
      </c>
      <c r="K2887" t="s">
        <v>21</v>
      </c>
      <c r="L2887">
        <v>480000</v>
      </c>
      <c r="M2887">
        <v>40.994158332691001</v>
      </c>
      <c r="N2887">
        <v>28.878811509148001</v>
      </c>
      <c r="O2887" t="s">
        <v>487</v>
      </c>
      <c r="P2887" t="s">
        <v>148</v>
      </c>
      <c r="Q2887">
        <v>7</v>
      </c>
      <c r="R2887">
        <v>83</v>
      </c>
    </row>
    <row r="2888" spans="1:18" x14ac:dyDescent="0.3">
      <c r="A2888">
        <v>200</v>
      </c>
      <c r="B2888">
        <v>150</v>
      </c>
      <c r="C2888" t="s">
        <v>45</v>
      </c>
      <c r="D2888">
        <v>5</v>
      </c>
      <c r="E2888" s="4" t="s">
        <v>25</v>
      </c>
      <c r="F2888" t="s">
        <v>58</v>
      </c>
      <c r="G2888" s="7">
        <v>0</v>
      </c>
      <c r="H2888" t="s">
        <v>19</v>
      </c>
      <c r="I2888" t="s">
        <v>20</v>
      </c>
      <c r="J2888" s="4">
        <f>B2888*12*2</f>
        <v>3600</v>
      </c>
      <c r="K2888" t="s">
        <v>21</v>
      </c>
      <c r="L2888">
        <v>355000</v>
      </c>
      <c r="M2888">
        <v>41.075186745068002</v>
      </c>
      <c r="N2888">
        <v>28.66774620332</v>
      </c>
      <c r="O2888" t="s">
        <v>152</v>
      </c>
      <c r="P2888" t="s">
        <v>68</v>
      </c>
      <c r="Q2888">
        <v>8</v>
      </c>
      <c r="R2888">
        <v>0</v>
      </c>
    </row>
    <row r="2889" spans="1:18" x14ac:dyDescent="0.3">
      <c r="A2889">
        <v>126</v>
      </c>
      <c r="B2889">
        <v>110</v>
      </c>
      <c r="C2889" t="s">
        <v>45</v>
      </c>
      <c r="D2889">
        <v>5</v>
      </c>
      <c r="E2889" s="4" t="s">
        <v>16</v>
      </c>
      <c r="F2889" t="s">
        <v>58</v>
      </c>
      <c r="G2889" s="7">
        <v>18</v>
      </c>
      <c r="H2889" t="s">
        <v>26</v>
      </c>
      <c r="I2889" t="s">
        <v>20</v>
      </c>
      <c r="J2889" s="4">
        <f>B2889*12*2</f>
        <v>2640</v>
      </c>
      <c r="K2889" t="s">
        <v>21</v>
      </c>
      <c r="L2889">
        <v>410000</v>
      </c>
      <c r="M2889">
        <v>41.106163474627003</v>
      </c>
      <c r="N2889">
        <v>28.812137836744</v>
      </c>
      <c r="O2889" t="s">
        <v>333</v>
      </c>
      <c r="P2889" t="s">
        <v>68</v>
      </c>
      <c r="Q2889">
        <v>8</v>
      </c>
      <c r="R2889">
        <v>220</v>
      </c>
    </row>
    <row r="2890" spans="1:18" x14ac:dyDescent="0.3">
      <c r="A2890">
        <v>118</v>
      </c>
      <c r="B2890">
        <v>100</v>
      </c>
      <c r="C2890" t="s">
        <v>45</v>
      </c>
      <c r="D2890">
        <v>5</v>
      </c>
      <c r="E2890" s="4" t="s">
        <v>16</v>
      </c>
      <c r="F2890" t="s">
        <v>58</v>
      </c>
      <c r="G2890" s="7">
        <v>13</v>
      </c>
      <c r="H2890" t="s">
        <v>19</v>
      </c>
      <c r="I2890" t="s">
        <v>20</v>
      </c>
      <c r="J2890" s="4">
        <v>1500</v>
      </c>
      <c r="K2890" t="s">
        <v>21</v>
      </c>
      <c r="L2890">
        <v>360000</v>
      </c>
      <c r="M2890">
        <v>41.106569521973</v>
      </c>
      <c r="N2890">
        <v>28.769879376813002</v>
      </c>
      <c r="O2890" t="s">
        <v>67</v>
      </c>
      <c r="P2890" t="s">
        <v>68</v>
      </c>
      <c r="Q2890">
        <v>8</v>
      </c>
      <c r="R2890">
        <v>83</v>
      </c>
    </row>
    <row r="2891" spans="1:18" x14ac:dyDescent="0.3">
      <c r="A2891">
        <v>177</v>
      </c>
      <c r="B2891">
        <v>156</v>
      </c>
      <c r="C2891" t="s">
        <v>76</v>
      </c>
      <c r="D2891">
        <v>7</v>
      </c>
      <c r="E2891" s="4" t="s">
        <v>25</v>
      </c>
      <c r="F2891" t="s">
        <v>58</v>
      </c>
      <c r="G2891" s="7">
        <v>3</v>
      </c>
      <c r="H2891" t="s">
        <v>26</v>
      </c>
      <c r="I2891" t="s">
        <v>20</v>
      </c>
      <c r="J2891" s="4">
        <f>B2891*12*2</f>
        <v>3744</v>
      </c>
      <c r="K2891" t="s">
        <v>56</v>
      </c>
      <c r="L2891">
        <v>699999</v>
      </c>
      <c r="M2891">
        <v>41.096419014600002</v>
      </c>
      <c r="N2891">
        <v>28.772151848608001</v>
      </c>
      <c r="O2891" t="s">
        <v>68</v>
      </c>
      <c r="P2891" t="s">
        <v>68</v>
      </c>
      <c r="Q2891">
        <v>8</v>
      </c>
      <c r="R2891">
        <v>0</v>
      </c>
    </row>
    <row r="2892" spans="1:18" x14ac:dyDescent="0.3">
      <c r="A2892">
        <v>90</v>
      </c>
      <c r="B2892">
        <v>80</v>
      </c>
      <c r="C2892" t="s">
        <v>30</v>
      </c>
      <c r="D2892">
        <v>3</v>
      </c>
      <c r="E2892" s="4" t="s">
        <v>16</v>
      </c>
      <c r="F2892" t="s">
        <v>58</v>
      </c>
      <c r="G2892" s="7">
        <v>4</v>
      </c>
      <c r="H2892" t="s">
        <v>19</v>
      </c>
      <c r="I2892" t="s">
        <v>20</v>
      </c>
      <c r="J2892" s="4">
        <f>(B2892*33)*(36/33)</f>
        <v>2880</v>
      </c>
      <c r="K2892" t="s">
        <v>21</v>
      </c>
      <c r="L2892">
        <v>950000</v>
      </c>
      <c r="M2892">
        <v>41.087763646969002</v>
      </c>
      <c r="N2892">
        <v>29.033261412744999</v>
      </c>
      <c r="O2892" t="s">
        <v>447</v>
      </c>
      <c r="P2892" t="s">
        <v>182</v>
      </c>
      <c r="Q2892">
        <v>10</v>
      </c>
      <c r="R2892">
        <v>105</v>
      </c>
    </row>
    <row r="2893" spans="1:18" x14ac:dyDescent="0.3">
      <c r="A2893">
        <v>90</v>
      </c>
      <c r="B2893">
        <v>75</v>
      </c>
      <c r="C2893" t="s">
        <v>15</v>
      </c>
      <c r="D2893">
        <v>2</v>
      </c>
      <c r="E2893" s="4" t="s">
        <v>16</v>
      </c>
      <c r="F2893" t="s">
        <v>58</v>
      </c>
      <c r="G2893" s="7">
        <v>4</v>
      </c>
      <c r="H2893" t="s">
        <v>140</v>
      </c>
      <c r="I2893" t="s">
        <v>20</v>
      </c>
      <c r="J2893" s="4">
        <f>(B2893*11)*(19/11)</f>
        <v>1425</v>
      </c>
      <c r="K2893" t="s">
        <v>21</v>
      </c>
      <c r="L2893">
        <v>110000</v>
      </c>
      <c r="M2893">
        <v>41.001809929925997</v>
      </c>
      <c r="N2893">
        <v>28.664106984899998</v>
      </c>
      <c r="O2893" t="s">
        <v>214</v>
      </c>
      <c r="P2893" t="s">
        <v>53</v>
      </c>
      <c r="Q2893">
        <v>12</v>
      </c>
      <c r="R2893">
        <v>83</v>
      </c>
    </row>
    <row r="2894" spans="1:18" x14ac:dyDescent="0.3">
      <c r="A2894">
        <v>115</v>
      </c>
      <c r="B2894">
        <v>105</v>
      </c>
      <c r="C2894" t="s">
        <v>30</v>
      </c>
      <c r="D2894">
        <v>3</v>
      </c>
      <c r="E2894" s="4" t="s">
        <v>16</v>
      </c>
      <c r="F2894" t="s">
        <v>58</v>
      </c>
      <c r="G2894" s="7">
        <v>0</v>
      </c>
      <c r="H2894" t="s">
        <v>46</v>
      </c>
      <c r="I2894" t="s">
        <v>20</v>
      </c>
      <c r="J2894" s="4">
        <f>(B2894*11)*(19/11)</f>
        <v>1995</v>
      </c>
      <c r="K2894" t="s">
        <v>21</v>
      </c>
      <c r="L2894">
        <v>165000</v>
      </c>
      <c r="M2894">
        <v>40.999996191976997</v>
      </c>
      <c r="N2894">
        <v>28.664021154212001</v>
      </c>
      <c r="O2894" t="s">
        <v>214</v>
      </c>
      <c r="P2894" t="s">
        <v>53</v>
      </c>
      <c r="Q2894">
        <v>12</v>
      </c>
      <c r="R2894">
        <v>83</v>
      </c>
    </row>
    <row r="2895" spans="1:18" x14ac:dyDescent="0.3">
      <c r="A2895">
        <v>110</v>
      </c>
      <c r="B2895">
        <v>95</v>
      </c>
      <c r="C2895" t="s">
        <v>30</v>
      </c>
      <c r="D2895">
        <v>3</v>
      </c>
      <c r="E2895" s="4" t="s">
        <v>16</v>
      </c>
      <c r="F2895" t="s">
        <v>58</v>
      </c>
      <c r="G2895" s="7">
        <v>0</v>
      </c>
      <c r="H2895" t="s">
        <v>140</v>
      </c>
      <c r="I2895" t="s">
        <v>20</v>
      </c>
      <c r="J2895" s="4">
        <f>(B2895*11)*(19/11)</f>
        <v>1805</v>
      </c>
      <c r="K2895" t="s">
        <v>21</v>
      </c>
      <c r="L2895">
        <v>145000</v>
      </c>
      <c r="M2895">
        <v>41.001154834185002</v>
      </c>
      <c r="N2895">
        <v>28.661735912131</v>
      </c>
      <c r="O2895" t="s">
        <v>214</v>
      </c>
      <c r="P2895" t="s">
        <v>53</v>
      </c>
      <c r="Q2895">
        <v>12</v>
      </c>
      <c r="R2895">
        <v>0</v>
      </c>
    </row>
    <row r="2896" spans="1:18" x14ac:dyDescent="0.3">
      <c r="A2896">
        <v>110</v>
      </c>
      <c r="B2896">
        <v>95</v>
      </c>
      <c r="C2896" t="s">
        <v>30</v>
      </c>
      <c r="D2896">
        <v>3</v>
      </c>
      <c r="E2896" s="4" t="s">
        <v>16</v>
      </c>
      <c r="F2896" t="s">
        <v>58</v>
      </c>
      <c r="G2896" s="7">
        <v>28</v>
      </c>
      <c r="H2896" t="s">
        <v>19</v>
      </c>
      <c r="I2896" t="s">
        <v>20</v>
      </c>
      <c r="J2896" s="4">
        <v>1250</v>
      </c>
      <c r="K2896" t="s">
        <v>21</v>
      </c>
      <c r="L2896">
        <v>280000</v>
      </c>
      <c r="M2896">
        <v>40.988586918012999</v>
      </c>
      <c r="N2896">
        <v>28.654662861289999</v>
      </c>
      <c r="O2896" t="s">
        <v>158</v>
      </c>
      <c r="P2896" t="s">
        <v>53</v>
      </c>
      <c r="Q2896">
        <v>12</v>
      </c>
      <c r="R2896">
        <v>83</v>
      </c>
    </row>
    <row r="2897" spans="1:18" x14ac:dyDescent="0.3">
      <c r="A2897">
        <v>110</v>
      </c>
      <c r="B2897">
        <v>95</v>
      </c>
      <c r="C2897" t="s">
        <v>30</v>
      </c>
      <c r="D2897">
        <v>3</v>
      </c>
      <c r="E2897" s="4" t="s">
        <v>16</v>
      </c>
      <c r="F2897" t="s">
        <v>58</v>
      </c>
      <c r="G2897" s="7">
        <v>28</v>
      </c>
      <c r="H2897" t="s">
        <v>140</v>
      </c>
      <c r="I2897" t="s">
        <v>20</v>
      </c>
      <c r="J2897" s="4">
        <f>(B2897*11)*(19/11)</f>
        <v>1805</v>
      </c>
      <c r="K2897" t="s">
        <v>21</v>
      </c>
      <c r="L2897">
        <v>145000</v>
      </c>
      <c r="M2897">
        <v>41.003532541944999</v>
      </c>
      <c r="N2897">
        <v>28.676188482332002</v>
      </c>
      <c r="O2897" t="s">
        <v>173</v>
      </c>
      <c r="P2897" t="s">
        <v>53</v>
      </c>
      <c r="Q2897">
        <v>12</v>
      </c>
      <c r="R2897">
        <v>50</v>
      </c>
    </row>
    <row r="2898" spans="1:18" x14ac:dyDescent="0.3">
      <c r="A2898">
        <v>80</v>
      </c>
      <c r="B2898">
        <v>70</v>
      </c>
      <c r="C2898" t="s">
        <v>30</v>
      </c>
      <c r="D2898">
        <v>3</v>
      </c>
      <c r="E2898" s="4" t="s">
        <v>16</v>
      </c>
      <c r="F2898" t="s">
        <v>58</v>
      </c>
      <c r="G2898" s="7">
        <v>0</v>
      </c>
      <c r="H2898" t="s">
        <v>19</v>
      </c>
      <c r="I2898" t="s">
        <v>20</v>
      </c>
      <c r="J2898" s="4">
        <v>1000</v>
      </c>
      <c r="K2898" t="s">
        <v>21</v>
      </c>
      <c r="L2898">
        <v>185000</v>
      </c>
      <c r="M2898">
        <v>40.990758005819004</v>
      </c>
      <c r="N2898">
        <v>28.612183555407999</v>
      </c>
      <c r="O2898" t="s">
        <v>235</v>
      </c>
      <c r="P2898" t="s">
        <v>53</v>
      </c>
      <c r="Q2898">
        <v>12</v>
      </c>
      <c r="R2898">
        <v>150</v>
      </c>
    </row>
    <row r="2899" spans="1:18" x14ac:dyDescent="0.3">
      <c r="A2899">
        <v>170</v>
      </c>
      <c r="B2899">
        <v>160</v>
      </c>
      <c r="C2899" t="s">
        <v>45</v>
      </c>
      <c r="D2899">
        <v>5</v>
      </c>
      <c r="E2899" s="4" t="s">
        <v>25</v>
      </c>
      <c r="F2899" t="s">
        <v>58</v>
      </c>
      <c r="G2899" s="7">
        <v>2</v>
      </c>
      <c r="H2899" t="s">
        <v>19</v>
      </c>
      <c r="I2899" t="s">
        <v>20</v>
      </c>
      <c r="J2899" s="4">
        <f>(B2899*11)*(19/11)</f>
        <v>3040</v>
      </c>
      <c r="K2899" t="s">
        <v>21</v>
      </c>
      <c r="L2899">
        <v>365000</v>
      </c>
      <c r="M2899">
        <v>40.977280086687003</v>
      </c>
      <c r="N2899">
        <v>28.671035261120998</v>
      </c>
      <c r="O2899" t="s">
        <v>52</v>
      </c>
      <c r="P2899" t="s">
        <v>53</v>
      </c>
      <c r="Q2899">
        <v>12</v>
      </c>
      <c r="R2899">
        <v>200</v>
      </c>
    </row>
    <row r="2900" spans="1:18" x14ac:dyDescent="0.3">
      <c r="A2900">
        <v>140</v>
      </c>
      <c r="B2900">
        <v>135</v>
      </c>
      <c r="C2900" t="s">
        <v>45</v>
      </c>
      <c r="D2900">
        <v>5</v>
      </c>
      <c r="E2900" s="4" t="s">
        <v>16</v>
      </c>
      <c r="F2900" t="s">
        <v>58</v>
      </c>
      <c r="G2900" s="7">
        <v>0</v>
      </c>
      <c r="H2900" t="s">
        <v>19</v>
      </c>
      <c r="I2900" t="s">
        <v>20</v>
      </c>
      <c r="J2900" s="4">
        <v>1000</v>
      </c>
      <c r="K2900" t="s">
        <v>21</v>
      </c>
      <c r="L2900">
        <v>159999</v>
      </c>
      <c r="M2900">
        <v>41.015079842528998</v>
      </c>
      <c r="N2900">
        <v>28.636925163518999</v>
      </c>
      <c r="O2900" t="s">
        <v>59</v>
      </c>
      <c r="P2900" t="s">
        <v>53</v>
      </c>
      <c r="Q2900">
        <v>12</v>
      </c>
      <c r="R2900">
        <v>0</v>
      </c>
    </row>
    <row r="2901" spans="1:18" x14ac:dyDescent="0.3">
      <c r="A2901">
        <v>120</v>
      </c>
      <c r="B2901">
        <v>119</v>
      </c>
      <c r="C2901" t="s">
        <v>45</v>
      </c>
      <c r="D2901">
        <v>5</v>
      </c>
      <c r="E2901" s="4" t="s">
        <v>16</v>
      </c>
      <c r="F2901" t="s">
        <v>58</v>
      </c>
      <c r="G2901" s="7">
        <v>0</v>
      </c>
      <c r="H2901" t="s">
        <v>19</v>
      </c>
      <c r="I2901" t="s">
        <v>20</v>
      </c>
      <c r="J2901" s="4">
        <f>(B2901*11)*(19/11)</f>
        <v>2261</v>
      </c>
      <c r="K2901" t="s">
        <v>21</v>
      </c>
      <c r="L2901">
        <v>175000</v>
      </c>
      <c r="M2901">
        <v>41.006070860484002</v>
      </c>
      <c r="N2901">
        <v>28.661313056946</v>
      </c>
      <c r="O2901" t="s">
        <v>214</v>
      </c>
      <c r="P2901" t="s">
        <v>53</v>
      </c>
      <c r="Q2901">
        <v>12</v>
      </c>
      <c r="R2901">
        <v>1</v>
      </c>
    </row>
    <row r="2902" spans="1:18" x14ac:dyDescent="0.3">
      <c r="A2902">
        <v>120</v>
      </c>
      <c r="B2902">
        <v>115</v>
      </c>
      <c r="C2902" t="s">
        <v>45</v>
      </c>
      <c r="D2902">
        <v>5</v>
      </c>
      <c r="E2902" s="4" t="s">
        <v>16</v>
      </c>
      <c r="F2902" t="s">
        <v>58</v>
      </c>
      <c r="G2902" s="7">
        <v>8</v>
      </c>
      <c r="H2902" t="s">
        <v>19</v>
      </c>
      <c r="I2902" t="s">
        <v>20</v>
      </c>
      <c r="J2902" s="4">
        <f>(B2902*11)*(19/11)</f>
        <v>2185</v>
      </c>
      <c r="K2902" t="s">
        <v>21</v>
      </c>
      <c r="L2902">
        <v>142000</v>
      </c>
      <c r="M2902">
        <v>40.999607527351003</v>
      </c>
      <c r="N2902">
        <v>28.662905355262001</v>
      </c>
      <c r="O2902" t="s">
        <v>214</v>
      </c>
      <c r="P2902" t="s">
        <v>53</v>
      </c>
      <c r="Q2902">
        <v>12</v>
      </c>
      <c r="R2902">
        <v>65</v>
      </c>
    </row>
    <row r="2903" spans="1:18" x14ac:dyDescent="0.3">
      <c r="A2903">
        <v>107</v>
      </c>
      <c r="B2903">
        <v>106</v>
      </c>
      <c r="C2903" t="s">
        <v>45</v>
      </c>
      <c r="D2903">
        <v>5</v>
      </c>
      <c r="E2903" s="4" t="s">
        <v>16</v>
      </c>
      <c r="F2903" t="s">
        <v>58</v>
      </c>
      <c r="G2903" s="7">
        <v>0</v>
      </c>
      <c r="H2903" t="s">
        <v>19</v>
      </c>
      <c r="I2903" t="s">
        <v>20</v>
      </c>
      <c r="J2903" s="4">
        <f>(B2903*11)*(19/11)</f>
        <v>2014</v>
      </c>
      <c r="K2903" t="s">
        <v>21</v>
      </c>
      <c r="L2903">
        <v>275000</v>
      </c>
      <c r="M2903">
        <v>40.987239685764003</v>
      </c>
      <c r="N2903">
        <v>28.617056904056</v>
      </c>
      <c r="O2903" t="s">
        <v>212</v>
      </c>
      <c r="P2903" t="s">
        <v>53</v>
      </c>
      <c r="Q2903">
        <v>12</v>
      </c>
      <c r="R2903">
        <v>40</v>
      </c>
    </row>
    <row r="2904" spans="1:18" x14ac:dyDescent="0.3">
      <c r="A2904">
        <v>110</v>
      </c>
      <c r="B2904">
        <v>100</v>
      </c>
      <c r="C2904" t="s">
        <v>30</v>
      </c>
      <c r="D2904">
        <v>3</v>
      </c>
      <c r="E2904" s="4" t="s">
        <v>16</v>
      </c>
      <c r="F2904" t="s">
        <v>58</v>
      </c>
      <c r="G2904" s="7">
        <v>0</v>
      </c>
      <c r="H2904" t="s">
        <v>19</v>
      </c>
      <c r="I2904" t="s">
        <v>20</v>
      </c>
      <c r="J2904" s="4">
        <v>6000</v>
      </c>
      <c r="K2904" t="s">
        <v>21</v>
      </c>
      <c r="L2904">
        <v>750000</v>
      </c>
      <c r="M2904">
        <v>41.036844315231001</v>
      </c>
      <c r="N2904">
        <v>28.972346913913999</v>
      </c>
      <c r="O2904" t="s">
        <v>189</v>
      </c>
      <c r="P2904" t="s">
        <v>184</v>
      </c>
      <c r="Q2904">
        <v>13</v>
      </c>
      <c r="R2904">
        <v>83</v>
      </c>
    </row>
    <row r="2905" spans="1:18" x14ac:dyDescent="0.3">
      <c r="A2905">
        <v>70</v>
      </c>
      <c r="B2905">
        <v>75</v>
      </c>
      <c r="C2905" t="s">
        <v>15</v>
      </c>
      <c r="D2905">
        <v>2</v>
      </c>
      <c r="E2905" s="4" t="s">
        <v>16</v>
      </c>
      <c r="F2905" t="s">
        <v>58</v>
      </c>
      <c r="G2905" s="7">
        <v>8</v>
      </c>
      <c r="H2905" t="s">
        <v>19</v>
      </c>
      <c r="I2905" t="s">
        <v>20</v>
      </c>
      <c r="J2905" s="4">
        <v>1200</v>
      </c>
      <c r="K2905" t="s">
        <v>21</v>
      </c>
      <c r="L2905">
        <v>310000</v>
      </c>
      <c r="M2905">
        <v>41.004613500063002</v>
      </c>
      <c r="N2905">
        <v>28.535347724483</v>
      </c>
      <c r="O2905" t="s">
        <v>383</v>
      </c>
      <c r="P2905" t="s">
        <v>292</v>
      </c>
      <c r="Q2905">
        <v>14</v>
      </c>
      <c r="R2905">
        <v>50</v>
      </c>
    </row>
    <row r="2906" spans="1:18" x14ac:dyDescent="0.3">
      <c r="A2906">
        <v>113</v>
      </c>
      <c r="B2906">
        <v>95</v>
      </c>
      <c r="C2906" t="s">
        <v>30</v>
      </c>
      <c r="D2906">
        <v>3</v>
      </c>
      <c r="E2906" s="4" t="s">
        <v>25</v>
      </c>
      <c r="F2906" t="s">
        <v>58</v>
      </c>
      <c r="G2906" s="7">
        <v>1</v>
      </c>
      <c r="H2906" t="s">
        <v>19</v>
      </c>
      <c r="I2906" t="s">
        <v>20</v>
      </c>
      <c r="J2906" s="4">
        <v>1750</v>
      </c>
      <c r="K2906" t="s">
        <v>21</v>
      </c>
      <c r="L2906">
        <v>535000</v>
      </c>
      <c r="M2906">
        <v>41.013348371692999</v>
      </c>
      <c r="N2906">
        <v>28.603622764349002</v>
      </c>
      <c r="O2906" t="s">
        <v>209</v>
      </c>
      <c r="P2906" t="s">
        <v>292</v>
      </c>
      <c r="Q2906">
        <v>14</v>
      </c>
      <c r="R2906">
        <v>30</v>
      </c>
    </row>
    <row r="2907" spans="1:18" x14ac:dyDescent="0.3">
      <c r="A2907">
        <v>100</v>
      </c>
      <c r="B2907">
        <v>85</v>
      </c>
      <c r="C2907" t="s">
        <v>30</v>
      </c>
      <c r="D2907">
        <v>3</v>
      </c>
      <c r="E2907" s="4" t="s">
        <v>16</v>
      </c>
      <c r="F2907" t="s">
        <v>58</v>
      </c>
      <c r="G2907" s="7">
        <v>0</v>
      </c>
      <c r="H2907" t="s">
        <v>19</v>
      </c>
      <c r="I2907" t="s">
        <v>20</v>
      </c>
      <c r="J2907" s="4">
        <f>(B2907*11)*(17/11)</f>
        <v>1445</v>
      </c>
      <c r="K2907" t="s">
        <v>21</v>
      </c>
      <c r="L2907">
        <v>214000</v>
      </c>
      <c r="M2907">
        <v>41.023111750764997</v>
      </c>
      <c r="N2907">
        <v>28.540897275151998</v>
      </c>
      <c r="O2907" t="s">
        <v>186</v>
      </c>
      <c r="P2907" t="s">
        <v>292</v>
      </c>
      <c r="Q2907">
        <v>14</v>
      </c>
      <c r="R2907">
        <v>0</v>
      </c>
    </row>
    <row r="2908" spans="1:18" x14ac:dyDescent="0.3">
      <c r="A2908">
        <v>85</v>
      </c>
      <c r="B2908">
        <v>83</v>
      </c>
      <c r="C2908" t="s">
        <v>30</v>
      </c>
      <c r="D2908">
        <v>3</v>
      </c>
      <c r="E2908" s="4" t="s">
        <v>16</v>
      </c>
      <c r="F2908" t="s">
        <v>58</v>
      </c>
      <c r="G2908" s="7">
        <v>2</v>
      </c>
      <c r="H2908" t="s">
        <v>19</v>
      </c>
      <c r="I2908" t="s">
        <v>20</v>
      </c>
      <c r="J2908" s="4">
        <f>(B2908*11)*(17/11)</f>
        <v>1411</v>
      </c>
      <c r="K2908" t="s">
        <v>56</v>
      </c>
      <c r="L2908">
        <v>125000</v>
      </c>
      <c r="M2908">
        <v>41.031722439534001</v>
      </c>
      <c r="N2908">
        <v>28.548003181904999</v>
      </c>
      <c r="O2908" t="s">
        <v>186</v>
      </c>
      <c r="P2908" t="s">
        <v>292</v>
      </c>
      <c r="Q2908">
        <v>14</v>
      </c>
      <c r="R2908">
        <v>0</v>
      </c>
    </row>
    <row r="2909" spans="1:18" x14ac:dyDescent="0.3">
      <c r="A2909">
        <v>90</v>
      </c>
      <c r="B2909">
        <v>89</v>
      </c>
      <c r="C2909" t="s">
        <v>30</v>
      </c>
      <c r="D2909">
        <v>3</v>
      </c>
      <c r="E2909" s="4" t="s">
        <v>16</v>
      </c>
      <c r="F2909" t="s">
        <v>58</v>
      </c>
      <c r="G2909" s="7">
        <v>0</v>
      </c>
      <c r="H2909" t="s">
        <v>19</v>
      </c>
      <c r="I2909" t="s">
        <v>20</v>
      </c>
      <c r="J2909" s="4">
        <f>(B2909*11)</f>
        <v>979</v>
      </c>
      <c r="K2909" t="s">
        <v>21</v>
      </c>
      <c r="L2909">
        <v>270000</v>
      </c>
      <c r="M2909">
        <v>41.131407999829001</v>
      </c>
      <c r="N2909">
        <v>28.487943217228999</v>
      </c>
      <c r="O2909" t="s">
        <v>197</v>
      </c>
      <c r="P2909" t="s">
        <v>191</v>
      </c>
      <c r="Q2909">
        <v>15</v>
      </c>
      <c r="R2909">
        <v>0</v>
      </c>
    </row>
    <row r="2910" spans="1:18" x14ac:dyDescent="0.3">
      <c r="A2910">
        <v>75</v>
      </c>
      <c r="B2910">
        <v>65</v>
      </c>
      <c r="C2910" t="s">
        <v>15</v>
      </c>
      <c r="D2910">
        <v>2</v>
      </c>
      <c r="E2910" s="4" t="s">
        <v>16</v>
      </c>
      <c r="F2910" t="s">
        <v>58</v>
      </c>
      <c r="G2910" s="7">
        <v>8</v>
      </c>
      <c r="H2910" t="s">
        <v>19</v>
      </c>
      <c r="I2910" t="s">
        <v>20</v>
      </c>
      <c r="J2910" s="4">
        <v>850</v>
      </c>
      <c r="K2910" t="s">
        <v>21</v>
      </c>
      <c r="L2910">
        <v>180000</v>
      </c>
      <c r="M2910">
        <v>41.023501056109993</v>
      </c>
      <c r="N2910">
        <v>29.224316100105</v>
      </c>
      <c r="O2910" t="s">
        <v>59</v>
      </c>
      <c r="P2910" t="s">
        <v>110</v>
      </c>
      <c r="Q2910">
        <v>16</v>
      </c>
      <c r="R2910">
        <v>20</v>
      </c>
    </row>
    <row r="2911" spans="1:18" x14ac:dyDescent="0.3">
      <c r="A2911">
        <v>65</v>
      </c>
      <c r="B2911">
        <v>50</v>
      </c>
      <c r="C2911" t="s">
        <v>15</v>
      </c>
      <c r="D2911">
        <v>2</v>
      </c>
      <c r="E2911" s="4" t="s">
        <v>16</v>
      </c>
      <c r="F2911" t="s">
        <v>58</v>
      </c>
      <c r="G2911" s="7">
        <v>28</v>
      </c>
      <c r="H2911" t="s">
        <v>19</v>
      </c>
      <c r="I2911" t="s">
        <v>118</v>
      </c>
      <c r="J2911" s="4">
        <v>750</v>
      </c>
      <c r="K2911" t="s">
        <v>21</v>
      </c>
      <c r="L2911">
        <v>185000</v>
      </c>
      <c r="M2911">
        <v>41.019925537462001</v>
      </c>
      <c r="N2911">
        <v>29.21873815088</v>
      </c>
      <c r="O2911" t="s">
        <v>259</v>
      </c>
      <c r="P2911" t="s">
        <v>110</v>
      </c>
      <c r="Q2911">
        <v>16</v>
      </c>
      <c r="R2911">
        <v>65</v>
      </c>
    </row>
    <row r="2912" spans="1:18" x14ac:dyDescent="0.3">
      <c r="A2912">
        <v>75</v>
      </c>
      <c r="B2912">
        <v>74</v>
      </c>
      <c r="C2912" t="s">
        <v>30</v>
      </c>
      <c r="D2912">
        <v>3</v>
      </c>
      <c r="E2912" s="4" t="s">
        <v>25</v>
      </c>
      <c r="F2912" t="s">
        <v>58</v>
      </c>
      <c r="G2912" s="7">
        <v>3</v>
      </c>
      <c r="H2912" t="s">
        <v>19</v>
      </c>
      <c r="I2912" t="s">
        <v>20</v>
      </c>
      <c r="J2912" s="4">
        <f>(B2912*15)</f>
        <v>1110</v>
      </c>
      <c r="K2912" t="s">
        <v>21</v>
      </c>
      <c r="L2912">
        <v>250000</v>
      </c>
      <c r="M2912">
        <v>41.038092472142999</v>
      </c>
      <c r="N2912">
        <v>29.178898930550002</v>
      </c>
      <c r="O2912" t="s">
        <v>109</v>
      </c>
      <c r="P2912" t="s">
        <v>110</v>
      </c>
      <c r="Q2912">
        <v>16</v>
      </c>
      <c r="R2912">
        <v>20</v>
      </c>
    </row>
    <row r="2913" spans="1:18" x14ac:dyDescent="0.3">
      <c r="A2913">
        <v>125</v>
      </c>
      <c r="B2913">
        <v>105</v>
      </c>
      <c r="C2913" t="s">
        <v>45</v>
      </c>
      <c r="D2913">
        <v>5</v>
      </c>
      <c r="E2913" s="4" t="s">
        <v>16</v>
      </c>
      <c r="F2913" t="s">
        <v>58</v>
      </c>
      <c r="G2913" s="7">
        <v>18</v>
      </c>
      <c r="H2913" t="s">
        <v>19</v>
      </c>
      <c r="I2913" t="s">
        <v>20</v>
      </c>
      <c r="J2913" s="4">
        <f>(B2913*15)</f>
        <v>1575</v>
      </c>
      <c r="K2913" t="s">
        <v>21</v>
      </c>
      <c r="L2913">
        <v>230000</v>
      </c>
      <c r="M2913">
        <v>41.027091661828003</v>
      </c>
      <c r="N2913">
        <v>29.185438271656</v>
      </c>
      <c r="O2913" t="s">
        <v>289</v>
      </c>
      <c r="P2913" t="s">
        <v>110</v>
      </c>
      <c r="Q2913">
        <v>16</v>
      </c>
      <c r="R2913">
        <v>160</v>
      </c>
    </row>
    <row r="2914" spans="1:18" x14ac:dyDescent="0.3">
      <c r="A2914">
        <v>95</v>
      </c>
      <c r="B2914">
        <v>90</v>
      </c>
      <c r="C2914" t="s">
        <v>30</v>
      </c>
      <c r="D2914">
        <v>3</v>
      </c>
      <c r="E2914" s="4" t="s">
        <v>16</v>
      </c>
      <c r="F2914" t="s">
        <v>58</v>
      </c>
      <c r="G2914" s="7">
        <v>28</v>
      </c>
      <c r="H2914" t="s">
        <v>19</v>
      </c>
      <c r="I2914" t="s">
        <v>20</v>
      </c>
      <c r="J2914" s="4">
        <v>1000</v>
      </c>
      <c r="K2914" t="s">
        <v>21</v>
      </c>
      <c r="L2914">
        <v>230000</v>
      </c>
      <c r="M2914">
        <v>41.043453517784997</v>
      </c>
      <c r="N2914">
        <v>28.867279887199</v>
      </c>
      <c r="O2914" t="s">
        <v>194</v>
      </c>
      <c r="P2914" t="s">
        <v>179</v>
      </c>
      <c r="Q2914">
        <v>17</v>
      </c>
      <c r="R2914">
        <v>83</v>
      </c>
    </row>
    <row r="2915" spans="1:18" x14ac:dyDescent="0.3">
      <c r="A2915">
        <v>90</v>
      </c>
      <c r="B2915">
        <v>85</v>
      </c>
      <c r="C2915" t="s">
        <v>30</v>
      </c>
      <c r="D2915">
        <v>3</v>
      </c>
      <c r="E2915" s="4" t="s">
        <v>16</v>
      </c>
      <c r="F2915" t="s">
        <v>58</v>
      </c>
      <c r="G2915" s="7">
        <v>0</v>
      </c>
      <c r="H2915" t="s">
        <v>19</v>
      </c>
      <c r="I2915" t="s">
        <v>20</v>
      </c>
      <c r="J2915" s="4">
        <v>1000</v>
      </c>
      <c r="K2915" t="s">
        <v>21</v>
      </c>
      <c r="L2915">
        <v>235000</v>
      </c>
      <c r="M2915">
        <v>41.043552762747012</v>
      </c>
      <c r="N2915">
        <v>28.867430914351999</v>
      </c>
      <c r="O2915" t="s">
        <v>194</v>
      </c>
      <c r="P2915" t="s">
        <v>179</v>
      </c>
      <c r="Q2915">
        <v>17</v>
      </c>
      <c r="R2915">
        <v>0</v>
      </c>
    </row>
    <row r="2916" spans="1:18" x14ac:dyDescent="0.3">
      <c r="A2916">
        <v>200</v>
      </c>
      <c r="B2916">
        <v>190</v>
      </c>
      <c r="C2916" t="s">
        <v>453</v>
      </c>
      <c r="D2916">
        <v>9</v>
      </c>
      <c r="E2916" s="4" t="s">
        <v>25</v>
      </c>
      <c r="F2916" t="s">
        <v>58</v>
      </c>
      <c r="G2916" s="7">
        <v>8</v>
      </c>
      <c r="H2916" t="s">
        <v>19</v>
      </c>
      <c r="I2916" t="s">
        <v>118</v>
      </c>
      <c r="J2916" s="4">
        <v>1800</v>
      </c>
      <c r="K2916" t="s">
        <v>56</v>
      </c>
      <c r="L2916">
        <v>260000</v>
      </c>
      <c r="M2916">
        <v>41.040413201020002</v>
      </c>
      <c r="N2916">
        <v>28.863070495426999</v>
      </c>
      <c r="O2916" t="s">
        <v>194</v>
      </c>
      <c r="P2916" t="s">
        <v>179</v>
      </c>
      <c r="Q2916">
        <v>17</v>
      </c>
      <c r="R2916">
        <v>0</v>
      </c>
    </row>
    <row r="2917" spans="1:18" x14ac:dyDescent="0.3">
      <c r="A2917">
        <v>110</v>
      </c>
      <c r="B2917">
        <v>100</v>
      </c>
      <c r="C2917" t="s">
        <v>30</v>
      </c>
      <c r="D2917">
        <v>3</v>
      </c>
      <c r="E2917" s="4" t="s">
        <v>16</v>
      </c>
      <c r="F2917" t="s">
        <v>58</v>
      </c>
      <c r="G2917" s="7">
        <v>0</v>
      </c>
      <c r="H2917" t="s">
        <v>19</v>
      </c>
      <c r="I2917" t="s">
        <v>20</v>
      </c>
      <c r="J2917" s="4">
        <v>900</v>
      </c>
      <c r="K2917" t="s">
        <v>21</v>
      </c>
      <c r="L2917">
        <v>135000</v>
      </c>
      <c r="M2917">
        <v>41.038319652218</v>
      </c>
      <c r="N2917">
        <v>28.679526885575001</v>
      </c>
      <c r="O2917" t="s">
        <v>192</v>
      </c>
      <c r="P2917" t="s">
        <v>75</v>
      </c>
      <c r="Q2917">
        <v>18</v>
      </c>
      <c r="R2917">
        <v>83</v>
      </c>
    </row>
    <row r="2918" spans="1:18" x14ac:dyDescent="0.3">
      <c r="A2918">
        <v>110</v>
      </c>
      <c r="B2918">
        <v>100</v>
      </c>
      <c r="C2918" t="s">
        <v>30</v>
      </c>
      <c r="D2918">
        <v>3</v>
      </c>
      <c r="E2918" s="4" t="s">
        <v>16</v>
      </c>
      <c r="F2918" t="s">
        <v>58</v>
      </c>
      <c r="G2918" s="7">
        <v>4</v>
      </c>
      <c r="H2918" t="s">
        <v>19</v>
      </c>
      <c r="I2918" t="s">
        <v>20</v>
      </c>
      <c r="J2918" s="4">
        <v>1000</v>
      </c>
      <c r="K2918" t="s">
        <v>21</v>
      </c>
      <c r="L2918">
        <v>169000</v>
      </c>
      <c r="M2918">
        <v>41.013841088100001</v>
      </c>
      <c r="N2918">
        <v>28.670573673970999</v>
      </c>
      <c r="O2918" t="s">
        <v>318</v>
      </c>
      <c r="P2918" t="s">
        <v>75</v>
      </c>
      <c r="Q2918">
        <v>18</v>
      </c>
      <c r="R2918">
        <v>570</v>
      </c>
    </row>
    <row r="2919" spans="1:18" x14ac:dyDescent="0.3">
      <c r="A2919">
        <v>100</v>
      </c>
      <c r="B2919">
        <v>95</v>
      </c>
      <c r="C2919" t="s">
        <v>30</v>
      </c>
      <c r="D2919">
        <v>3</v>
      </c>
      <c r="E2919" s="4" t="s">
        <v>16</v>
      </c>
      <c r="F2919" t="s">
        <v>58</v>
      </c>
      <c r="G2919" s="7">
        <v>0</v>
      </c>
      <c r="H2919" t="s">
        <v>19</v>
      </c>
      <c r="I2919" t="s">
        <v>20</v>
      </c>
      <c r="J2919" s="4">
        <f>(B2918*19)</f>
        <v>1900</v>
      </c>
      <c r="K2919" t="s">
        <v>21</v>
      </c>
      <c r="L2919">
        <v>140000</v>
      </c>
      <c r="M2919">
        <v>41.034924531201</v>
      </c>
      <c r="N2919">
        <v>28.665982112287999</v>
      </c>
      <c r="O2919" t="s">
        <v>206</v>
      </c>
      <c r="P2919" t="s">
        <v>75</v>
      </c>
      <c r="Q2919">
        <v>18</v>
      </c>
      <c r="R2919">
        <v>0</v>
      </c>
    </row>
    <row r="2920" spans="1:18" x14ac:dyDescent="0.3">
      <c r="A2920">
        <v>105</v>
      </c>
      <c r="B2920">
        <v>95</v>
      </c>
      <c r="C2920" t="s">
        <v>30</v>
      </c>
      <c r="D2920">
        <v>3</v>
      </c>
      <c r="E2920" s="7">
        <v>1</v>
      </c>
      <c r="F2920" t="s">
        <v>58</v>
      </c>
      <c r="G2920" s="7">
        <v>0</v>
      </c>
      <c r="H2920" t="s">
        <v>19</v>
      </c>
      <c r="I2920" t="s">
        <v>20</v>
      </c>
      <c r="J2920" s="4">
        <v>700</v>
      </c>
      <c r="K2920" t="s">
        <v>21</v>
      </c>
      <c r="L2920">
        <v>130000</v>
      </c>
      <c r="M2920">
        <v>41.037775071309987</v>
      </c>
      <c r="N2920">
        <v>28.690584829312002</v>
      </c>
      <c r="O2920" t="s">
        <v>141</v>
      </c>
      <c r="P2920" t="s">
        <v>75</v>
      </c>
      <c r="Q2920">
        <v>18</v>
      </c>
      <c r="R2920">
        <v>25</v>
      </c>
    </row>
    <row r="2921" spans="1:18" x14ac:dyDescent="0.3">
      <c r="A2921">
        <v>85</v>
      </c>
      <c r="B2921">
        <v>75</v>
      </c>
      <c r="C2921" t="s">
        <v>30</v>
      </c>
      <c r="D2921">
        <v>3</v>
      </c>
      <c r="E2921" s="4" t="s">
        <v>16</v>
      </c>
      <c r="F2921" t="s">
        <v>58</v>
      </c>
      <c r="G2921" s="7">
        <v>0</v>
      </c>
      <c r="H2921" t="s">
        <v>19</v>
      </c>
      <c r="I2921" t="s">
        <v>20</v>
      </c>
      <c r="J2921" s="4">
        <f>(B2920*19)</f>
        <v>1805</v>
      </c>
      <c r="K2921" t="s">
        <v>21</v>
      </c>
      <c r="L2921">
        <v>126500</v>
      </c>
      <c r="M2921">
        <v>41.039031783614</v>
      </c>
      <c r="N2921">
        <v>28.683475097245001</v>
      </c>
      <c r="O2921" t="s">
        <v>192</v>
      </c>
      <c r="P2921" t="s">
        <v>75</v>
      </c>
      <c r="Q2921">
        <v>18</v>
      </c>
      <c r="R2921">
        <v>83</v>
      </c>
    </row>
    <row r="2922" spans="1:18" x14ac:dyDescent="0.3">
      <c r="A2922">
        <v>75</v>
      </c>
      <c r="B2922">
        <v>74</v>
      </c>
      <c r="C2922" t="s">
        <v>30</v>
      </c>
      <c r="D2922">
        <v>3</v>
      </c>
      <c r="E2922" s="4" t="s">
        <v>16</v>
      </c>
      <c r="F2922" t="s">
        <v>58</v>
      </c>
      <c r="G2922" s="7">
        <v>0</v>
      </c>
      <c r="H2922" t="s">
        <v>19</v>
      </c>
      <c r="I2922" t="s">
        <v>20</v>
      </c>
      <c r="J2922" s="4">
        <f>(B2921*19)</f>
        <v>1425</v>
      </c>
      <c r="K2922" t="s">
        <v>21</v>
      </c>
      <c r="L2922">
        <v>115000</v>
      </c>
      <c r="M2922">
        <v>41.009464180747997</v>
      </c>
      <c r="N2922">
        <v>28.683629035949998</v>
      </c>
      <c r="O2922" t="s">
        <v>135</v>
      </c>
      <c r="P2922" t="s">
        <v>75</v>
      </c>
      <c r="Q2922">
        <v>18</v>
      </c>
      <c r="R2922">
        <v>83</v>
      </c>
    </row>
    <row r="2923" spans="1:18" x14ac:dyDescent="0.3">
      <c r="A2923">
        <v>149</v>
      </c>
      <c r="B2923">
        <v>140</v>
      </c>
      <c r="C2923" t="s">
        <v>45</v>
      </c>
      <c r="D2923">
        <v>5</v>
      </c>
      <c r="E2923" s="4" t="s">
        <v>16</v>
      </c>
      <c r="F2923" t="s">
        <v>58</v>
      </c>
      <c r="G2923" s="7">
        <v>0</v>
      </c>
      <c r="H2923" t="s">
        <v>19</v>
      </c>
      <c r="I2923" t="s">
        <v>20</v>
      </c>
      <c r="J2923" s="4">
        <v>1000</v>
      </c>
      <c r="K2923" t="s">
        <v>21</v>
      </c>
      <c r="L2923">
        <v>172000</v>
      </c>
      <c r="M2923">
        <v>41.035920507531003</v>
      </c>
      <c r="N2923">
        <v>28.678827923785999</v>
      </c>
      <c r="O2923" t="s">
        <v>103</v>
      </c>
      <c r="P2923" t="s">
        <v>75</v>
      </c>
      <c r="Q2923">
        <v>18</v>
      </c>
      <c r="R2923">
        <v>105</v>
      </c>
    </row>
    <row r="2924" spans="1:18" x14ac:dyDescent="0.3">
      <c r="A2924">
        <v>75</v>
      </c>
      <c r="B2924">
        <v>65</v>
      </c>
      <c r="C2924" t="s">
        <v>15</v>
      </c>
      <c r="D2924">
        <v>2</v>
      </c>
      <c r="E2924" s="4" t="s">
        <v>16</v>
      </c>
      <c r="F2924" t="s">
        <v>58</v>
      </c>
      <c r="G2924" s="7">
        <v>8</v>
      </c>
      <c r="H2924" t="s">
        <v>19</v>
      </c>
      <c r="I2924" t="s">
        <v>20</v>
      </c>
      <c r="J2924" s="4">
        <v>1100</v>
      </c>
      <c r="K2924" t="s">
        <v>21</v>
      </c>
      <c r="L2924">
        <v>220000</v>
      </c>
      <c r="M2924">
        <v>41.067780934909997</v>
      </c>
      <c r="N2924">
        <v>28.941971249944999</v>
      </c>
      <c r="O2924" t="s">
        <v>322</v>
      </c>
      <c r="P2924" t="s">
        <v>38</v>
      </c>
      <c r="Q2924">
        <v>19</v>
      </c>
      <c r="R2924">
        <v>0</v>
      </c>
    </row>
    <row r="2925" spans="1:18" x14ac:dyDescent="0.3">
      <c r="A2925">
        <v>110</v>
      </c>
      <c r="B2925">
        <v>100</v>
      </c>
      <c r="C2925" t="s">
        <v>30</v>
      </c>
      <c r="D2925">
        <v>3</v>
      </c>
      <c r="E2925" s="4" t="s">
        <v>16</v>
      </c>
      <c r="F2925" t="s">
        <v>58</v>
      </c>
      <c r="G2925" s="7">
        <v>18</v>
      </c>
      <c r="H2925" t="s">
        <v>19</v>
      </c>
      <c r="I2925" t="s">
        <v>20</v>
      </c>
      <c r="J2925" s="4">
        <v>1600</v>
      </c>
      <c r="K2925" t="s">
        <v>21</v>
      </c>
      <c r="L2925">
        <v>275000</v>
      </c>
      <c r="M2925">
        <v>41.050923992092997</v>
      </c>
      <c r="N2925">
        <v>28.923335480161999</v>
      </c>
      <c r="O2925" t="s">
        <v>432</v>
      </c>
      <c r="P2925" t="s">
        <v>38</v>
      </c>
      <c r="Q2925">
        <v>19</v>
      </c>
      <c r="R2925">
        <v>0</v>
      </c>
    </row>
    <row r="2926" spans="1:18" x14ac:dyDescent="0.3">
      <c r="A2926">
        <v>85</v>
      </c>
      <c r="B2926">
        <v>80</v>
      </c>
      <c r="C2926" t="s">
        <v>30</v>
      </c>
      <c r="D2926">
        <v>3</v>
      </c>
      <c r="E2926" s="4" t="s">
        <v>16</v>
      </c>
      <c r="F2926" t="s">
        <v>58</v>
      </c>
      <c r="G2926" s="7">
        <v>2</v>
      </c>
      <c r="H2926" t="s">
        <v>19</v>
      </c>
      <c r="I2926" t="s">
        <v>20</v>
      </c>
      <c r="J2926" s="4">
        <v>1100</v>
      </c>
      <c r="K2926" t="s">
        <v>21</v>
      </c>
      <c r="L2926">
        <v>285000</v>
      </c>
      <c r="M2926">
        <v>41.089368436283998</v>
      </c>
      <c r="N2926">
        <v>28.949346940375001</v>
      </c>
      <c r="O2926" t="s">
        <v>418</v>
      </c>
      <c r="P2926" t="s">
        <v>38</v>
      </c>
      <c r="Q2926">
        <v>19</v>
      </c>
      <c r="R2926">
        <v>100</v>
      </c>
    </row>
    <row r="2927" spans="1:18" x14ac:dyDescent="0.3">
      <c r="A2927">
        <v>120</v>
      </c>
      <c r="B2927">
        <v>110</v>
      </c>
      <c r="C2927" t="s">
        <v>45</v>
      </c>
      <c r="D2927">
        <v>5</v>
      </c>
      <c r="E2927" s="4" t="s">
        <v>16</v>
      </c>
      <c r="F2927" t="s">
        <v>58</v>
      </c>
      <c r="G2927" s="7">
        <v>0</v>
      </c>
      <c r="H2927" t="s">
        <v>19</v>
      </c>
      <c r="I2927" t="s">
        <v>20</v>
      </c>
      <c r="J2927" s="4">
        <f>(B2926*24)</f>
        <v>1920</v>
      </c>
      <c r="K2927" t="s">
        <v>21</v>
      </c>
      <c r="L2927">
        <v>298000</v>
      </c>
      <c r="M2927">
        <v>41.077219125390997</v>
      </c>
      <c r="N2927">
        <v>28.957369868286001</v>
      </c>
      <c r="O2927" t="s">
        <v>418</v>
      </c>
      <c r="P2927" t="s">
        <v>38</v>
      </c>
      <c r="Q2927">
        <v>19</v>
      </c>
      <c r="R2927">
        <v>83</v>
      </c>
    </row>
    <row r="2928" spans="1:18" x14ac:dyDescent="0.3">
      <c r="A2928">
        <v>65</v>
      </c>
      <c r="B2928">
        <v>60</v>
      </c>
      <c r="C2928" t="s">
        <v>15</v>
      </c>
      <c r="D2928">
        <v>2</v>
      </c>
      <c r="E2928" s="4" t="s">
        <v>16</v>
      </c>
      <c r="F2928" t="s">
        <v>58</v>
      </c>
      <c r="G2928" s="7">
        <v>0</v>
      </c>
      <c r="H2928" t="s">
        <v>426</v>
      </c>
      <c r="I2928" t="s">
        <v>118</v>
      </c>
      <c r="J2928" s="4">
        <v>1200</v>
      </c>
      <c r="K2928" t="s">
        <v>21</v>
      </c>
      <c r="L2928">
        <v>190000</v>
      </c>
      <c r="M2928">
        <v>41.005523000186002</v>
      </c>
      <c r="N2928">
        <v>28.926865733901</v>
      </c>
      <c r="O2928" t="s">
        <v>272</v>
      </c>
      <c r="P2928" t="s">
        <v>194</v>
      </c>
      <c r="Q2928">
        <v>20</v>
      </c>
      <c r="R2928">
        <v>0</v>
      </c>
    </row>
    <row r="2929" spans="1:18" x14ac:dyDescent="0.3">
      <c r="A2929">
        <v>85</v>
      </c>
      <c r="B2929">
        <v>80</v>
      </c>
      <c r="C2929" t="s">
        <v>30</v>
      </c>
      <c r="D2929">
        <v>3</v>
      </c>
      <c r="E2929" s="4" t="s">
        <v>16</v>
      </c>
      <c r="F2929" t="s">
        <v>58</v>
      </c>
      <c r="G2929" s="7">
        <v>0</v>
      </c>
      <c r="H2929" t="s">
        <v>19</v>
      </c>
      <c r="I2929" t="s">
        <v>20</v>
      </c>
      <c r="J2929" s="4">
        <v>1400</v>
      </c>
      <c r="K2929" t="s">
        <v>21</v>
      </c>
      <c r="L2929">
        <v>290000</v>
      </c>
      <c r="M2929">
        <v>41.003805579179001</v>
      </c>
      <c r="N2929">
        <v>28.925002295885001</v>
      </c>
      <c r="O2929" t="s">
        <v>402</v>
      </c>
      <c r="P2929" t="s">
        <v>194</v>
      </c>
      <c r="Q2929">
        <v>20</v>
      </c>
      <c r="R2929">
        <v>0</v>
      </c>
    </row>
    <row r="2930" spans="1:18" x14ac:dyDescent="0.3">
      <c r="A2930">
        <v>85</v>
      </c>
      <c r="B2930">
        <v>80</v>
      </c>
      <c r="C2930" t="s">
        <v>30</v>
      </c>
      <c r="D2930">
        <v>3</v>
      </c>
      <c r="E2930" s="4" t="s">
        <v>16</v>
      </c>
      <c r="F2930" t="s">
        <v>58</v>
      </c>
      <c r="G2930" s="7">
        <v>18</v>
      </c>
      <c r="H2930" t="s">
        <v>426</v>
      </c>
      <c r="I2930" t="s">
        <v>20</v>
      </c>
      <c r="J2930" s="4">
        <v>1400</v>
      </c>
      <c r="K2930" t="s">
        <v>21</v>
      </c>
      <c r="L2930">
        <v>240000</v>
      </c>
      <c r="M2930">
        <v>41.000926738303001</v>
      </c>
      <c r="N2930">
        <v>28.923976891831</v>
      </c>
      <c r="O2930" t="s">
        <v>402</v>
      </c>
      <c r="P2930" t="s">
        <v>194</v>
      </c>
      <c r="Q2930">
        <v>20</v>
      </c>
      <c r="R2930">
        <v>83</v>
      </c>
    </row>
    <row r="2931" spans="1:18" x14ac:dyDescent="0.3">
      <c r="A2931">
        <v>85</v>
      </c>
      <c r="B2931">
        <v>70</v>
      </c>
      <c r="C2931" t="s">
        <v>30</v>
      </c>
      <c r="D2931">
        <v>3</v>
      </c>
      <c r="E2931" s="4" t="s">
        <v>16</v>
      </c>
      <c r="F2931" t="s">
        <v>58</v>
      </c>
      <c r="G2931" s="7">
        <v>8</v>
      </c>
      <c r="H2931" t="s">
        <v>19</v>
      </c>
      <c r="I2931" t="s">
        <v>20</v>
      </c>
      <c r="J2931" s="4">
        <f>(B2931*18.5)</f>
        <v>1295</v>
      </c>
      <c r="K2931" t="s">
        <v>21</v>
      </c>
      <c r="L2931">
        <v>230000</v>
      </c>
      <c r="M2931">
        <v>41.023518589584</v>
      </c>
      <c r="N2931">
        <v>28.873341344297</v>
      </c>
      <c r="O2931" t="s">
        <v>109</v>
      </c>
      <c r="P2931" t="s">
        <v>101</v>
      </c>
      <c r="Q2931">
        <v>22</v>
      </c>
      <c r="R2931">
        <v>83</v>
      </c>
    </row>
    <row r="2932" spans="1:18" x14ac:dyDescent="0.3">
      <c r="A2932">
        <v>190</v>
      </c>
      <c r="B2932">
        <v>160</v>
      </c>
      <c r="C2932" t="s">
        <v>116</v>
      </c>
      <c r="D2932">
        <v>6</v>
      </c>
      <c r="E2932" s="4" t="s">
        <v>25</v>
      </c>
      <c r="F2932" t="s">
        <v>58</v>
      </c>
      <c r="G2932" s="7">
        <v>3</v>
      </c>
      <c r="H2932" t="s">
        <v>124</v>
      </c>
      <c r="I2932" t="s">
        <v>20</v>
      </c>
      <c r="J2932" s="4">
        <f>(B2932*18.5)</f>
        <v>2960</v>
      </c>
      <c r="K2932" t="s">
        <v>21</v>
      </c>
      <c r="L2932">
        <v>850000</v>
      </c>
      <c r="M2932">
        <v>41.010418864746001</v>
      </c>
      <c r="N2932">
        <v>28.895067157764</v>
      </c>
      <c r="O2932" t="s">
        <v>290</v>
      </c>
      <c r="P2932" t="s">
        <v>101</v>
      </c>
      <c r="Q2932">
        <v>22</v>
      </c>
      <c r="R2932">
        <v>83</v>
      </c>
    </row>
    <row r="2933" spans="1:18" x14ac:dyDescent="0.3">
      <c r="A2933">
        <v>65</v>
      </c>
      <c r="B2933">
        <v>64</v>
      </c>
      <c r="C2933" t="s">
        <v>15</v>
      </c>
      <c r="D2933">
        <v>2</v>
      </c>
      <c r="E2933" s="4" t="s">
        <v>16</v>
      </c>
      <c r="F2933" t="s">
        <v>58</v>
      </c>
      <c r="G2933" s="7">
        <v>33</v>
      </c>
      <c r="H2933" t="s">
        <v>19</v>
      </c>
      <c r="I2933" t="s">
        <v>20</v>
      </c>
      <c r="J2933" s="4">
        <f>(B2932*30)</f>
        <v>4800</v>
      </c>
      <c r="K2933" t="s">
        <v>21</v>
      </c>
      <c r="L2933">
        <v>380000</v>
      </c>
      <c r="M2933">
        <v>40.995998157351003</v>
      </c>
      <c r="N2933">
        <v>29.025498032569999</v>
      </c>
      <c r="O2933" t="s">
        <v>255</v>
      </c>
      <c r="P2933" t="s">
        <v>44</v>
      </c>
      <c r="Q2933">
        <v>23</v>
      </c>
      <c r="R2933">
        <v>15</v>
      </c>
    </row>
    <row r="2934" spans="1:18" x14ac:dyDescent="0.3">
      <c r="A2934">
        <v>60</v>
      </c>
      <c r="B2934">
        <v>45</v>
      </c>
      <c r="C2934" t="s">
        <v>15</v>
      </c>
      <c r="D2934">
        <v>2</v>
      </c>
      <c r="E2934" s="4" t="s">
        <v>16</v>
      </c>
      <c r="F2934" t="s">
        <v>58</v>
      </c>
      <c r="G2934" s="7">
        <v>0</v>
      </c>
      <c r="H2934" t="s">
        <v>46</v>
      </c>
      <c r="I2934" t="s">
        <v>20</v>
      </c>
      <c r="J2934" s="4">
        <f>(B2933*30)</f>
        <v>1920</v>
      </c>
      <c r="K2934" t="s">
        <v>21</v>
      </c>
      <c r="L2934">
        <v>685000</v>
      </c>
      <c r="M2934">
        <v>40.975452517870998</v>
      </c>
      <c r="N2934">
        <v>29.051289013643999</v>
      </c>
      <c r="O2934" t="s">
        <v>78</v>
      </c>
      <c r="P2934" t="s">
        <v>44</v>
      </c>
      <c r="Q2934">
        <v>23</v>
      </c>
      <c r="R2934">
        <v>20</v>
      </c>
    </row>
    <row r="2935" spans="1:18" x14ac:dyDescent="0.3">
      <c r="A2935">
        <v>90</v>
      </c>
      <c r="B2935">
        <v>80</v>
      </c>
      <c r="C2935" t="s">
        <v>30</v>
      </c>
      <c r="D2935">
        <v>3</v>
      </c>
      <c r="E2935" s="4" t="s">
        <v>25</v>
      </c>
      <c r="F2935" t="s">
        <v>58</v>
      </c>
      <c r="G2935" s="7">
        <v>18</v>
      </c>
      <c r="H2935" t="s">
        <v>46</v>
      </c>
      <c r="I2935" t="s">
        <v>20</v>
      </c>
      <c r="J2935" s="4">
        <f>(B2934*30)</f>
        <v>1350</v>
      </c>
      <c r="K2935" t="s">
        <v>21</v>
      </c>
      <c r="L2935">
        <v>895000</v>
      </c>
      <c r="M2935">
        <v>40.969695971142002</v>
      </c>
      <c r="N2935">
        <v>29.066526550292998</v>
      </c>
      <c r="O2935" t="s">
        <v>43</v>
      </c>
      <c r="P2935" t="s">
        <v>44</v>
      </c>
      <c r="Q2935">
        <v>23</v>
      </c>
      <c r="R2935">
        <v>0</v>
      </c>
    </row>
    <row r="2936" spans="1:18" x14ac:dyDescent="0.3">
      <c r="A2936">
        <v>70</v>
      </c>
      <c r="B2936">
        <v>65</v>
      </c>
      <c r="C2936" t="s">
        <v>15</v>
      </c>
      <c r="D2936">
        <v>2</v>
      </c>
      <c r="E2936" s="4" t="s">
        <v>16</v>
      </c>
      <c r="F2936" t="s">
        <v>58</v>
      </c>
      <c r="G2936" s="7">
        <v>8</v>
      </c>
      <c r="H2936" t="s">
        <v>175</v>
      </c>
      <c r="I2936" t="s">
        <v>20</v>
      </c>
      <c r="J2936" s="4">
        <f>(B2936*21)</f>
        <v>1365</v>
      </c>
      <c r="K2936" t="s">
        <v>21</v>
      </c>
      <c r="L2936">
        <v>250000</v>
      </c>
      <c r="M2936">
        <v>41.079157402385</v>
      </c>
      <c r="N2936">
        <v>28.995814935196002</v>
      </c>
      <c r="O2936" t="s">
        <v>356</v>
      </c>
      <c r="P2936" t="s">
        <v>23</v>
      </c>
      <c r="Q2936">
        <v>24</v>
      </c>
      <c r="R2936">
        <v>0</v>
      </c>
    </row>
    <row r="2937" spans="1:18" x14ac:dyDescent="0.3">
      <c r="A2937">
        <v>70</v>
      </c>
      <c r="B2937">
        <v>50</v>
      </c>
      <c r="C2937" t="s">
        <v>15</v>
      </c>
      <c r="D2937">
        <v>2</v>
      </c>
      <c r="E2937" s="4" t="s">
        <v>16</v>
      </c>
      <c r="F2937" t="s">
        <v>58</v>
      </c>
      <c r="G2937" s="7">
        <v>0</v>
      </c>
      <c r="H2937" t="s">
        <v>19</v>
      </c>
      <c r="I2937" t="s">
        <v>118</v>
      </c>
      <c r="J2937" s="4">
        <f>(B2937*21)</f>
        <v>1050</v>
      </c>
      <c r="K2937" t="s">
        <v>21</v>
      </c>
      <c r="L2937">
        <v>255000</v>
      </c>
      <c r="M2937">
        <v>41.090615967258003</v>
      </c>
      <c r="N2937">
        <v>29.000601193944</v>
      </c>
      <c r="O2937" t="s">
        <v>362</v>
      </c>
      <c r="P2937" t="s">
        <v>23</v>
      </c>
      <c r="Q2937">
        <v>24</v>
      </c>
      <c r="R2937">
        <v>0</v>
      </c>
    </row>
    <row r="2938" spans="1:18" x14ac:dyDescent="0.3">
      <c r="A2938">
        <v>100</v>
      </c>
      <c r="B2938">
        <v>85</v>
      </c>
      <c r="C2938" t="s">
        <v>30</v>
      </c>
      <c r="D2938">
        <v>3</v>
      </c>
      <c r="E2938" s="4" t="s">
        <v>16</v>
      </c>
      <c r="F2938" t="s">
        <v>58</v>
      </c>
      <c r="G2938" s="7">
        <v>8</v>
      </c>
      <c r="H2938" t="s">
        <v>19</v>
      </c>
      <c r="I2938" t="s">
        <v>20</v>
      </c>
      <c r="J2938" s="4">
        <f>(B2938*26)</f>
        <v>2210</v>
      </c>
      <c r="K2938" t="s">
        <v>21</v>
      </c>
      <c r="L2938">
        <v>254500</v>
      </c>
      <c r="M2938">
        <v>40.929830376074001</v>
      </c>
      <c r="N2938">
        <v>29.212392609079</v>
      </c>
      <c r="O2938" t="s">
        <v>136</v>
      </c>
      <c r="P2938" t="s">
        <v>55</v>
      </c>
      <c r="Q2938">
        <v>25</v>
      </c>
      <c r="R2938">
        <v>83</v>
      </c>
    </row>
    <row r="2939" spans="1:18" x14ac:dyDescent="0.3">
      <c r="A2939">
        <v>90</v>
      </c>
      <c r="B2939">
        <v>75</v>
      </c>
      <c r="C2939" t="s">
        <v>30</v>
      </c>
      <c r="D2939">
        <v>3</v>
      </c>
      <c r="E2939" s="4" t="s">
        <v>16</v>
      </c>
      <c r="F2939" t="s">
        <v>58</v>
      </c>
      <c r="G2939" s="7">
        <v>1</v>
      </c>
      <c r="H2939" t="s">
        <v>19</v>
      </c>
      <c r="I2939" t="s">
        <v>20</v>
      </c>
      <c r="J2939" s="4">
        <v>1200</v>
      </c>
      <c r="K2939" t="s">
        <v>21</v>
      </c>
      <c r="L2939">
        <v>265000</v>
      </c>
      <c r="M2939">
        <v>40.895265159290012</v>
      </c>
      <c r="N2939">
        <v>29.210581923355001</v>
      </c>
      <c r="O2939" t="s">
        <v>223</v>
      </c>
      <c r="P2939" t="s">
        <v>55</v>
      </c>
      <c r="Q2939">
        <v>25</v>
      </c>
      <c r="R2939">
        <v>0</v>
      </c>
    </row>
    <row r="2940" spans="1:18" x14ac:dyDescent="0.3">
      <c r="A2940">
        <v>120</v>
      </c>
      <c r="B2940">
        <v>110</v>
      </c>
      <c r="C2940" t="s">
        <v>45</v>
      </c>
      <c r="D2940">
        <v>5</v>
      </c>
      <c r="E2940" s="4" t="s">
        <v>16</v>
      </c>
      <c r="F2940" t="s">
        <v>58</v>
      </c>
      <c r="G2940" s="7">
        <v>0</v>
      </c>
      <c r="H2940" t="s">
        <v>19</v>
      </c>
      <c r="I2940" t="s">
        <v>20</v>
      </c>
      <c r="J2940" s="4">
        <f>(B2940*26)</f>
        <v>2860</v>
      </c>
      <c r="K2940" t="s">
        <v>21</v>
      </c>
      <c r="L2940">
        <v>380000</v>
      </c>
      <c r="M2940">
        <v>40.904979287986997</v>
      </c>
      <c r="N2940">
        <v>29.15909704968</v>
      </c>
      <c r="O2940" t="s">
        <v>480</v>
      </c>
      <c r="P2940" t="s">
        <v>55</v>
      </c>
      <c r="Q2940">
        <v>25</v>
      </c>
      <c r="R2940">
        <v>0</v>
      </c>
    </row>
    <row r="2941" spans="1:18" x14ac:dyDescent="0.3">
      <c r="A2941">
        <v>75</v>
      </c>
      <c r="B2941">
        <v>70</v>
      </c>
      <c r="C2941" t="s">
        <v>15</v>
      </c>
      <c r="D2941">
        <v>2</v>
      </c>
      <c r="E2941" s="4" t="s">
        <v>16</v>
      </c>
      <c r="F2941" t="s">
        <v>58</v>
      </c>
      <c r="G2941" s="7">
        <v>0</v>
      </c>
      <c r="H2941" t="s">
        <v>19</v>
      </c>
      <c r="I2941" t="s">
        <v>27</v>
      </c>
      <c r="J2941" s="4">
        <f>(B2941*26)</f>
        <v>1820</v>
      </c>
      <c r="K2941" t="s">
        <v>56</v>
      </c>
      <c r="L2941">
        <v>95000</v>
      </c>
      <c r="M2941">
        <v>41.057813954507999</v>
      </c>
      <c r="N2941">
        <v>28.804740292342998</v>
      </c>
      <c r="O2941" t="s">
        <v>204</v>
      </c>
      <c r="P2941" t="s">
        <v>60</v>
      </c>
      <c r="Q2941">
        <v>26</v>
      </c>
      <c r="R2941">
        <v>20</v>
      </c>
    </row>
    <row r="2942" spans="1:18" x14ac:dyDescent="0.3">
      <c r="A2942">
        <v>60</v>
      </c>
      <c r="B2942">
        <v>52</v>
      </c>
      <c r="C2942" t="s">
        <v>15</v>
      </c>
      <c r="D2942">
        <v>2</v>
      </c>
      <c r="E2942" s="4" t="s">
        <v>16</v>
      </c>
      <c r="F2942" t="s">
        <v>58</v>
      </c>
      <c r="G2942" s="7">
        <v>8</v>
      </c>
      <c r="H2942" t="s">
        <v>19</v>
      </c>
      <c r="I2942" t="s">
        <v>20</v>
      </c>
      <c r="J2942" s="4">
        <v>800</v>
      </c>
      <c r="K2942" t="s">
        <v>21</v>
      </c>
      <c r="L2942">
        <v>138000</v>
      </c>
      <c r="M2942">
        <v>41.030935301440998</v>
      </c>
      <c r="N2942">
        <v>28.794706016778999</v>
      </c>
      <c r="O2942" t="s">
        <v>111</v>
      </c>
      <c r="P2942" t="s">
        <v>60</v>
      </c>
      <c r="Q2942">
        <v>26</v>
      </c>
      <c r="R2942">
        <v>30</v>
      </c>
    </row>
    <row r="2943" spans="1:18" x14ac:dyDescent="0.3">
      <c r="A2943">
        <v>100</v>
      </c>
      <c r="B2943">
        <v>90</v>
      </c>
      <c r="C2943" t="s">
        <v>30</v>
      </c>
      <c r="D2943">
        <v>3</v>
      </c>
      <c r="E2943" s="4" t="s">
        <v>16</v>
      </c>
      <c r="F2943" t="s">
        <v>58</v>
      </c>
      <c r="G2943" s="7">
        <v>0</v>
      </c>
      <c r="H2943" t="s">
        <v>19</v>
      </c>
      <c r="I2943" t="s">
        <v>20</v>
      </c>
      <c r="J2943" s="4">
        <v>1350</v>
      </c>
      <c r="K2943" t="s">
        <v>21</v>
      </c>
      <c r="L2943">
        <v>277000</v>
      </c>
      <c r="M2943">
        <v>40.987100838457003</v>
      </c>
      <c r="N2943">
        <v>28.780215009883001</v>
      </c>
      <c r="O2943" t="s">
        <v>81</v>
      </c>
      <c r="P2943" t="s">
        <v>60</v>
      </c>
      <c r="Q2943">
        <v>26</v>
      </c>
      <c r="R2943">
        <v>83</v>
      </c>
    </row>
    <row r="2944" spans="1:18" x14ac:dyDescent="0.3">
      <c r="A2944">
        <v>85</v>
      </c>
      <c r="B2944">
        <v>81</v>
      </c>
      <c r="C2944" t="s">
        <v>30</v>
      </c>
      <c r="D2944">
        <v>3</v>
      </c>
      <c r="E2944" s="4" t="s">
        <v>16</v>
      </c>
      <c r="F2944" t="s">
        <v>58</v>
      </c>
      <c r="G2944" s="7">
        <v>0</v>
      </c>
      <c r="H2944" t="s">
        <v>124</v>
      </c>
      <c r="I2944" t="s">
        <v>20</v>
      </c>
      <c r="J2944" s="4">
        <v>1000</v>
      </c>
      <c r="K2944" t="s">
        <v>56</v>
      </c>
      <c r="L2944">
        <v>185000</v>
      </c>
      <c r="M2944">
        <v>40.992942575076</v>
      </c>
      <c r="N2944">
        <v>28.786010742241999</v>
      </c>
      <c r="O2944" t="s">
        <v>146</v>
      </c>
      <c r="P2944" t="s">
        <v>60</v>
      </c>
      <c r="Q2944">
        <v>26</v>
      </c>
      <c r="R2944">
        <v>50</v>
      </c>
    </row>
    <row r="2945" spans="1:18" x14ac:dyDescent="0.3">
      <c r="A2945">
        <v>85</v>
      </c>
      <c r="B2945">
        <v>80</v>
      </c>
      <c r="C2945" t="s">
        <v>30</v>
      </c>
      <c r="D2945">
        <v>3</v>
      </c>
      <c r="E2945" s="4" t="s">
        <v>16</v>
      </c>
      <c r="F2945" t="s">
        <v>58</v>
      </c>
      <c r="G2945" s="7">
        <v>0</v>
      </c>
      <c r="H2945" t="s">
        <v>19</v>
      </c>
      <c r="I2945" t="s">
        <v>20</v>
      </c>
      <c r="J2945" s="4">
        <v>1200</v>
      </c>
      <c r="K2945" t="s">
        <v>21</v>
      </c>
      <c r="L2945">
        <v>210000</v>
      </c>
      <c r="M2945">
        <v>40.999285720034997</v>
      </c>
      <c r="N2945">
        <v>28.776197433471999</v>
      </c>
      <c r="O2945" t="s">
        <v>59</v>
      </c>
      <c r="P2945" t="s">
        <v>60</v>
      </c>
      <c r="Q2945">
        <v>26</v>
      </c>
      <c r="R2945">
        <v>0</v>
      </c>
    </row>
    <row r="2946" spans="1:18" x14ac:dyDescent="0.3">
      <c r="A2946">
        <v>80</v>
      </c>
      <c r="B2946">
        <v>79</v>
      </c>
      <c r="C2946" t="s">
        <v>30</v>
      </c>
      <c r="D2946">
        <v>3</v>
      </c>
      <c r="E2946" s="4" t="s">
        <v>16</v>
      </c>
      <c r="F2946" t="s">
        <v>58</v>
      </c>
      <c r="G2946" s="7">
        <v>0</v>
      </c>
      <c r="H2946" t="s">
        <v>19</v>
      </c>
      <c r="I2946" t="s">
        <v>20</v>
      </c>
      <c r="J2946" s="4">
        <f>(B2946*26)</f>
        <v>2054</v>
      </c>
      <c r="K2946" t="s">
        <v>21</v>
      </c>
      <c r="L2946">
        <v>250000</v>
      </c>
      <c r="M2946">
        <v>41.003933373708001</v>
      </c>
      <c r="N2946">
        <v>28.774352073669</v>
      </c>
      <c r="O2946" t="s">
        <v>59</v>
      </c>
      <c r="P2946" t="s">
        <v>60</v>
      </c>
      <c r="Q2946">
        <v>26</v>
      </c>
      <c r="R2946">
        <v>83</v>
      </c>
    </row>
    <row r="2947" spans="1:18" x14ac:dyDescent="0.3">
      <c r="A2947">
        <v>120</v>
      </c>
      <c r="B2947">
        <v>110</v>
      </c>
      <c r="C2947" t="s">
        <v>45</v>
      </c>
      <c r="D2947">
        <v>5</v>
      </c>
      <c r="E2947" s="4" t="s">
        <v>16</v>
      </c>
      <c r="F2947" t="s">
        <v>58</v>
      </c>
      <c r="G2947" s="7">
        <v>18</v>
      </c>
      <c r="H2947" t="s">
        <v>19</v>
      </c>
      <c r="I2947" t="s">
        <v>20</v>
      </c>
      <c r="J2947" s="4">
        <v>1100</v>
      </c>
      <c r="K2947" t="s">
        <v>21</v>
      </c>
      <c r="L2947">
        <v>220000</v>
      </c>
      <c r="M2947">
        <v>40.997941158968999</v>
      </c>
      <c r="N2947">
        <v>28.769715543515002</v>
      </c>
      <c r="O2947" t="s">
        <v>59</v>
      </c>
      <c r="P2947" t="s">
        <v>60</v>
      </c>
      <c r="Q2947">
        <v>26</v>
      </c>
      <c r="R2947">
        <v>30</v>
      </c>
    </row>
    <row r="2948" spans="1:18" x14ac:dyDescent="0.3">
      <c r="A2948">
        <v>120</v>
      </c>
      <c r="B2948">
        <v>100</v>
      </c>
      <c r="C2948" t="s">
        <v>45</v>
      </c>
      <c r="D2948">
        <v>5</v>
      </c>
      <c r="E2948" s="4" t="s">
        <v>16</v>
      </c>
      <c r="F2948" t="s">
        <v>58</v>
      </c>
      <c r="G2948" s="7">
        <v>0</v>
      </c>
      <c r="H2948" t="s">
        <v>546</v>
      </c>
      <c r="I2948" t="s">
        <v>20</v>
      </c>
      <c r="J2948" s="4">
        <v>1350</v>
      </c>
      <c r="K2948" t="s">
        <v>21</v>
      </c>
      <c r="L2948">
        <v>340000</v>
      </c>
      <c r="M2948">
        <v>40.989320769320003</v>
      </c>
      <c r="N2948">
        <v>28.780919089748998</v>
      </c>
      <c r="O2948" t="s">
        <v>81</v>
      </c>
      <c r="P2948" t="s">
        <v>60</v>
      </c>
      <c r="Q2948">
        <v>26</v>
      </c>
      <c r="R2948">
        <v>83</v>
      </c>
    </row>
    <row r="2949" spans="1:18" x14ac:dyDescent="0.3">
      <c r="A2949">
        <v>180</v>
      </c>
      <c r="B2949">
        <v>170</v>
      </c>
      <c r="C2949" t="s">
        <v>116</v>
      </c>
      <c r="D2949">
        <v>6</v>
      </c>
      <c r="E2949" s="4" t="s">
        <v>25</v>
      </c>
      <c r="F2949" t="s">
        <v>58</v>
      </c>
      <c r="G2949" s="7">
        <v>0</v>
      </c>
      <c r="H2949" t="s">
        <v>19</v>
      </c>
      <c r="I2949" t="s">
        <v>20</v>
      </c>
      <c r="J2949" s="4">
        <v>1800</v>
      </c>
      <c r="K2949" t="s">
        <v>21</v>
      </c>
      <c r="L2949">
        <v>360000</v>
      </c>
      <c r="M2949">
        <v>40.989471130802002</v>
      </c>
      <c r="N2949">
        <v>28.788224458694</v>
      </c>
      <c r="O2949" t="s">
        <v>146</v>
      </c>
      <c r="P2949" t="s">
        <v>60</v>
      </c>
      <c r="Q2949">
        <v>26</v>
      </c>
      <c r="R2949">
        <v>83</v>
      </c>
    </row>
    <row r="2950" spans="1:18" x14ac:dyDescent="0.3">
      <c r="A2950">
        <v>65</v>
      </c>
      <c r="B2950">
        <v>60</v>
      </c>
      <c r="C2950" t="s">
        <v>15</v>
      </c>
      <c r="D2950">
        <v>2</v>
      </c>
      <c r="E2950" s="4" t="s">
        <v>16</v>
      </c>
      <c r="F2950" t="s">
        <v>58</v>
      </c>
      <c r="G2950" s="7">
        <v>0</v>
      </c>
      <c r="H2950" t="s">
        <v>19</v>
      </c>
      <c r="I2950" t="s">
        <v>20</v>
      </c>
      <c r="J2950" s="4">
        <f t="shared" ref="J2950:J2956" si="58">(B2950*19)</f>
        <v>1140</v>
      </c>
      <c r="K2950" t="s">
        <v>21</v>
      </c>
      <c r="L2950">
        <v>285000</v>
      </c>
      <c r="M2950">
        <v>40.926964350017002</v>
      </c>
      <c r="N2950">
        <v>29.124144559481</v>
      </c>
      <c r="O2950" t="s">
        <v>238</v>
      </c>
      <c r="P2950" t="s">
        <v>72</v>
      </c>
      <c r="Q2950">
        <v>27</v>
      </c>
      <c r="R2950">
        <v>83</v>
      </c>
    </row>
    <row r="2951" spans="1:18" x14ac:dyDescent="0.3">
      <c r="A2951">
        <v>70</v>
      </c>
      <c r="B2951">
        <v>60</v>
      </c>
      <c r="C2951" t="s">
        <v>15</v>
      </c>
      <c r="D2951">
        <v>2</v>
      </c>
      <c r="E2951" s="4" t="s">
        <v>16</v>
      </c>
      <c r="F2951" t="s">
        <v>58</v>
      </c>
      <c r="G2951" s="7">
        <v>0</v>
      </c>
      <c r="H2951" t="s">
        <v>19</v>
      </c>
      <c r="I2951" t="s">
        <v>118</v>
      </c>
      <c r="J2951" s="4">
        <f t="shared" si="58"/>
        <v>1140</v>
      </c>
      <c r="K2951" t="s">
        <v>21</v>
      </c>
      <c r="L2951">
        <v>185000</v>
      </c>
      <c r="M2951">
        <v>40.950061420471997</v>
      </c>
      <c r="N2951">
        <v>29.133040532470002</v>
      </c>
      <c r="O2951" t="s">
        <v>308</v>
      </c>
      <c r="P2951" t="s">
        <v>72</v>
      </c>
      <c r="Q2951">
        <v>27</v>
      </c>
      <c r="R2951">
        <v>0</v>
      </c>
    </row>
    <row r="2952" spans="1:18" x14ac:dyDescent="0.3">
      <c r="A2952">
        <v>50</v>
      </c>
      <c r="B2952">
        <v>42</v>
      </c>
      <c r="C2952" t="s">
        <v>15</v>
      </c>
      <c r="D2952">
        <v>2</v>
      </c>
      <c r="E2952" s="4" t="s">
        <v>16</v>
      </c>
      <c r="F2952" t="s">
        <v>58</v>
      </c>
      <c r="G2952" s="7">
        <v>33</v>
      </c>
      <c r="H2952" t="s">
        <v>26</v>
      </c>
      <c r="I2952" t="s">
        <v>20</v>
      </c>
      <c r="J2952" s="4">
        <f t="shared" si="58"/>
        <v>798</v>
      </c>
      <c r="K2952" t="s">
        <v>21</v>
      </c>
      <c r="L2952">
        <v>330000</v>
      </c>
      <c r="M2952">
        <v>40.954768244145001</v>
      </c>
      <c r="N2952">
        <v>29.104032018977001</v>
      </c>
      <c r="O2952" t="s">
        <v>71</v>
      </c>
      <c r="P2952" t="s">
        <v>72</v>
      </c>
      <c r="Q2952">
        <v>27</v>
      </c>
      <c r="R2952">
        <v>83</v>
      </c>
    </row>
    <row r="2953" spans="1:18" x14ac:dyDescent="0.3">
      <c r="A2953">
        <v>100</v>
      </c>
      <c r="B2953">
        <v>90</v>
      </c>
      <c r="C2953" t="s">
        <v>30</v>
      </c>
      <c r="D2953">
        <v>3</v>
      </c>
      <c r="E2953" s="4" t="s">
        <v>16</v>
      </c>
      <c r="F2953" t="s">
        <v>58</v>
      </c>
      <c r="G2953" s="7">
        <v>2</v>
      </c>
      <c r="H2953" t="s">
        <v>26</v>
      </c>
      <c r="I2953" t="s">
        <v>20</v>
      </c>
      <c r="J2953" s="4">
        <f t="shared" si="58"/>
        <v>1710</v>
      </c>
      <c r="K2953" t="s">
        <v>21</v>
      </c>
      <c r="L2953">
        <v>330000</v>
      </c>
      <c r="M2953">
        <v>40.950767996631001</v>
      </c>
      <c r="N2953">
        <v>29.133875431225999</v>
      </c>
      <c r="O2953" t="s">
        <v>308</v>
      </c>
      <c r="P2953" t="s">
        <v>72</v>
      </c>
      <c r="Q2953">
        <v>27</v>
      </c>
      <c r="R2953">
        <v>0</v>
      </c>
    </row>
    <row r="2954" spans="1:18" x14ac:dyDescent="0.3">
      <c r="A2954">
        <v>70</v>
      </c>
      <c r="B2954">
        <v>69</v>
      </c>
      <c r="C2954" t="s">
        <v>30</v>
      </c>
      <c r="D2954">
        <v>3</v>
      </c>
      <c r="E2954" s="4" t="s">
        <v>16</v>
      </c>
      <c r="F2954" t="s">
        <v>58</v>
      </c>
      <c r="G2954" s="7">
        <v>0</v>
      </c>
      <c r="H2954" t="s">
        <v>19</v>
      </c>
      <c r="I2954" t="s">
        <v>20</v>
      </c>
      <c r="J2954" s="4">
        <f t="shared" si="58"/>
        <v>1311</v>
      </c>
      <c r="K2954" t="s">
        <v>21</v>
      </c>
      <c r="L2954">
        <v>350000</v>
      </c>
      <c r="M2954">
        <v>40.952750644146001</v>
      </c>
      <c r="N2954">
        <v>29.11289781332</v>
      </c>
      <c r="O2954" t="s">
        <v>106</v>
      </c>
      <c r="P2954" t="s">
        <v>72</v>
      </c>
      <c r="Q2954">
        <v>27</v>
      </c>
      <c r="R2954">
        <v>83</v>
      </c>
    </row>
    <row r="2955" spans="1:18" x14ac:dyDescent="0.3">
      <c r="A2955">
        <v>120</v>
      </c>
      <c r="B2955">
        <v>119</v>
      </c>
      <c r="C2955" t="s">
        <v>45</v>
      </c>
      <c r="D2955">
        <v>5</v>
      </c>
      <c r="E2955" s="4" t="s">
        <v>16</v>
      </c>
      <c r="F2955" t="s">
        <v>58</v>
      </c>
      <c r="G2955" s="7">
        <v>0</v>
      </c>
      <c r="H2955" t="s">
        <v>19</v>
      </c>
      <c r="I2955" t="s">
        <v>20</v>
      </c>
      <c r="J2955" s="4">
        <f t="shared" si="58"/>
        <v>2261</v>
      </c>
      <c r="K2955" t="s">
        <v>21</v>
      </c>
      <c r="L2955">
        <v>400000</v>
      </c>
      <c r="M2955">
        <v>40.928746243566003</v>
      </c>
      <c r="N2955">
        <v>29.125591824722999</v>
      </c>
      <c r="O2955" t="s">
        <v>238</v>
      </c>
      <c r="P2955" t="s">
        <v>72</v>
      </c>
      <c r="Q2955">
        <v>27</v>
      </c>
      <c r="R2955">
        <v>83</v>
      </c>
    </row>
    <row r="2956" spans="1:18" x14ac:dyDescent="0.3">
      <c r="A2956">
        <v>115</v>
      </c>
      <c r="B2956">
        <v>100</v>
      </c>
      <c r="C2956" t="s">
        <v>45</v>
      </c>
      <c r="D2956">
        <v>5</v>
      </c>
      <c r="E2956" s="4" t="s">
        <v>16</v>
      </c>
      <c r="F2956" t="s">
        <v>58</v>
      </c>
      <c r="G2956" s="7">
        <v>13</v>
      </c>
      <c r="H2956" t="s">
        <v>26</v>
      </c>
      <c r="I2956" t="s">
        <v>20</v>
      </c>
      <c r="J2956" s="4">
        <f t="shared" si="58"/>
        <v>1900</v>
      </c>
      <c r="K2956" t="s">
        <v>21</v>
      </c>
      <c r="L2956">
        <v>585000</v>
      </c>
      <c r="M2956">
        <v>40.940126644484003</v>
      </c>
      <c r="N2956">
        <v>29.119485854972002</v>
      </c>
      <c r="O2956" t="s">
        <v>399</v>
      </c>
      <c r="P2956" t="s">
        <v>72</v>
      </c>
      <c r="Q2956">
        <v>27</v>
      </c>
      <c r="R2956">
        <v>0</v>
      </c>
    </row>
    <row r="2957" spans="1:18" x14ac:dyDescent="0.3">
      <c r="A2957">
        <v>110</v>
      </c>
      <c r="B2957">
        <v>90</v>
      </c>
      <c r="C2957" t="s">
        <v>45</v>
      </c>
      <c r="D2957">
        <v>5</v>
      </c>
      <c r="E2957" s="4" t="s">
        <v>16</v>
      </c>
      <c r="F2957" t="s">
        <v>58</v>
      </c>
      <c r="G2957" s="7">
        <v>4</v>
      </c>
      <c r="H2957" t="s">
        <v>19</v>
      </c>
      <c r="I2957" t="s">
        <v>20</v>
      </c>
      <c r="J2957" s="4">
        <v>1400</v>
      </c>
      <c r="K2957" t="s">
        <v>21</v>
      </c>
      <c r="L2957">
        <v>360000</v>
      </c>
      <c r="M2957">
        <v>40.919709156465998</v>
      </c>
      <c r="N2957">
        <v>29.143673479556998</v>
      </c>
      <c r="O2957" t="s">
        <v>151</v>
      </c>
      <c r="P2957" t="s">
        <v>72</v>
      </c>
      <c r="Q2957">
        <v>27</v>
      </c>
      <c r="R2957">
        <v>100</v>
      </c>
    </row>
    <row r="2958" spans="1:18" x14ac:dyDescent="0.3">
      <c r="A2958">
        <v>90</v>
      </c>
      <c r="B2958">
        <v>70</v>
      </c>
      <c r="C2958" t="s">
        <v>45</v>
      </c>
      <c r="D2958">
        <v>5</v>
      </c>
      <c r="E2958" s="4" t="s">
        <v>16</v>
      </c>
      <c r="F2958" t="s">
        <v>58</v>
      </c>
      <c r="G2958" s="7">
        <v>0</v>
      </c>
      <c r="H2958" t="s">
        <v>19</v>
      </c>
      <c r="I2958" t="s">
        <v>20</v>
      </c>
      <c r="J2958" s="4">
        <v>1500</v>
      </c>
      <c r="K2958" t="s">
        <v>21</v>
      </c>
      <c r="L2958">
        <v>210000</v>
      </c>
      <c r="M2958">
        <v>40.970628663859003</v>
      </c>
      <c r="N2958">
        <v>29.131308495997999</v>
      </c>
      <c r="O2958" t="s">
        <v>525</v>
      </c>
      <c r="P2958" t="s">
        <v>72</v>
      </c>
      <c r="Q2958">
        <v>27</v>
      </c>
      <c r="R2958">
        <v>83</v>
      </c>
    </row>
    <row r="2959" spans="1:18" x14ac:dyDescent="0.3">
      <c r="A2959">
        <v>115</v>
      </c>
      <c r="B2959">
        <v>90</v>
      </c>
      <c r="C2959" t="s">
        <v>30</v>
      </c>
      <c r="D2959">
        <v>3</v>
      </c>
      <c r="E2959" s="4" t="s">
        <v>16</v>
      </c>
      <c r="F2959" t="s">
        <v>58</v>
      </c>
      <c r="G2959" s="7">
        <v>0</v>
      </c>
      <c r="H2959" t="s">
        <v>19</v>
      </c>
      <c r="I2959" t="s">
        <v>20</v>
      </c>
      <c r="J2959" s="4">
        <f>(B2959*13)</f>
        <v>1170</v>
      </c>
      <c r="K2959" t="s">
        <v>21</v>
      </c>
      <c r="L2959">
        <v>264000</v>
      </c>
      <c r="M2959">
        <v>40.90787735979</v>
      </c>
      <c r="N2959">
        <v>29.291670744419001</v>
      </c>
      <c r="O2959" t="s">
        <v>437</v>
      </c>
      <c r="P2959" t="s">
        <v>29</v>
      </c>
      <c r="Q2959">
        <v>28</v>
      </c>
      <c r="R2959">
        <v>83</v>
      </c>
    </row>
    <row r="2960" spans="1:18" x14ac:dyDescent="0.3">
      <c r="A2960">
        <v>105</v>
      </c>
      <c r="B2960">
        <v>89</v>
      </c>
      <c r="C2960" t="s">
        <v>30</v>
      </c>
      <c r="D2960">
        <v>3</v>
      </c>
      <c r="E2960" s="4" t="s">
        <v>16</v>
      </c>
      <c r="F2960" t="s">
        <v>58</v>
      </c>
      <c r="G2960" s="7">
        <v>0</v>
      </c>
      <c r="H2960" t="s">
        <v>19</v>
      </c>
      <c r="I2960" t="s">
        <v>20</v>
      </c>
      <c r="J2960" s="4">
        <f>(B2960*13)</f>
        <v>1157</v>
      </c>
      <c r="K2960" t="s">
        <v>21</v>
      </c>
      <c r="L2960">
        <v>241000</v>
      </c>
      <c r="M2960">
        <v>40.916820463958999</v>
      </c>
      <c r="N2960">
        <v>29.291849434376001</v>
      </c>
      <c r="O2960" t="s">
        <v>300</v>
      </c>
      <c r="P2960" t="s">
        <v>29</v>
      </c>
      <c r="Q2960">
        <v>28</v>
      </c>
      <c r="R2960">
        <v>0</v>
      </c>
    </row>
    <row r="2961" spans="1:18" x14ac:dyDescent="0.3">
      <c r="A2961">
        <v>90</v>
      </c>
      <c r="B2961">
        <v>85</v>
      </c>
      <c r="C2961" t="s">
        <v>30</v>
      </c>
      <c r="D2961">
        <v>3</v>
      </c>
      <c r="E2961" s="4" t="s">
        <v>16</v>
      </c>
      <c r="F2961" t="s">
        <v>58</v>
      </c>
      <c r="G2961" s="7">
        <v>13</v>
      </c>
      <c r="H2961" t="s">
        <v>19</v>
      </c>
      <c r="I2961" t="s">
        <v>20</v>
      </c>
      <c r="J2961" s="4">
        <v>800</v>
      </c>
      <c r="K2961" t="s">
        <v>21</v>
      </c>
      <c r="L2961">
        <v>179000</v>
      </c>
      <c r="M2961">
        <v>40.863930348792998</v>
      </c>
      <c r="N2961">
        <v>29.292592440219</v>
      </c>
      <c r="O2961" t="s">
        <v>500</v>
      </c>
      <c r="P2961" t="s">
        <v>29</v>
      </c>
      <c r="Q2961">
        <v>28</v>
      </c>
      <c r="R2961">
        <v>30</v>
      </c>
    </row>
    <row r="2962" spans="1:18" x14ac:dyDescent="0.3">
      <c r="A2962">
        <v>85</v>
      </c>
      <c r="B2962">
        <v>85</v>
      </c>
      <c r="C2962" t="s">
        <v>30</v>
      </c>
      <c r="D2962">
        <v>3</v>
      </c>
      <c r="E2962" s="4" t="s">
        <v>16</v>
      </c>
      <c r="F2962" t="s">
        <v>58</v>
      </c>
      <c r="G2962" s="7">
        <v>18</v>
      </c>
      <c r="H2962" t="s">
        <v>19</v>
      </c>
      <c r="I2962" t="s">
        <v>20</v>
      </c>
      <c r="J2962" s="4">
        <f>(B2962*13)</f>
        <v>1105</v>
      </c>
      <c r="K2962" t="s">
        <v>21</v>
      </c>
      <c r="L2962">
        <v>240000</v>
      </c>
      <c r="M2962">
        <v>40.879175977720003</v>
      </c>
      <c r="N2962">
        <v>29.251625843669</v>
      </c>
      <c r="O2962" t="s">
        <v>307</v>
      </c>
      <c r="P2962" t="s">
        <v>29</v>
      </c>
      <c r="Q2962">
        <v>28</v>
      </c>
      <c r="R2962">
        <v>20</v>
      </c>
    </row>
    <row r="2963" spans="1:18" x14ac:dyDescent="0.3">
      <c r="A2963">
        <v>90</v>
      </c>
      <c r="B2963">
        <v>80</v>
      </c>
      <c r="C2963" t="s">
        <v>30</v>
      </c>
      <c r="D2963">
        <v>3</v>
      </c>
      <c r="E2963" s="4" t="s">
        <v>16</v>
      </c>
      <c r="F2963" t="s">
        <v>58</v>
      </c>
      <c r="G2963" s="7">
        <v>1</v>
      </c>
      <c r="H2963" t="s">
        <v>19</v>
      </c>
      <c r="I2963" t="s">
        <v>20</v>
      </c>
      <c r="J2963" s="4">
        <f>(B2963*13)</f>
        <v>1040</v>
      </c>
      <c r="K2963" t="s">
        <v>21</v>
      </c>
      <c r="L2963">
        <v>280000</v>
      </c>
      <c r="M2963">
        <v>40.881942490577003</v>
      </c>
      <c r="N2963">
        <v>29.228029244041</v>
      </c>
      <c r="O2963" t="s">
        <v>39</v>
      </c>
      <c r="P2963" t="s">
        <v>29</v>
      </c>
      <c r="Q2963">
        <v>28</v>
      </c>
      <c r="R2963">
        <v>0</v>
      </c>
    </row>
    <row r="2964" spans="1:18" x14ac:dyDescent="0.3">
      <c r="A2964">
        <v>120</v>
      </c>
      <c r="B2964">
        <v>110</v>
      </c>
      <c r="C2964" t="s">
        <v>45</v>
      </c>
      <c r="D2964">
        <v>5</v>
      </c>
      <c r="E2964" s="4" t="s">
        <v>16</v>
      </c>
      <c r="F2964" t="s">
        <v>58</v>
      </c>
      <c r="G2964" s="7">
        <v>0</v>
      </c>
      <c r="H2964" t="s">
        <v>19</v>
      </c>
      <c r="I2964" t="s">
        <v>20</v>
      </c>
      <c r="J2964" s="4">
        <f>(B2964*13)</f>
        <v>1430</v>
      </c>
      <c r="K2964" t="s">
        <v>21</v>
      </c>
      <c r="L2964">
        <v>289000</v>
      </c>
      <c r="M2964">
        <v>40.901798248291001</v>
      </c>
      <c r="N2964">
        <v>29.249500274658001</v>
      </c>
      <c r="O2964" t="s">
        <v>297</v>
      </c>
      <c r="P2964" t="s">
        <v>29</v>
      </c>
      <c r="Q2964">
        <v>28</v>
      </c>
      <c r="R2964">
        <v>0</v>
      </c>
    </row>
    <row r="2965" spans="1:18" x14ac:dyDescent="0.3">
      <c r="A2965">
        <v>130</v>
      </c>
      <c r="B2965">
        <v>100</v>
      </c>
      <c r="C2965" t="s">
        <v>45</v>
      </c>
      <c r="D2965">
        <v>5</v>
      </c>
      <c r="E2965" s="4" t="s">
        <v>16</v>
      </c>
      <c r="F2965" t="s">
        <v>58</v>
      </c>
      <c r="G2965" s="7">
        <v>13</v>
      </c>
      <c r="H2965" t="s">
        <v>19</v>
      </c>
      <c r="I2965" t="s">
        <v>20</v>
      </c>
      <c r="J2965" s="4">
        <f>(B2965*13)</f>
        <v>1300</v>
      </c>
      <c r="K2965" t="s">
        <v>21</v>
      </c>
      <c r="L2965">
        <v>360000</v>
      </c>
      <c r="M2965">
        <v>40.937478414148998</v>
      </c>
      <c r="N2965">
        <v>29.314732537682001</v>
      </c>
      <c r="O2965" t="s">
        <v>28</v>
      </c>
      <c r="P2965" t="s">
        <v>29</v>
      </c>
      <c r="Q2965">
        <v>28</v>
      </c>
      <c r="R2965">
        <v>0</v>
      </c>
    </row>
    <row r="2966" spans="1:18" x14ac:dyDescent="0.3">
      <c r="A2966">
        <v>100</v>
      </c>
      <c r="B2966">
        <v>90</v>
      </c>
      <c r="C2966" t="s">
        <v>30</v>
      </c>
      <c r="D2966">
        <v>3</v>
      </c>
      <c r="E2966" s="4" t="s">
        <v>16</v>
      </c>
      <c r="F2966" t="s">
        <v>58</v>
      </c>
      <c r="G2966" s="7">
        <v>0</v>
      </c>
      <c r="H2966" t="s">
        <v>19</v>
      </c>
      <c r="I2966" t="s">
        <v>20</v>
      </c>
      <c r="J2966" s="4">
        <v>1000</v>
      </c>
      <c r="K2966" t="s">
        <v>21</v>
      </c>
      <c r="L2966">
        <v>210000</v>
      </c>
      <c r="M2966">
        <v>41.009871938849003</v>
      </c>
      <c r="N2966">
        <v>29.229741013982</v>
      </c>
      <c r="O2966" t="s">
        <v>209</v>
      </c>
      <c r="P2966" t="s">
        <v>64</v>
      </c>
      <c r="Q2966">
        <v>29</v>
      </c>
      <c r="R2966">
        <v>0</v>
      </c>
    </row>
    <row r="2967" spans="1:18" x14ac:dyDescent="0.3">
      <c r="A2967">
        <v>100</v>
      </c>
      <c r="B2967">
        <v>85</v>
      </c>
      <c r="C2967" t="s">
        <v>30</v>
      </c>
      <c r="D2967">
        <v>3</v>
      </c>
      <c r="E2967" s="4" t="s">
        <v>16</v>
      </c>
      <c r="F2967" t="s">
        <v>58</v>
      </c>
      <c r="G2967" s="7">
        <v>1</v>
      </c>
      <c r="H2967" t="s">
        <v>19</v>
      </c>
      <c r="I2967" t="s">
        <v>20</v>
      </c>
      <c r="J2967" s="4">
        <f>(B2967*12)</f>
        <v>1020</v>
      </c>
      <c r="K2967" t="s">
        <v>21</v>
      </c>
      <c r="L2967">
        <v>150000</v>
      </c>
      <c r="M2967">
        <v>40.982670867114997</v>
      </c>
      <c r="N2967">
        <v>29.261702410877</v>
      </c>
      <c r="O2967" t="s">
        <v>33</v>
      </c>
      <c r="P2967" t="s">
        <v>34</v>
      </c>
      <c r="Q2967">
        <v>32</v>
      </c>
      <c r="R2967">
        <v>83</v>
      </c>
    </row>
    <row r="2968" spans="1:18" x14ac:dyDescent="0.3">
      <c r="A2968">
        <v>110</v>
      </c>
      <c r="B2968">
        <v>85</v>
      </c>
      <c r="C2968" t="s">
        <v>30</v>
      </c>
      <c r="D2968">
        <v>3</v>
      </c>
      <c r="E2968" s="4" t="s">
        <v>16</v>
      </c>
      <c r="F2968" t="s">
        <v>58</v>
      </c>
      <c r="G2968" s="7">
        <v>3</v>
      </c>
      <c r="H2968" t="s">
        <v>19</v>
      </c>
      <c r="I2968" t="s">
        <v>20</v>
      </c>
      <c r="J2968" s="4">
        <f>(B2968*12)</f>
        <v>1020</v>
      </c>
      <c r="K2968" t="s">
        <v>56</v>
      </c>
      <c r="L2968">
        <v>180000</v>
      </c>
      <c r="M2968">
        <v>40.974003302511001</v>
      </c>
      <c r="N2968">
        <v>29.256771965519</v>
      </c>
      <c r="O2968" t="s">
        <v>33</v>
      </c>
      <c r="P2968" t="s">
        <v>34</v>
      </c>
      <c r="Q2968">
        <v>32</v>
      </c>
      <c r="R2968">
        <v>83</v>
      </c>
    </row>
    <row r="2969" spans="1:18" x14ac:dyDescent="0.3">
      <c r="A2969">
        <v>95</v>
      </c>
      <c r="B2969">
        <v>90</v>
      </c>
      <c r="C2969" t="s">
        <v>30</v>
      </c>
      <c r="D2969">
        <v>3</v>
      </c>
      <c r="E2969" s="4" t="s">
        <v>16</v>
      </c>
      <c r="F2969" t="s">
        <v>58</v>
      </c>
      <c r="G2969" s="7">
        <v>13</v>
      </c>
      <c r="H2969" t="s">
        <v>19</v>
      </c>
      <c r="I2969" t="s">
        <v>20</v>
      </c>
      <c r="J2969" s="4">
        <f>(B2969*14)</f>
        <v>1260</v>
      </c>
      <c r="K2969" t="s">
        <v>56</v>
      </c>
      <c r="L2969">
        <v>145000</v>
      </c>
      <c r="M2969">
        <v>41.106715854889003</v>
      </c>
      <c r="N2969">
        <v>28.862934366047998</v>
      </c>
      <c r="O2969" t="s">
        <v>280</v>
      </c>
      <c r="P2969" t="s">
        <v>49</v>
      </c>
      <c r="Q2969">
        <v>33</v>
      </c>
      <c r="R2969">
        <v>83</v>
      </c>
    </row>
    <row r="2970" spans="1:18" x14ac:dyDescent="0.3">
      <c r="A2970">
        <v>87</v>
      </c>
      <c r="B2970">
        <v>83</v>
      </c>
      <c r="C2970" t="s">
        <v>30</v>
      </c>
      <c r="D2970">
        <v>3</v>
      </c>
      <c r="E2970" s="4" t="s">
        <v>16</v>
      </c>
      <c r="F2970" t="s">
        <v>58</v>
      </c>
      <c r="G2970" s="7">
        <v>18</v>
      </c>
      <c r="H2970" t="s">
        <v>19</v>
      </c>
      <c r="I2970" t="s">
        <v>20</v>
      </c>
      <c r="J2970" s="4">
        <f>(B2970*14)</f>
        <v>1162</v>
      </c>
      <c r="K2970" t="s">
        <v>21</v>
      </c>
      <c r="L2970">
        <v>223000</v>
      </c>
      <c r="M2970">
        <v>41.102043708193001</v>
      </c>
      <c r="N2970">
        <v>28.869353771078998</v>
      </c>
      <c r="O2970" t="s">
        <v>136</v>
      </c>
      <c r="P2970" t="s">
        <v>49</v>
      </c>
      <c r="Q2970">
        <v>33</v>
      </c>
      <c r="R2970">
        <v>83</v>
      </c>
    </row>
    <row r="2971" spans="1:18" x14ac:dyDescent="0.3">
      <c r="A2971">
        <v>85</v>
      </c>
      <c r="B2971">
        <v>80</v>
      </c>
      <c r="C2971" t="s">
        <v>30</v>
      </c>
      <c r="D2971">
        <v>3</v>
      </c>
      <c r="E2971" s="4" t="s">
        <v>16</v>
      </c>
      <c r="F2971" t="s">
        <v>58</v>
      </c>
      <c r="G2971" s="7">
        <v>1</v>
      </c>
      <c r="H2971" t="s">
        <v>19</v>
      </c>
      <c r="I2971" t="s">
        <v>20</v>
      </c>
      <c r="J2971" s="4">
        <f>(B2971*14)</f>
        <v>1120</v>
      </c>
      <c r="K2971" t="s">
        <v>21</v>
      </c>
      <c r="L2971">
        <v>200000</v>
      </c>
      <c r="M2971">
        <v>41.109703817529002</v>
      </c>
      <c r="N2971">
        <v>28.851919033045998</v>
      </c>
      <c r="O2971" t="s">
        <v>69</v>
      </c>
      <c r="P2971" t="s">
        <v>49</v>
      </c>
      <c r="Q2971">
        <v>33</v>
      </c>
      <c r="R2971">
        <v>83</v>
      </c>
    </row>
    <row r="2972" spans="1:18" x14ac:dyDescent="0.3">
      <c r="A2972">
        <v>85</v>
      </c>
      <c r="B2972">
        <v>80</v>
      </c>
      <c r="C2972" t="s">
        <v>30</v>
      </c>
      <c r="D2972">
        <v>3</v>
      </c>
      <c r="E2972" s="4" t="s">
        <v>16</v>
      </c>
      <c r="F2972" t="s">
        <v>58</v>
      </c>
      <c r="G2972" s="7">
        <v>4</v>
      </c>
      <c r="H2972" t="s">
        <v>19</v>
      </c>
      <c r="I2972" t="s">
        <v>20</v>
      </c>
      <c r="J2972" s="4">
        <f>(B2972*14)</f>
        <v>1120</v>
      </c>
      <c r="K2972" t="s">
        <v>21</v>
      </c>
      <c r="L2972">
        <v>219000</v>
      </c>
      <c r="M2972">
        <v>41.107732165316001</v>
      </c>
      <c r="N2972">
        <v>28.854607127876001</v>
      </c>
      <c r="O2972" t="s">
        <v>69</v>
      </c>
      <c r="P2972" t="s">
        <v>49</v>
      </c>
      <c r="Q2972">
        <v>33</v>
      </c>
      <c r="R2972">
        <v>20</v>
      </c>
    </row>
    <row r="2973" spans="1:18" x14ac:dyDescent="0.3">
      <c r="A2973">
        <v>120</v>
      </c>
      <c r="B2973">
        <v>115</v>
      </c>
      <c r="C2973" t="s">
        <v>45</v>
      </c>
      <c r="D2973">
        <v>5</v>
      </c>
      <c r="E2973" s="4" t="s">
        <v>16</v>
      </c>
      <c r="F2973" t="s">
        <v>58</v>
      </c>
      <c r="G2973" s="7">
        <v>0</v>
      </c>
      <c r="H2973" t="s">
        <v>140</v>
      </c>
      <c r="I2973" t="s">
        <v>20</v>
      </c>
      <c r="J2973" s="4">
        <f>(B2973*14)</f>
        <v>1610</v>
      </c>
      <c r="K2973" t="s">
        <v>21</v>
      </c>
      <c r="L2973">
        <v>335000</v>
      </c>
      <c r="M2973">
        <v>41.099771167489003</v>
      </c>
      <c r="N2973">
        <v>28.866808498015001</v>
      </c>
      <c r="O2973" t="s">
        <v>136</v>
      </c>
      <c r="P2973" t="s">
        <v>49</v>
      </c>
      <c r="Q2973">
        <v>33</v>
      </c>
      <c r="R2973">
        <v>83</v>
      </c>
    </row>
    <row r="2974" spans="1:18" x14ac:dyDescent="0.3">
      <c r="A2974">
        <v>85</v>
      </c>
      <c r="B2974">
        <v>80</v>
      </c>
      <c r="C2974" t="s">
        <v>30</v>
      </c>
      <c r="D2974">
        <v>3</v>
      </c>
      <c r="E2974" s="4" t="s">
        <v>16</v>
      </c>
      <c r="F2974" t="s">
        <v>58</v>
      </c>
      <c r="G2974" s="7">
        <v>0</v>
      </c>
      <c r="H2974" t="s">
        <v>124</v>
      </c>
      <c r="I2974" t="s">
        <v>20</v>
      </c>
      <c r="J2974" s="4">
        <v>3000</v>
      </c>
      <c r="K2974" t="s">
        <v>21</v>
      </c>
      <c r="L2974">
        <v>1100000</v>
      </c>
      <c r="M2974">
        <v>41.053878454694001</v>
      </c>
      <c r="N2974">
        <v>28.998016362308999</v>
      </c>
      <c r="O2974" t="s">
        <v>220</v>
      </c>
      <c r="P2974" t="s">
        <v>165</v>
      </c>
      <c r="Q2974">
        <v>35</v>
      </c>
      <c r="R2974">
        <v>83</v>
      </c>
    </row>
    <row r="2975" spans="1:18" x14ac:dyDescent="0.3">
      <c r="A2975">
        <v>85</v>
      </c>
      <c r="B2975">
        <v>80</v>
      </c>
      <c r="C2975" t="s">
        <v>30</v>
      </c>
      <c r="D2975">
        <v>3</v>
      </c>
      <c r="E2975" s="4" t="s">
        <v>16</v>
      </c>
      <c r="F2975" t="s">
        <v>58</v>
      </c>
      <c r="G2975" s="7">
        <v>18</v>
      </c>
      <c r="H2975" t="s">
        <v>19</v>
      </c>
      <c r="I2975" t="s">
        <v>20</v>
      </c>
      <c r="J2975" s="4">
        <v>1900</v>
      </c>
      <c r="K2975" t="s">
        <v>21</v>
      </c>
      <c r="L2975">
        <v>250000</v>
      </c>
      <c r="M2975">
        <v>41.073885609398999</v>
      </c>
      <c r="N2975">
        <v>28.993650823831999</v>
      </c>
      <c r="O2975" t="s">
        <v>415</v>
      </c>
      <c r="P2975" t="s">
        <v>165</v>
      </c>
      <c r="Q2975">
        <v>35</v>
      </c>
      <c r="R2975">
        <v>50</v>
      </c>
    </row>
    <row r="2976" spans="1:18" x14ac:dyDescent="0.3">
      <c r="A2976">
        <v>80</v>
      </c>
      <c r="B2976">
        <v>70</v>
      </c>
      <c r="C2976" t="s">
        <v>15</v>
      </c>
      <c r="D2976">
        <v>2</v>
      </c>
      <c r="E2976" s="4" t="s">
        <v>16</v>
      </c>
      <c r="F2976" t="s">
        <v>58</v>
      </c>
      <c r="G2976" s="7">
        <v>2</v>
      </c>
      <c r="H2976" t="s">
        <v>19</v>
      </c>
      <c r="I2976" t="s">
        <v>20</v>
      </c>
      <c r="J2976" s="4">
        <v>1000</v>
      </c>
      <c r="K2976" t="s">
        <v>21</v>
      </c>
      <c r="L2976">
        <v>160000</v>
      </c>
      <c r="M2976">
        <v>40.833647617955997</v>
      </c>
      <c r="N2976">
        <v>29.307754805371001</v>
      </c>
      <c r="O2976" t="s">
        <v>451</v>
      </c>
      <c r="P2976" t="s">
        <v>86</v>
      </c>
      <c r="Q2976">
        <v>36</v>
      </c>
      <c r="R2976">
        <v>20</v>
      </c>
    </row>
    <row r="2977" spans="1:18" x14ac:dyDescent="0.3">
      <c r="A2977">
        <v>85</v>
      </c>
      <c r="B2977">
        <v>73</v>
      </c>
      <c r="C2977" t="s">
        <v>30</v>
      </c>
      <c r="D2977">
        <v>3</v>
      </c>
      <c r="E2977" s="4" t="s">
        <v>25</v>
      </c>
      <c r="F2977" t="s">
        <v>58</v>
      </c>
      <c r="G2977" s="7">
        <v>0</v>
      </c>
      <c r="H2977" t="s">
        <v>19</v>
      </c>
      <c r="I2977" t="s">
        <v>20</v>
      </c>
      <c r="J2977" s="4">
        <v>1200</v>
      </c>
      <c r="K2977" t="s">
        <v>21</v>
      </c>
      <c r="L2977">
        <v>270000</v>
      </c>
      <c r="M2977">
        <v>40.833517314654003</v>
      </c>
      <c r="N2977">
        <v>29.309040717780999</v>
      </c>
      <c r="O2977" t="s">
        <v>451</v>
      </c>
      <c r="P2977" t="s">
        <v>86</v>
      </c>
      <c r="Q2977">
        <v>36</v>
      </c>
      <c r="R2977">
        <v>83</v>
      </c>
    </row>
    <row r="2978" spans="1:18" x14ac:dyDescent="0.3">
      <c r="A2978">
        <v>90</v>
      </c>
      <c r="B2978">
        <v>70</v>
      </c>
      <c r="C2978" t="s">
        <v>30</v>
      </c>
      <c r="D2978">
        <v>3</v>
      </c>
      <c r="E2978" s="4" t="s">
        <v>16</v>
      </c>
      <c r="F2978" t="s">
        <v>58</v>
      </c>
      <c r="G2978" s="7">
        <v>18</v>
      </c>
      <c r="H2978" t="s">
        <v>19</v>
      </c>
      <c r="I2978" t="s">
        <v>20</v>
      </c>
      <c r="J2978" s="4">
        <f>(B2978*15)</f>
        <v>1050</v>
      </c>
      <c r="K2978" t="s">
        <v>21</v>
      </c>
      <c r="L2978">
        <v>390000</v>
      </c>
      <c r="M2978">
        <v>40.816464850502001</v>
      </c>
      <c r="N2978">
        <v>29.313329534981001</v>
      </c>
      <c r="O2978" t="s">
        <v>483</v>
      </c>
      <c r="P2978" t="s">
        <v>86</v>
      </c>
      <c r="Q2978">
        <v>36</v>
      </c>
      <c r="R2978">
        <v>83</v>
      </c>
    </row>
    <row r="2979" spans="1:18" x14ac:dyDescent="0.3">
      <c r="A2979">
        <v>75</v>
      </c>
      <c r="B2979">
        <v>65</v>
      </c>
      <c r="C2979" t="s">
        <v>30</v>
      </c>
      <c r="D2979">
        <v>3</v>
      </c>
      <c r="E2979" s="4" t="s">
        <v>16</v>
      </c>
      <c r="F2979" t="s">
        <v>58</v>
      </c>
      <c r="G2979" s="7">
        <v>18</v>
      </c>
      <c r="H2979" t="s">
        <v>19</v>
      </c>
      <c r="I2979" t="s">
        <v>20</v>
      </c>
      <c r="J2979" s="4">
        <f>(B2979*17)</f>
        <v>1105</v>
      </c>
      <c r="K2979" t="s">
        <v>21</v>
      </c>
      <c r="L2979">
        <v>213000</v>
      </c>
      <c r="M2979">
        <v>41.012801416169999</v>
      </c>
      <c r="N2979">
        <v>29.120288640260998</v>
      </c>
      <c r="O2979" t="s">
        <v>466</v>
      </c>
      <c r="P2979" t="s">
        <v>66</v>
      </c>
      <c r="Q2979">
        <v>37</v>
      </c>
      <c r="R2979">
        <v>83</v>
      </c>
    </row>
    <row r="2980" spans="1:18" x14ac:dyDescent="0.3">
      <c r="A2980">
        <v>145</v>
      </c>
      <c r="B2980">
        <v>130</v>
      </c>
      <c r="C2980" t="s">
        <v>45</v>
      </c>
      <c r="D2980">
        <v>5</v>
      </c>
      <c r="E2980" s="4" t="s">
        <v>16</v>
      </c>
      <c r="F2980" t="s">
        <v>58</v>
      </c>
      <c r="G2980" s="7">
        <v>0</v>
      </c>
      <c r="H2980" t="s">
        <v>19</v>
      </c>
      <c r="I2980" t="s">
        <v>20</v>
      </c>
      <c r="J2980" s="4">
        <v>900</v>
      </c>
      <c r="K2980" t="s">
        <v>56</v>
      </c>
      <c r="L2980">
        <v>215000</v>
      </c>
      <c r="M2980">
        <v>41.028672724929002</v>
      </c>
      <c r="N2980">
        <v>29.143698121787999</v>
      </c>
      <c r="O2980" t="s">
        <v>459</v>
      </c>
      <c r="P2980" t="s">
        <v>66</v>
      </c>
      <c r="Q2980">
        <v>37</v>
      </c>
      <c r="R2980">
        <v>0</v>
      </c>
    </row>
    <row r="2981" spans="1:18" x14ac:dyDescent="0.3">
      <c r="A2981">
        <v>110</v>
      </c>
      <c r="B2981">
        <v>105</v>
      </c>
      <c r="C2981" t="s">
        <v>45</v>
      </c>
      <c r="D2981">
        <v>5</v>
      </c>
      <c r="E2981" s="4" t="s">
        <v>16</v>
      </c>
      <c r="F2981" t="s">
        <v>58</v>
      </c>
      <c r="G2981" s="7">
        <v>0</v>
      </c>
      <c r="H2981" t="s">
        <v>19</v>
      </c>
      <c r="I2981" t="s">
        <v>20</v>
      </c>
      <c r="J2981" s="4">
        <f>(B2981*20)</f>
        <v>2100</v>
      </c>
      <c r="K2981" t="s">
        <v>21</v>
      </c>
      <c r="L2981">
        <v>555500</v>
      </c>
      <c r="M2981">
        <v>41.056718458111</v>
      </c>
      <c r="N2981">
        <v>29.072748832405001</v>
      </c>
      <c r="O2981" t="s">
        <v>444</v>
      </c>
      <c r="P2981" t="s">
        <v>150</v>
      </c>
      <c r="Q2981">
        <v>38</v>
      </c>
      <c r="R2981">
        <v>25</v>
      </c>
    </row>
    <row r="2982" spans="1:18" x14ac:dyDescent="0.3">
      <c r="A2982">
        <v>140</v>
      </c>
      <c r="B2982">
        <v>135</v>
      </c>
      <c r="C2982" t="s">
        <v>116</v>
      </c>
      <c r="D2982">
        <v>6</v>
      </c>
      <c r="E2982" s="4" t="s">
        <v>16</v>
      </c>
      <c r="F2982" t="s">
        <v>495</v>
      </c>
      <c r="G2982" s="7">
        <v>0</v>
      </c>
      <c r="H2982" t="s">
        <v>19</v>
      </c>
      <c r="I2982" t="s">
        <v>20</v>
      </c>
      <c r="J2982" s="4">
        <f>(B2981*19)</f>
        <v>1995</v>
      </c>
      <c r="K2982" t="s">
        <v>21</v>
      </c>
      <c r="L2982">
        <v>265000</v>
      </c>
      <c r="M2982">
        <v>41.034999999999997</v>
      </c>
      <c r="N2982">
        <v>28.68</v>
      </c>
      <c r="O2982" t="s">
        <v>192</v>
      </c>
      <c r="P2982" t="s">
        <v>75</v>
      </c>
      <c r="Q2982">
        <v>18</v>
      </c>
      <c r="R2982">
        <v>40</v>
      </c>
    </row>
    <row r="2983" spans="1:18" x14ac:dyDescent="0.3">
      <c r="A2983">
        <v>125</v>
      </c>
      <c r="B2983">
        <v>124</v>
      </c>
      <c r="C2983" t="s">
        <v>45</v>
      </c>
      <c r="D2983">
        <v>5</v>
      </c>
      <c r="E2983" s="4" t="s">
        <v>25</v>
      </c>
      <c r="F2983" t="s">
        <v>495</v>
      </c>
      <c r="G2983" s="7">
        <v>0</v>
      </c>
      <c r="H2983" t="s">
        <v>26</v>
      </c>
      <c r="I2983" t="s">
        <v>20</v>
      </c>
      <c r="J2983" s="4">
        <f>(B2982*30)</f>
        <v>4050</v>
      </c>
      <c r="K2983" t="s">
        <v>21</v>
      </c>
      <c r="L2983">
        <v>975000</v>
      </c>
      <c r="M2983">
        <v>40.965722203978999</v>
      </c>
      <c r="N2983">
        <v>29.100739359856</v>
      </c>
      <c r="O2983" t="s">
        <v>159</v>
      </c>
      <c r="P2983" t="s">
        <v>44</v>
      </c>
      <c r="Q2983">
        <v>23</v>
      </c>
      <c r="R2983">
        <v>83</v>
      </c>
    </row>
    <row r="2984" spans="1:18" x14ac:dyDescent="0.3">
      <c r="A2984">
        <v>100</v>
      </c>
      <c r="B2984">
        <v>99</v>
      </c>
      <c r="C2984" t="s">
        <v>30</v>
      </c>
      <c r="D2984">
        <v>3</v>
      </c>
      <c r="E2984" s="4" t="s">
        <v>16</v>
      </c>
      <c r="F2984" t="s">
        <v>18</v>
      </c>
      <c r="G2984" s="7">
        <v>28</v>
      </c>
      <c r="H2984" t="s">
        <v>19</v>
      </c>
      <c r="I2984" t="s">
        <v>20</v>
      </c>
      <c r="J2984" s="4">
        <f>(B2984*28)</f>
        <v>2772</v>
      </c>
      <c r="K2984" t="s">
        <v>21</v>
      </c>
      <c r="L2984">
        <v>570000</v>
      </c>
      <c r="M2984">
        <v>40.873008194675997</v>
      </c>
      <c r="N2984">
        <v>29.134704507887001</v>
      </c>
      <c r="O2984" t="s">
        <v>395</v>
      </c>
      <c r="P2984" t="s">
        <v>396</v>
      </c>
      <c r="Q2984">
        <v>1</v>
      </c>
      <c r="R2984">
        <v>350</v>
      </c>
    </row>
    <row r="2985" spans="1:18" x14ac:dyDescent="0.3">
      <c r="A2985">
        <v>72</v>
      </c>
      <c r="B2985">
        <v>71</v>
      </c>
      <c r="C2985" t="s">
        <v>15</v>
      </c>
      <c r="D2985">
        <v>2</v>
      </c>
      <c r="E2985" s="4" t="s">
        <v>16</v>
      </c>
      <c r="F2985" t="s">
        <v>18</v>
      </c>
      <c r="G2985" s="7">
        <v>0</v>
      </c>
      <c r="H2985" t="s">
        <v>26</v>
      </c>
      <c r="I2985" t="s">
        <v>20</v>
      </c>
      <c r="J2985" s="4">
        <f>B2985*12*2</f>
        <v>1704</v>
      </c>
      <c r="K2985" t="s">
        <v>56</v>
      </c>
      <c r="L2985">
        <v>125000</v>
      </c>
      <c r="M2985">
        <v>41.131534711572002</v>
      </c>
      <c r="N2985">
        <v>28.779855378002999</v>
      </c>
      <c r="O2985" t="s">
        <v>67</v>
      </c>
      <c r="P2985" t="s">
        <v>68</v>
      </c>
      <c r="Q2985">
        <v>8</v>
      </c>
      <c r="R2985">
        <v>35</v>
      </c>
    </row>
    <row r="2986" spans="1:18" x14ac:dyDescent="0.3">
      <c r="A2986">
        <v>68</v>
      </c>
      <c r="B2986">
        <v>59</v>
      </c>
      <c r="C2986" t="s">
        <v>15</v>
      </c>
      <c r="D2986">
        <v>2</v>
      </c>
      <c r="E2986" s="4" t="s">
        <v>16</v>
      </c>
      <c r="F2986" t="s">
        <v>18</v>
      </c>
      <c r="G2986" s="7">
        <v>0</v>
      </c>
      <c r="H2986" t="s">
        <v>26</v>
      </c>
      <c r="I2986" t="s">
        <v>27</v>
      </c>
      <c r="J2986" s="4">
        <f>B2986*12*2</f>
        <v>1416</v>
      </c>
      <c r="K2986" t="s">
        <v>21</v>
      </c>
      <c r="L2986">
        <v>199999</v>
      </c>
      <c r="M2986">
        <v>41.121248514492002</v>
      </c>
      <c r="N2986">
        <v>28.765974080486998</v>
      </c>
      <c r="O2986" t="s">
        <v>67</v>
      </c>
      <c r="P2986" t="s">
        <v>68</v>
      </c>
      <c r="Q2986">
        <v>8</v>
      </c>
      <c r="R2986">
        <v>0</v>
      </c>
    </row>
    <row r="2987" spans="1:18" x14ac:dyDescent="0.3">
      <c r="A2987">
        <v>66</v>
      </c>
      <c r="B2987">
        <v>52</v>
      </c>
      <c r="C2987" t="s">
        <v>15</v>
      </c>
      <c r="D2987">
        <v>2</v>
      </c>
      <c r="E2987" s="4" t="s">
        <v>16</v>
      </c>
      <c r="F2987" t="s">
        <v>18</v>
      </c>
      <c r="G2987" s="7">
        <v>0</v>
      </c>
      <c r="H2987" t="s">
        <v>26</v>
      </c>
      <c r="I2987" t="s">
        <v>20</v>
      </c>
      <c r="J2987" s="4">
        <f>B2987*24</f>
        <v>1248</v>
      </c>
      <c r="K2987" t="s">
        <v>56</v>
      </c>
      <c r="L2987">
        <v>125000</v>
      </c>
      <c r="M2987">
        <v>41.132359181250997</v>
      </c>
      <c r="N2987">
        <v>28.783109112982</v>
      </c>
      <c r="O2987" t="s">
        <v>67</v>
      </c>
      <c r="P2987" t="s">
        <v>68</v>
      </c>
      <c r="Q2987">
        <v>8</v>
      </c>
      <c r="R2987">
        <v>50</v>
      </c>
    </row>
    <row r="2988" spans="1:18" x14ac:dyDescent="0.3">
      <c r="A2988">
        <v>150</v>
      </c>
      <c r="B2988">
        <v>105</v>
      </c>
      <c r="C2988" t="s">
        <v>30</v>
      </c>
      <c r="D2988">
        <v>3</v>
      </c>
      <c r="E2988" s="4" t="s">
        <v>25</v>
      </c>
      <c r="F2988" t="s">
        <v>18</v>
      </c>
      <c r="G2988" s="7">
        <v>2</v>
      </c>
      <c r="H2988" t="s">
        <v>26</v>
      </c>
      <c r="I2988" t="s">
        <v>20</v>
      </c>
      <c r="J2988" s="4">
        <f>B2988*12*2</f>
        <v>2520</v>
      </c>
      <c r="K2988" t="s">
        <v>56</v>
      </c>
      <c r="L2988">
        <v>125000</v>
      </c>
      <c r="M2988">
        <v>41.068467818799</v>
      </c>
      <c r="N2988">
        <v>28.774089367847001</v>
      </c>
      <c r="O2988" t="s">
        <v>408</v>
      </c>
      <c r="P2988" t="s">
        <v>68</v>
      </c>
      <c r="Q2988">
        <v>8</v>
      </c>
      <c r="R2988">
        <v>83</v>
      </c>
    </row>
    <row r="2989" spans="1:18" x14ac:dyDescent="0.3">
      <c r="A2989">
        <v>40</v>
      </c>
      <c r="B2989">
        <v>35</v>
      </c>
      <c r="C2989" t="s">
        <v>298</v>
      </c>
      <c r="D2989">
        <v>1</v>
      </c>
      <c r="E2989" s="4" t="s">
        <v>16</v>
      </c>
      <c r="F2989" t="s">
        <v>18</v>
      </c>
      <c r="G2989" s="7">
        <v>0</v>
      </c>
      <c r="H2989" t="s">
        <v>19</v>
      </c>
      <c r="I2989" t="s">
        <v>20</v>
      </c>
      <c r="J2989" s="4">
        <v>1100</v>
      </c>
      <c r="K2989" t="s">
        <v>21</v>
      </c>
      <c r="L2989">
        <v>330000</v>
      </c>
      <c r="M2989">
        <v>41.047517516814999</v>
      </c>
      <c r="N2989">
        <v>29.005239839451999</v>
      </c>
      <c r="O2989" t="s">
        <v>299</v>
      </c>
      <c r="P2989" t="s">
        <v>182</v>
      </c>
      <c r="Q2989">
        <v>10</v>
      </c>
      <c r="R2989">
        <v>83</v>
      </c>
    </row>
    <row r="2990" spans="1:18" x14ac:dyDescent="0.3">
      <c r="A2990">
        <v>80</v>
      </c>
      <c r="B2990">
        <v>70</v>
      </c>
      <c r="C2990" t="s">
        <v>15</v>
      </c>
      <c r="D2990">
        <v>2</v>
      </c>
      <c r="E2990" s="4" t="s">
        <v>16</v>
      </c>
      <c r="F2990" t="s">
        <v>18</v>
      </c>
      <c r="G2990" s="7">
        <v>0</v>
      </c>
      <c r="H2990" t="s">
        <v>19</v>
      </c>
      <c r="I2990" t="s">
        <v>20</v>
      </c>
      <c r="J2990" s="4">
        <f>(B2990*11)*(19/11)</f>
        <v>1330</v>
      </c>
      <c r="K2990" t="s">
        <v>21</v>
      </c>
      <c r="L2990">
        <v>80000</v>
      </c>
      <c r="M2990">
        <v>41.006603139954002</v>
      </c>
      <c r="N2990">
        <v>28.659815450476</v>
      </c>
      <c r="O2990" t="s">
        <v>214</v>
      </c>
      <c r="P2990" t="s">
        <v>53</v>
      </c>
      <c r="Q2990">
        <v>12</v>
      </c>
      <c r="R2990">
        <v>83</v>
      </c>
    </row>
    <row r="2991" spans="1:18" x14ac:dyDescent="0.3">
      <c r="A2991">
        <v>130</v>
      </c>
      <c r="B2991">
        <v>120</v>
      </c>
      <c r="C2991" t="s">
        <v>30</v>
      </c>
      <c r="D2991">
        <v>3</v>
      </c>
      <c r="E2991" s="4" t="s">
        <v>16</v>
      </c>
      <c r="F2991" t="s">
        <v>18</v>
      </c>
      <c r="G2991" s="7">
        <v>3</v>
      </c>
      <c r="H2991" t="s">
        <v>19</v>
      </c>
      <c r="I2991" t="s">
        <v>47</v>
      </c>
      <c r="J2991" s="4">
        <f>(B2991*11)*(19/11)</f>
        <v>2280</v>
      </c>
      <c r="K2991" t="s">
        <v>21</v>
      </c>
      <c r="L2991">
        <v>132000</v>
      </c>
      <c r="M2991">
        <v>41.014354499626997</v>
      </c>
      <c r="N2991">
        <v>28.637105408488999</v>
      </c>
      <c r="O2991" t="s">
        <v>59</v>
      </c>
      <c r="P2991" t="s">
        <v>53</v>
      </c>
      <c r="Q2991">
        <v>12</v>
      </c>
      <c r="R2991">
        <v>0</v>
      </c>
    </row>
    <row r="2992" spans="1:18" x14ac:dyDescent="0.3">
      <c r="A2992">
        <v>110</v>
      </c>
      <c r="B2992">
        <v>95</v>
      </c>
      <c r="C2992" t="s">
        <v>30</v>
      </c>
      <c r="D2992">
        <v>3</v>
      </c>
      <c r="E2992" s="4" t="s">
        <v>16</v>
      </c>
      <c r="F2992" t="s">
        <v>18</v>
      </c>
      <c r="G2992" s="7">
        <v>0</v>
      </c>
      <c r="H2992" t="s">
        <v>19</v>
      </c>
      <c r="I2992" t="s">
        <v>20</v>
      </c>
      <c r="J2992" s="4">
        <f>(B2992*11)*(19/11)</f>
        <v>1805</v>
      </c>
      <c r="K2992" t="s">
        <v>21</v>
      </c>
      <c r="L2992">
        <v>105000</v>
      </c>
      <c r="M2992">
        <v>41.014678314496997</v>
      </c>
      <c r="N2992">
        <v>28.63590377885</v>
      </c>
      <c r="O2992" t="s">
        <v>59</v>
      </c>
      <c r="P2992" t="s">
        <v>53</v>
      </c>
      <c r="Q2992">
        <v>12</v>
      </c>
      <c r="R2992">
        <v>0</v>
      </c>
    </row>
    <row r="2993" spans="1:18" x14ac:dyDescent="0.3">
      <c r="A2993">
        <v>100</v>
      </c>
      <c r="B2993">
        <v>90</v>
      </c>
      <c r="C2993" t="s">
        <v>30</v>
      </c>
      <c r="D2993">
        <v>3</v>
      </c>
      <c r="E2993" s="4" t="s">
        <v>16</v>
      </c>
      <c r="F2993" t="s">
        <v>18</v>
      </c>
      <c r="G2993" s="7">
        <v>18</v>
      </c>
      <c r="H2993" t="s">
        <v>19</v>
      </c>
      <c r="I2993" t="s">
        <v>20</v>
      </c>
      <c r="J2993" s="4">
        <v>1000</v>
      </c>
      <c r="K2993" t="s">
        <v>21</v>
      </c>
      <c r="L2993">
        <v>179999</v>
      </c>
      <c r="M2993">
        <v>40.994196711569998</v>
      </c>
      <c r="N2993">
        <v>28.676339248657001</v>
      </c>
      <c r="O2993" t="s">
        <v>173</v>
      </c>
      <c r="P2993" t="s">
        <v>53</v>
      </c>
      <c r="Q2993">
        <v>12</v>
      </c>
      <c r="R2993">
        <v>350</v>
      </c>
    </row>
    <row r="2994" spans="1:18" x14ac:dyDescent="0.3">
      <c r="A2994">
        <v>90</v>
      </c>
      <c r="B2994">
        <v>85</v>
      </c>
      <c r="C2994" t="s">
        <v>30</v>
      </c>
      <c r="D2994">
        <v>3</v>
      </c>
      <c r="E2994" s="4" t="s">
        <v>16</v>
      </c>
      <c r="F2994" t="s">
        <v>18</v>
      </c>
      <c r="G2994" s="7">
        <v>33</v>
      </c>
      <c r="H2994" t="s">
        <v>19</v>
      </c>
      <c r="I2994" t="s">
        <v>20</v>
      </c>
      <c r="J2994" s="4">
        <f>(B2994*11)*(19/11)</f>
        <v>1615</v>
      </c>
      <c r="K2994" t="s">
        <v>56</v>
      </c>
      <c r="L2994">
        <v>183000</v>
      </c>
      <c r="M2994">
        <v>40.986413136284</v>
      </c>
      <c r="N2994">
        <v>28.671051152050001</v>
      </c>
      <c r="O2994" t="s">
        <v>173</v>
      </c>
      <c r="P2994" t="s">
        <v>53</v>
      </c>
      <c r="Q2994">
        <v>12</v>
      </c>
      <c r="R2994">
        <v>83</v>
      </c>
    </row>
    <row r="2995" spans="1:18" x14ac:dyDescent="0.3">
      <c r="A2995">
        <v>120</v>
      </c>
      <c r="B2995">
        <v>115</v>
      </c>
      <c r="C2995" t="s">
        <v>45</v>
      </c>
      <c r="D2995">
        <v>5</v>
      </c>
      <c r="E2995" s="4" t="s">
        <v>16</v>
      </c>
      <c r="F2995" t="s">
        <v>18</v>
      </c>
      <c r="G2995" s="7">
        <v>0</v>
      </c>
      <c r="H2995" t="s">
        <v>19</v>
      </c>
      <c r="I2995" t="s">
        <v>20</v>
      </c>
      <c r="J2995" s="4">
        <f>(B2995*11)*(19/11)</f>
        <v>2185</v>
      </c>
      <c r="K2995" t="s">
        <v>21</v>
      </c>
      <c r="L2995">
        <v>149000</v>
      </c>
      <c r="M2995">
        <v>41.001486051809998</v>
      </c>
      <c r="N2995">
        <v>28.659987111852999</v>
      </c>
      <c r="O2995" t="s">
        <v>214</v>
      </c>
      <c r="P2995" t="s">
        <v>53</v>
      </c>
      <c r="Q2995">
        <v>12</v>
      </c>
      <c r="R2995">
        <v>235</v>
      </c>
    </row>
    <row r="2996" spans="1:18" x14ac:dyDescent="0.3">
      <c r="A2996">
        <v>100</v>
      </c>
      <c r="B2996">
        <v>90</v>
      </c>
      <c r="C2996" t="s">
        <v>30</v>
      </c>
      <c r="D2996">
        <v>3</v>
      </c>
      <c r="E2996" s="4" t="s">
        <v>16</v>
      </c>
      <c r="F2996" t="s">
        <v>18</v>
      </c>
      <c r="G2996" s="7">
        <v>33</v>
      </c>
      <c r="H2996" t="s">
        <v>19</v>
      </c>
      <c r="I2996" t="s">
        <v>20</v>
      </c>
      <c r="J2996" s="4">
        <v>1300</v>
      </c>
      <c r="K2996" t="s">
        <v>21</v>
      </c>
      <c r="L2996">
        <v>275000</v>
      </c>
      <c r="M2996">
        <v>41.037348079357997</v>
      </c>
      <c r="N2996">
        <v>28.972691577772</v>
      </c>
      <c r="O2996" t="s">
        <v>189</v>
      </c>
      <c r="P2996" t="s">
        <v>184</v>
      </c>
      <c r="Q2996">
        <v>13</v>
      </c>
      <c r="R2996">
        <v>35</v>
      </c>
    </row>
    <row r="2997" spans="1:18" x14ac:dyDescent="0.3">
      <c r="A2997">
        <v>65</v>
      </c>
      <c r="B2997">
        <v>60</v>
      </c>
      <c r="C2997" t="s">
        <v>30</v>
      </c>
      <c r="D2997">
        <v>3</v>
      </c>
      <c r="E2997" s="4" t="s">
        <v>16</v>
      </c>
      <c r="F2997" t="s">
        <v>18</v>
      </c>
      <c r="G2997" s="7">
        <v>0</v>
      </c>
      <c r="H2997" t="s">
        <v>19</v>
      </c>
      <c r="I2997" t="s">
        <v>27</v>
      </c>
      <c r="J2997" s="4">
        <v>2000</v>
      </c>
      <c r="K2997" t="s">
        <v>21</v>
      </c>
      <c r="L2997">
        <v>370000</v>
      </c>
      <c r="M2997">
        <v>41.035827831060999</v>
      </c>
      <c r="N2997">
        <v>28.991992487887</v>
      </c>
      <c r="O2997" t="s">
        <v>520</v>
      </c>
      <c r="P2997" t="s">
        <v>184</v>
      </c>
      <c r="Q2997">
        <v>13</v>
      </c>
      <c r="R2997">
        <v>0</v>
      </c>
    </row>
    <row r="2998" spans="1:18" x14ac:dyDescent="0.3">
      <c r="A2998">
        <v>96</v>
      </c>
      <c r="B2998">
        <v>85</v>
      </c>
      <c r="C2998" t="s">
        <v>30</v>
      </c>
      <c r="D2998">
        <v>3</v>
      </c>
      <c r="E2998" s="4" t="s">
        <v>16</v>
      </c>
      <c r="F2998" t="s">
        <v>18</v>
      </c>
      <c r="G2998" s="7">
        <v>8</v>
      </c>
      <c r="H2998" t="s">
        <v>124</v>
      </c>
      <c r="I2998" t="s">
        <v>20</v>
      </c>
      <c r="J2998" s="4">
        <v>1300</v>
      </c>
      <c r="K2998" t="s">
        <v>21</v>
      </c>
      <c r="L2998">
        <v>360000</v>
      </c>
      <c r="M2998">
        <v>41.004613500063002</v>
      </c>
      <c r="N2998">
        <v>28.535347724483</v>
      </c>
      <c r="O2998" t="s">
        <v>383</v>
      </c>
      <c r="P2998" t="s">
        <v>292</v>
      </c>
      <c r="Q2998">
        <v>14</v>
      </c>
      <c r="R2998">
        <v>0</v>
      </c>
    </row>
    <row r="2999" spans="1:18" x14ac:dyDescent="0.3">
      <c r="A2999">
        <v>65</v>
      </c>
      <c r="B2999">
        <v>60</v>
      </c>
      <c r="C2999" t="s">
        <v>15</v>
      </c>
      <c r="D2999">
        <v>2</v>
      </c>
      <c r="E2999" s="4" t="s">
        <v>16</v>
      </c>
      <c r="F2999" t="s">
        <v>18</v>
      </c>
      <c r="G2999" s="7">
        <v>4</v>
      </c>
      <c r="H2999" t="s">
        <v>19</v>
      </c>
      <c r="I2999" t="s">
        <v>20</v>
      </c>
      <c r="J2999" s="4">
        <f>(B2999*16)</f>
        <v>960</v>
      </c>
      <c r="K2999" t="s">
        <v>21</v>
      </c>
      <c r="L2999">
        <v>162000</v>
      </c>
      <c r="M2999">
        <v>41.029245033388001</v>
      </c>
      <c r="N2999">
        <v>28.893731832503999</v>
      </c>
      <c r="O2999" t="s">
        <v>207</v>
      </c>
      <c r="P2999" t="s">
        <v>179</v>
      </c>
      <c r="Q2999">
        <v>17</v>
      </c>
      <c r="R2999">
        <v>83</v>
      </c>
    </row>
    <row r="3000" spans="1:18" x14ac:dyDescent="0.3">
      <c r="A3000">
        <v>105</v>
      </c>
      <c r="B3000">
        <v>90</v>
      </c>
      <c r="C3000" t="s">
        <v>30</v>
      </c>
      <c r="D3000">
        <v>3</v>
      </c>
      <c r="E3000" s="4" t="s">
        <v>16</v>
      </c>
      <c r="F3000" t="s">
        <v>18</v>
      </c>
      <c r="G3000" s="7">
        <v>13</v>
      </c>
      <c r="H3000" t="s">
        <v>140</v>
      </c>
      <c r="I3000" t="s">
        <v>20</v>
      </c>
      <c r="J3000" s="4">
        <f>(B3000*16)</f>
        <v>1440</v>
      </c>
      <c r="K3000" t="s">
        <v>21</v>
      </c>
      <c r="L3000">
        <v>330000</v>
      </c>
      <c r="M3000">
        <v>41.050662308786002</v>
      </c>
      <c r="N3000">
        <v>28.873165177748</v>
      </c>
      <c r="O3000" t="s">
        <v>397</v>
      </c>
      <c r="P3000" t="s">
        <v>179</v>
      </c>
      <c r="Q3000">
        <v>17</v>
      </c>
      <c r="R3000">
        <v>120</v>
      </c>
    </row>
    <row r="3001" spans="1:18" x14ac:dyDescent="0.3">
      <c r="A3001">
        <v>150</v>
      </c>
      <c r="B3001">
        <v>135</v>
      </c>
      <c r="C3001" t="s">
        <v>45</v>
      </c>
      <c r="D3001">
        <v>5</v>
      </c>
      <c r="E3001" s="4" t="s">
        <v>25</v>
      </c>
      <c r="F3001" t="s">
        <v>18</v>
      </c>
      <c r="G3001" s="7">
        <v>13</v>
      </c>
      <c r="H3001" t="s">
        <v>19</v>
      </c>
      <c r="I3001" t="s">
        <v>20</v>
      </c>
      <c r="J3001" s="4">
        <f>(B3000*19)</f>
        <v>1710</v>
      </c>
      <c r="K3001" t="s">
        <v>21</v>
      </c>
      <c r="L3001">
        <v>245000</v>
      </c>
      <c r="M3001">
        <v>41.011417559252997</v>
      </c>
      <c r="N3001">
        <v>28.667950420924001</v>
      </c>
      <c r="O3001" t="s">
        <v>74</v>
      </c>
      <c r="P3001" t="s">
        <v>75</v>
      </c>
      <c r="Q3001">
        <v>18</v>
      </c>
      <c r="R3001">
        <v>50</v>
      </c>
    </row>
    <row r="3002" spans="1:18" x14ac:dyDescent="0.3">
      <c r="A3002">
        <v>105</v>
      </c>
      <c r="B3002">
        <v>85</v>
      </c>
      <c r="C3002" t="s">
        <v>30</v>
      </c>
      <c r="D3002">
        <v>3</v>
      </c>
      <c r="E3002" s="4" t="s">
        <v>16</v>
      </c>
      <c r="F3002" t="s">
        <v>18</v>
      </c>
      <c r="G3002" s="7">
        <v>8</v>
      </c>
      <c r="H3002" t="s">
        <v>19</v>
      </c>
      <c r="I3002" t="s">
        <v>20</v>
      </c>
      <c r="J3002" s="4">
        <f>(B3001*24)</f>
        <v>3240</v>
      </c>
      <c r="K3002" t="s">
        <v>21</v>
      </c>
      <c r="L3002">
        <v>420000</v>
      </c>
      <c r="M3002">
        <v>41.047969288756001</v>
      </c>
      <c r="N3002">
        <v>28.922435573887</v>
      </c>
      <c r="O3002" t="s">
        <v>37</v>
      </c>
      <c r="P3002" t="s">
        <v>38</v>
      </c>
      <c r="Q3002">
        <v>19</v>
      </c>
      <c r="R3002">
        <v>20</v>
      </c>
    </row>
    <row r="3003" spans="1:18" x14ac:dyDescent="0.3">
      <c r="A3003">
        <v>80</v>
      </c>
      <c r="B3003">
        <v>75</v>
      </c>
      <c r="C3003" t="s">
        <v>30</v>
      </c>
      <c r="D3003">
        <v>3</v>
      </c>
      <c r="E3003" s="4" t="s">
        <v>16</v>
      </c>
      <c r="F3003" t="s">
        <v>18</v>
      </c>
      <c r="G3003" s="7">
        <v>0</v>
      </c>
      <c r="H3003" t="s">
        <v>19</v>
      </c>
      <c r="I3003" t="s">
        <v>20</v>
      </c>
      <c r="J3003" s="4">
        <v>1100</v>
      </c>
      <c r="K3003" t="s">
        <v>21</v>
      </c>
      <c r="L3003">
        <v>210000</v>
      </c>
      <c r="M3003">
        <v>41.053844104784012</v>
      </c>
      <c r="N3003">
        <v>28.925767801702001</v>
      </c>
      <c r="O3003" t="s">
        <v>228</v>
      </c>
      <c r="P3003" t="s">
        <v>38</v>
      </c>
      <c r="Q3003">
        <v>19</v>
      </c>
      <c r="R3003">
        <v>0</v>
      </c>
    </row>
    <row r="3004" spans="1:18" x14ac:dyDescent="0.3">
      <c r="A3004">
        <v>85</v>
      </c>
      <c r="B3004">
        <v>75</v>
      </c>
      <c r="C3004" t="s">
        <v>30</v>
      </c>
      <c r="D3004">
        <v>3</v>
      </c>
      <c r="E3004" s="4" t="s">
        <v>16</v>
      </c>
      <c r="F3004" t="s">
        <v>18</v>
      </c>
      <c r="G3004" s="7">
        <v>3</v>
      </c>
      <c r="H3004" t="s">
        <v>19</v>
      </c>
      <c r="I3004" t="s">
        <v>20</v>
      </c>
      <c r="J3004" s="4">
        <v>1000</v>
      </c>
      <c r="K3004" t="s">
        <v>21</v>
      </c>
      <c r="L3004">
        <v>195000</v>
      </c>
      <c r="M3004">
        <v>41.089044988822003</v>
      </c>
      <c r="N3004">
        <v>28.949604432440999</v>
      </c>
      <c r="O3004" t="s">
        <v>418</v>
      </c>
      <c r="P3004" t="s">
        <v>38</v>
      </c>
      <c r="Q3004">
        <v>19</v>
      </c>
      <c r="R3004">
        <v>350</v>
      </c>
    </row>
    <row r="3005" spans="1:18" x14ac:dyDescent="0.3">
      <c r="A3005">
        <v>60</v>
      </c>
      <c r="B3005">
        <v>59</v>
      </c>
      <c r="C3005" t="s">
        <v>15</v>
      </c>
      <c r="D3005">
        <v>2</v>
      </c>
      <c r="E3005" s="4" t="s">
        <v>16</v>
      </c>
      <c r="F3005" t="s">
        <v>18</v>
      </c>
      <c r="G3005" s="7">
        <v>5</v>
      </c>
      <c r="H3005" t="s">
        <v>19</v>
      </c>
      <c r="I3005" t="s">
        <v>20</v>
      </c>
      <c r="J3005" s="4">
        <f>(B3005*17)</f>
        <v>1003</v>
      </c>
      <c r="K3005" t="s">
        <v>21</v>
      </c>
      <c r="L3005">
        <v>200000</v>
      </c>
      <c r="M3005">
        <v>41.063501613683997</v>
      </c>
      <c r="N3005">
        <v>28.929998590246999</v>
      </c>
      <c r="O3005" t="s">
        <v>264</v>
      </c>
      <c r="P3005" t="s">
        <v>157</v>
      </c>
      <c r="Q3005">
        <v>21</v>
      </c>
      <c r="R3005">
        <v>83</v>
      </c>
    </row>
    <row r="3006" spans="1:18" x14ac:dyDescent="0.3">
      <c r="A3006">
        <v>90</v>
      </c>
      <c r="B3006">
        <v>85</v>
      </c>
      <c r="C3006" t="s">
        <v>30</v>
      </c>
      <c r="D3006">
        <v>3</v>
      </c>
      <c r="E3006" s="4" t="s">
        <v>16</v>
      </c>
      <c r="F3006" t="s">
        <v>18</v>
      </c>
      <c r="G3006" s="7">
        <v>33</v>
      </c>
      <c r="H3006" t="s">
        <v>19</v>
      </c>
      <c r="I3006" t="s">
        <v>20</v>
      </c>
      <c r="J3006" s="4">
        <v>1100</v>
      </c>
      <c r="K3006" t="s">
        <v>21</v>
      </c>
      <c r="L3006">
        <v>210000</v>
      </c>
      <c r="M3006">
        <v>41.063413281201001</v>
      </c>
      <c r="N3006">
        <v>28.908314693923</v>
      </c>
      <c r="O3006" t="s">
        <v>109</v>
      </c>
      <c r="P3006" t="s">
        <v>157</v>
      </c>
      <c r="Q3006">
        <v>21</v>
      </c>
      <c r="R3006">
        <v>83</v>
      </c>
    </row>
    <row r="3007" spans="1:18" x14ac:dyDescent="0.3">
      <c r="A3007">
        <v>60</v>
      </c>
      <c r="B3007">
        <v>55</v>
      </c>
      <c r="C3007" t="s">
        <v>15</v>
      </c>
      <c r="D3007">
        <v>2</v>
      </c>
      <c r="E3007" s="4" t="s">
        <v>16</v>
      </c>
      <c r="F3007" t="s">
        <v>18</v>
      </c>
      <c r="G3007" s="7">
        <v>0</v>
      </c>
      <c r="H3007" t="s">
        <v>19</v>
      </c>
      <c r="I3007" t="s">
        <v>20</v>
      </c>
      <c r="J3007" s="4">
        <f>(B3007*21)</f>
        <v>1155</v>
      </c>
      <c r="K3007" t="s">
        <v>21</v>
      </c>
      <c r="L3007">
        <v>190000</v>
      </c>
      <c r="M3007">
        <v>41.091659054669996</v>
      </c>
      <c r="N3007">
        <v>28.992935440579998</v>
      </c>
      <c r="O3007" t="s">
        <v>362</v>
      </c>
      <c r="P3007" t="s">
        <v>23</v>
      </c>
      <c r="Q3007">
        <v>24</v>
      </c>
      <c r="R3007">
        <v>83</v>
      </c>
    </row>
    <row r="3008" spans="1:18" x14ac:dyDescent="0.3">
      <c r="A3008">
        <v>60</v>
      </c>
      <c r="B3008">
        <v>55</v>
      </c>
      <c r="C3008" t="s">
        <v>15</v>
      </c>
      <c r="D3008">
        <v>2</v>
      </c>
      <c r="E3008" s="4" t="s">
        <v>16</v>
      </c>
      <c r="F3008" t="s">
        <v>18</v>
      </c>
      <c r="G3008" s="7">
        <v>1</v>
      </c>
      <c r="H3008" t="s">
        <v>19</v>
      </c>
      <c r="I3008" t="s">
        <v>118</v>
      </c>
      <c r="J3008" s="4">
        <v>1000</v>
      </c>
      <c r="K3008" t="s">
        <v>21</v>
      </c>
      <c r="L3008">
        <v>177000</v>
      </c>
      <c r="M3008">
        <v>41.080332750236003</v>
      </c>
      <c r="N3008">
        <v>28.983859084546999</v>
      </c>
      <c r="O3008" t="s">
        <v>380</v>
      </c>
      <c r="P3008" t="s">
        <v>23</v>
      </c>
      <c r="Q3008">
        <v>24</v>
      </c>
      <c r="R3008">
        <v>83</v>
      </c>
    </row>
    <row r="3009" spans="1:18" x14ac:dyDescent="0.3">
      <c r="A3009">
        <v>70</v>
      </c>
      <c r="B3009">
        <v>50</v>
      </c>
      <c r="C3009" t="s">
        <v>15</v>
      </c>
      <c r="D3009">
        <v>2</v>
      </c>
      <c r="E3009" s="4" t="s">
        <v>16</v>
      </c>
      <c r="F3009" t="s">
        <v>18</v>
      </c>
      <c r="G3009" s="7">
        <v>0</v>
      </c>
      <c r="H3009" t="s">
        <v>19</v>
      </c>
      <c r="I3009" t="s">
        <v>20</v>
      </c>
      <c r="J3009" s="4">
        <f>(B3009*21)</f>
        <v>1050</v>
      </c>
      <c r="K3009" t="s">
        <v>21</v>
      </c>
      <c r="L3009">
        <v>260000</v>
      </c>
      <c r="M3009">
        <v>41.091554261836002</v>
      </c>
      <c r="N3009">
        <v>29.001443407575</v>
      </c>
      <c r="O3009" t="s">
        <v>362</v>
      </c>
      <c r="P3009" t="s">
        <v>23</v>
      </c>
      <c r="Q3009">
        <v>24</v>
      </c>
      <c r="R3009">
        <v>83</v>
      </c>
    </row>
    <row r="3010" spans="1:18" x14ac:dyDescent="0.3">
      <c r="A3010">
        <v>50</v>
      </c>
      <c r="B3010">
        <v>45</v>
      </c>
      <c r="C3010" t="s">
        <v>15</v>
      </c>
      <c r="D3010">
        <v>2</v>
      </c>
      <c r="E3010" s="4" t="s">
        <v>16</v>
      </c>
      <c r="F3010" t="s">
        <v>18</v>
      </c>
      <c r="G3010" s="7">
        <v>13</v>
      </c>
      <c r="H3010" t="s">
        <v>19</v>
      </c>
      <c r="I3010" t="s">
        <v>20</v>
      </c>
      <c r="J3010" s="4">
        <f>(B3010*21)</f>
        <v>945</v>
      </c>
      <c r="K3010" t="s">
        <v>21</v>
      </c>
      <c r="L3010">
        <v>200000</v>
      </c>
      <c r="M3010">
        <v>41.084712876531</v>
      </c>
      <c r="N3010">
        <v>28.999888300896</v>
      </c>
      <c r="O3010" t="s">
        <v>22</v>
      </c>
      <c r="P3010" t="s">
        <v>23</v>
      </c>
      <c r="Q3010">
        <v>24</v>
      </c>
      <c r="R3010">
        <v>83</v>
      </c>
    </row>
    <row r="3011" spans="1:18" x14ac:dyDescent="0.3">
      <c r="A3011">
        <v>180</v>
      </c>
      <c r="B3011">
        <v>179</v>
      </c>
      <c r="C3011" t="s">
        <v>45</v>
      </c>
      <c r="D3011">
        <v>5</v>
      </c>
      <c r="E3011" s="4" t="s">
        <v>16</v>
      </c>
      <c r="F3011" t="s">
        <v>18</v>
      </c>
      <c r="G3011" s="7">
        <v>2</v>
      </c>
      <c r="H3011" t="s">
        <v>19</v>
      </c>
      <c r="I3011" t="s">
        <v>20</v>
      </c>
      <c r="J3011" s="4">
        <v>1500</v>
      </c>
      <c r="K3011" t="s">
        <v>21</v>
      </c>
      <c r="L3011">
        <v>670000</v>
      </c>
      <c r="M3011">
        <v>40.989487327696999</v>
      </c>
      <c r="N3011">
        <v>28.775897026062001</v>
      </c>
      <c r="O3011" t="s">
        <v>81</v>
      </c>
      <c r="P3011" t="s">
        <v>60</v>
      </c>
      <c r="Q3011">
        <v>26</v>
      </c>
      <c r="R3011">
        <v>50</v>
      </c>
    </row>
    <row r="3012" spans="1:18" x14ac:dyDescent="0.3">
      <c r="A3012">
        <v>110</v>
      </c>
      <c r="B3012">
        <v>95</v>
      </c>
      <c r="C3012" t="s">
        <v>45</v>
      </c>
      <c r="D3012">
        <v>5</v>
      </c>
      <c r="E3012" s="4" t="s">
        <v>16</v>
      </c>
      <c r="F3012" t="s">
        <v>18</v>
      </c>
      <c r="G3012" s="7">
        <v>0</v>
      </c>
      <c r="H3012" t="s">
        <v>19</v>
      </c>
      <c r="I3012" t="s">
        <v>20</v>
      </c>
      <c r="J3012" s="4">
        <f>(B3012*19)</f>
        <v>1805</v>
      </c>
      <c r="K3012" t="s">
        <v>21</v>
      </c>
      <c r="L3012">
        <v>320000</v>
      </c>
      <c r="M3012">
        <v>40.953605656297</v>
      </c>
      <c r="N3012">
        <v>29.101843283274</v>
      </c>
      <c r="O3012" t="s">
        <v>71</v>
      </c>
      <c r="P3012" t="s">
        <v>72</v>
      </c>
      <c r="Q3012">
        <v>27</v>
      </c>
      <c r="R3012">
        <v>0</v>
      </c>
    </row>
    <row r="3013" spans="1:18" x14ac:dyDescent="0.3">
      <c r="A3013">
        <v>183</v>
      </c>
      <c r="B3013">
        <v>160</v>
      </c>
      <c r="C3013" t="s">
        <v>30</v>
      </c>
      <c r="D3013">
        <v>3</v>
      </c>
      <c r="E3013" s="4" t="s">
        <v>25</v>
      </c>
      <c r="F3013" t="s">
        <v>18</v>
      </c>
      <c r="G3013" s="7">
        <v>8</v>
      </c>
      <c r="H3013" t="s">
        <v>26</v>
      </c>
      <c r="I3013" t="s">
        <v>20</v>
      </c>
      <c r="J3013" s="4">
        <f>(B3013*13)</f>
        <v>2080</v>
      </c>
      <c r="K3013" t="s">
        <v>21</v>
      </c>
      <c r="L3013">
        <v>430000</v>
      </c>
      <c r="M3013">
        <v>40.891669999999998</v>
      </c>
      <c r="N3013">
        <v>29.23817</v>
      </c>
      <c r="O3013" t="s">
        <v>412</v>
      </c>
      <c r="P3013" t="s">
        <v>29</v>
      </c>
      <c r="Q3013">
        <v>28</v>
      </c>
      <c r="R3013">
        <v>83</v>
      </c>
    </row>
    <row r="3014" spans="1:18" x14ac:dyDescent="0.3">
      <c r="A3014">
        <v>75</v>
      </c>
      <c r="B3014">
        <v>74</v>
      </c>
      <c r="C3014" t="s">
        <v>15</v>
      </c>
      <c r="D3014">
        <v>2</v>
      </c>
      <c r="E3014" s="4" t="s">
        <v>16</v>
      </c>
      <c r="F3014" t="s">
        <v>18</v>
      </c>
      <c r="G3014" s="7">
        <v>0</v>
      </c>
      <c r="H3014" t="s">
        <v>26</v>
      </c>
      <c r="I3014" t="s">
        <v>20</v>
      </c>
      <c r="J3014" s="4">
        <f>(B3014*11)</f>
        <v>814</v>
      </c>
      <c r="K3014" t="s">
        <v>21</v>
      </c>
      <c r="L3014">
        <v>240000</v>
      </c>
      <c r="M3014">
        <v>40.988256994384997</v>
      </c>
      <c r="N3014">
        <v>29.226710293945001</v>
      </c>
      <c r="O3014" t="s">
        <v>263</v>
      </c>
      <c r="P3014" t="s">
        <v>64</v>
      </c>
      <c r="Q3014">
        <v>29</v>
      </c>
      <c r="R3014">
        <v>0</v>
      </c>
    </row>
    <row r="3015" spans="1:18" x14ac:dyDescent="0.3">
      <c r="A3015">
        <v>110</v>
      </c>
      <c r="B3015">
        <v>100</v>
      </c>
      <c r="C3015" t="s">
        <v>45</v>
      </c>
      <c r="D3015">
        <v>5</v>
      </c>
      <c r="E3015" s="4" t="s">
        <v>16</v>
      </c>
      <c r="F3015" t="s">
        <v>18</v>
      </c>
      <c r="G3015" s="7">
        <v>13</v>
      </c>
      <c r="H3015" t="s">
        <v>19</v>
      </c>
      <c r="I3015" t="s">
        <v>20</v>
      </c>
      <c r="J3015" s="4">
        <v>1750</v>
      </c>
      <c r="K3015" t="s">
        <v>56</v>
      </c>
      <c r="L3015">
        <v>450000</v>
      </c>
      <c r="M3015">
        <v>41.178033500146</v>
      </c>
      <c r="N3015">
        <v>28.991406144439999</v>
      </c>
      <c r="O3015" t="s">
        <v>499</v>
      </c>
      <c r="P3015" t="s">
        <v>334</v>
      </c>
      <c r="Q3015">
        <v>30</v>
      </c>
      <c r="R3015">
        <v>0</v>
      </c>
    </row>
    <row r="3016" spans="1:18" x14ac:dyDescent="0.3">
      <c r="A3016">
        <v>100</v>
      </c>
      <c r="B3016">
        <v>94</v>
      </c>
      <c r="C3016" t="s">
        <v>30</v>
      </c>
      <c r="D3016">
        <v>3</v>
      </c>
      <c r="E3016" s="4" t="s">
        <v>25</v>
      </c>
      <c r="F3016" t="s">
        <v>18</v>
      </c>
      <c r="G3016" s="7">
        <v>0</v>
      </c>
      <c r="H3016" t="s">
        <v>140</v>
      </c>
      <c r="I3016" t="s">
        <v>20</v>
      </c>
      <c r="J3016" s="4">
        <v>950</v>
      </c>
      <c r="K3016" t="s">
        <v>21</v>
      </c>
      <c r="L3016">
        <v>339000</v>
      </c>
      <c r="M3016">
        <v>40.995832694538997</v>
      </c>
      <c r="N3016">
        <v>29.272743766169</v>
      </c>
      <c r="O3016" t="s">
        <v>314</v>
      </c>
      <c r="P3016" t="s">
        <v>34</v>
      </c>
      <c r="Q3016">
        <v>32</v>
      </c>
      <c r="R3016">
        <v>83</v>
      </c>
    </row>
    <row r="3017" spans="1:18" x14ac:dyDescent="0.3">
      <c r="A3017">
        <v>100</v>
      </c>
      <c r="B3017">
        <v>95</v>
      </c>
      <c r="C3017" t="s">
        <v>30</v>
      </c>
      <c r="D3017">
        <v>3</v>
      </c>
      <c r="E3017" s="4" t="s">
        <v>16</v>
      </c>
      <c r="F3017" t="s">
        <v>18</v>
      </c>
      <c r="G3017" s="7">
        <v>0</v>
      </c>
      <c r="H3017" t="s">
        <v>19</v>
      </c>
      <c r="I3017" t="s">
        <v>20</v>
      </c>
      <c r="J3017" s="4">
        <v>1300</v>
      </c>
      <c r="K3017" t="s">
        <v>21</v>
      </c>
      <c r="L3017">
        <v>330000</v>
      </c>
      <c r="M3017">
        <v>41.103439096449002</v>
      </c>
      <c r="N3017">
        <v>28.899370506406001</v>
      </c>
      <c r="O3017" t="s">
        <v>201</v>
      </c>
      <c r="P3017" t="s">
        <v>49</v>
      </c>
      <c r="Q3017">
        <v>33</v>
      </c>
      <c r="R3017">
        <v>83</v>
      </c>
    </row>
    <row r="3018" spans="1:18" x14ac:dyDescent="0.3">
      <c r="A3018">
        <v>95</v>
      </c>
      <c r="B3018">
        <v>85</v>
      </c>
      <c r="C3018" t="s">
        <v>30</v>
      </c>
      <c r="D3018">
        <v>3</v>
      </c>
      <c r="E3018" s="4" t="s">
        <v>16</v>
      </c>
      <c r="F3018" t="s">
        <v>18</v>
      </c>
      <c r="G3018" s="7">
        <v>8</v>
      </c>
      <c r="H3018" t="s">
        <v>19</v>
      </c>
      <c r="I3018" t="s">
        <v>20</v>
      </c>
      <c r="J3018" s="4">
        <v>1400</v>
      </c>
      <c r="K3018" t="s">
        <v>21</v>
      </c>
      <c r="L3018">
        <v>248000</v>
      </c>
      <c r="M3018">
        <v>41.101159564103</v>
      </c>
      <c r="N3018">
        <v>28.893476124157999</v>
      </c>
      <c r="O3018" t="s">
        <v>48</v>
      </c>
      <c r="P3018" t="s">
        <v>49</v>
      </c>
      <c r="Q3018">
        <v>33</v>
      </c>
      <c r="R3018">
        <v>83</v>
      </c>
    </row>
    <row r="3019" spans="1:18" x14ac:dyDescent="0.3">
      <c r="A3019">
        <v>85</v>
      </c>
      <c r="B3019">
        <v>80</v>
      </c>
      <c r="C3019" t="s">
        <v>30</v>
      </c>
      <c r="D3019">
        <v>3</v>
      </c>
      <c r="E3019" s="7">
        <v>1</v>
      </c>
      <c r="F3019" t="s">
        <v>18</v>
      </c>
      <c r="G3019" s="7">
        <v>0</v>
      </c>
      <c r="H3019" t="s">
        <v>19</v>
      </c>
      <c r="I3019" t="s">
        <v>20</v>
      </c>
      <c r="J3019" s="4">
        <f>(B3019*14)</f>
        <v>1120</v>
      </c>
      <c r="K3019" t="s">
        <v>21</v>
      </c>
      <c r="L3019">
        <v>260000</v>
      </c>
      <c r="M3019">
        <v>41.098278838581997</v>
      </c>
      <c r="N3019">
        <v>28.880969023152002</v>
      </c>
      <c r="O3019" t="s">
        <v>232</v>
      </c>
      <c r="P3019" t="s">
        <v>49</v>
      </c>
      <c r="Q3019">
        <v>33</v>
      </c>
      <c r="R3019">
        <v>25</v>
      </c>
    </row>
    <row r="3020" spans="1:18" x14ac:dyDescent="0.3">
      <c r="A3020">
        <v>85</v>
      </c>
      <c r="B3020">
        <v>80</v>
      </c>
      <c r="C3020" t="s">
        <v>30</v>
      </c>
      <c r="D3020">
        <v>3</v>
      </c>
      <c r="E3020" s="4" t="s">
        <v>16</v>
      </c>
      <c r="F3020" t="s">
        <v>18</v>
      </c>
      <c r="G3020" s="7">
        <v>0</v>
      </c>
      <c r="H3020" t="s">
        <v>19</v>
      </c>
      <c r="I3020" t="s">
        <v>20</v>
      </c>
      <c r="J3020" s="4">
        <f>(B3020*14)</f>
        <v>1120</v>
      </c>
      <c r="K3020" t="s">
        <v>21</v>
      </c>
      <c r="L3020">
        <v>160000</v>
      </c>
      <c r="M3020">
        <v>41.112899089838997</v>
      </c>
      <c r="N3020">
        <v>28.867129340946999</v>
      </c>
      <c r="O3020" t="s">
        <v>280</v>
      </c>
      <c r="P3020" t="s">
        <v>49</v>
      </c>
      <c r="Q3020">
        <v>33</v>
      </c>
      <c r="R3020">
        <v>0</v>
      </c>
    </row>
    <row r="3021" spans="1:18" x14ac:dyDescent="0.3">
      <c r="A3021">
        <v>80</v>
      </c>
      <c r="B3021">
        <v>70</v>
      </c>
      <c r="C3021" t="s">
        <v>30</v>
      </c>
      <c r="D3021">
        <v>3</v>
      </c>
      <c r="E3021" s="4" t="s">
        <v>16</v>
      </c>
      <c r="F3021" t="s">
        <v>18</v>
      </c>
      <c r="G3021" s="7">
        <v>0</v>
      </c>
      <c r="H3021" t="s">
        <v>19</v>
      </c>
      <c r="I3021" t="s">
        <v>20</v>
      </c>
      <c r="J3021" s="4">
        <v>1200</v>
      </c>
      <c r="K3021" t="s">
        <v>21</v>
      </c>
      <c r="L3021">
        <v>230000</v>
      </c>
      <c r="M3021">
        <v>41.018461454083997</v>
      </c>
      <c r="N3021">
        <v>29.019517840603999</v>
      </c>
      <c r="O3021" t="s">
        <v>552</v>
      </c>
      <c r="P3021" t="s">
        <v>150</v>
      </c>
      <c r="Q3021">
        <v>38</v>
      </c>
      <c r="R3021">
        <v>35</v>
      </c>
    </row>
    <row r="3022" spans="1:18" x14ac:dyDescent="0.3">
      <c r="A3022">
        <v>120</v>
      </c>
      <c r="B3022">
        <v>119</v>
      </c>
      <c r="C3022" t="s">
        <v>45</v>
      </c>
      <c r="D3022">
        <v>5</v>
      </c>
      <c r="E3022" s="4" t="s">
        <v>16</v>
      </c>
      <c r="F3022" t="s">
        <v>236</v>
      </c>
      <c r="G3022" s="7">
        <v>0</v>
      </c>
      <c r="H3022" t="s">
        <v>19</v>
      </c>
      <c r="I3022" t="s">
        <v>27</v>
      </c>
      <c r="J3022" s="4">
        <f>(B3022*28)</f>
        <v>3332</v>
      </c>
      <c r="K3022" t="s">
        <v>21</v>
      </c>
      <c r="L3022">
        <v>610000</v>
      </c>
      <c r="M3022">
        <v>40.871414783384999</v>
      </c>
      <c r="N3022">
        <v>29.131465740502001</v>
      </c>
      <c r="O3022" t="s">
        <v>395</v>
      </c>
      <c r="P3022" t="s">
        <v>396</v>
      </c>
      <c r="Q3022">
        <v>1</v>
      </c>
      <c r="R3022">
        <v>83</v>
      </c>
    </row>
    <row r="3023" spans="1:18" x14ac:dyDescent="0.3">
      <c r="A3023">
        <v>100</v>
      </c>
      <c r="B3023">
        <v>95</v>
      </c>
      <c r="C3023" t="s">
        <v>30</v>
      </c>
      <c r="D3023">
        <v>3</v>
      </c>
      <c r="E3023" s="4" t="s">
        <v>25</v>
      </c>
      <c r="F3023" t="s">
        <v>236</v>
      </c>
      <c r="G3023" s="7">
        <v>0</v>
      </c>
      <c r="H3023" t="s">
        <v>19</v>
      </c>
      <c r="I3023" t="s">
        <v>20</v>
      </c>
      <c r="J3023" s="4">
        <f>(B3023*12)</f>
        <v>1140</v>
      </c>
      <c r="K3023" t="s">
        <v>56</v>
      </c>
      <c r="L3023">
        <v>280000</v>
      </c>
      <c r="M3023">
        <v>41.196957291240999</v>
      </c>
      <c r="N3023">
        <v>28.733946372178</v>
      </c>
      <c r="O3023" t="s">
        <v>531</v>
      </c>
      <c r="P3023" t="s">
        <v>36</v>
      </c>
      <c r="Q3023">
        <v>2</v>
      </c>
      <c r="R3023">
        <v>0</v>
      </c>
    </row>
    <row r="3024" spans="1:18" x14ac:dyDescent="0.3">
      <c r="A3024">
        <v>220</v>
      </c>
      <c r="B3024">
        <v>219</v>
      </c>
      <c r="C3024" t="s">
        <v>94</v>
      </c>
      <c r="D3024">
        <v>11</v>
      </c>
      <c r="E3024" s="4" t="s">
        <v>25</v>
      </c>
      <c r="F3024" t="s">
        <v>236</v>
      </c>
      <c r="G3024" s="7">
        <v>0</v>
      </c>
      <c r="H3024" t="s">
        <v>19</v>
      </c>
      <c r="I3024" t="s">
        <v>20</v>
      </c>
      <c r="J3024" s="4">
        <f>(B3024*12)</f>
        <v>2628</v>
      </c>
      <c r="K3024" t="s">
        <v>21</v>
      </c>
      <c r="L3024">
        <v>400000</v>
      </c>
      <c r="M3024">
        <v>41.179613648607997</v>
      </c>
      <c r="N3024">
        <v>28.714983724058001</v>
      </c>
      <c r="O3024" t="s">
        <v>517</v>
      </c>
      <c r="P3024" t="s">
        <v>36</v>
      </c>
      <c r="Q3024">
        <v>2</v>
      </c>
      <c r="R3024">
        <v>0</v>
      </c>
    </row>
    <row r="3025" spans="1:18" x14ac:dyDescent="0.3">
      <c r="A3025">
        <v>130</v>
      </c>
      <c r="B3025">
        <v>105</v>
      </c>
      <c r="C3025" t="s">
        <v>45</v>
      </c>
      <c r="D3025">
        <v>5</v>
      </c>
      <c r="E3025" s="4" t="s">
        <v>16</v>
      </c>
      <c r="F3025" t="s">
        <v>236</v>
      </c>
      <c r="G3025" s="7">
        <v>28</v>
      </c>
      <c r="H3025" t="s">
        <v>140</v>
      </c>
      <c r="I3025" t="s">
        <v>27</v>
      </c>
      <c r="J3025" s="4">
        <v>1700</v>
      </c>
      <c r="K3025" t="s">
        <v>21</v>
      </c>
      <c r="L3025">
        <v>485000</v>
      </c>
      <c r="M3025">
        <v>40.978757945966002</v>
      </c>
      <c r="N3025">
        <v>28.735320501571</v>
      </c>
      <c r="O3025" t="s">
        <v>123</v>
      </c>
      <c r="P3025" t="s">
        <v>96</v>
      </c>
      <c r="Q3025">
        <v>4</v>
      </c>
      <c r="R3025">
        <v>83</v>
      </c>
    </row>
    <row r="3026" spans="1:18" x14ac:dyDescent="0.3">
      <c r="A3026">
        <v>195</v>
      </c>
      <c r="B3026">
        <v>190</v>
      </c>
      <c r="C3026" t="s">
        <v>76</v>
      </c>
      <c r="D3026">
        <v>7</v>
      </c>
      <c r="E3026" s="4" t="s">
        <v>31</v>
      </c>
      <c r="F3026" t="s">
        <v>236</v>
      </c>
      <c r="G3026" s="7">
        <v>13</v>
      </c>
      <c r="H3026" t="s">
        <v>140</v>
      </c>
      <c r="I3026" t="s">
        <v>20</v>
      </c>
      <c r="J3026" s="4">
        <f>(B3026*14)*(36/14)</f>
        <v>6840.0000000000009</v>
      </c>
      <c r="K3026" t="s">
        <v>56</v>
      </c>
      <c r="L3026">
        <v>800000</v>
      </c>
      <c r="M3026">
        <v>41.090378034997997</v>
      </c>
      <c r="N3026">
        <v>29.083331124348</v>
      </c>
      <c r="O3026" t="s">
        <v>143</v>
      </c>
      <c r="P3026" t="s">
        <v>144</v>
      </c>
      <c r="Q3026">
        <v>11</v>
      </c>
      <c r="R3026">
        <v>0</v>
      </c>
    </row>
    <row r="3027" spans="1:18" x14ac:dyDescent="0.3">
      <c r="A3027">
        <v>120</v>
      </c>
      <c r="B3027">
        <v>90</v>
      </c>
      <c r="C3027" t="s">
        <v>30</v>
      </c>
      <c r="D3027">
        <v>3</v>
      </c>
      <c r="E3027" s="4" t="s">
        <v>16</v>
      </c>
      <c r="F3027" t="s">
        <v>236</v>
      </c>
      <c r="G3027" s="7">
        <v>4</v>
      </c>
      <c r="H3027" t="s">
        <v>19</v>
      </c>
      <c r="I3027" t="s">
        <v>20</v>
      </c>
      <c r="J3027" s="4">
        <f>(B3027*11)*(19/11)</f>
        <v>1710</v>
      </c>
      <c r="K3027" t="s">
        <v>21</v>
      </c>
      <c r="L3027">
        <v>140000</v>
      </c>
      <c r="M3027">
        <v>41.007359709926</v>
      </c>
      <c r="N3027">
        <v>28.640624466716002</v>
      </c>
      <c r="O3027" t="s">
        <v>59</v>
      </c>
      <c r="P3027" t="s">
        <v>53</v>
      </c>
      <c r="Q3027">
        <v>12</v>
      </c>
      <c r="R3027">
        <v>0</v>
      </c>
    </row>
    <row r="3028" spans="1:18" x14ac:dyDescent="0.3">
      <c r="A3028">
        <v>75</v>
      </c>
      <c r="B3028">
        <v>74</v>
      </c>
      <c r="C3028" t="s">
        <v>15</v>
      </c>
      <c r="D3028">
        <v>2</v>
      </c>
      <c r="E3028" s="4" t="s">
        <v>16</v>
      </c>
      <c r="F3028" t="s">
        <v>236</v>
      </c>
      <c r="G3028" s="7">
        <v>8</v>
      </c>
      <c r="H3028" t="s">
        <v>19</v>
      </c>
      <c r="I3028" t="s">
        <v>20</v>
      </c>
      <c r="J3028" s="4">
        <f>(B3028*24)*(33/24)</f>
        <v>2442</v>
      </c>
      <c r="K3028" t="s">
        <v>21</v>
      </c>
      <c r="L3028">
        <v>800000</v>
      </c>
      <c r="M3028">
        <v>41.033959111313003</v>
      </c>
      <c r="N3028">
        <v>28.988558314740999</v>
      </c>
      <c r="O3028" t="s">
        <v>286</v>
      </c>
      <c r="P3028" t="s">
        <v>184</v>
      </c>
      <c r="Q3028">
        <v>13</v>
      </c>
      <c r="R3028">
        <v>83</v>
      </c>
    </row>
    <row r="3029" spans="1:18" x14ac:dyDescent="0.3">
      <c r="A3029">
        <v>115</v>
      </c>
      <c r="B3029">
        <v>105</v>
      </c>
      <c r="C3029" t="s">
        <v>45</v>
      </c>
      <c r="D3029">
        <v>5</v>
      </c>
      <c r="E3029" s="4" t="s">
        <v>16</v>
      </c>
      <c r="F3029" t="s">
        <v>236</v>
      </c>
      <c r="G3029" s="7">
        <v>8</v>
      </c>
      <c r="H3029" t="s">
        <v>19</v>
      </c>
      <c r="I3029" t="s">
        <v>118</v>
      </c>
      <c r="J3029" s="4">
        <v>1700</v>
      </c>
      <c r="K3029" t="s">
        <v>21</v>
      </c>
      <c r="L3029">
        <v>375000</v>
      </c>
      <c r="M3029">
        <v>41.058918951234013</v>
      </c>
      <c r="N3029">
        <v>28.954731971025002</v>
      </c>
      <c r="O3029" t="s">
        <v>463</v>
      </c>
      <c r="P3029" t="s">
        <v>184</v>
      </c>
      <c r="Q3029">
        <v>13</v>
      </c>
      <c r="R3029">
        <v>83</v>
      </c>
    </row>
    <row r="3030" spans="1:18" x14ac:dyDescent="0.3">
      <c r="A3030">
        <v>90</v>
      </c>
      <c r="B3030">
        <v>78</v>
      </c>
      <c r="C3030" t="s">
        <v>30</v>
      </c>
      <c r="D3030">
        <v>3</v>
      </c>
      <c r="E3030" s="4" t="s">
        <v>16</v>
      </c>
      <c r="F3030" t="s">
        <v>236</v>
      </c>
      <c r="G3030" s="7">
        <v>0</v>
      </c>
      <c r="H3030" t="s">
        <v>19</v>
      </c>
      <c r="I3030" t="s">
        <v>20</v>
      </c>
      <c r="J3030" s="4">
        <f>(B3030*15)</f>
        <v>1170</v>
      </c>
      <c r="K3030" t="s">
        <v>21</v>
      </c>
      <c r="L3030">
        <v>269000</v>
      </c>
      <c r="M3030">
        <v>41.022314110482988</v>
      </c>
      <c r="N3030">
        <v>29.223037044788999</v>
      </c>
      <c r="O3030" t="s">
        <v>59</v>
      </c>
      <c r="P3030" t="s">
        <v>110</v>
      </c>
      <c r="Q3030">
        <v>16</v>
      </c>
      <c r="R3030">
        <v>0</v>
      </c>
    </row>
    <row r="3031" spans="1:18" x14ac:dyDescent="0.3">
      <c r="A3031">
        <v>120</v>
      </c>
      <c r="B3031">
        <v>100</v>
      </c>
      <c r="C3031" t="s">
        <v>45</v>
      </c>
      <c r="D3031">
        <v>5</v>
      </c>
      <c r="E3031" s="4" t="s">
        <v>16</v>
      </c>
      <c r="F3031" t="s">
        <v>236</v>
      </c>
      <c r="G3031" s="7">
        <v>28</v>
      </c>
      <c r="H3031" t="s">
        <v>19</v>
      </c>
      <c r="I3031" t="s">
        <v>20</v>
      </c>
      <c r="J3031" s="4">
        <f>(B3031*15)</f>
        <v>1500</v>
      </c>
      <c r="K3031" t="s">
        <v>21</v>
      </c>
      <c r="L3031">
        <v>400000</v>
      </c>
      <c r="M3031">
        <v>41.026125650285998</v>
      </c>
      <c r="N3031">
        <v>29.206219576298999</v>
      </c>
      <c r="O3031" t="s">
        <v>101</v>
      </c>
      <c r="P3031" t="s">
        <v>110</v>
      </c>
      <c r="Q3031">
        <v>16</v>
      </c>
      <c r="R3031">
        <v>83</v>
      </c>
    </row>
    <row r="3032" spans="1:18" x14ac:dyDescent="0.3">
      <c r="A3032">
        <v>90</v>
      </c>
      <c r="B3032">
        <v>85</v>
      </c>
      <c r="C3032" t="s">
        <v>30</v>
      </c>
      <c r="D3032">
        <v>3</v>
      </c>
      <c r="E3032" s="4" t="s">
        <v>16</v>
      </c>
      <c r="F3032" t="s">
        <v>236</v>
      </c>
      <c r="G3032" s="7">
        <v>2</v>
      </c>
      <c r="H3032" t="s">
        <v>19</v>
      </c>
      <c r="I3032" t="s">
        <v>20</v>
      </c>
      <c r="J3032" s="4">
        <v>1000</v>
      </c>
      <c r="K3032" t="s">
        <v>21</v>
      </c>
      <c r="L3032">
        <v>230000</v>
      </c>
      <c r="M3032">
        <v>41.059035996466001</v>
      </c>
      <c r="N3032">
        <v>28.936505983532999</v>
      </c>
      <c r="O3032" t="s">
        <v>249</v>
      </c>
      <c r="P3032" t="s">
        <v>157</v>
      </c>
      <c r="Q3032">
        <v>21</v>
      </c>
      <c r="R3032">
        <v>250</v>
      </c>
    </row>
    <row r="3033" spans="1:18" x14ac:dyDescent="0.3">
      <c r="A3033">
        <v>100</v>
      </c>
      <c r="B3033">
        <v>90</v>
      </c>
      <c r="C3033" t="s">
        <v>45</v>
      </c>
      <c r="D3033">
        <v>5</v>
      </c>
      <c r="E3033" s="4" t="s">
        <v>25</v>
      </c>
      <c r="F3033" t="s">
        <v>236</v>
      </c>
      <c r="G3033" s="7">
        <v>18</v>
      </c>
      <c r="H3033" t="s">
        <v>19</v>
      </c>
      <c r="I3033" t="s">
        <v>20</v>
      </c>
      <c r="J3033" s="4">
        <f>(B3033*17)</f>
        <v>1530</v>
      </c>
      <c r="K3033" t="s">
        <v>21</v>
      </c>
      <c r="L3033">
        <v>325000</v>
      </c>
      <c r="M3033">
        <v>41.063316706753987</v>
      </c>
      <c r="N3033">
        <v>28.929728558834</v>
      </c>
      <c r="O3033" t="s">
        <v>264</v>
      </c>
      <c r="P3033" t="s">
        <v>157</v>
      </c>
      <c r="Q3033">
        <v>21</v>
      </c>
      <c r="R3033">
        <v>83</v>
      </c>
    </row>
    <row r="3034" spans="1:18" x14ac:dyDescent="0.3">
      <c r="A3034">
        <v>130</v>
      </c>
      <c r="B3034">
        <v>95</v>
      </c>
      <c r="C3034" t="s">
        <v>45</v>
      </c>
      <c r="D3034">
        <v>5</v>
      </c>
      <c r="E3034" s="4" t="s">
        <v>25</v>
      </c>
      <c r="F3034" t="s">
        <v>236</v>
      </c>
      <c r="G3034" s="7">
        <v>0</v>
      </c>
      <c r="H3034" t="s">
        <v>19</v>
      </c>
      <c r="I3034" t="s">
        <v>118</v>
      </c>
      <c r="J3034" s="4">
        <f>(B3033*30)</f>
        <v>2700</v>
      </c>
      <c r="K3034" t="s">
        <v>21</v>
      </c>
      <c r="L3034">
        <v>920000</v>
      </c>
      <c r="M3034">
        <v>40.976362398409002</v>
      </c>
      <c r="N3034">
        <v>29.067212193147999</v>
      </c>
      <c r="O3034" t="s">
        <v>62</v>
      </c>
      <c r="P3034" t="s">
        <v>44</v>
      </c>
      <c r="Q3034">
        <v>23</v>
      </c>
      <c r="R3034">
        <v>0</v>
      </c>
    </row>
    <row r="3035" spans="1:18" x14ac:dyDescent="0.3">
      <c r="A3035">
        <v>130</v>
      </c>
      <c r="B3035">
        <v>124</v>
      </c>
      <c r="C3035" t="s">
        <v>45</v>
      </c>
      <c r="D3035">
        <v>5</v>
      </c>
      <c r="E3035" s="4" t="s">
        <v>25</v>
      </c>
      <c r="F3035" t="s">
        <v>236</v>
      </c>
      <c r="G3035" s="7">
        <v>0</v>
      </c>
      <c r="H3035" t="s">
        <v>19</v>
      </c>
      <c r="I3035" t="s">
        <v>20</v>
      </c>
      <c r="J3035" s="4">
        <v>2250</v>
      </c>
      <c r="K3035" t="s">
        <v>21</v>
      </c>
      <c r="L3035">
        <v>520000</v>
      </c>
      <c r="M3035">
        <v>40.995965766754999</v>
      </c>
      <c r="N3035">
        <v>28.773708343506001</v>
      </c>
      <c r="O3035" t="s">
        <v>59</v>
      </c>
      <c r="P3035" t="s">
        <v>60</v>
      </c>
      <c r="Q3035">
        <v>26</v>
      </c>
      <c r="R3035">
        <v>220</v>
      </c>
    </row>
    <row r="3036" spans="1:18" x14ac:dyDescent="0.3">
      <c r="A3036">
        <v>80</v>
      </c>
      <c r="B3036">
        <v>70</v>
      </c>
      <c r="C3036" t="s">
        <v>15</v>
      </c>
      <c r="D3036">
        <v>2</v>
      </c>
      <c r="E3036" s="4" t="s">
        <v>16</v>
      </c>
      <c r="F3036" t="s">
        <v>236</v>
      </c>
      <c r="G3036" s="7">
        <v>0</v>
      </c>
      <c r="H3036" t="s">
        <v>140</v>
      </c>
      <c r="I3036" t="s">
        <v>20</v>
      </c>
      <c r="J3036" s="4">
        <v>1000</v>
      </c>
      <c r="K3036" t="s">
        <v>21</v>
      </c>
      <c r="L3036">
        <v>230000</v>
      </c>
      <c r="M3036">
        <v>40.874891525045001</v>
      </c>
      <c r="N3036">
        <v>29.258901662242</v>
      </c>
      <c r="O3036" t="s">
        <v>307</v>
      </c>
      <c r="P3036" t="s">
        <v>29</v>
      </c>
      <c r="Q3036">
        <v>28</v>
      </c>
      <c r="R3036">
        <v>83</v>
      </c>
    </row>
    <row r="3037" spans="1:18" x14ac:dyDescent="0.3">
      <c r="A3037">
        <v>95</v>
      </c>
      <c r="B3037">
        <v>78</v>
      </c>
      <c r="C3037" t="s">
        <v>30</v>
      </c>
      <c r="D3037">
        <v>3</v>
      </c>
      <c r="E3037" s="4" t="s">
        <v>16</v>
      </c>
      <c r="F3037" t="s">
        <v>236</v>
      </c>
      <c r="G3037" s="7">
        <v>8</v>
      </c>
      <c r="H3037" t="s">
        <v>19</v>
      </c>
      <c r="I3037" t="s">
        <v>20</v>
      </c>
      <c r="J3037" s="4">
        <v>1000</v>
      </c>
      <c r="K3037" t="s">
        <v>21</v>
      </c>
      <c r="L3037">
        <v>260000</v>
      </c>
      <c r="M3037">
        <v>40.875018094589997</v>
      </c>
      <c r="N3037">
        <v>29.280132874846</v>
      </c>
      <c r="O3037" t="s">
        <v>237</v>
      </c>
      <c r="P3037" t="s">
        <v>29</v>
      </c>
      <c r="Q3037">
        <v>28</v>
      </c>
      <c r="R3037">
        <v>83</v>
      </c>
    </row>
    <row r="3038" spans="1:18" x14ac:dyDescent="0.3">
      <c r="A3038">
        <v>110</v>
      </c>
      <c r="B3038">
        <v>98</v>
      </c>
      <c r="C3038" t="s">
        <v>30</v>
      </c>
      <c r="D3038">
        <v>3</v>
      </c>
      <c r="E3038" s="4" t="s">
        <v>25</v>
      </c>
      <c r="F3038" t="s">
        <v>236</v>
      </c>
      <c r="G3038" s="7">
        <v>0</v>
      </c>
      <c r="H3038" t="s">
        <v>19</v>
      </c>
      <c r="I3038" t="s">
        <v>20</v>
      </c>
      <c r="J3038" s="4">
        <v>1200</v>
      </c>
      <c r="K3038" t="s">
        <v>21</v>
      </c>
      <c r="L3038">
        <v>260000</v>
      </c>
      <c r="M3038">
        <v>41.000660718787998</v>
      </c>
      <c r="N3038">
        <v>29.192238226533</v>
      </c>
      <c r="O3038" t="s">
        <v>424</v>
      </c>
      <c r="P3038" t="s">
        <v>64</v>
      </c>
      <c r="Q3038">
        <v>29</v>
      </c>
      <c r="R3038">
        <v>5</v>
      </c>
    </row>
    <row r="3039" spans="1:18" x14ac:dyDescent="0.3">
      <c r="A3039">
        <v>96</v>
      </c>
      <c r="B3039">
        <v>85</v>
      </c>
      <c r="C3039" t="s">
        <v>30</v>
      </c>
      <c r="D3039">
        <v>3</v>
      </c>
      <c r="E3039" s="4" t="s">
        <v>25</v>
      </c>
      <c r="F3039" t="s">
        <v>236</v>
      </c>
      <c r="G3039" s="7">
        <v>8</v>
      </c>
      <c r="H3039" t="s">
        <v>19</v>
      </c>
      <c r="I3039" t="s">
        <v>20</v>
      </c>
      <c r="J3039" s="4">
        <f>(B3039*12)</f>
        <v>1020</v>
      </c>
      <c r="K3039" t="s">
        <v>21</v>
      </c>
      <c r="L3039">
        <v>200000</v>
      </c>
      <c r="M3039">
        <v>40.985921383965</v>
      </c>
      <c r="N3039">
        <v>29.27781175822</v>
      </c>
      <c r="O3039" t="s">
        <v>105</v>
      </c>
      <c r="P3039" t="s">
        <v>34</v>
      </c>
      <c r="Q3039">
        <v>32</v>
      </c>
      <c r="R3039">
        <v>83</v>
      </c>
    </row>
    <row r="3040" spans="1:18" x14ac:dyDescent="0.3">
      <c r="A3040">
        <v>92</v>
      </c>
      <c r="B3040">
        <v>80</v>
      </c>
      <c r="C3040" t="s">
        <v>30</v>
      </c>
      <c r="D3040">
        <v>3</v>
      </c>
      <c r="E3040" s="4" t="s">
        <v>25</v>
      </c>
      <c r="F3040" t="s">
        <v>236</v>
      </c>
      <c r="G3040" s="7">
        <v>2</v>
      </c>
      <c r="H3040" t="s">
        <v>19</v>
      </c>
      <c r="I3040" t="s">
        <v>20</v>
      </c>
      <c r="J3040" s="4">
        <v>1000</v>
      </c>
      <c r="K3040" t="s">
        <v>21</v>
      </c>
      <c r="L3040">
        <v>250000</v>
      </c>
      <c r="M3040">
        <v>40.976147836929002</v>
      </c>
      <c r="N3040">
        <v>29.257985539734001</v>
      </c>
      <c r="O3040" t="s">
        <v>33</v>
      </c>
      <c r="P3040" t="s">
        <v>34</v>
      </c>
      <c r="Q3040">
        <v>32</v>
      </c>
      <c r="R3040">
        <v>110</v>
      </c>
    </row>
    <row r="3041" spans="1:18" x14ac:dyDescent="0.3">
      <c r="A3041">
        <v>60</v>
      </c>
      <c r="B3041">
        <v>55</v>
      </c>
      <c r="C3041" t="s">
        <v>15</v>
      </c>
      <c r="D3041">
        <v>2</v>
      </c>
      <c r="E3041" s="4" t="s">
        <v>16</v>
      </c>
      <c r="F3041" t="s">
        <v>236</v>
      </c>
      <c r="G3041" s="7">
        <v>0</v>
      </c>
      <c r="H3041" t="s">
        <v>19</v>
      </c>
      <c r="I3041" t="s">
        <v>20</v>
      </c>
      <c r="J3041" s="4">
        <f>(B3041*17)</f>
        <v>935</v>
      </c>
      <c r="K3041" t="s">
        <v>21</v>
      </c>
      <c r="L3041">
        <v>179000</v>
      </c>
      <c r="M3041">
        <v>41.012801557370999</v>
      </c>
      <c r="N3041">
        <v>29.132398424538</v>
      </c>
      <c r="O3041" t="s">
        <v>350</v>
      </c>
      <c r="P3041" t="s">
        <v>66</v>
      </c>
      <c r="Q3041">
        <v>37</v>
      </c>
      <c r="R3041">
        <v>0</v>
      </c>
    </row>
    <row r="3042" spans="1:18" x14ac:dyDescent="0.3">
      <c r="A3042">
        <v>55</v>
      </c>
      <c r="B3042">
        <v>37</v>
      </c>
      <c r="C3042" t="s">
        <v>15</v>
      </c>
      <c r="D3042">
        <v>2</v>
      </c>
      <c r="E3042" s="4" t="s">
        <v>16</v>
      </c>
      <c r="F3042" t="s">
        <v>236</v>
      </c>
      <c r="G3042" s="7">
        <v>1</v>
      </c>
      <c r="H3042" t="s">
        <v>19</v>
      </c>
      <c r="I3042" t="s">
        <v>20</v>
      </c>
      <c r="J3042" s="4">
        <v>1250</v>
      </c>
      <c r="K3042" t="s">
        <v>21</v>
      </c>
      <c r="L3042">
        <v>190000</v>
      </c>
      <c r="M3042">
        <v>41.026043396523001</v>
      </c>
      <c r="N3042">
        <v>29.071781575393999</v>
      </c>
      <c r="O3042" t="s">
        <v>253</v>
      </c>
      <c r="P3042" t="s">
        <v>150</v>
      </c>
      <c r="Q3042">
        <v>38</v>
      </c>
      <c r="R3042">
        <v>50</v>
      </c>
    </row>
    <row r="3043" spans="1:18" x14ac:dyDescent="0.3">
      <c r="A3043">
        <v>90</v>
      </c>
      <c r="B3043">
        <v>85</v>
      </c>
      <c r="C3043" t="s">
        <v>30</v>
      </c>
      <c r="D3043">
        <v>3</v>
      </c>
      <c r="E3043" s="4" t="s">
        <v>16</v>
      </c>
      <c r="F3043" t="s">
        <v>236</v>
      </c>
      <c r="G3043" s="7">
        <v>0</v>
      </c>
      <c r="H3043" t="s">
        <v>19</v>
      </c>
      <c r="I3043" t="s">
        <v>20</v>
      </c>
      <c r="J3043" s="4">
        <f>(B3043*22)</f>
        <v>1870</v>
      </c>
      <c r="K3043" t="s">
        <v>21</v>
      </c>
      <c r="L3043">
        <v>355000</v>
      </c>
      <c r="M3043">
        <v>40.99</v>
      </c>
      <c r="N3043">
        <v>28.9</v>
      </c>
      <c r="O3043" t="s">
        <v>330</v>
      </c>
      <c r="P3043" t="s">
        <v>93</v>
      </c>
      <c r="Q3043">
        <v>39</v>
      </c>
      <c r="R3043">
        <v>0</v>
      </c>
    </row>
    <row r="3044" spans="1:18" x14ac:dyDescent="0.3">
      <c r="A3044">
        <v>90</v>
      </c>
      <c r="B3044">
        <v>85</v>
      </c>
      <c r="C3044" t="s">
        <v>30</v>
      </c>
      <c r="D3044">
        <v>3</v>
      </c>
      <c r="E3044" s="4" t="s">
        <v>16</v>
      </c>
      <c r="F3044" t="s">
        <v>236</v>
      </c>
      <c r="G3044" s="7">
        <v>0</v>
      </c>
      <c r="H3044" t="s">
        <v>19</v>
      </c>
      <c r="I3044" t="s">
        <v>20</v>
      </c>
      <c r="J3044" s="4">
        <f>(B3044*22)</f>
        <v>1870</v>
      </c>
      <c r="K3044" t="s">
        <v>21</v>
      </c>
      <c r="L3044">
        <v>445000</v>
      </c>
      <c r="M3044">
        <v>41.006</v>
      </c>
      <c r="N3044">
        <v>28.895</v>
      </c>
      <c r="O3044" t="s">
        <v>501</v>
      </c>
      <c r="P3044" t="s">
        <v>93</v>
      </c>
      <c r="Q3044">
        <v>39</v>
      </c>
      <c r="R3044">
        <v>0</v>
      </c>
    </row>
    <row r="3045" spans="1:18" x14ac:dyDescent="0.3">
      <c r="A3045">
        <v>120</v>
      </c>
      <c r="B3045">
        <v>120</v>
      </c>
      <c r="C3045" t="s">
        <v>45</v>
      </c>
      <c r="D3045">
        <v>5</v>
      </c>
      <c r="E3045" s="4" t="s">
        <v>25</v>
      </c>
      <c r="F3045" t="s">
        <v>153</v>
      </c>
      <c r="G3045" s="7">
        <v>1</v>
      </c>
      <c r="H3045" t="s">
        <v>19</v>
      </c>
      <c r="I3045" t="s">
        <v>20</v>
      </c>
      <c r="J3045" s="4">
        <f>(B3045*12)</f>
        <v>1440</v>
      </c>
      <c r="K3045" t="s">
        <v>21</v>
      </c>
      <c r="L3045">
        <v>450000</v>
      </c>
      <c r="M3045">
        <v>41.184439827337997</v>
      </c>
      <c r="N3045">
        <v>28.738423213362999</v>
      </c>
      <c r="O3045" t="s">
        <v>217</v>
      </c>
      <c r="P3045" t="s">
        <v>36</v>
      </c>
      <c r="Q3045">
        <v>2</v>
      </c>
      <c r="R3045">
        <v>0</v>
      </c>
    </row>
    <row r="3046" spans="1:18" x14ac:dyDescent="0.3">
      <c r="A3046">
        <v>150</v>
      </c>
      <c r="B3046">
        <v>140</v>
      </c>
      <c r="C3046" t="s">
        <v>45</v>
      </c>
      <c r="D3046">
        <v>5</v>
      </c>
      <c r="E3046" s="4" t="s">
        <v>16</v>
      </c>
      <c r="F3046" t="s">
        <v>153</v>
      </c>
      <c r="G3046" s="7">
        <v>1</v>
      </c>
      <c r="H3046" t="s">
        <v>19</v>
      </c>
      <c r="I3046" t="s">
        <v>20</v>
      </c>
      <c r="J3046" s="4">
        <f>B3046*19</f>
        <v>2660</v>
      </c>
      <c r="K3046" t="s">
        <v>21</v>
      </c>
      <c r="L3046">
        <v>470000</v>
      </c>
      <c r="M3046">
        <v>40.973267993138002</v>
      </c>
      <c r="N3046">
        <v>28.728514623734998</v>
      </c>
      <c r="O3046" t="s">
        <v>95</v>
      </c>
      <c r="P3046" t="s">
        <v>96</v>
      </c>
      <c r="Q3046">
        <v>4</v>
      </c>
      <c r="R3046">
        <v>200</v>
      </c>
    </row>
    <row r="3047" spans="1:18" x14ac:dyDescent="0.3">
      <c r="A3047">
        <v>195</v>
      </c>
      <c r="B3047">
        <v>180</v>
      </c>
      <c r="C3047" t="s">
        <v>45</v>
      </c>
      <c r="D3047">
        <v>5</v>
      </c>
      <c r="E3047" s="4" t="s">
        <v>16</v>
      </c>
      <c r="F3047" t="s">
        <v>153</v>
      </c>
      <c r="G3047" s="7">
        <v>3</v>
      </c>
      <c r="H3047" t="s">
        <v>19</v>
      </c>
      <c r="I3047" t="s">
        <v>20</v>
      </c>
      <c r="J3047" s="4">
        <v>2250</v>
      </c>
      <c r="K3047" t="s">
        <v>21</v>
      </c>
      <c r="L3047">
        <v>394000</v>
      </c>
      <c r="M3047">
        <v>41.031098205505998</v>
      </c>
      <c r="N3047">
        <v>28.830166511051001</v>
      </c>
      <c r="O3047" t="s">
        <v>293</v>
      </c>
      <c r="P3047" t="s">
        <v>91</v>
      </c>
      <c r="Q3047">
        <v>5</v>
      </c>
      <c r="R3047">
        <v>0</v>
      </c>
    </row>
    <row r="3048" spans="1:18" x14ac:dyDescent="0.3">
      <c r="A3048">
        <v>165</v>
      </c>
      <c r="B3048">
        <v>164</v>
      </c>
      <c r="C3048" t="s">
        <v>15</v>
      </c>
      <c r="D3048">
        <v>2</v>
      </c>
      <c r="E3048" s="4" t="s">
        <v>16</v>
      </c>
      <c r="F3048" t="s">
        <v>153</v>
      </c>
      <c r="G3048" s="7">
        <v>4</v>
      </c>
      <c r="H3048" t="s">
        <v>19</v>
      </c>
      <c r="I3048" t="s">
        <v>20</v>
      </c>
      <c r="J3048" s="4">
        <f>(B3048*13)*(20/13)</f>
        <v>3280</v>
      </c>
      <c r="K3048" t="s">
        <v>56</v>
      </c>
      <c r="L3048">
        <v>520000</v>
      </c>
      <c r="M3048">
        <v>41.049352994616001</v>
      </c>
      <c r="N3048">
        <v>28.906681198147002</v>
      </c>
      <c r="O3048" t="s">
        <v>119</v>
      </c>
      <c r="P3048" t="s">
        <v>84</v>
      </c>
      <c r="Q3048">
        <v>9</v>
      </c>
      <c r="R3048">
        <v>0</v>
      </c>
    </row>
    <row r="3049" spans="1:18" x14ac:dyDescent="0.3">
      <c r="A3049">
        <v>180</v>
      </c>
      <c r="B3049">
        <v>160</v>
      </c>
      <c r="C3049" t="s">
        <v>127</v>
      </c>
      <c r="D3049">
        <v>10</v>
      </c>
      <c r="E3049" s="4" t="s">
        <v>25</v>
      </c>
      <c r="F3049" t="s">
        <v>153</v>
      </c>
      <c r="G3049" s="7">
        <v>4</v>
      </c>
      <c r="H3049" t="s">
        <v>124</v>
      </c>
      <c r="I3049" t="s">
        <v>20</v>
      </c>
      <c r="J3049" s="4">
        <f>(B3049*11)*(17/11)</f>
        <v>2720</v>
      </c>
      <c r="K3049" t="s">
        <v>21</v>
      </c>
      <c r="L3049">
        <v>350000</v>
      </c>
      <c r="M3049">
        <v>41.036782867652001</v>
      </c>
      <c r="N3049">
        <v>28.458936415395002</v>
      </c>
      <c r="O3049" t="s">
        <v>491</v>
      </c>
      <c r="P3049" t="s">
        <v>292</v>
      </c>
      <c r="Q3049">
        <v>14</v>
      </c>
      <c r="R3049">
        <v>0</v>
      </c>
    </row>
    <row r="3050" spans="1:18" x14ac:dyDescent="0.3">
      <c r="A3050">
        <v>85</v>
      </c>
      <c r="B3050">
        <v>70</v>
      </c>
      <c r="C3050" t="s">
        <v>30</v>
      </c>
      <c r="D3050">
        <v>3</v>
      </c>
      <c r="E3050" s="4" t="s">
        <v>16</v>
      </c>
      <c r="F3050" t="s">
        <v>153</v>
      </c>
      <c r="G3050" s="7">
        <v>3</v>
      </c>
      <c r="H3050" t="s">
        <v>19</v>
      </c>
      <c r="I3050" t="s">
        <v>20</v>
      </c>
      <c r="J3050" s="4">
        <f>(B3050*15)</f>
        <v>1050</v>
      </c>
      <c r="K3050" t="s">
        <v>21</v>
      </c>
      <c r="L3050">
        <v>300000</v>
      </c>
      <c r="M3050">
        <v>41.043828774626</v>
      </c>
      <c r="N3050">
        <v>29.177997373044001</v>
      </c>
      <c r="O3050" t="s">
        <v>109</v>
      </c>
      <c r="P3050" t="s">
        <v>110</v>
      </c>
      <c r="Q3050">
        <v>16</v>
      </c>
      <c r="R3050">
        <v>83</v>
      </c>
    </row>
    <row r="3051" spans="1:18" x14ac:dyDescent="0.3">
      <c r="A3051">
        <v>115</v>
      </c>
      <c r="B3051">
        <v>90</v>
      </c>
      <c r="C3051" t="s">
        <v>45</v>
      </c>
      <c r="D3051">
        <v>5</v>
      </c>
      <c r="E3051" s="4" t="s">
        <v>25</v>
      </c>
      <c r="F3051" t="s">
        <v>153</v>
      </c>
      <c r="G3051" s="7">
        <v>18</v>
      </c>
      <c r="H3051" t="s">
        <v>19</v>
      </c>
      <c r="I3051" t="s">
        <v>20</v>
      </c>
      <c r="J3051" s="4">
        <v>1400</v>
      </c>
      <c r="K3051" t="s">
        <v>21</v>
      </c>
      <c r="L3051">
        <v>320000</v>
      </c>
      <c r="M3051">
        <v>41.018843732440999</v>
      </c>
      <c r="N3051">
        <v>29.218941628932999</v>
      </c>
      <c r="O3051" t="s">
        <v>154</v>
      </c>
      <c r="P3051" t="s">
        <v>110</v>
      </c>
      <c r="Q3051">
        <v>16</v>
      </c>
      <c r="R3051">
        <v>83</v>
      </c>
    </row>
    <row r="3052" spans="1:18" x14ac:dyDescent="0.3">
      <c r="A3052">
        <v>125</v>
      </c>
      <c r="B3052">
        <v>124</v>
      </c>
      <c r="C3052" t="s">
        <v>76</v>
      </c>
      <c r="D3052">
        <v>7</v>
      </c>
      <c r="E3052" s="4" t="s">
        <v>16</v>
      </c>
      <c r="F3052" t="s">
        <v>153</v>
      </c>
      <c r="G3052" s="7">
        <v>13</v>
      </c>
      <c r="H3052" t="s">
        <v>19</v>
      </c>
      <c r="I3052" t="s">
        <v>20</v>
      </c>
      <c r="J3052" s="4">
        <f>(B3052*21)</f>
        <v>2604</v>
      </c>
      <c r="K3052" t="s">
        <v>21</v>
      </c>
      <c r="L3052">
        <v>420000</v>
      </c>
      <c r="M3052">
        <v>41.067521724450998</v>
      </c>
      <c r="N3052">
        <v>28.972529768944</v>
      </c>
      <c r="O3052" t="s">
        <v>213</v>
      </c>
      <c r="P3052" t="s">
        <v>23</v>
      </c>
      <c r="Q3052">
        <v>24</v>
      </c>
      <c r="R3052">
        <v>0</v>
      </c>
    </row>
    <row r="3053" spans="1:18" x14ac:dyDescent="0.3">
      <c r="A3053">
        <v>135</v>
      </c>
      <c r="B3053">
        <v>125</v>
      </c>
      <c r="C3053" t="s">
        <v>45</v>
      </c>
      <c r="D3053">
        <v>5</v>
      </c>
      <c r="E3053" s="4" t="s">
        <v>25</v>
      </c>
      <c r="F3053" t="s">
        <v>153</v>
      </c>
      <c r="G3053" s="7">
        <v>33</v>
      </c>
      <c r="H3053" t="s">
        <v>19</v>
      </c>
      <c r="I3053" t="s">
        <v>20</v>
      </c>
      <c r="J3053" s="4">
        <f>(B3053*26)</f>
        <v>3250</v>
      </c>
      <c r="K3053" t="s">
        <v>21</v>
      </c>
      <c r="L3053">
        <v>460000</v>
      </c>
      <c r="M3053">
        <v>40.996809566399001</v>
      </c>
      <c r="N3053">
        <v>28.771218326982002</v>
      </c>
      <c r="O3053" t="s">
        <v>59</v>
      </c>
      <c r="P3053" t="s">
        <v>60</v>
      </c>
      <c r="Q3053">
        <v>26</v>
      </c>
      <c r="R3053">
        <v>0</v>
      </c>
    </row>
    <row r="3054" spans="1:18" x14ac:dyDescent="0.3">
      <c r="A3054">
        <v>175</v>
      </c>
      <c r="B3054">
        <v>175</v>
      </c>
      <c r="C3054" t="s">
        <v>116</v>
      </c>
      <c r="D3054">
        <v>6</v>
      </c>
      <c r="E3054" s="4" t="s">
        <v>25</v>
      </c>
      <c r="F3054" t="s">
        <v>153</v>
      </c>
      <c r="G3054" s="7">
        <v>0</v>
      </c>
      <c r="H3054" t="s">
        <v>19</v>
      </c>
      <c r="I3054" t="s">
        <v>20</v>
      </c>
      <c r="J3054" s="4">
        <f>(B3054*26)</f>
        <v>4550</v>
      </c>
      <c r="K3054" t="s">
        <v>21</v>
      </c>
      <c r="L3054">
        <v>415000</v>
      </c>
      <c r="M3054">
        <v>40.991551999824999</v>
      </c>
      <c r="N3054">
        <v>28.780144056377999</v>
      </c>
      <c r="O3054" t="s">
        <v>81</v>
      </c>
      <c r="P3054" t="s">
        <v>60</v>
      </c>
      <c r="Q3054">
        <v>26</v>
      </c>
      <c r="R3054">
        <v>0</v>
      </c>
    </row>
    <row r="3055" spans="1:18" x14ac:dyDescent="0.3">
      <c r="A3055">
        <v>175</v>
      </c>
      <c r="B3055">
        <v>160</v>
      </c>
      <c r="C3055" t="s">
        <v>76</v>
      </c>
      <c r="D3055">
        <v>7</v>
      </c>
      <c r="E3055" s="4" t="s">
        <v>25</v>
      </c>
      <c r="F3055" t="s">
        <v>153</v>
      </c>
      <c r="G3055" s="7">
        <v>18</v>
      </c>
      <c r="H3055" t="s">
        <v>19</v>
      </c>
      <c r="I3055" t="s">
        <v>20</v>
      </c>
      <c r="J3055" s="4">
        <v>2000</v>
      </c>
      <c r="K3055" t="s">
        <v>21</v>
      </c>
      <c r="L3055">
        <v>520000</v>
      </c>
      <c r="M3055">
        <v>40.991940711947997</v>
      </c>
      <c r="N3055">
        <v>28.781495889721999</v>
      </c>
      <c r="O3055" t="s">
        <v>81</v>
      </c>
      <c r="P3055" t="s">
        <v>60</v>
      </c>
      <c r="Q3055">
        <v>26</v>
      </c>
      <c r="R3055">
        <v>0</v>
      </c>
    </row>
    <row r="3056" spans="1:18" x14ac:dyDescent="0.3">
      <c r="A3056">
        <v>270</v>
      </c>
      <c r="B3056">
        <v>269</v>
      </c>
      <c r="C3056" t="s">
        <v>127</v>
      </c>
      <c r="D3056">
        <v>10</v>
      </c>
      <c r="E3056" s="4" t="s">
        <v>25</v>
      </c>
      <c r="F3056" t="s">
        <v>153</v>
      </c>
      <c r="G3056" s="7">
        <v>0</v>
      </c>
      <c r="H3056" t="s">
        <v>19</v>
      </c>
      <c r="I3056" t="s">
        <v>20</v>
      </c>
      <c r="J3056" s="4">
        <v>25000</v>
      </c>
      <c r="K3056" t="s">
        <v>21</v>
      </c>
      <c r="L3056">
        <v>650000</v>
      </c>
      <c r="M3056">
        <v>41.002624483056998</v>
      </c>
      <c r="N3056">
        <v>28.788719996809998</v>
      </c>
      <c r="O3056" t="s">
        <v>367</v>
      </c>
      <c r="P3056" t="s">
        <v>60</v>
      </c>
      <c r="Q3056">
        <v>26</v>
      </c>
      <c r="R3056">
        <v>83</v>
      </c>
    </row>
    <row r="3057" spans="1:18" x14ac:dyDescent="0.3">
      <c r="A3057">
        <v>161</v>
      </c>
      <c r="B3057">
        <v>146</v>
      </c>
      <c r="C3057" t="s">
        <v>45</v>
      </c>
      <c r="D3057">
        <v>5</v>
      </c>
      <c r="E3057" s="4" t="s">
        <v>25</v>
      </c>
      <c r="F3057" t="s">
        <v>153</v>
      </c>
      <c r="G3057" s="7">
        <v>0</v>
      </c>
      <c r="H3057" t="s">
        <v>140</v>
      </c>
      <c r="I3057" t="s">
        <v>118</v>
      </c>
      <c r="J3057" s="4">
        <v>1800</v>
      </c>
      <c r="K3057" t="s">
        <v>21</v>
      </c>
      <c r="L3057">
        <v>465000</v>
      </c>
      <c r="M3057">
        <v>41.075866931717002</v>
      </c>
      <c r="N3057">
        <v>28.248359267242002</v>
      </c>
      <c r="O3057" t="s">
        <v>442</v>
      </c>
      <c r="P3057" t="s">
        <v>40</v>
      </c>
      <c r="Q3057">
        <v>31</v>
      </c>
      <c r="R3057">
        <v>0</v>
      </c>
    </row>
    <row r="3058" spans="1:18" x14ac:dyDescent="0.3">
      <c r="A3058">
        <v>190</v>
      </c>
      <c r="B3058">
        <v>180</v>
      </c>
      <c r="C3058" t="s">
        <v>127</v>
      </c>
      <c r="D3058">
        <v>10</v>
      </c>
      <c r="E3058" s="4" t="s">
        <v>16</v>
      </c>
      <c r="F3058" t="s">
        <v>153</v>
      </c>
      <c r="G3058" s="7">
        <v>8</v>
      </c>
      <c r="H3058" t="s">
        <v>19</v>
      </c>
      <c r="I3058" t="s">
        <v>20</v>
      </c>
      <c r="J3058" s="4">
        <v>1500</v>
      </c>
      <c r="K3058" t="s">
        <v>21</v>
      </c>
      <c r="L3058">
        <v>315000</v>
      </c>
      <c r="M3058">
        <v>41.097558164794002</v>
      </c>
      <c r="N3058">
        <v>28.899963609874</v>
      </c>
      <c r="O3058" t="s">
        <v>48</v>
      </c>
      <c r="P3058" t="s">
        <v>49</v>
      </c>
      <c r="Q3058">
        <v>33</v>
      </c>
      <c r="R3058">
        <v>0</v>
      </c>
    </row>
    <row r="3059" spans="1:18" x14ac:dyDescent="0.3">
      <c r="A3059">
        <v>121</v>
      </c>
      <c r="B3059">
        <v>100</v>
      </c>
      <c r="C3059" t="s">
        <v>45</v>
      </c>
      <c r="D3059">
        <v>5</v>
      </c>
      <c r="E3059" s="4" t="s">
        <v>16</v>
      </c>
      <c r="F3059" t="s">
        <v>153</v>
      </c>
      <c r="G3059" s="7">
        <v>18</v>
      </c>
      <c r="H3059" t="s">
        <v>19</v>
      </c>
      <c r="I3059" t="s">
        <v>20</v>
      </c>
      <c r="J3059" s="4">
        <f>(B3059*29)</f>
        <v>2900</v>
      </c>
      <c r="K3059" t="s">
        <v>56</v>
      </c>
      <c r="L3059">
        <v>870000</v>
      </c>
      <c r="M3059">
        <v>41.053157814092998</v>
      </c>
      <c r="N3059">
        <v>28.981172885096001</v>
      </c>
      <c r="O3059" t="s">
        <v>227</v>
      </c>
      <c r="P3059" t="s">
        <v>165</v>
      </c>
      <c r="Q3059">
        <v>35</v>
      </c>
      <c r="R3059">
        <v>0</v>
      </c>
    </row>
    <row r="3060" spans="1:18" x14ac:dyDescent="0.3">
      <c r="A3060">
        <v>90</v>
      </c>
      <c r="B3060">
        <v>89</v>
      </c>
      <c r="C3060" t="s">
        <v>30</v>
      </c>
      <c r="D3060">
        <v>3</v>
      </c>
      <c r="E3060" s="4" t="s">
        <v>16</v>
      </c>
      <c r="F3060" t="s">
        <v>153</v>
      </c>
      <c r="G3060" s="7">
        <v>0</v>
      </c>
      <c r="H3060" t="s">
        <v>140</v>
      </c>
      <c r="I3060" t="s">
        <v>20</v>
      </c>
      <c r="J3060" s="4">
        <v>1000</v>
      </c>
      <c r="K3060" t="s">
        <v>56</v>
      </c>
      <c r="L3060">
        <v>175000</v>
      </c>
      <c r="M3060">
        <v>40.853904397443003</v>
      </c>
      <c r="N3060">
        <v>29.295681288912998</v>
      </c>
      <c r="O3060" t="s">
        <v>538</v>
      </c>
      <c r="P3060" t="s">
        <v>86</v>
      </c>
      <c r="Q3060">
        <v>36</v>
      </c>
      <c r="R3060">
        <v>0</v>
      </c>
    </row>
    <row r="3061" spans="1:18" x14ac:dyDescent="0.3">
      <c r="A3061">
        <v>110</v>
      </c>
      <c r="B3061">
        <v>100</v>
      </c>
      <c r="C3061" t="s">
        <v>30</v>
      </c>
      <c r="D3061">
        <v>3</v>
      </c>
      <c r="E3061" s="4" t="s">
        <v>16</v>
      </c>
      <c r="F3061" t="s">
        <v>153</v>
      </c>
      <c r="G3061" s="7">
        <v>0</v>
      </c>
      <c r="H3061" t="s">
        <v>19</v>
      </c>
      <c r="I3061" t="s">
        <v>20</v>
      </c>
      <c r="J3061" s="4">
        <f>(B3061*22)</f>
        <v>2200</v>
      </c>
      <c r="K3061" t="s">
        <v>21</v>
      </c>
      <c r="L3061">
        <v>400000</v>
      </c>
      <c r="M3061">
        <v>40.992346500041002</v>
      </c>
      <c r="N3061">
        <v>28.907368732841</v>
      </c>
      <c r="O3061" t="s">
        <v>92</v>
      </c>
      <c r="P3061" t="s">
        <v>93</v>
      </c>
      <c r="Q3061">
        <v>39</v>
      </c>
      <c r="R3061">
        <v>0</v>
      </c>
    </row>
    <row r="3062" spans="1:18" x14ac:dyDescent="0.3">
      <c r="A3062">
        <v>90</v>
      </c>
      <c r="B3062">
        <v>83</v>
      </c>
      <c r="C3062" t="s">
        <v>30</v>
      </c>
      <c r="D3062">
        <v>3</v>
      </c>
      <c r="E3062" s="4" t="s">
        <v>16</v>
      </c>
      <c r="F3062" t="s">
        <v>153</v>
      </c>
      <c r="G3062" s="7">
        <v>2</v>
      </c>
      <c r="H3062" t="s">
        <v>19</v>
      </c>
      <c r="I3062" t="s">
        <v>20</v>
      </c>
      <c r="J3062" s="4">
        <f>(B3062*22)</f>
        <v>1826</v>
      </c>
      <c r="K3062" t="s">
        <v>21</v>
      </c>
      <c r="L3062">
        <v>270000</v>
      </c>
      <c r="M3062">
        <v>40.992629957175012</v>
      </c>
      <c r="N3062">
        <v>28.907162402808002</v>
      </c>
      <c r="O3062" t="s">
        <v>92</v>
      </c>
      <c r="P3062" t="s">
        <v>93</v>
      </c>
      <c r="Q3062">
        <v>39</v>
      </c>
      <c r="R3062">
        <v>0</v>
      </c>
    </row>
    <row r="3063" spans="1:18" x14ac:dyDescent="0.3">
      <c r="A3063">
        <v>180</v>
      </c>
      <c r="B3063">
        <v>160</v>
      </c>
      <c r="C3063" t="s">
        <v>45</v>
      </c>
      <c r="D3063">
        <v>5</v>
      </c>
      <c r="E3063" s="4" t="s">
        <v>25</v>
      </c>
      <c r="F3063" t="s">
        <v>153</v>
      </c>
      <c r="G3063" s="7">
        <v>0</v>
      </c>
      <c r="H3063" t="s">
        <v>19</v>
      </c>
      <c r="I3063" t="s">
        <v>20</v>
      </c>
      <c r="J3063" s="4">
        <v>2000</v>
      </c>
      <c r="K3063" t="s">
        <v>21</v>
      </c>
      <c r="L3063">
        <v>750000</v>
      </c>
      <c r="M3063">
        <v>40.996944774088</v>
      </c>
      <c r="N3063">
        <v>28.913513836850999</v>
      </c>
      <c r="O3063" t="s">
        <v>281</v>
      </c>
      <c r="P3063" t="s">
        <v>93</v>
      </c>
      <c r="Q3063">
        <v>39</v>
      </c>
      <c r="R3063">
        <v>83</v>
      </c>
    </row>
    <row r="3064" spans="1:18" x14ac:dyDescent="0.3">
      <c r="A3064">
        <v>280</v>
      </c>
      <c r="B3064">
        <v>240</v>
      </c>
      <c r="C3064" t="s">
        <v>107</v>
      </c>
      <c r="D3064">
        <v>8</v>
      </c>
      <c r="E3064" s="4" t="s">
        <v>31</v>
      </c>
      <c r="F3064" t="s">
        <v>306</v>
      </c>
      <c r="G3064" s="7">
        <v>13</v>
      </c>
      <c r="H3064" t="s">
        <v>19</v>
      </c>
      <c r="I3064" t="s">
        <v>20</v>
      </c>
      <c r="J3064" s="4">
        <v>3000</v>
      </c>
      <c r="K3064" t="s">
        <v>21</v>
      </c>
      <c r="L3064">
        <v>850000</v>
      </c>
      <c r="M3064">
        <v>40.974915600007002</v>
      </c>
      <c r="N3064">
        <v>28.728755190969</v>
      </c>
      <c r="O3064" t="s">
        <v>95</v>
      </c>
      <c r="P3064" t="s">
        <v>96</v>
      </c>
      <c r="Q3064">
        <v>4</v>
      </c>
      <c r="R3064">
        <v>0</v>
      </c>
    </row>
    <row r="3065" spans="1:18" x14ac:dyDescent="0.3">
      <c r="A3065">
        <v>300</v>
      </c>
      <c r="B3065">
        <v>280</v>
      </c>
      <c r="C3065" t="s">
        <v>239</v>
      </c>
      <c r="D3065">
        <v>13</v>
      </c>
      <c r="E3065" s="4" t="s">
        <v>25</v>
      </c>
      <c r="F3065" t="s">
        <v>306</v>
      </c>
      <c r="G3065" s="7">
        <v>1</v>
      </c>
      <c r="H3065" t="s">
        <v>140</v>
      </c>
      <c r="I3065" t="s">
        <v>20</v>
      </c>
      <c r="J3065" s="4">
        <f>B3065*19</f>
        <v>5320</v>
      </c>
      <c r="K3065" t="s">
        <v>21</v>
      </c>
      <c r="L3065">
        <v>2200000</v>
      </c>
      <c r="M3065">
        <v>40.973074036234003</v>
      </c>
      <c r="N3065">
        <v>28.734577931463999</v>
      </c>
      <c r="O3065" t="s">
        <v>95</v>
      </c>
      <c r="P3065" t="s">
        <v>96</v>
      </c>
      <c r="Q3065">
        <v>4</v>
      </c>
      <c r="R3065">
        <v>60</v>
      </c>
    </row>
    <row r="3066" spans="1:18" x14ac:dyDescent="0.3">
      <c r="A3066">
        <v>170</v>
      </c>
      <c r="B3066">
        <v>155</v>
      </c>
      <c r="C3066" t="s">
        <v>107</v>
      </c>
      <c r="D3066">
        <v>8</v>
      </c>
      <c r="E3066" s="4" t="s">
        <v>25</v>
      </c>
      <c r="F3066" t="s">
        <v>306</v>
      </c>
      <c r="G3066" s="7">
        <v>4</v>
      </c>
      <c r="H3066" t="s">
        <v>19</v>
      </c>
      <c r="I3066" t="s">
        <v>20</v>
      </c>
      <c r="J3066" s="4">
        <f>(B3066*11)*(17/11)</f>
        <v>2635</v>
      </c>
      <c r="K3066" t="s">
        <v>21</v>
      </c>
      <c r="L3066">
        <v>520000</v>
      </c>
      <c r="M3066">
        <v>41.024793185063999</v>
      </c>
      <c r="N3066">
        <v>28.549827557232</v>
      </c>
      <c r="O3066" t="s">
        <v>208</v>
      </c>
      <c r="P3066" t="s">
        <v>292</v>
      </c>
      <c r="Q3066">
        <v>14</v>
      </c>
      <c r="R3066">
        <v>0</v>
      </c>
    </row>
    <row r="3067" spans="1:18" x14ac:dyDescent="0.3">
      <c r="A3067">
        <v>85</v>
      </c>
      <c r="B3067">
        <v>70</v>
      </c>
      <c r="C3067" t="s">
        <v>30</v>
      </c>
      <c r="D3067">
        <v>3</v>
      </c>
      <c r="E3067" s="4" t="s">
        <v>16</v>
      </c>
      <c r="F3067" t="s">
        <v>306</v>
      </c>
      <c r="G3067" s="7">
        <v>0</v>
      </c>
      <c r="H3067" t="s">
        <v>19</v>
      </c>
      <c r="I3067" t="s">
        <v>20</v>
      </c>
      <c r="J3067" s="4">
        <v>900</v>
      </c>
      <c r="K3067" t="s">
        <v>21</v>
      </c>
      <c r="L3067">
        <v>250000</v>
      </c>
      <c r="M3067">
        <v>41.017859696104999</v>
      </c>
      <c r="N3067">
        <v>29.212371222674999</v>
      </c>
      <c r="O3067" t="s">
        <v>259</v>
      </c>
      <c r="P3067" t="s">
        <v>110</v>
      </c>
      <c r="Q3067">
        <v>16</v>
      </c>
      <c r="R3067">
        <v>83</v>
      </c>
    </row>
    <row r="3068" spans="1:18" x14ac:dyDescent="0.3">
      <c r="A3068">
        <v>80</v>
      </c>
      <c r="B3068">
        <v>65</v>
      </c>
      <c r="C3068" t="s">
        <v>30</v>
      </c>
      <c r="D3068">
        <v>3</v>
      </c>
      <c r="E3068" s="4" t="s">
        <v>16</v>
      </c>
      <c r="F3068" t="s">
        <v>306</v>
      </c>
      <c r="G3068" s="7">
        <v>2</v>
      </c>
      <c r="H3068" t="s">
        <v>19</v>
      </c>
      <c r="I3068" t="s">
        <v>20</v>
      </c>
      <c r="J3068" s="4">
        <f>(B3068*15)</f>
        <v>975</v>
      </c>
      <c r="K3068" t="s">
        <v>21</v>
      </c>
      <c r="L3068">
        <v>330000</v>
      </c>
      <c r="M3068">
        <v>41.032062291312002</v>
      </c>
      <c r="N3068">
        <v>29.231276102363999</v>
      </c>
      <c r="O3068" t="s">
        <v>294</v>
      </c>
      <c r="P3068" t="s">
        <v>110</v>
      </c>
      <c r="Q3068">
        <v>16</v>
      </c>
      <c r="R3068">
        <v>83</v>
      </c>
    </row>
    <row r="3069" spans="1:18" x14ac:dyDescent="0.3">
      <c r="A3069">
        <v>163</v>
      </c>
      <c r="B3069">
        <v>150</v>
      </c>
      <c r="C3069" t="s">
        <v>45</v>
      </c>
      <c r="D3069">
        <v>5</v>
      </c>
      <c r="E3069" s="4" t="s">
        <v>25</v>
      </c>
      <c r="F3069" t="s">
        <v>306</v>
      </c>
      <c r="G3069" s="7">
        <v>2</v>
      </c>
      <c r="H3069" t="s">
        <v>19</v>
      </c>
      <c r="I3069" t="s">
        <v>47</v>
      </c>
      <c r="J3069" s="4">
        <f>(B3069*15)</f>
        <v>2250</v>
      </c>
      <c r="K3069" t="s">
        <v>56</v>
      </c>
      <c r="L3069">
        <v>399000</v>
      </c>
      <c r="M3069">
        <v>41.062705500359002</v>
      </c>
      <c r="N3069">
        <v>29.22367572808</v>
      </c>
      <c r="O3069" t="s">
        <v>327</v>
      </c>
      <c r="P3069" t="s">
        <v>110</v>
      </c>
      <c r="Q3069">
        <v>16</v>
      </c>
      <c r="R3069">
        <v>83</v>
      </c>
    </row>
    <row r="3070" spans="1:18" x14ac:dyDescent="0.3">
      <c r="A3070">
        <v>130</v>
      </c>
      <c r="B3070">
        <v>120</v>
      </c>
      <c r="C3070" t="s">
        <v>45</v>
      </c>
      <c r="D3070">
        <v>5</v>
      </c>
      <c r="E3070" s="4" t="s">
        <v>25</v>
      </c>
      <c r="F3070" t="s">
        <v>306</v>
      </c>
      <c r="G3070" s="7">
        <v>8</v>
      </c>
      <c r="H3070" t="s">
        <v>19</v>
      </c>
      <c r="I3070" t="s">
        <v>20</v>
      </c>
      <c r="J3070" s="4">
        <v>1500</v>
      </c>
      <c r="K3070" t="s">
        <v>21</v>
      </c>
      <c r="L3070">
        <v>380000</v>
      </c>
      <c r="M3070">
        <v>41.025343568205997</v>
      </c>
      <c r="N3070">
        <v>29.217496924102001</v>
      </c>
      <c r="O3070" t="s">
        <v>101</v>
      </c>
      <c r="P3070" t="s">
        <v>110</v>
      </c>
      <c r="Q3070">
        <v>16</v>
      </c>
      <c r="R3070">
        <v>83</v>
      </c>
    </row>
    <row r="3071" spans="1:18" x14ac:dyDescent="0.3">
      <c r="A3071">
        <v>110</v>
      </c>
      <c r="B3071">
        <v>95</v>
      </c>
      <c r="C3071" t="s">
        <v>45</v>
      </c>
      <c r="D3071">
        <v>5</v>
      </c>
      <c r="E3071" s="4" t="s">
        <v>16</v>
      </c>
      <c r="F3071" t="s">
        <v>306</v>
      </c>
      <c r="G3071" s="7">
        <v>13</v>
      </c>
      <c r="H3071" t="s">
        <v>19</v>
      </c>
      <c r="I3071" t="s">
        <v>20</v>
      </c>
      <c r="J3071" s="4">
        <f>(B3071*15)</f>
        <v>1425</v>
      </c>
      <c r="K3071" t="s">
        <v>21</v>
      </c>
      <c r="L3071">
        <v>400000</v>
      </c>
      <c r="M3071">
        <v>41.029376553632012</v>
      </c>
      <c r="N3071">
        <v>29.241472519934</v>
      </c>
      <c r="O3071" t="s">
        <v>407</v>
      </c>
      <c r="P3071" t="s">
        <v>110</v>
      </c>
      <c r="Q3071">
        <v>16</v>
      </c>
      <c r="R3071">
        <v>0</v>
      </c>
    </row>
    <row r="3072" spans="1:18" x14ac:dyDescent="0.3">
      <c r="A3072">
        <v>120</v>
      </c>
      <c r="B3072">
        <v>115</v>
      </c>
      <c r="C3072" t="s">
        <v>30</v>
      </c>
      <c r="D3072">
        <v>3</v>
      </c>
      <c r="E3072" s="4" t="s">
        <v>16</v>
      </c>
      <c r="F3072" t="s">
        <v>306</v>
      </c>
      <c r="G3072" s="7">
        <v>0</v>
      </c>
      <c r="H3072" t="s">
        <v>19</v>
      </c>
      <c r="I3072" t="s">
        <v>20</v>
      </c>
      <c r="J3072" s="4">
        <v>900</v>
      </c>
      <c r="K3072" t="s">
        <v>21</v>
      </c>
      <c r="L3072">
        <v>225000</v>
      </c>
      <c r="M3072">
        <v>41.033227240381002</v>
      </c>
      <c r="N3072">
        <v>28.667457270919002</v>
      </c>
      <c r="O3072" t="s">
        <v>206</v>
      </c>
      <c r="P3072" t="s">
        <v>75</v>
      </c>
      <c r="Q3072">
        <v>18</v>
      </c>
      <c r="R3072">
        <v>50</v>
      </c>
    </row>
    <row r="3073" spans="1:18" x14ac:dyDescent="0.3">
      <c r="A3073">
        <v>90</v>
      </c>
      <c r="B3073">
        <v>89</v>
      </c>
      <c r="C3073" t="s">
        <v>30</v>
      </c>
      <c r="D3073">
        <v>3</v>
      </c>
      <c r="E3073" s="4" t="s">
        <v>16</v>
      </c>
      <c r="F3073" t="s">
        <v>306</v>
      </c>
      <c r="G3073" s="7">
        <v>8</v>
      </c>
      <c r="H3073" t="s">
        <v>140</v>
      </c>
      <c r="I3073" t="s">
        <v>118</v>
      </c>
      <c r="J3073" s="4">
        <f>(B3072*19)</f>
        <v>2185</v>
      </c>
      <c r="K3073" t="s">
        <v>21</v>
      </c>
      <c r="L3073">
        <v>190000</v>
      </c>
      <c r="M3073">
        <v>41.039484362943</v>
      </c>
      <c r="N3073">
        <v>28.682084083557001</v>
      </c>
      <c r="O3073" t="s">
        <v>192</v>
      </c>
      <c r="P3073" t="s">
        <v>75</v>
      </c>
      <c r="Q3073">
        <v>18</v>
      </c>
      <c r="R3073">
        <v>83</v>
      </c>
    </row>
    <row r="3074" spans="1:18" x14ac:dyDescent="0.3">
      <c r="A3074">
        <v>170</v>
      </c>
      <c r="B3074">
        <v>160</v>
      </c>
      <c r="C3074" t="s">
        <v>107</v>
      </c>
      <c r="D3074">
        <v>8</v>
      </c>
      <c r="E3074" s="4" t="s">
        <v>25</v>
      </c>
      <c r="F3074" t="s">
        <v>306</v>
      </c>
      <c r="G3074" s="7">
        <v>1</v>
      </c>
      <c r="H3074" t="s">
        <v>19</v>
      </c>
      <c r="I3074" t="s">
        <v>20</v>
      </c>
      <c r="J3074" s="4">
        <f>(B3073*24)</f>
        <v>2136</v>
      </c>
      <c r="K3074" t="s">
        <v>21</v>
      </c>
      <c r="L3074">
        <v>360000</v>
      </c>
      <c r="M3074">
        <v>41.061586379292002</v>
      </c>
      <c r="N3074">
        <v>28.941809321116001</v>
      </c>
      <c r="O3074" t="s">
        <v>231</v>
      </c>
      <c r="P3074" t="s">
        <v>38</v>
      </c>
      <c r="Q3074">
        <v>19</v>
      </c>
      <c r="R3074">
        <v>83</v>
      </c>
    </row>
    <row r="3075" spans="1:18" x14ac:dyDescent="0.3">
      <c r="A3075">
        <v>115</v>
      </c>
      <c r="B3075">
        <v>105</v>
      </c>
      <c r="C3075" t="s">
        <v>30</v>
      </c>
      <c r="D3075">
        <v>3</v>
      </c>
      <c r="E3075" s="4" t="s">
        <v>16</v>
      </c>
      <c r="F3075" t="s">
        <v>306</v>
      </c>
      <c r="G3075" s="7">
        <v>1</v>
      </c>
      <c r="H3075" t="s">
        <v>19</v>
      </c>
      <c r="I3075" t="s">
        <v>20</v>
      </c>
      <c r="J3075" s="4">
        <v>2250</v>
      </c>
      <c r="K3075" t="s">
        <v>21</v>
      </c>
      <c r="L3075">
        <v>490000</v>
      </c>
      <c r="M3075">
        <v>41.010354996650001</v>
      </c>
      <c r="N3075">
        <v>28.931021025027</v>
      </c>
      <c r="O3075" t="s">
        <v>260</v>
      </c>
      <c r="P3075" t="s">
        <v>194</v>
      </c>
      <c r="Q3075">
        <v>20</v>
      </c>
      <c r="R3075">
        <v>0</v>
      </c>
    </row>
    <row r="3076" spans="1:18" x14ac:dyDescent="0.3">
      <c r="A3076">
        <v>160</v>
      </c>
      <c r="B3076">
        <v>150</v>
      </c>
      <c r="C3076" t="s">
        <v>127</v>
      </c>
      <c r="D3076">
        <v>10</v>
      </c>
      <c r="E3076" s="4" t="s">
        <v>25</v>
      </c>
      <c r="F3076" t="s">
        <v>306</v>
      </c>
      <c r="G3076" s="7">
        <v>8</v>
      </c>
      <c r="H3076" t="s">
        <v>19</v>
      </c>
      <c r="I3076" t="s">
        <v>20</v>
      </c>
      <c r="J3076" s="4">
        <v>2200</v>
      </c>
      <c r="K3076" t="s">
        <v>21</v>
      </c>
      <c r="L3076">
        <v>560000</v>
      </c>
      <c r="M3076">
        <v>41.027824598010987</v>
      </c>
      <c r="N3076">
        <v>28.866355195642001</v>
      </c>
      <c r="O3076" t="s">
        <v>493</v>
      </c>
      <c r="P3076" t="s">
        <v>101</v>
      </c>
      <c r="Q3076">
        <v>22</v>
      </c>
      <c r="R3076">
        <v>83</v>
      </c>
    </row>
    <row r="3077" spans="1:18" x14ac:dyDescent="0.3">
      <c r="A3077">
        <v>170</v>
      </c>
      <c r="B3077">
        <v>155</v>
      </c>
      <c r="C3077" t="s">
        <v>76</v>
      </c>
      <c r="D3077">
        <v>7</v>
      </c>
      <c r="E3077" s="4" t="s">
        <v>16</v>
      </c>
      <c r="F3077" t="s">
        <v>306</v>
      </c>
      <c r="G3077" s="7">
        <v>13</v>
      </c>
      <c r="H3077" t="s">
        <v>19</v>
      </c>
      <c r="I3077" t="s">
        <v>20</v>
      </c>
      <c r="J3077" s="4">
        <v>2500</v>
      </c>
      <c r="K3077" t="s">
        <v>21</v>
      </c>
      <c r="L3077">
        <v>425000</v>
      </c>
      <c r="M3077">
        <v>41.077261281704999</v>
      </c>
      <c r="N3077">
        <v>28.974425420165002</v>
      </c>
      <c r="O3077" t="s">
        <v>109</v>
      </c>
      <c r="P3077" t="s">
        <v>23</v>
      </c>
      <c r="Q3077">
        <v>24</v>
      </c>
      <c r="R3077">
        <v>83</v>
      </c>
    </row>
    <row r="3078" spans="1:18" x14ac:dyDescent="0.3">
      <c r="A3078">
        <v>130</v>
      </c>
      <c r="B3078">
        <v>120</v>
      </c>
      <c r="C3078" t="s">
        <v>45</v>
      </c>
      <c r="D3078">
        <v>5</v>
      </c>
      <c r="E3078" s="4" t="s">
        <v>16</v>
      </c>
      <c r="F3078" t="s">
        <v>306</v>
      </c>
      <c r="G3078" s="7">
        <v>18</v>
      </c>
      <c r="H3078" t="s">
        <v>140</v>
      </c>
      <c r="I3078" t="s">
        <v>20</v>
      </c>
      <c r="J3078" s="4">
        <f>(B3078*26)</f>
        <v>3120</v>
      </c>
      <c r="K3078" t="s">
        <v>56</v>
      </c>
      <c r="L3078">
        <v>350000</v>
      </c>
      <c r="M3078">
        <v>41.034978999681002</v>
      </c>
      <c r="N3078">
        <v>28.792562588567002</v>
      </c>
      <c r="O3078" t="s">
        <v>111</v>
      </c>
      <c r="P3078" t="s">
        <v>60</v>
      </c>
      <c r="Q3078">
        <v>26</v>
      </c>
      <c r="R3078">
        <v>30</v>
      </c>
    </row>
    <row r="3079" spans="1:18" x14ac:dyDescent="0.3">
      <c r="A3079">
        <v>200</v>
      </c>
      <c r="B3079">
        <v>199</v>
      </c>
      <c r="C3079" t="s">
        <v>107</v>
      </c>
      <c r="D3079">
        <v>8</v>
      </c>
      <c r="E3079" s="4" t="s">
        <v>25</v>
      </c>
      <c r="F3079" t="s">
        <v>306</v>
      </c>
      <c r="G3079" s="7">
        <v>4</v>
      </c>
      <c r="H3079" t="s">
        <v>19</v>
      </c>
      <c r="I3079" t="s">
        <v>118</v>
      </c>
      <c r="J3079" s="4">
        <v>2500</v>
      </c>
      <c r="K3079" t="s">
        <v>21</v>
      </c>
      <c r="L3079">
        <v>660000</v>
      </c>
      <c r="M3079">
        <v>40.994815890292003</v>
      </c>
      <c r="N3079">
        <v>28.777109384536999</v>
      </c>
      <c r="O3079" t="s">
        <v>365</v>
      </c>
      <c r="P3079" t="s">
        <v>60</v>
      </c>
      <c r="Q3079">
        <v>26</v>
      </c>
      <c r="R3079">
        <v>0</v>
      </c>
    </row>
    <row r="3080" spans="1:18" x14ac:dyDescent="0.3">
      <c r="A3080">
        <v>95</v>
      </c>
      <c r="B3080">
        <v>80</v>
      </c>
      <c r="C3080" t="s">
        <v>30</v>
      </c>
      <c r="D3080">
        <v>3</v>
      </c>
      <c r="E3080" s="4" t="s">
        <v>16</v>
      </c>
      <c r="F3080" t="s">
        <v>306</v>
      </c>
      <c r="G3080" s="7">
        <v>13</v>
      </c>
      <c r="H3080" t="s">
        <v>19</v>
      </c>
      <c r="I3080" t="s">
        <v>20</v>
      </c>
      <c r="J3080" s="4">
        <v>1200</v>
      </c>
      <c r="K3080" t="s">
        <v>56</v>
      </c>
      <c r="L3080">
        <v>200000</v>
      </c>
      <c r="M3080">
        <v>40.861613890309997</v>
      </c>
      <c r="N3080">
        <v>29.281382784247</v>
      </c>
      <c r="O3080" t="s">
        <v>215</v>
      </c>
      <c r="P3080" t="s">
        <v>29</v>
      </c>
      <c r="Q3080">
        <v>28</v>
      </c>
      <c r="R3080">
        <v>83</v>
      </c>
    </row>
    <row r="3081" spans="1:18" x14ac:dyDescent="0.3">
      <c r="A3081">
        <v>200</v>
      </c>
      <c r="B3081">
        <v>180</v>
      </c>
      <c r="C3081" t="s">
        <v>107</v>
      </c>
      <c r="D3081">
        <v>8</v>
      </c>
      <c r="E3081" s="4" t="s">
        <v>25</v>
      </c>
      <c r="F3081" t="s">
        <v>306</v>
      </c>
      <c r="G3081" s="7">
        <v>18</v>
      </c>
      <c r="H3081" t="s">
        <v>19</v>
      </c>
      <c r="I3081" t="s">
        <v>20</v>
      </c>
      <c r="J3081" s="4">
        <v>1600</v>
      </c>
      <c r="K3081" t="s">
        <v>21</v>
      </c>
      <c r="L3081">
        <v>349000</v>
      </c>
      <c r="M3081">
        <v>40.991966418086001</v>
      </c>
      <c r="N3081">
        <v>29.261080473661</v>
      </c>
      <c r="O3081" t="s">
        <v>314</v>
      </c>
      <c r="P3081" t="s">
        <v>34</v>
      </c>
      <c r="Q3081">
        <v>32</v>
      </c>
      <c r="R3081">
        <v>83</v>
      </c>
    </row>
    <row r="3082" spans="1:18" x14ac:dyDescent="0.3">
      <c r="A3082">
        <v>105</v>
      </c>
      <c r="B3082">
        <v>86</v>
      </c>
      <c r="C3082" t="s">
        <v>30</v>
      </c>
      <c r="D3082">
        <v>3</v>
      </c>
      <c r="E3082" s="4" t="s">
        <v>16</v>
      </c>
      <c r="F3082" t="s">
        <v>306</v>
      </c>
      <c r="G3082" s="7">
        <v>18</v>
      </c>
      <c r="H3082" t="s">
        <v>19</v>
      </c>
      <c r="I3082" t="s">
        <v>20</v>
      </c>
      <c r="J3082" s="4">
        <f>(B3082*18)</f>
        <v>1548</v>
      </c>
      <c r="K3082" t="s">
        <v>21</v>
      </c>
      <c r="L3082">
        <v>300000</v>
      </c>
      <c r="M3082">
        <v>41.174486420687003</v>
      </c>
      <c r="N3082">
        <v>29.611618662177001</v>
      </c>
      <c r="O3082" t="s">
        <v>441</v>
      </c>
      <c r="P3082" t="s">
        <v>284</v>
      </c>
      <c r="Q3082">
        <v>34</v>
      </c>
      <c r="R3082">
        <v>0</v>
      </c>
    </row>
    <row r="3083" spans="1:18" x14ac:dyDescent="0.3">
      <c r="A3083">
        <v>105</v>
      </c>
      <c r="B3083">
        <v>95</v>
      </c>
      <c r="C3083" t="s">
        <v>30</v>
      </c>
      <c r="D3083">
        <v>3</v>
      </c>
      <c r="E3083" s="4" t="s">
        <v>16</v>
      </c>
      <c r="F3083" t="s">
        <v>104</v>
      </c>
      <c r="G3083" s="7">
        <v>0</v>
      </c>
      <c r="H3083" t="s">
        <v>19</v>
      </c>
      <c r="I3083" t="s">
        <v>20</v>
      </c>
      <c r="J3083" s="4">
        <v>1200</v>
      </c>
      <c r="K3083" t="s">
        <v>21</v>
      </c>
      <c r="L3083">
        <v>215000</v>
      </c>
      <c r="M3083">
        <v>40.999876582836997</v>
      </c>
      <c r="N3083">
        <v>28.705648999097001</v>
      </c>
      <c r="O3083" t="s">
        <v>122</v>
      </c>
      <c r="P3083" t="s">
        <v>96</v>
      </c>
      <c r="Q3083">
        <v>4</v>
      </c>
      <c r="R3083">
        <v>20</v>
      </c>
    </row>
    <row r="3084" spans="1:18" x14ac:dyDescent="0.3">
      <c r="A3084">
        <v>190</v>
      </c>
      <c r="B3084">
        <v>160</v>
      </c>
      <c r="C3084" t="s">
        <v>107</v>
      </c>
      <c r="D3084">
        <v>8</v>
      </c>
      <c r="E3084" s="4" t="s">
        <v>25</v>
      </c>
      <c r="F3084" t="s">
        <v>104</v>
      </c>
      <c r="G3084" s="7">
        <v>0</v>
      </c>
      <c r="H3084" t="s">
        <v>19</v>
      </c>
      <c r="I3084" t="s">
        <v>20</v>
      </c>
      <c r="J3084" s="4">
        <f>B3084*19</f>
        <v>3040</v>
      </c>
      <c r="K3084" t="s">
        <v>21</v>
      </c>
      <c r="L3084">
        <v>680000</v>
      </c>
      <c r="M3084">
        <v>40.982048332551997</v>
      </c>
      <c r="N3084">
        <v>28.730881077957001</v>
      </c>
      <c r="O3084" t="s">
        <v>123</v>
      </c>
      <c r="P3084" t="s">
        <v>96</v>
      </c>
      <c r="Q3084">
        <v>4</v>
      </c>
      <c r="R3084">
        <v>200</v>
      </c>
    </row>
    <row r="3085" spans="1:18" x14ac:dyDescent="0.3">
      <c r="A3085">
        <v>250</v>
      </c>
      <c r="B3085">
        <v>120</v>
      </c>
      <c r="C3085" t="s">
        <v>45</v>
      </c>
      <c r="D3085">
        <v>5</v>
      </c>
      <c r="E3085" s="4" t="s">
        <v>25</v>
      </c>
      <c r="F3085" t="s">
        <v>104</v>
      </c>
      <c r="G3085" s="7">
        <v>28</v>
      </c>
      <c r="H3085" t="s">
        <v>46</v>
      </c>
      <c r="I3085" t="s">
        <v>20</v>
      </c>
      <c r="J3085" s="4">
        <f>B3085*18</f>
        <v>2160</v>
      </c>
      <c r="K3085" t="s">
        <v>21</v>
      </c>
      <c r="L3085">
        <v>3000000</v>
      </c>
      <c r="M3085">
        <v>41.005539728031003</v>
      </c>
      <c r="N3085">
        <v>28.868211792358998</v>
      </c>
      <c r="O3085" t="s">
        <v>89</v>
      </c>
      <c r="P3085" t="s">
        <v>89</v>
      </c>
      <c r="Q3085">
        <v>6</v>
      </c>
      <c r="R3085">
        <v>30</v>
      </c>
    </row>
    <row r="3086" spans="1:18" x14ac:dyDescent="0.3">
      <c r="A3086">
        <v>430</v>
      </c>
      <c r="B3086">
        <v>350</v>
      </c>
      <c r="C3086" t="s">
        <v>239</v>
      </c>
      <c r="D3086">
        <v>13</v>
      </c>
      <c r="E3086" s="4" t="s">
        <v>31</v>
      </c>
      <c r="F3086" t="s">
        <v>104</v>
      </c>
      <c r="G3086" s="7">
        <v>8</v>
      </c>
      <c r="H3086" t="s">
        <v>19</v>
      </c>
      <c r="I3086" t="s">
        <v>20</v>
      </c>
      <c r="J3086" s="4">
        <f>B3086*34</f>
        <v>11900</v>
      </c>
      <c r="K3086" t="s">
        <v>21</v>
      </c>
      <c r="L3086">
        <v>2750000</v>
      </c>
      <c r="M3086">
        <v>40.975138482692003</v>
      </c>
      <c r="N3086">
        <v>28.794956803321998</v>
      </c>
      <c r="O3086" t="s">
        <v>310</v>
      </c>
      <c r="P3086" t="s">
        <v>148</v>
      </c>
      <c r="Q3086">
        <v>7</v>
      </c>
      <c r="R3086">
        <v>35</v>
      </c>
    </row>
    <row r="3087" spans="1:18" x14ac:dyDescent="0.3">
      <c r="A3087">
        <v>320</v>
      </c>
      <c r="B3087">
        <v>310</v>
      </c>
      <c r="C3087" t="s">
        <v>477</v>
      </c>
      <c r="D3087">
        <v>15</v>
      </c>
      <c r="E3087" s="4" t="s">
        <v>24</v>
      </c>
      <c r="F3087" t="s">
        <v>104</v>
      </c>
      <c r="G3087" s="7">
        <v>0</v>
      </c>
      <c r="H3087" t="s">
        <v>140</v>
      </c>
      <c r="I3087" t="s">
        <v>20</v>
      </c>
      <c r="J3087" s="4">
        <f>(B3087*14)*(36/14)</f>
        <v>11160</v>
      </c>
      <c r="K3087" t="s">
        <v>21</v>
      </c>
      <c r="L3087">
        <v>2790000</v>
      </c>
      <c r="M3087">
        <v>41.082197852394003</v>
      </c>
      <c r="N3087">
        <v>29.066820144653001</v>
      </c>
      <c r="O3087" t="s">
        <v>478</v>
      </c>
      <c r="P3087" t="s">
        <v>144</v>
      </c>
      <c r="Q3087">
        <v>11</v>
      </c>
      <c r="R3087">
        <v>83</v>
      </c>
    </row>
    <row r="3088" spans="1:18" x14ac:dyDescent="0.3">
      <c r="A3088">
        <v>80</v>
      </c>
      <c r="B3088">
        <v>70</v>
      </c>
      <c r="C3088" t="s">
        <v>15</v>
      </c>
      <c r="D3088">
        <v>2</v>
      </c>
      <c r="E3088" s="4" t="s">
        <v>16</v>
      </c>
      <c r="F3088" t="s">
        <v>104</v>
      </c>
      <c r="G3088" s="7">
        <v>28</v>
      </c>
      <c r="H3088" t="s">
        <v>19</v>
      </c>
      <c r="I3088" t="s">
        <v>20</v>
      </c>
      <c r="J3088" s="4">
        <v>900</v>
      </c>
      <c r="K3088" t="s">
        <v>21</v>
      </c>
      <c r="L3088">
        <v>175000</v>
      </c>
      <c r="M3088">
        <v>41.003589413985999</v>
      </c>
      <c r="N3088">
        <v>28.631861633052999</v>
      </c>
      <c r="O3088" t="s">
        <v>57</v>
      </c>
      <c r="P3088" t="s">
        <v>53</v>
      </c>
      <c r="Q3088">
        <v>12</v>
      </c>
      <c r="R3088">
        <v>0</v>
      </c>
    </row>
    <row r="3089" spans="1:18" x14ac:dyDescent="0.3">
      <c r="A3089">
        <v>180</v>
      </c>
      <c r="B3089">
        <v>160</v>
      </c>
      <c r="C3089" t="s">
        <v>76</v>
      </c>
      <c r="D3089">
        <v>7</v>
      </c>
      <c r="E3089" s="4" t="s">
        <v>25</v>
      </c>
      <c r="F3089" t="s">
        <v>104</v>
      </c>
      <c r="G3089" s="7">
        <v>2</v>
      </c>
      <c r="H3089" t="s">
        <v>19</v>
      </c>
      <c r="I3089" t="s">
        <v>20</v>
      </c>
      <c r="J3089" s="4">
        <v>1300</v>
      </c>
      <c r="K3089" t="s">
        <v>56</v>
      </c>
      <c r="L3089">
        <v>245000</v>
      </c>
      <c r="M3089">
        <v>41.037742053651002</v>
      </c>
      <c r="N3089">
        <v>28.657311356147002</v>
      </c>
      <c r="O3089" t="s">
        <v>105</v>
      </c>
      <c r="P3089" t="s">
        <v>75</v>
      </c>
      <c r="Q3089">
        <v>18</v>
      </c>
      <c r="R3089">
        <v>0</v>
      </c>
    </row>
    <row r="3090" spans="1:18" x14ac:dyDescent="0.3">
      <c r="A3090">
        <v>185</v>
      </c>
      <c r="B3090">
        <v>145</v>
      </c>
      <c r="C3090" t="s">
        <v>45</v>
      </c>
      <c r="D3090">
        <v>5</v>
      </c>
      <c r="E3090" s="4" t="s">
        <v>25</v>
      </c>
      <c r="F3090" t="s">
        <v>104</v>
      </c>
      <c r="G3090" s="7">
        <v>0</v>
      </c>
      <c r="H3090" t="s">
        <v>19</v>
      </c>
      <c r="I3090" t="s">
        <v>20</v>
      </c>
      <c r="J3090" s="4">
        <f>(B3090*26)</f>
        <v>3770</v>
      </c>
      <c r="K3090" t="s">
        <v>21</v>
      </c>
      <c r="L3090">
        <v>455000</v>
      </c>
      <c r="M3090">
        <v>40.915492892037001</v>
      </c>
      <c r="N3090">
        <v>29.207201515017001</v>
      </c>
      <c r="O3090" t="s">
        <v>256</v>
      </c>
      <c r="P3090" t="s">
        <v>55</v>
      </c>
      <c r="Q3090">
        <v>25</v>
      </c>
      <c r="R3090">
        <v>83</v>
      </c>
    </row>
    <row r="3091" spans="1:18" x14ac:dyDescent="0.3">
      <c r="A3091">
        <v>110</v>
      </c>
      <c r="B3091">
        <v>100</v>
      </c>
      <c r="C3091" t="s">
        <v>30</v>
      </c>
      <c r="D3091">
        <v>3</v>
      </c>
      <c r="E3091" s="4" t="s">
        <v>25</v>
      </c>
      <c r="F3091" t="s">
        <v>104</v>
      </c>
      <c r="G3091" s="7">
        <v>0</v>
      </c>
      <c r="H3091" t="s">
        <v>19</v>
      </c>
      <c r="I3091" t="s">
        <v>20</v>
      </c>
      <c r="J3091" s="4">
        <f>(B3091*19)</f>
        <v>1900</v>
      </c>
      <c r="K3091" t="s">
        <v>21</v>
      </c>
      <c r="L3091">
        <v>400000</v>
      </c>
      <c r="M3091">
        <v>40.943846781401</v>
      </c>
      <c r="N3091">
        <v>29.134499291491998</v>
      </c>
      <c r="O3091" t="s">
        <v>341</v>
      </c>
      <c r="P3091" t="s">
        <v>72</v>
      </c>
      <c r="Q3091">
        <v>27</v>
      </c>
      <c r="R3091">
        <v>30</v>
      </c>
    </row>
    <row r="3092" spans="1:18" x14ac:dyDescent="0.3">
      <c r="A3092">
        <v>138</v>
      </c>
      <c r="B3092">
        <v>124</v>
      </c>
      <c r="C3092" t="s">
        <v>45</v>
      </c>
      <c r="D3092">
        <v>5</v>
      </c>
      <c r="E3092" s="4" t="s">
        <v>25</v>
      </c>
      <c r="F3092" t="s">
        <v>104</v>
      </c>
      <c r="G3092" s="7">
        <v>0</v>
      </c>
      <c r="H3092" t="s">
        <v>19</v>
      </c>
      <c r="I3092" t="s">
        <v>27</v>
      </c>
      <c r="J3092" s="4">
        <v>1500</v>
      </c>
      <c r="K3092" t="s">
        <v>21</v>
      </c>
      <c r="L3092">
        <v>359000</v>
      </c>
      <c r="M3092">
        <v>40.886802205612987</v>
      </c>
      <c r="N3092">
        <v>29.265278845017999</v>
      </c>
      <c r="O3092" t="s">
        <v>167</v>
      </c>
      <c r="P3092" t="s">
        <v>29</v>
      </c>
      <c r="Q3092">
        <v>28</v>
      </c>
      <c r="R3092">
        <v>83</v>
      </c>
    </row>
    <row r="3093" spans="1:18" x14ac:dyDescent="0.3">
      <c r="A3093">
        <v>180</v>
      </c>
      <c r="B3093">
        <v>160</v>
      </c>
      <c r="C3093" t="s">
        <v>45</v>
      </c>
      <c r="D3093">
        <v>5</v>
      </c>
      <c r="E3093" s="4" t="s">
        <v>31</v>
      </c>
      <c r="F3093" t="s">
        <v>104</v>
      </c>
      <c r="G3093" s="7">
        <v>0</v>
      </c>
      <c r="H3093" t="s">
        <v>19</v>
      </c>
      <c r="I3093" t="s">
        <v>20</v>
      </c>
      <c r="J3093" s="4">
        <v>1500</v>
      </c>
      <c r="K3093" t="s">
        <v>21</v>
      </c>
      <c r="L3093">
        <v>320000</v>
      </c>
      <c r="M3093">
        <v>40.963988634673001</v>
      </c>
      <c r="N3093">
        <v>29.224596827805001</v>
      </c>
      <c r="O3093" t="s">
        <v>490</v>
      </c>
      <c r="P3093" t="s">
        <v>64</v>
      </c>
      <c r="Q3093">
        <v>29</v>
      </c>
      <c r="R3093">
        <v>0</v>
      </c>
    </row>
    <row r="3094" spans="1:18" x14ac:dyDescent="0.3">
      <c r="A3094">
        <v>315</v>
      </c>
      <c r="B3094">
        <v>220</v>
      </c>
      <c r="C3094" t="s">
        <v>41</v>
      </c>
      <c r="D3094">
        <v>12</v>
      </c>
      <c r="E3094" s="4" t="s">
        <v>25</v>
      </c>
      <c r="F3094" t="s">
        <v>104</v>
      </c>
      <c r="G3094" s="7">
        <v>8</v>
      </c>
      <c r="H3094" t="s">
        <v>46</v>
      </c>
      <c r="I3094" t="s">
        <v>47</v>
      </c>
      <c r="J3094" s="4">
        <f>(B3094*53)</f>
        <v>11660</v>
      </c>
      <c r="K3094" t="s">
        <v>21</v>
      </c>
      <c r="L3094">
        <v>2850000</v>
      </c>
      <c r="M3094">
        <v>41.115027660888998</v>
      </c>
      <c r="N3094">
        <v>29.000504072314001</v>
      </c>
      <c r="O3094" t="s">
        <v>382</v>
      </c>
      <c r="P3094" t="s">
        <v>334</v>
      </c>
      <c r="Q3094">
        <v>30</v>
      </c>
      <c r="R3094">
        <v>15</v>
      </c>
    </row>
    <row r="3095" spans="1:18" x14ac:dyDescent="0.3">
      <c r="A3095">
        <v>120</v>
      </c>
      <c r="B3095">
        <v>90</v>
      </c>
      <c r="C3095" t="s">
        <v>30</v>
      </c>
      <c r="D3095">
        <v>3</v>
      </c>
      <c r="E3095" s="4" t="s">
        <v>16</v>
      </c>
      <c r="F3095" t="s">
        <v>104</v>
      </c>
      <c r="G3095" s="7">
        <v>0</v>
      </c>
      <c r="H3095" t="s">
        <v>19</v>
      </c>
      <c r="I3095" t="s">
        <v>20</v>
      </c>
      <c r="J3095" s="4">
        <v>1500</v>
      </c>
      <c r="K3095" t="s">
        <v>56</v>
      </c>
      <c r="L3095">
        <v>575000</v>
      </c>
      <c r="M3095">
        <v>41.074099318255001</v>
      </c>
      <c r="N3095">
        <v>28.991544863691999</v>
      </c>
      <c r="O3095" t="s">
        <v>242</v>
      </c>
      <c r="P3095" t="s">
        <v>165</v>
      </c>
      <c r="Q3095">
        <v>35</v>
      </c>
      <c r="R3095">
        <v>60</v>
      </c>
    </row>
    <row r="3096" spans="1:18" x14ac:dyDescent="0.3">
      <c r="A3096">
        <v>85</v>
      </c>
      <c r="B3096">
        <v>76</v>
      </c>
      <c r="C3096" t="s">
        <v>30</v>
      </c>
      <c r="D3096">
        <v>3</v>
      </c>
      <c r="E3096" s="4" t="s">
        <v>16</v>
      </c>
      <c r="F3096" t="s">
        <v>104</v>
      </c>
      <c r="G3096" s="7">
        <v>18</v>
      </c>
      <c r="H3096" t="s">
        <v>19</v>
      </c>
      <c r="I3096" t="s">
        <v>27</v>
      </c>
      <c r="J3096" s="4">
        <f>(B3096*17)</f>
        <v>1292</v>
      </c>
      <c r="K3096" t="s">
        <v>21</v>
      </c>
      <c r="L3096">
        <v>220000</v>
      </c>
      <c r="M3096">
        <v>41.010718411534</v>
      </c>
      <c r="N3096">
        <v>29.129700132663999</v>
      </c>
      <c r="O3096" t="s">
        <v>350</v>
      </c>
      <c r="P3096" t="s">
        <v>66</v>
      </c>
      <c r="Q3096">
        <v>37</v>
      </c>
      <c r="R3096">
        <v>30</v>
      </c>
    </row>
    <row r="3097" spans="1:18" x14ac:dyDescent="0.3">
      <c r="A3097">
        <v>195</v>
      </c>
      <c r="B3097">
        <v>180</v>
      </c>
      <c r="C3097" t="s">
        <v>116</v>
      </c>
      <c r="D3097">
        <v>6</v>
      </c>
      <c r="E3097" s="4" t="s">
        <v>25</v>
      </c>
      <c r="F3097" t="s">
        <v>337</v>
      </c>
      <c r="G3097" s="7">
        <v>0</v>
      </c>
      <c r="H3097" t="s">
        <v>19</v>
      </c>
      <c r="I3097" t="s">
        <v>20</v>
      </c>
      <c r="J3097" s="4">
        <f>B3097*19</f>
        <v>3420</v>
      </c>
      <c r="K3097" t="s">
        <v>21</v>
      </c>
      <c r="L3097">
        <v>400000</v>
      </c>
      <c r="M3097">
        <v>40.976144819006002</v>
      </c>
      <c r="N3097">
        <v>28.710627297443999</v>
      </c>
      <c r="O3097" t="s">
        <v>155</v>
      </c>
      <c r="P3097" t="s">
        <v>96</v>
      </c>
      <c r="Q3097">
        <v>4</v>
      </c>
      <c r="R3097">
        <v>83</v>
      </c>
    </row>
    <row r="3098" spans="1:18" x14ac:dyDescent="0.3">
      <c r="A3098">
        <v>70</v>
      </c>
      <c r="B3098">
        <v>60</v>
      </c>
      <c r="C3098" t="s">
        <v>15</v>
      </c>
      <c r="D3098">
        <v>2</v>
      </c>
      <c r="E3098" s="4" t="s">
        <v>16</v>
      </c>
      <c r="F3098" t="s">
        <v>32</v>
      </c>
      <c r="G3098" s="7">
        <v>0</v>
      </c>
      <c r="H3098" t="s">
        <v>19</v>
      </c>
      <c r="I3098" t="s">
        <v>20</v>
      </c>
      <c r="J3098" s="4">
        <v>750</v>
      </c>
      <c r="K3098" t="s">
        <v>21</v>
      </c>
      <c r="L3098">
        <v>185000</v>
      </c>
      <c r="M3098">
        <v>41.196321473383001</v>
      </c>
      <c r="N3098">
        <v>28.758660205312999</v>
      </c>
      <c r="O3098" t="s">
        <v>35</v>
      </c>
      <c r="P3098" t="s">
        <v>36</v>
      </c>
      <c r="Q3098">
        <v>2</v>
      </c>
      <c r="R3098">
        <v>0</v>
      </c>
    </row>
    <row r="3099" spans="1:18" x14ac:dyDescent="0.3">
      <c r="A3099">
        <v>140</v>
      </c>
      <c r="B3099">
        <v>139</v>
      </c>
      <c r="C3099" t="s">
        <v>30</v>
      </c>
      <c r="D3099">
        <v>3</v>
      </c>
      <c r="E3099" s="4" t="s">
        <v>25</v>
      </c>
      <c r="F3099" t="s">
        <v>32</v>
      </c>
      <c r="G3099" s="7">
        <v>0</v>
      </c>
      <c r="H3099" t="s">
        <v>19</v>
      </c>
      <c r="I3099" t="s">
        <v>118</v>
      </c>
      <c r="J3099" s="4">
        <v>1000</v>
      </c>
      <c r="K3099" t="s">
        <v>56</v>
      </c>
      <c r="L3099">
        <v>250000</v>
      </c>
      <c r="M3099">
        <v>41.188892485624002</v>
      </c>
      <c r="N3099">
        <v>28.742476701735999</v>
      </c>
      <c r="O3099" t="s">
        <v>228</v>
      </c>
      <c r="P3099" t="s">
        <v>36</v>
      </c>
      <c r="Q3099">
        <v>2</v>
      </c>
      <c r="R3099">
        <v>250</v>
      </c>
    </row>
    <row r="3100" spans="1:18" x14ac:dyDescent="0.3">
      <c r="A3100">
        <v>80</v>
      </c>
      <c r="B3100">
        <v>79</v>
      </c>
      <c r="C3100" t="s">
        <v>30</v>
      </c>
      <c r="D3100">
        <v>3</v>
      </c>
      <c r="E3100" s="4" t="s">
        <v>16</v>
      </c>
      <c r="F3100" t="s">
        <v>32</v>
      </c>
      <c r="G3100" s="7">
        <v>0</v>
      </c>
      <c r="H3100" t="s">
        <v>19</v>
      </c>
      <c r="I3100" t="s">
        <v>20</v>
      </c>
      <c r="J3100" s="4">
        <v>700</v>
      </c>
      <c r="K3100" t="s">
        <v>21</v>
      </c>
      <c r="L3100">
        <v>180000</v>
      </c>
      <c r="M3100">
        <v>41.187869866970999</v>
      </c>
      <c r="N3100">
        <v>28.759240843356</v>
      </c>
      <c r="O3100" t="s">
        <v>209</v>
      </c>
      <c r="P3100" t="s">
        <v>36</v>
      </c>
      <c r="Q3100">
        <v>2</v>
      </c>
      <c r="R3100">
        <v>83</v>
      </c>
    </row>
    <row r="3101" spans="1:18" x14ac:dyDescent="0.3">
      <c r="A3101">
        <v>250</v>
      </c>
      <c r="B3101">
        <v>185</v>
      </c>
      <c r="C3101" t="s">
        <v>127</v>
      </c>
      <c r="D3101">
        <v>10</v>
      </c>
      <c r="E3101" s="4" t="s">
        <v>25</v>
      </c>
      <c r="F3101" t="s">
        <v>32</v>
      </c>
      <c r="G3101" s="7">
        <v>2</v>
      </c>
      <c r="H3101" t="s">
        <v>19</v>
      </c>
      <c r="I3101" t="s">
        <v>20</v>
      </c>
      <c r="J3101" s="4">
        <v>1200</v>
      </c>
      <c r="K3101" t="s">
        <v>21</v>
      </c>
      <c r="L3101">
        <v>275000</v>
      </c>
      <c r="M3101">
        <v>41.187814105663001</v>
      </c>
      <c r="N3101">
        <v>28.753971979022001</v>
      </c>
      <c r="O3101" t="s">
        <v>285</v>
      </c>
      <c r="P3101" t="s">
        <v>36</v>
      </c>
      <c r="Q3101">
        <v>2</v>
      </c>
      <c r="R3101">
        <v>250</v>
      </c>
    </row>
    <row r="3102" spans="1:18" x14ac:dyDescent="0.3">
      <c r="A3102">
        <v>66</v>
      </c>
      <c r="B3102">
        <v>60</v>
      </c>
      <c r="C3102" t="s">
        <v>15</v>
      </c>
      <c r="D3102">
        <v>2</v>
      </c>
      <c r="E3102" s="4" t="s">
        <v>16</v>
      </c>
      <c r="F3102" t="s">
        <v>32</v>
      </c>
      <c r="G3102" s="7">
        <v>0</v>
      </c>
      <c r="H3102" t="s">
        <v>140</v>
      </c>
      <c r="I3102" t="s">
        <v>27</v>
      </c>
      <c r="J3102" s="4">
        <v>1400</v>
      </c>
      <c r="K3102" t="s">
        <v>21</v>
      </c>
      <c r="L3102">
        <v>285000</v>
      </c>
      <c r="M3102">
        <v>40.975897284798002</v>
      </c>
      <c r="N3102">
        <v>29.139113935594001</v>
      </c>
      <c r="O3102" t="s">
        <v>270</v>
      </c>
      <c r="P3102" t="s">
        <v>99</v>
      </c>
      <c r="Q3102">
        <v>3</v>
      </c>
      <c r="R3102">
        <v>83</v>
      </c>
    </row>
    <row r="3103" spans="1:18" x14ac:dyDescent="0.3">
      <c r="A3103">
        <v>60</v>
      </c>
      <c r="B3103">
        <v>55</v>
      </c>
      <c r="C3103" t="s">
        <v>15</v>
      </c>
      <c r="D3103">
        <v>2</v>
      </c>
      <c r="E3103" s="4" t="s">
        <v>16</v>
      </c>
      <c r="F3103" t="s">
        <v>32</v>
      </c>
      <c r="G3103" s="7">
        <v>5</v>
      </c>
      <c r="H3103" t="s">
        <v>19</v>
      </c>
      <c r="I3103" t="s">
        <v>20</v>
      </c>
      <c r="J3103" s="4">
        <f>(B3103*22)</f>
        <v>1210</v>
      </c>
      <c r="K3103" t="s">
        <v>21</v>
      </c>
      <c r="L3103">
        <v>215000</v>
      </c>
      <c r="M3103">
        <v>40.975946773093</v>
      </c>
      <c r="N3103">
        <v>29.148821607353</v>
      </c>
      <c r="O3103" t="s">
        <v>270</v>
      </c>
      <c r="P3103" t="s">
        <v>99</v>
      </c>
      <c r="Q3103">
        <v>3</v>
      </c>
      <c r="R3103">
        <v>400</v>
      </c>
    </row>
    <row r="3104" spans="1:18" x14ac:dyDescent="0.3">
      <c r="A3104">
        <v>75</v>
      </c>
      <c r="B3104">
        <v>55</v>
      </c>
      <c r="C3104" t="s">
        <v>15</v>
      </c>
      <c r="D3104">
        <v>2</v>
      </c>
      <c r="E3104" s="4" t="s">
        <v>16</v>
      </c>
      <c r="F3104" t="s">
        <v>32</v>
      </c>
      <c r="G3104" s="7">
        <v>18</v>
      </c>
      <c r="H3104" t="s">
        <v>19</v>
      </c>
      <c r="I3104" t="s">
        <v>20</v>
      </c>
      <c r="J3104" s="4">
        <v>1300</v>
      </c>
      <c r="K3104" t="s">
        <v>56</v>
      </c>
      <c r="L3104">
        <v>245000</v>
      </c>
      <c r="M3104">
        <v>40.995219946825003</v>
      </c>
      <c r="N3104">
        <v>29.082414179945999</v>
      </c>
      <c r="O3104" t="s">
        <v>98</v>
      </c>
      <c r="P3104" t="s">
        <v>99</v>
      </c>
      <c r="Q3104">
        <v>3</v>
      </c>
      <c r="R3104">
        <v>83</v>
      </c>
    </row>
    <row r="3105" spans="1:18" x14ac:dyDescent="0.3">
      <c r="A3105">
        <v>90</v>
      </c>
      <c r="B3105">
        <v>89</v>
      </c>
      <c r="C3105" t="s">
        <v>30</v>
      </c>
      <c r="D3105">
        <v>3</v>
      </c>
      <c r="E3105" s="4" t="s">
        <v>16</v>
      </c>
      <c r="F3105" t="s">
        <v>32</v>
      </c>
      <c r="G3105" s="7">
        <v>28</v>
      </c>
      <c r="H3105" t="s">
        <v>19</v>
      </c>
      <c r="I3105" t="s">
        <v>20</v>
      </c>
      <c r="J3105" s="4">
        <v>1500</v>
      </c>
      <c r="K3105" t="s">
        <v>21</v>
      </c>
      <c r="L3105">
        <v>450000</v>
      </c>
      <c r="M3105">
        <v>40.972387518482002</v>
      </c>
      <c r="N3105">
        <v>29.113630056381002</v>
      </c>
      <c r="O3105" t="s">
        <v>251</v>
      </c>
      <c r="P3105" t="s">
        <v>99</v>
      </c>
      <c r="Q3105">
        <v>3</v>
      </c>
      <c r="R3105">
        <v>50</v>
      </c>
    </row>
    <row r="3106" spans="1:18" x14ac:dyDescent="0.3">
      <c r="A3106">
        <v>102</v>
      </c>
      <c r="B3106">
        <v>85</v>
      </c>
      <c r="C3106" t="s">
        <v>30</v>
      </c>
      <c r="D3106">
        <v>3</v>
      </c>
      <c r="E3106" s="4" t="s">
        <v>16</v>
      </c>
      <c r="F3106" t="s">
        <v>32</v>
      </c>
      <c r="G3106" s="7">
        <v>0</v>
      </c>
      <c r="H3106" t="s">
        <v>19</v>
      </c>
      <c r="I3106" t="s">
        <v>20</v>
      </c>
      <c r="J3106" s="4">
        <f>(B3106*22)</f>
        <v>1870</v>
      </c>
      <c r="K3106" t="s">
        <v>21</v>
      </c>
      <c r="L3106">
        <v>370000</v>
      </c>
      <c r="M3106">
        <v>40.973850689873998</v>
      </c>
      <c r="N3106">
        <v>29.122994414909002</v>
      </c>
      <c r="O3106" t="s">
        <v>251</v>
      </c>
      <c r="P3106" t="s">
        <v>99</v>
      </c>
      <c r="Q3106">
        <v>3</v>
      </c>
      <c r="R3106">
        <v>200</v>
      </c>
    </row>
    <row r="3107" spans="1:18" x14ac:dyDescent="0.3">
      <c r="A3107">
        <v>85</v>
      </c>
      <c r="B3107">
        <v>80</v>
      </c>
      <c r="C3107" t="s">
        <v>30</v>
      </c>
      <c r="D3107">
        <v>3</v>
      </c>
      <c r="E3107" s="4" t="s">
        <v>16</v>
      </c>
      <c r="F3107" t="s">
        <v>32</v>
      </c>
      <c r="G3107" s="7">
        <v>18</v>
      </c>
      <c r="H3107" t="s">
        <v>19</v>
      </c>
      <c r="I3107" t="s">
        <v>20</v>
      </c>
      <c r="J3107" s="4">
        <f>(B3107*22)</f>
        <v>1760</v>
      </c>
      <c r="K3107" t="s">
        <v>21</v>
      </c>
      <c r="L3107">
        <v>275000</v>
      </c>
      <c r="M3107">
        <v>40.977657489384001</v>
      </c>
      <c r="N3107">
        <v>29.149251959838999</v>
      </c>
      <c r="O3107" t="s">
        <v>112</v>
      </c>
      <c r="P3107" t="s">
        <v>99</v>
      </c>
      <c r="Q3107">
        <v>3</v>
      </c>
      <c r="R3107">
        <v>20</v>
      </c>
    </row>
    <row r="3108" spans="1:18" x14ac:dyDescent="0.3">
      <c r="A3108">
        <v>75</v>
      </c>
      <c r="B3108">
        <v>70</v>
      </c>
      <c r="C3108" t="s">
        <v>30</v>
      </c>
      <c r="D3108">
        <v>3</v>
      </c>
      <c r="E3108" s="4" t="s">
        <v>16</v>
      </c>
      <c r="F3108" t="s">
        <v>32</v>
      </c>
      <c r="G3108" s="7">
        <v>28</v>
      </c>
      <c r="H3108" t="s">
        <v>19</v>
      </c>
      <c r="I3108" t="s">
        <v>20</v>
      </c>
      <c r="J3108" s="4">
        <f>(B3108*22)</f>
        <v>1540</v>
      </c>
      <c r="K3108" t="s">
        <v>56</v>
      </c>
      <c r="L3108">
        <v>315000</v>
      </c>
      <c r="M3108">
        <v>40.978091371414003</v>
      </c>
      <c r="N3108">
        <v>29.127941806793</v>
      </c>
      <c r="O3108" t="s">
        <v>270</v>
      </c>
      <c r="P3108" t="s">
        <v>99</v>
      </c>
      <c r="Q3108">
        <v>3</v>
      </c>
      <c r="R3108">
        <v>83</v>
      </c>
    </row>
    <row r="3109" spans="1:18" x14ac:dyDescent="0.3">
      <c r="A3109">
        <v>70</v>
      </c>
      <c r="B3109">
        <v>60</v>
      </c>
      <c r="C3109" t="s">
        <v>30</v>
      </c>
      <c r="D3109">
        <v>3</v>
      </c>
      <c r="E3109" s="4" t="s">
        <v>16</v>
      </c>
      <c r="F3109" t="s">
        <v>32</v>
      </c>
      <c r="G3109" s="7">
        <v>4</v>
      </c>
      <c r="H3109" t="s">
        <v>19</v>
      </c>
      <c r="I3109" t="s">
        <v>118</v>
      </c>
      <c r="J3109" s="4">
        <v>1100</v>
      </c>
      <c r="K3109" t="s">
        <v>21</v>
      </c>
      <c r="L3109">
        <v>255555</v>
      </c>
      <c r="M3109">
        <v>40.980034725913001</v>
      </c>
      <c r="N3109">
        <v>29.142412076962</v>
      </c>
      <c r="O3109" t="s">
        <v>112</v>
      </c>
      <c r="P3109" t="s">
        <v>99</v>
      </c>
      <c r="Q3109">
        <v>3</v>
      </c>
      <c r="R3109">
        <v>83</v>
      </c>
    </row>
    <row r="3110" spans="1:18" x14ac:dyDescent="0.3">
      <c r="A3110">
        <v>140</v>
      </c>
      <c r="B3110">
        <v>130</v>
      </c>
      <c r="C3110" t="s">
        <v>174</v>
      </c>
      <c r="D3110">
        <v>4</v>
      </c>
      <c r="E3110" s="4" t="s">
        <v>25</v>
      </c>
      <c r="F3110" t="s">
        <v>32</v>
      </c>
      <c r="G3110" s="7">
        <v>18</v>
      </c>
      <c r="H3110" t="s">
        <v>19</v>
      </c>
      <c r="I3110" t="s">
        <v>20</v>
      </c>
      <c r="J3110" s="4">
        <f>(B3110*22)</f>
        <v>2860</v>
      </c>
      <c r="K3110" t="s">
        <v>21</v>
      </c>
      <c r="L3110">
        <v>330000</v>
      </c>
      <c r="M3110">
        <v>40.976683402482003</v>
      </c>
      <c r="N3110">
        <v>29.149079857177998</v>
      </c>
      <c r="O3110" t="s">
        <v>270</v>
      </c>
      <c r="P3110" t="s">
        <v>99</v>
      </c>
      <c r="Q3110">
        <v>3</v>
      </c>
      <c r="R3110">
        <v>50</v>
      </c>
    </row>
    <row r="3111" spans="1:18" x14ac:dyDescent="0.3">
      <c r="A3111">
        <v>100</v>
      </c>
      <c r="B3111">
        <v>85</v>
      </c>
      <c r="C3111" t="s">
        <v>45</v>
      </c>
      <c r="D3111">
        <v>5</v>
      </c>
      <c r="E3111" s="4" t="s">
        <v>16</v>
      </c>
      <c r="F3111" t="s">
        <v>32</v>
      </c>
      <c r="G3111" s="7">
        <v>0</v>
      </c>
      <c r="H3111" t="s">
        <v>19</v>
      </c>
      <c r="I3111" t="s">
        <v>20</v>
      </c>
      <c r="J3111" s="4">
        <f>(B3111*22)</f>
        <v>1870</v>
      </c>
      <c r="K3111" t="s">
        <v>21</v>
      </c>
      <c r="L3111">
        <v>320000</v>
      </c>
      <c r="M3111">
        <v>40.967941754709997</v>
      </c>
      <c r="N3111">
        <v>29.110230209851998</v>
      </c>
      <c r="O3111" t="s">
        <v>251</v>
      </c>
      <c r="P3111" t="s">
        <v>99</v>
      </c>
      <c r="Q3111">
        <v>3</v>
      </c>
      <c r="R3111">
        <v>0</v>
      </c>
    </row>
    <row r="3112" spans="1:18" x14ac:dyDescent="0.3">
      <c r="A3112">
        <v>80</v>
      </c>
      <c r="B3112">
        <v>70</v>
      </c>
      <c r="C3112" t="s">
        <v>15</v>
      </c>
      <c r="D3112">
        <v>2</v>
      </c>
      <c r="E3112" s="4" t="s">
        <v>16</v>
      </c>
      <c r="F3112" t="s">
        <v>32</v>
      </c>
      <c r="G3112" s="7">
        <v>0</v>
      </c>
      <c r="H3112" t="s">
        <v>19</v>
      </c>
      <c r="I3112" t="s">
        <v>20</v>
      </c>
      <c r="J3112" s="4">
        <v>1000</v>
      </c>
      <c r="K3112" t="s">
        <v>21</v>
      </c>
      <c r="L3112">
        <v>210000</v>
      </c>
      <c r="M3112">
        <v>40.978244303909001</v>
      </c>
      <c r="N3112">
        <v>28.708152278497</v>
      </c>
      <c r="O3112" t="s">
        <v>155</v>
      </c>
      <c r="P3112" t="s">
        <v>96</v>
      </c>
      <c r="Q3112">
        <v>4</v>
      </c>
      <c r="R3112">
        <v>83</v>
      </c>
    </row>
    <row r="3113" spans="1:18" x14ac:dyDescent="0.3">
      <c r="A3113">
        <v>113</v>
      </c>
      <c r="B3113">
        <v>112</v>
      </c>
      <c r="C3113" t="s">
        <v>30</v>
      </c>
      <c r="D3113">
        <v>3</v>
      </c>
      <c r="E3113" s="4" t="s">
        <v>16</v>
      </c>
      <c r="F3113" t="s">
        <v>32</v>
      </c>
      <c r="G3113" s="7">
        <v>18</v>
      </c>
      <c r="H3113" t="s">
        <v>19</v>
      </c>
      <c r="I3113" t="s">
        <v>20</v>
      </c>
      <c r="J3113" s="4">
        <f>B3113*19</f>
        <v>2128</v>
      </c>
      <c r="K3113" t="s">
        <v>21</v>
      </c>
      <c r="L3113">
        <v>167000</v>
      </c>
      <c r="M3113">
        <v>41.001407163587999</v>
      </c>
      <c r="N3113">
        <v>28.699336051941</v>
      </c>
      <c r="O3113" t="s">
        <v>122</v>
      </c>
      <c r="P3113" t="s">
        <v>96</v>
      </c>
      <c r="Q3113">
        <v>4</v>
      </c>
      <c r="R3113">
        <v>83</v>
      </c>
    </row>
    <row r="3114" spans="1:18" x14ac:dyDescent="0.3">
      <c r="A3114">
        <v>110</v>
      </c>
      <c r="B3114">
        <v>109</v>
      </c>
      <c r="C3114" t="s">
        <v>30</v>
      </c>
      <c r="D3114">
        <v>3</v>
      </c>
      <c r="E3114" s="4" t="s">
        <v>16</v>
      </c>
      <c r="F3114" t="s">
        <v>32</v>
      </c>
      <c r="G3114" s="7">
        <v>18</v>
      </c>
      <c r="H3114" t="s">
        <v>19</v>
      </c>
      <c r="I3114" t="s">
        <v>20</v>
      </c>
      <c r="J3114" s="4">
        <f>B3114*19</f>
        <v>2071</v>
      </c>
      <c r="K3114" t="s">
        <v>21</v>
      </c>
      <c r="L3114">
        <v>140000</v>
      </c>
      <c r="M3114">
        <v>40.989008174615002</v>
      </c>
      <c r="N3114">
        <v>28.715651928724</v>
      </c>
      <c r="O3114" t="s">
        <v>188</v>
      </c>
      <c r="P3114" t="s">
        <v>96</v>
      </c>
      <c r="Q3114">
        <v>4</v>
      </c>
      <c r="R3114">
        <v>50</v>
      </c>
    </row>
    <row r="3115" spans="1:18" x14ac:dyDescent="0.3">
      <c r="A3115">
        <v>110</v>
      </c>
      <c r="B3115">
        <v>100</v>
      </c>
      <c r="C3115" t="s">
        <v>30</v>
      </c>
      <c r="D3115">
        <v>3</v>
      </c>
      <c r="E3115" s="4" t="s">
        <v>16</v>
      </c>
      <c r="F3115" t="s">
        <v>32</v>
      </c>
      <c r="G3115" s="7">
        <v>0</v>
      </c>
      <c r="H3115" t="s">
        <v>19</v>
      </c>
      <c r="I3115" t="s">
        <v>20</v>
      </c>
      <c r="J3115" s="4">
        <f>B3115*19</f>
        <v>1900</v>
      </c>
      <c r="K3115" t="s">
        <v>21</v>
      </c>
      <c r="L3115">
        <v>143000</v>
      </c>
      <c r="M3115">
        <v>40.982166664799003</v>
      </c>
      <c r="N3115">
        <v>28.725325014513</v>
      </c>
      <c r="O3115" t="s">
        <v>109</v>
      </c>
      <c r="P3115" t="s">
        <v>96</v>
      </c>
      <c r="Q3115">
        <v>4</v>
      </c>
      <c r="R3115">
        <v>83</v>
      </c>
    </row>
    <row r="3116" spans="1:18" x14ac:dyDescent="0.3">
      <c r="A3116">
        <v>110</v>
      </c>
      <c r="B3116">
        <v>100</v>
      </c>
      <c r="C3116" t="s">
        <v>30</v>
      </c>
      <c r="D3116">
        <v>3</v>
      </c>
      <c r="E3116" s="4" t="s">
        <v>16</v>
      </c>
      <c r="F3116" t="s">
        <v>32</v>
      </c>
      <c r="G3116" s="7">
        <v>0</v>
      </c>
      <c r="H3116" t="s">
        <v>19</v>
      </c>
      <c r="I3116" t="s">
        <v>20</v>
      </c>
      <c r="J3116" s="4">
        <f>B3116*19</f>
        <v>1900</v>
      </c>
      <c r="K3116" t="s">
        <v>21</v>
      </c>
      <c r="L3116">
        <v>520000</v>
      </c>
      <c r="M3116">
        <v>40.997609336098002</v>
      </c>
      <c r="N3116">
        <v>28.705391507032001</v>
      </c>
      <c r="O3116" t="s">
        <v>122</v>
      </c>
      <c r="P3116" t="s">
        <v>96</v>
      </c>
      <c r="Q3116">
        <v>4</v>
      </c>
      <c r="R3116">
        <v>83</v>
      </c>
    </row>
    <row r="3117" spans="1:18" x14ac:dyDescent="0.3">
      <c r="A3117">
        <v>100</v>
      </c>
      <c r="B3117">
        <v>100</v>
      </c>
      <c r="C3117" t="s">
        <v>30</v>
      </c>
      <c r="D3117">
        <v>3</v>
      </c>
      <c r="E3117" s="4" t="s">
        <v>16</v>
      </c>
      <c r="F3117" t="s">
        <v>32</v>
      </c>
      <c r="G3117" s="7">
        <v>1</v>
      </c>
      <c r="H3117" t="s">
        <v>140</v>
      </c>
      <c r="I3117" t="s">
        <v>20</v>
      </c>
      <c r="J3117" s="4">
        <v>1100</v>
      </c>
      <c r="K3117" t="s">
        <v>21</v>
      </c>
      <c r="L3117">
        <v>280000</v>
      </c>
      <c r="M3117">
        <v>40.979133756114997</v>
      </c>
      <c r="N3117">
        <v>28.717871412268</v>
      </c>
      <c r="O3117" t="s">
        <v>109</v>
      </c>
      <c r="P3117" t="s">
        <v>96</v>
      </c>
      <c r="Q3117">
        <v>4</v>
      </c>
      <c r="R3117">
        <v>0</v>
      </c>
    </row>
    <row r="3118" spans="1:18" x14ac:dyDescent="0.3">
      <c r="A3118">
        <v>90</v>
      </c>
      <c r="B3118">
        <v>89</v>
      </c>
      <c r="C3118" t="s">
        <v>30</v>
      </c>
      <c r="D3118">
        <v>3</v>
      </c>
      <c r="E3118" s="4" t="s">
        <v>16</v>
      </c>
      <c r="F3118" t="s">
        <v>32</v>
      </c>
      <c r="G3118" s="7">
        <v>0</v>
      </c>
      <c r="H3118" t="s">
        <v>19</v>
      </c>
      <c r="I3118" t="s">
        <v>20</v>
      </c>
      <c r="J3118" s="4">
        <v>1200</v>
      </c>
      <c r="K3118" t="s">
        <v>21</v>
      </c>
      <c r="L3118">
        <v>265000</v>
      </c>
      <c r="M3118">
        <v>41.004095306951001</v>
      </c>
      <c r="N3118">
        <v>28.705590963363999</v>
      </c>
      <c r="O3118" t="s">
        <v>122</v>
      </c>
      <c r="P3118" t="s">
        <v>96</v>
      </c>
      <c r="Q3118">
        <v>4</v>
      </c>
      <c r="R3118">
        <v>83</v>
      </c>
    </row>
    <row r="3119" spans="1:18" x14ac:dyDescent="0.3">
      <c r="A3119">
        <v>80</v>
      </c>
      <c r="B3119">
        <v>75</v>
      </c>
      <c r="C3119" t="s">
        <v>30</v>
      </c>
      <c r="D3119">
        <v>3</v>
      </c>
      <c r="E3119" s="4" t="s">
        <v>25</v>
      </c>
      <c r="F3119" t="s">
        <v>32</v>
      </c>
      <c r="G3119" s="7">
        <v>2</v>
      </c>
      <c r="H3119" t="s">
        <v>19</v>
      </c>
      <c r="I3119" t="s">
        <v>20</v>
      </c>
      <c r="J3119" s="4">
        <v>1200</v>
      </c>
      <c r="K3119" t="s">
        <v>21</v>
      </c>
      <c r="L3119">
        <v>250000</v>
      </c>
      <c r="M3119">
        <v>40.987487101360003</v>
      </c>
      <c r="N3119">
        <v>28.709471869133001</v>
      </c>
      <c r="O3119" t="s">
        <v>188</v>
      </c>
      <c r="P3119" t="s">
        <v>96</v>
      </c>
      <c r="Q3119">
        <v>4</v>
      </c>
      <c r="R3119">
        <v>0</v>
      </c>
    </row>
    <row r="3120" spans="1:18" x14ac:dyDescent="0.3">
      <c r="A3120">
        <v>80</v>
      </c>
      <c r="B3120">
        <v>75</v>
      </c>
      <c r="C3120" t="s">
        <v>30</v>
      </c>
      <c r="D3120">
        <v>3</v>
      </c>
      <c r="E3120" s="4" t="s">
        <v>16</v>
      </c>
      <c r="F3120" t="s">
        <v>32</v>
      </c>
      <c r="G3120" s="7">
        <v>18</v>
      </c>
      <c r="H3120" t="s">
        <v>19</v>
      </c>
      <c r="I3120" t="s">
        <v>20</v>
      </c>
      <c r="J3120" s="4">
        <f>B3120*19</f>
        <v>1425</v>
      </c>
      <c r="K3120" t="s">
        <v>21</v>
      </c>
      <c r="L3120">
        <v>250000</v>
      </c>
      <c r="M3120">
        <v>40.978557783699003</v>
      </c>
      <c r="N3120">
        <v>28.743102838980001</v>
      </c>
      <c r="O3120" t="s">
        <v>123</v>
      </c>
      <c r="P3120" t="s">
        <v>96</v>
      </c>
      <c r="Q3120">
        <v>4</v>
      </c>
      <c r="R3120">
        <v>100</v>
      </c>
    </row>
    <row r="3121" spans="1:18" x14ac:dyDescent="0.3">
      <c r="A3121">
        <v>145</v>
      </c>
      <c r="B3121">
        <v>140</v>
      </c>
      <c r="C3121" t="s">
        <v>45</v>
      </c>
      <c r="D3121">
        <v>5</v>
      </c>
      <c r="E3121" s="4" t="s">
        <v>16</v>
      </c>
      <c r="F3121" t="s">
        <v>32</v>
      </c>
      <c r="G3121" s="7">
        <v>0</v>
      </c>
      <c r="H3121" t="s">
        <v>19</v>
      </c>
      <c r="I3121" t="s">
        <v>20</v>
      </c>
      <c r="J3121" s="4">
        <f>B3121*19</f>
        <v>2660</v>
      </c>
      <c r="K3121" t="s">
        <v>21</v>
      </c>
      <c r="L3121">
        <v>330000</v>
      </c>
      <c r="M3121">
        <v>40.973513790303002</v>
      </c>
      <c r="N3121">
        <v>28.723378798475</v>
      </c>
      <c r="O3121" t="s">
        <v>95</v>
      </c>
      <c r="P3121" t="s">
        <v>96</v>
      </c>
      <c r="Q3121">
        <v>4</v>
      </c>
      <c r="R3121">
        <v>0</v>
      </c>
    </row>
    <row r="3122" spans="1:18" x14ac:dyDescent="0.3">
      <c r="A3122">
        <v>160</v>
      </c>
      <c r="B3122">
        <v>140</v>
      </c>
      <c r="C3122" t="s">
        <v>45</v>
      </c>
      <c r="D3122">
        <v>5</v>
      </c>
      <c r="E3122" s="4" t="s">
        <v>16</v>
      </c>
      <c r="F3122" t="s">
        <v>32</v>
      </c>
      <c r="G3122" s="7">
        <v>0</v>
      </c>
      <c r="H3122" t="s">
        <v>19</v>
      </c>
      <c r="I3122" t="s">
        <v>20</v>
      </c>
      <c r="J3122" s="4">
        <v>1500</v>
      </c>
      <c r="K3122" t="s">
        <v>21</v>
      </c>
      <c r="L3122">
        <v>400000</v>
      </c>
      <c r="M3122">
        <v>40.974328127398003</v>
      </c>
      <c r="N3122">
        <v>28.708701615435</v>
      </c>
      <c r="O3122" t="s">
        <v>155</v>
      </c>
      <c r="P3122" t="s">
        <v>96</v>
      </c>
      <c r="Q3122">
        <v>4</v>
      </c>
      <c r="R3122">
        <v>0</v>
      </c>
    </row>
    <row r="3123" spans="1:18" x14ac:dyDescent="0.3">
      <c r="A3123">
        <v>130</v>
      </c>
      <c r="B3123">
        <v>120</v>
      </c>
      <c r="C3123" t="s">
        <v>45</v>
      </c>
      <c r="D3123">
        <v>5</v>
      </c>
      <c r="E3123" s="4" t="s">
        <v>16</v>
      </c>
      <c r="F3123" t="s">
        <v>32</v>
      </c>
      <c r="G3123" s="7">
        <v>0</v>
      </c>
      <c r="H3123" t="s">
        <v>140</v>
      </c>
      <c r="I3123" t="s">
        <v>20</v>
      </c>
      <c r="J3123" s="4">
        <f>B3123*19</f>
        <v>2280</v>
      </c>
      <c r="K3123" t="s">
        <v>21</v>
      </c>
      <c r="L3123">
        <v>114000</v>
      </c>
      <c r="M3123">
        <v>40.997091097321999</v>
      </c>
      <c r="N3123">
        <v>28.703331570507999</v>
      </c>
      <c r="O3123" t="s">
        <v>122</v>
      </c>
      <c r="P3123" t="s">
        <v>96</v>
      </c>
      <c r="Q3123">
        <v>4</v>
      </c>
      <c r="R3123">
        <v>83</v>
      </c>
    </row>
    <row r="3124" spans="1:18" x14ac:dyDescent="0.3">
      <c r="A3124">
        <v>130</v>
      </c>
      <c r="B3124">
        <v>120</v>
      </c>
      <c r="C3124" t="s">
        <v>45</v>
      </c>
      <c r="D3124">
        <v>5</v>
      </c>
      <c r="E3124" s="4" t="s">
        <v>16</v>
      </c>
      <c r="F3124" t="s">
        <v>32</v>
      </c>
      <c r="G3124" s="7">
        <v>0</v>
      </c>
      <c r="H3124" t="s">
        <v>19</v>
      </c>
      <c r="I3124" t="s">
        <v>20</v>
      </c>
      <c r="J3124" s="4">
        <f>B3124*19</f>
        <v>2280</v>
      </c>
      <c r="K3124" t="s">
        <v>21</v>
      </c>
      <c r="L3124">
        <v>140000</v>
      </c>
      <c r="M3124">
        <v>40.997810529912002</v>
      </c>
      <c r="N3124">
        <v>28.703948414723001</v>
      </c>
      <c r="O3124" t="s">
        <v>122</v>
      </c>
      <c r="P3124" t="s">
        <v>96</v>
      </c>
      <c r="Q3124">
        <v>4</v>
      </c>
      <c r="R3124">
        <v>0</v>
      </c>
    </row>
    <row r="3125" spans="1:18" x14ac:dyDescent="0.3">
      <c r="A3125">
        <v>125</v>
      </c>
      <c r="B3125">
        <v>115</v>
      </c>
      <c r="C3125" t="s">
        <v>45</v>
      </c>
      <c r="D3125">
        <v>5</v>
      </c>
      <c r="E3125" s="4" t="s">
        <v>16</v>
      </c>
      <c r="F3125" t="s">
        <v>32</v>
      </c>
      <c r="G3125" s="7">
        <v>2</v>
      </c>
      <c r="H3125" t="s">
        <v>19</v>
      </c>
      <c r="I3125" t="s">
        <v>20</v>
      </c>
      <c r="J3125" s="4">
        <f>B3125*19</f>
        <v>2185</v>
      </c>
      <c r="K3125" t="s">
        <v>21</v>
      </c>
      <c r="L3125">
        <v>128000</v>
      </c>
      <c r="M3125">
        <v>41.001891505434997</v>
      </c>
      <c r="N3125">
        <v>28.701802647510998</v>
      </c>
      <c r="O3125" t="s">
        <v>122</v>
      </c>
      <c r="P3125" t="s">
        <v>96</v>
      </c>
      <c r="Q3125">
        <v>4</v>
      </c>
      <c r="R3125">
        <v>470</v>
      </c>
    </row>
    <row r="3126" spans="1:18" x14ac:dyDescent="0.3">
      <c r="A3126">
        <v>115</v>
      </c>
      <c r="B3126">
        <v>110</v>
      </c>
      <c r="C3126" t="s">
        <v>45</v>
      </c>
      <c r="D3126">
        <v>5</v>
      </c>
      <c r="E3126" s="4" t="s">
        <v>16</v>
      </c>
      <c r="F3126" t="s">
        <v>32</v>
      </c>
      <c r="G3126" s="7">
        <v>0</v>
      </c>
      <c r="H3126" t="s">
        <v>19</v>
      </c>
      <c r="I3126" t="s">
        <v>20</v>
      </c>
      <c r="J3126" s="4">
        <f>B3126*19</f>
        <v>2090</v>
      </c>
      <c r="K3126" t="s">
        <v>21</v>
      </c>
      <c r="L3126">
        <v>215000</v>
      </c>
      <c r="M3126">
        <v>41.006168017326999</v>
      </c>
      <c r="N3126">
        <v>28.700248003005999</v>
      </c>
      <c r="O3126" t="s">
        <v>122</v>
      </c>
      <c r="P3126" t="s">
        <v>96</v>
      </c>
      <c r="Q3126">
        <v>4</v>
      </c>
      <c r="R3126">
        <v>83</v>
      </c>
    </row>
    <row r="3127" spans="1:18" x14ac:dyDescent="0.3">
      <c r="A3127">
        <v>120</v>
      </c>
      <c r="B3127">
        <v>110</v>
      </c>
      <c r="C3127" t="s">
        <v>45</v>
      </c>
      <c r="D3127">
        <v>5</v>
      </c>
      <c r="E3127" s="4" t="s">
        <v>16</v>
      </c>
      <c r="F3127" t="s">
        <v>32</v>
      </c>
      <c r="G3127" s="7">
        <v>2</v>
      </c>
      <c r="H3127" t="s">
        <v>19</v>
      </c>
      <c r="I3127" t="s">
        <v>20</v>
      </c>
      <c r="J3127" s="4">
        <v>1500</v>
      </c>
      <c r="K3127" t="s">
        <v>21</v>
      </c>
      <c r="L3127">
        <v>420000</v>
      </c>
      <c r="M3127">
        <v>40.982139855679002</v>
      </c>
      <c r="N3127">
        <v>28.725548945366999</v>
      </c>
      <c r="O3127" t="s">
        <v>109</v>
      </c>
      <c r="P3127" t="s">
        <v>96</v>
      </c>
      <c r="Q3127">
        <v>4</v>
      </c>
      <c r="R3127">
        <v>0</v>
      </c>
    </row>
    <row r="3128" spans="1:18" x14ac:dyDescent="0.3">
      <c r="A3128">
        <v>65</v>
      </c>
      <c r="B3128">
        <v>55</v>
      </c>
      <c r="C3128" t="s">
        <v>15</v>
      </c>
      <c r="D3128">
        <v>2</v>
      </c>
      <c r="E3128" s="4" t="s">
        <v>16</v>
      </c>
      <c r="F3128" t="s">
        <v>32</v>
      </c>
      <c r="G3128" s="7">
        <v>8</v>
      </c>
      <c r="H3128" t="s">
        <v>19</v>
      </c>
      <c r="I3128" t="s">
        <v>20</v>
      </c>
      <c r="J3128" s="4">
        <f>B3128*17</f>
        <v>935</v>
      </c>
      <c r="K3128" t="s">
        <v>21</v>
      </c>
      <c r="L3128">
        <v>187000</v>
      </c>
      <c r="M3128">
        <v>41.052938903251999</v>
      </c>
      <c r="N3128">
        <v>28.828279876164</v>
      </c>
      <c r="O3128" t="s">
        <v>131</v>
      </c>
      <c r="P3128" t="s">
        <v>91</v>
      </c>
      <c r="Q3128">
        <v>5</v>
      </c>
      <c r="R3128">
        <v>0</v>
      </c>
    </row>
    <row r="3129" spans="1:18" x14ac:dyDescent="0.3">
      <c r="A3129">
        <v>115</v>
      </c>
      <c r="B3129">
        <v>108</v>
      </c>
      <c r="C3129" t="s">
        <v>30</v>
      </c>
      <c r="D3129">
        <v>3</v>
      </c>
      <c r="E3129" s="4" t="s">
        <v>25</v>
      </c>
      <c r="F3129" t="s">
        <v>32</v>
      </c>
      <c r="G3129" s="7">
        <v>2</v>
      </c>
      <c r="H3129" t="s">
        <v>19</v>
      </c>
      <c r="I3129" t="s">
        <v>20</v>
      </c>
      <c r="J3129" s="4">
        <f>B3129*17</f>
        <v>1836</v>
      </c>
      <c r="K3129" t="s">
        <v>21</v>
      </c>
      <c r="L3129">
        <v>315000</v>
      </c>
      <c r="M3129">
        <v>41.035789617246998</v>
      </c>
      <c r="N3129">
        <v>28.817756921053</v>
      </c>
      <c r="O3129" t="s">
        <v>108</v>
      </c>
      <c r="P3129" t="s">
        <v>91</v>
      </c>
      <c r="Q3129">
        <v>5</v>
      </c>
      <c r="R3129">
        <v>300</v>
      </c>
    </row>
    <row r="3130" spans="1:18" x14ac:dyDescent="0.3">
      <c r="A3130">
        <v>95</v>
      </c>
      <c r="B3130">
        <v>84</v>
      </c>
      <c r="C3130" t="s">
        <v>30</v>
      </c>
      <c r="D3130">
        <v>3</v>
      </c>
      <c r="E3130" s="4" t="s">
        <v>25</v>
      </c>
      <c r="F3130" t="s">
        <v>32</v>
      </c>
      <c r="G3130" s="7">
        <v>0</v>
      </c>
      <c r="H3130" t="s">
        <v>19</v>
      </c>
      <c r="I3130" t="s">
        <v>118</v>
      </c>
      <c r="J3130" s="4">
        <v>1400</v>
      </c>
      <c r="K3130" t="s">
        <v>21</v>
      </c>
      <c r="L3130">
        <v>360000</v>
      </c>
      <c r="M3130">
        <v>41.048396371302999</v>
      </c>
      <c r="N3130">
        <v>28.822870542613</v>
      </c>
      <c r="O3130" t="s">
        <v>131</v>
      </c>
      <c r="P3130" t="s">
        <v>91</v>
      </c>
      <c r="Q3130">
        <v>5</v>
      </c>
      <c r="R3130">
        <v>150</v>
      </c>
    </row>
    <row r="3131" spans="1:18" x14ac:dyDescent="0.3">
      <c r="A3131">
        <v>85</v>
      </c>
      <c r="B3131">
        <v>80</v>
      </c>
      <c r="C3131" t="s">
        <v>30</v>
      </c>
      <c r="D3131">
        <v>3</v>
      </c>
      <c r="E3131" s="4" t="s">
        <v>16</v>
      </c>
      <c r="F3131" t="s">
        <v>32</v>
      </c>
      <c r="G3131" s="7">
        <v>0</v>
      </c>
      <c r="H3131" t="s">
        <v>19</v>
      </c>
      <c r="I3131" t="s">
        <v>20</v>
      </c>
      <c r="J3131" s="4">
        <f>B3131*17</f>
        <v>1360</v>
      </c>
      <c r="K3131" t="s">
        <v>21</v>
      </c>
      <c r="L3131">
        <v>240000</v>
      </c>
      <c r="M3131">
        <v>41.026445107402999</v>
      </c>
      <c r="N3131">
        <v>28.842861056328001</v>
      </c>
      <c r="O3131" t="s">
        <v>250</v>
      </c>
      <c r="P3131" t="s">
        <v>91</v>
      </c>
      <c r="Q3131">
        <v>5</v>
      </c>
      <c r="R3131">
        <v>0</v>
      </c>
    </row>
    <row r="3132" spans="1:18" x14ac:dyDescent="0.3">
      <c r="A3132">
        <v>85</v>
      </c>
      <c r="B3132">
        <v>75</v>
      </c>
      <c r="C3132" t="s">
        <v>30</v>
      </c>
      <c r="D3132">
        <v>3</v>
      </c>
      <c r="E3132" s="4" t="s">
        <v>16</v>
      </c>
      <c r="F3132" t="s">
        <v>32</v>
      </c>
      <c r="G3132" s="7">
        <v>0</v>
      </c>
      <c r="H3132" t="s">
        <v>19</v>
      </c>
      <c r="I3132" t="s">
        <v>20</v>
      </c>
      <c r="J3132" s="4">
        <f>B3132*17</f>
        <v>1275</v>
      </c>
      <c r="K3132" t="s">
        <v>21</v>
      </c>
      <c r="L3132">
        <v>235000</v>
      </c>
      <c r="M3132">
        <v>41.043804582842</v>
      </c>
      <c r="N3132">
        <v>28.820619975943</v>
      </c>
      <c r="O3132" t="s">
        <v>108</v>
      </c>
      <c r="P3132" t="s">
        <v>91</v>
      </c>
      <c r="Q3132">
        <v>5</v>
      </c>
      <c r="R3132">
        <v>0</v>
      </c>
    </row>
    <row r="3133" spans="1:18" x14ac:dyDescent="0.3">
      <c r="A3133">
        <v>80</v>
      </c>
      <c r="B3133">
        <v>75</v>
      </c>
      <c r="C3133" t="s">
        <v>30</v>
      </c>
      <c r="D3133">
        <v>3</v>
      </c>
      <c r="E3133" s="4" t="s">
        <v>16</v>
      </c>
      <c r="F3133" t="s">
        <v>32</v>
      </c>
      <c r="G3133" s="7">
        <v>8</v>
      </c>
      <c r="H3133" t="s">
        <v>19</v>
      </c>
      <c r="I3133" t="s">
        <v>20</v>
      </c>
      <c r="J3133" s="4">
        <v>1100</v>
      </c>
      <c r="K3133" t="s">
        <v>21</v>
      </c>
      <c r="L3133">
        <v>225000</v>
      </c>
      <c r="M3133">
        <v>41.023230173442997</v>
      </c>
      <c r="N3133">
        <v>28.858284473064</v>
      </c>
      <c r="O3133" t="s">
        <v>243</v>
      </c>
      <c r="P3133" t="s">
        <v>91</v>
      </c>
      <c r="Q3133">
        <v>5</v>
      </c>
      <c r="R3133">
        <v>0</v>
      </c>
    </row>
    <row r="3134" spans="1:18" x14ac:dyDescent="0.3">
      <c r="A3134">
        <v>75</v>
      </c>
      <c r="B3134">
        <v>74</v>
      </c>
      <c r="C3134" t="s">
        <v>30</v>
      </c>
      <c r="D3134">
        <v>3</v>
      </c>
      <c r="E3134" s="4" t="s">
        <v>16</v>
      </c>
      <c r="F3134" t="s">
        <v>32</v>
      </c>
      <c r="G3134" s="7">
        <v>8</v>
      </c>
      <c r="H3134" t="s">
        <v>19</v>
      </c>
      <c r="I3134" t="s">
        <v>20</v>
      </c>
      <c r="J3134" s="4">
        <f>B3134*17</f>
        <v>1258</v>
      </c>
      <c r="K3134" t="s">
        <v>21</v>
      </c>
      <c r="L3134">
        <v>210000</v>
      </c>
      <c r="M3134">
        <v>41.036655157212998</v>
      </c>
      <c r="N3134">
        <v>28.848300576210001</v>
      </c>
      <c r="O3134" t="s">
        <v>269</v>
      </c>
      <c r="P3134" t="s">
        <v>91</v>
      </c>
      <c r="Q3134">
        <v>5</v>
      </c>
      <c r="R3134">
        <v>30</v>
      </c>
    </row>
    <row r="3135" spans="1:18" x14ac:dyDescent="0.3">
      <c r="A3135">
        <v>75</v>
      </c>
      <c r="B3135">
        <v>70</v>
      </c>
      <c r="C3135" t="s">
        <v>15</v>
      </c>
      <c r="D3135">
        <v>2</v>
      </c>
      <c r="E3135" s="4" t="s">
        <v>16</v>
      </c>
      <c r="F3135" t="s">
        <v>32</v>
      </c>
      <c r="G3135" s="7">
        <v>18</v>
      </c>
      <c r="H3135" t="s">
        <v>19</v>
      </c>
      <c r="I3135" t="s">
        <v>20</v>
      </c>
      <c r="J3135" s="4">
        <v>1000</v>
      </c>
      <c r="K3135" t="s">
        <v>21</v>
      </c>
      <c r="L3135">
        <v>189000</v>
      </c>
      <c r="M3135">
        <v>41.008391548844997</v>
      </c>
      <c r="N3135">
        <v>28.830484399223</v>
      </c>
      <c r="O3135" t="s">
        <v>128</v>
      </c>
      <c r="P3135" t="s">
        <v>89</v>
      </c>
      <c r="Q3135">
        <v>6</v>
      </c>
      <c r="R3135">
        <v>83</v>
      </c>
    </row>
    <row r="3136" spans="1:18" x14ac:dyDescent="0.3">
      <c r="A3136">
        <v>60</v>
      </c>
      <c r="B3136">
        <v>59</v>
      </c>
      <c r="C3136" t="s">
        <v>15</v>
      </c>
      <c r="D3136">
        <v>2</v>
      </c>
      <c r="E3136" s="4" t="s">
        <v>16</v>
      </c>
      <c r="F3136" t="s">
        <v>32</v>
      </c>
      <c r="G3136" s="7">
        <v>0</v>
      </c>
      <c r="H3136" t="s">
        <v>19</v>
      </c>
      <c r="I3136" t="s">
        <v>20</v>
      </c>
      <c r="J3136" s="4">
        <v>800</v>
      </c>
      <c r="K3136" t="s">
        <v>21</v>
      </c>
      <c r="L3136">
        <v>175000</v>
      </c>
      <c r="M3136">
        <v>41.016102307242001</v>
      </c>
      <c r="N3136">
        <v>28.830351568758001</v>
      </c>
      <c r="O3136" t="s">
        <v>128</v>
      </c>
      <c r="P3136" t="s">
        <v>89</v>
      </c>
      <c r="Q3136">
        <v>6</v>
      </c>
      <c r="R3136">
        <v>83</v>
      </c>
    </row>
    <row r="3137" spans="1:18" x14ac:dyDescent="0.3">
      <c r="A3137">
        <v>105</v>
      </c>
      <c r="B3137">
        <v>105</v>
      </c>
      <c r="C3137" t="s">
        <v>30</v>
      </c>
      <c r="D3137">
        <v>3</v>
      </c>
      <c r="E3137" s="4" t="s">
        <v>16</v>
      </c>
      <c r="F3137" t="s">
        <v>32</v>
      </c>
      <c r="G3137" s="7">
        <v>0</v>
      </c>
      <c r="H3137" t="s">
        <v>19</v>
      </c>
      <c r="I3137" t="s">
        <v>20</v>
      </c>
      <c r="J3137" s="4">
        <f>B3137*18</f>
        <v>1890</v>
      </c>
      <c r="K3137" t="s">
        <v>21</v>
      </c>
      <c r="L3137">
        <v>950000</v>
      </c>
      <c r="M3137">
        <v>40.996443069663002</v>
      </c>
      <c r="N3137">
        <v>28.867219216403001</v>
      </c>
      <c r="O3137" t="s">
        <v>89</v>
      </c>
      <c r="P3137" t="s">
        <v>89</v>
      </c>
      <c r="Q3137">
        <v>6</v>
      </c>
      <c r="R3137">
        <v>83</v>
      </c>
    </row>
    <row r="3138" spans="1:18" x14ac:dyDescent="0.3">
      <c r="A3138">
        <v>100</v>
      </c>
      <c r="B3138">
        <v>95</v>
      </c>
      <c r="C3138" t="s">
        <v>30</v>
      </c>
      <c r="D3138">
        <v>3</v>
      </c>
      <c r="E3138" s="4" t="s">
        <v>16</v>
      </c>
      <c r="F3138" t="s">
        <v>32</v>
      </c>
      <c r="G3138" s="7">
        <v>0</v>
      </c>
      <c r="H3138" t="s">
        <v>19</v>
      </c>
      <c r="I3138" t="s">
        <v>20</v>
      </c>
      <c r="J3138" s="4">
        <v>1100</v>
      </c>
      <c r="K3138" t="s">
        <v>21</v>
      </c>
      <c r="L3138">
        <v>268000</v>
      </c>
      <c r="M3138">
        <v>41.005149847387003</v>
      </c>
      <c r="N3138">
        <v>28.835960892662001</v>
      </c>
      <c r="O3138" t="s">
        <v>135</v>
      </c>
      <c r="P3138" t="s">
        <v>89</v>
      </c>
      <c r="Q3138">
        <v>6</v>
      </c>
      <c r="R3138">
        <v>0</v>
      </c>
    </row>
    <row r="3139" spans="1:18" x14ac:dyDescent="0.3">
      <c r="A3139">
        <v>105</v>
      </c>
      <c r="B3139">
        <v>95</v>
      </c>
      <c r="C3139" t="s">
        <v>30</v>
      </c>
      <c r="D3139">
        <v>3</v>
      </c>
      <c r="E3139" s="4" t="s">
        <v>16</v>
      </c>
      <c r="F3139" t="s">
        <v>32</v>
      </c>
      <c r="G3139" s="7">
        <v>0</v>
      </c>
      <c r="H3139" t="s">
        <v>19</v>
      </c>
      <c r="I3139" t="s">
        <v>20</v>
      </c>
      <c r="J3139" s="4">
        <f t="shared" ref="J3139:J3144" si="59">B3139*18</f>
        <v>1710</v>
      </c>
      <c r="K3139" t="s">
        <v>21</v>
      </c>
      <c r="L3139">
        <v>345000</v>
      </c>
      <c r="M3139">
        <v>41.009841057077999</v>
      </c>
      <c r="N3139">
        <v>28.851029767339</v>
      </c>
      <c r="O3139" t="s">
        <v>171</v>
      </c>
      <c r="P3139" t="s">
        <v>89</v>
      </c>
      <c r="Q3139">
        <v>6</v>
      </c>
      <c r="R3139">
        <v>0</v>
      </c>
    </row>
    <row r="3140" spans="1:18" x14ac:dyDescent="0.3">
      <c r="A3140">
        <v>105</v>
      </c>
      <c r="B3140">
        <v>92</v>
      </c>
      <c r="C3140" t="s">
        <v>30</v>
      </c>
      <c r="D3140">
        <v>3</v>
      </c>
      <c r="E3140" s="4" t="s">
        <v>16</v>
      </c>
      <c r="F3140" t="s">
        <v>32</v>
      </c>
      <c r="G3140" s="7">
        <v>5</v>
      </c>
      <c r="H3140" t="s">
        <v>46</v>
      </c>
      <c r="I3140" t="s">
        <v>20</v>
      </c>
      <c r="J3140" s="4">
        <f t="shared" si="59"/>
        <v>1656</v>
      </c>
      <c r="K3140" t="s">
        <v>21</v>
      </c>
      <c r="L3140">
        <v>950000</v>
      </c>
      <c r="M3140">
        <v>40.996923387986001</v>
      </c>
      <c r="N3140">
        <v>28.865686655045</v>
      </c>
      <c r="O3140" t="s">
        <v>89</v>
      </c>
      <c r="P3140" t="s">
        <v>89</v>
      </c>
      <c r="Q3140">
        <v>6</v>
      </c>
      <c r="R3140">
        <v>83</v>
      </c>
    </row>
    <row r="3141" spans="1:18" x14ac:dyDescent="0.3">
      <c r="A3141">
        <v>105</v>
      </c>
      <c r="B3141">
        <v>90</v>
      </c>
      <c r="C3141" t="s">
        <v>30</v>
      </c>
      <c r="D3141">
        <v>3</v>
      </c>
      <c r="E3141" s="4" t="s">
        <v>16</v>
      </c>
      <c r="F3141" t="s">
        <v>32</v>
      </c>
      <c r="G3141" s="7">
        <v>0</v>
      </c>
      <c r="H3141" t="s">
        <v>19</v>
      </c>
      <c r="I3141" t="s">
        <v>20</v>
      </c>
      <c r="J3141" s="4">
        <f t="shared" si="59"/>
        <v>1620</v>
      </c>
      <c r="K3141" t="s">
        <v>21</v>
      </c>
      <c r="L3141">
        <v>325000</v>
      </c>
      <c r="M3141">
        <v>41.008615621065999</v>
      </c>
      <c r="N3141">
        <v>28.853933182525999</v>
      </c>
      <c r="O3141" t="s">
        <v>171</v>
      </c>
      <c r="P3141" t="s">
        <v>89</v>
      </c>
      <c r="Q3141">
        <v>6</v>
      </c>
      <c r="R3141">
        <v>30</v>
      </c>
    </row>
    <row r="3142" spans="1:18" x14ac:dyDescent="0.3">
      <c r="A3142">
        <v>90</v>
      </c>
      <c r="B3142">
        <v>85</v>
      </c>
      <c r="C3142" t="s">
        <v>30</v>
      </c>
      <c r="D3142">
        <v>3</v>
      </c>
      <c r="E3142" s="4" t="s">
        <v>16</v>
      </c>
      <c r="F3142" t="s">
        <v>32</v>
      </c>
      <c r="G3142" s="7">
        <v>0</v>
      </c>
      <c r="H3142" t="s">
        <v>19</v>
      </c>
      <c r="I3142" t="s">
        <v>20</v>
      </c>
      <c r="J3142" s="4">
        <f t="shared" si="59"/>
        <v>1530</v>
      </c>
      <c r="K3142" t="s">
        <v>21</v>
      </c>
      <c r="L3142">
        <v>430000</v>
      </c>
      <c r="M3142">
        <v>41.002640120897013</v>
      </c>
      <c r="N3142">
        <v>28.856420723498001</v>
      </c>
      <c r="O3142" t="s">
        <v>88</v>
      </c>
      <c r="P3142" t="s">
        <v>89</v>
      </c>
      <c r="Q3142">
        <v>6</v>
      </c>
      <c r="R3142">
        <v>350</v>
      </c>
    </row>
    <row r="3143" spans="1:18" x14ac:dyDescent="0.3">
      <c r="A3143">
        <v>85</v>
      </c>
      <c r="B3143">
        <v>80</v>
      </c>
      <c r="C3143" t="s">
        <v>30</v>
      </c>
      <c r="D3143">
        <v>3</v>
      </c>
      <c r="E3143" s="4" t="s">
        <v>16</v>
      </c>
      <c r="F3143" t="s">
        <v>32</v>
      </c>
      <c r="G3143" s="7">
        <v>0</v>
      </c>
      <c r="H3143" t="s">
        <v>19</v>
      </c>
      <c r="I3143" t="s">
        <v>20</v>
      </c>
      <c r="J3143" s="4">
        <f t="shared" si="59"/>
        <v>1440</v>
      </c>
      <c r="K3143" t="s">
        <v>56</v>
      </c>
      <c r="L3143">
        <v>165000</v>
      </c>
      <c r="M3143">
        <v>41.016085357963</v>
      </c>
      <c r="N3143">
        <v>28.85230243206</v>
      </c>
      <c r="O3143" t="s">
        <v>59</v>
      </c>
      <c r="P3143" t="s">
        <v>89</v>
      </c>
      <c r="Q3143">
        <v>6</v>
      </c>
      <c r="R3143">
        <v>83</v>
      </c>
    </row>
    <row r="3144" spans="1:18" x14ac:dyDescent="0.3">
      <c r="A3144">
        <v>82</v>
      </c>
      <c r="B3144">
        <v>75</v>
      </c>
      <c r="C3144" t="s">
        <v>30</v>
      </c>
      <c r="D3144">
        <v>3</v>
      </c>
      <c r="E3144" s="4" t="s">
        <v>16</v>
      </c>
      <c r="F3144" t="s">
        <v>32</v>
      </c>
      <c r="G3144" s="7">
        <v>0</v>
      </c>
      <c r="H3144" t="s">
        <v>19</v>
      </c>
      <c r="I3144" t="s">
        <v>20</v>
      </c>
      <c r="J3144" s="4">
        <f t="shared" si="59"/>
        <v>1350</v>
      </c>
      <c r="K3144" t="s">
        <v>21</v>
      </c>
      <c r="L3144">
        <v>285000</v>
      </c>
      <c r="M3144">
        <v>40.999803617184</v>
      </c>
      <c r="N3144">
        <v>28.849815669015001</v>
      </c>
      <c r="O3144" t="s">
        <v>121</v>
      </c>
      <c r="P3144" t="s">
        <v>89</v>
      </c>
      <c r="Q3144">
        <v>6</v>
      </c>
      <c r="R3144">
        <v>83</v>
      </c>
    </row>
    <row r="3145" spans="1:18" x14ac:dyDescent="0.3">
      <c r="A3145">
        <v>75</v>
      </c>
      <c r="B3145">
        <v>74</v>
      </c>
      <c r="C3145" t="s">
        <v>30</v>
      </c>
      <c r="D3145">
        <v>3</v>
      </c>
      <c r="E3145" s="4" t="s">
        <v>16</v>
      </c>
      <c r="F3145" t="s">
        <v>32</v>
      </c>
      <c r="G3145" s="7">
        <v>0</v>
      </c>
      <c r="H3145" t="s">
        <v>19</v>
      </c>
      <c r="I3145" t="s">
        <v>20</v>
      </c>
      <c r="J3145" s="4">
        <v>1000</v>
      </c>
      <c r="K3145" t="s">
        <v>21</v>
      </c>
      <c r="L3145">
        <v>265000</v>
      </c>
      <c r="M3145">
        <v>41.012968640334002</v>
      </c>
      <c r="N3145">
        <v>28.827620744705001</v>
      </c>
      <c r="O3145" t="s">
        <v>128</v>
      </c>
      <c r="P3145" t="s">
        <v>89</v>
      </c>
      <c r="Q3145">
        <v>6</v>
      </c>
      <c r="R3145">
        <v>0</v>
      </c>
    </row>
    <row r="3146" spans="1:18" x14ac:dyDescent="0.3">
      <c r="A3146">
        <v>80</v>
      </c>
      <c r="B3146">
        <v>70</v>
      </c>
      <c r="C3146" t="s">
        <v>30</v>
      </c>
      <c r="D3146">
        <v>3</v>
      </c>
      <c r="E3146" s="4" t="s">
        <v>16</v>
      </c>
      <c r="F3146" t="s">
        <v>32</v>
      </c>
      <c r="G3146" s="7">
        <v>0</v>
      </c>
      <c r="H3146" t="s">
        <v>19</v>
      </c>
      <c r="I3146" t="s">
        <v>20</v>
      </c>
      <c r="J3146" s="4">
        <f>B3146*18</f>
        <v>1260</v>
      </c>
      <c r="K3146" t="s">
        <v>21</v>
      </c>
      <c r="L3146">
        <v>220000</v>
      </c>
      <c r="M3146">
        <v>41.001384680260998</v>
      </c>
      <c r="N3146">
        <v>28.856653624722</v>
      </c>
      <c r="O3146" t="s">
        <v>88</v>
      </c>
      <c r="P3146" t="s">
        <v>89</v>
      </c>
      <c r="Q3146">
        <v>6</v>
      </c>
      <c r="R3146">
        <v>0</v>
      </c>
    </row>
    <row r="3147" spans="1:18" x14ac:dyDescent="0.3">
      <c r="A3147">
        <v>75</v>
      </c>
      <c r="B3147">
        <v>70</v>
      </c>
      <c r="C3147" t="s">
        <v>30</v>
      </c>
      <c r="D3147">
        <v>3</v>
      </c>
      <c r="E3147" s="4" t="s">
        <v>16</v>
      </c>
      <c r="F3147" t="s">
        <v>32</v>
      </c>
      <c r="G3147" s="7">
        <v>8</v>
      </c>
      <c r="H3147" t="s">
        <v>19</v>
      </c>
      <c r="I3147" t="s">
        <v>20</v>
      </c>
      <c r="J3147" s="4">
        <f>B3147*18</f>
        <v>1260</v>
      </c>
      <c r="K3147" t="s">
        <v>21</v>
      </c>
      <c r="L3147">
        <v>280000</v>
      </c>
      <c r="M3147">
        <v>41.001049036883998</v>
      </c>
      <c r="N3147">
        <v>28.848809356771</v>
      </c>
      <c r="O3147" t="s">
        <v>121</v>
      </c>
      <c r="P3147" t="s">
        <v>89</v>
      </c>
      <c r="Q3147">
        <v>6</v>
      </c>
      <c r="R3147">
        <v>83</v>
      </c>
    </row>
    <row r="3148" spans="1:18" x14ac:dyDescent="0.3">
      <c r="A3148">
        <v>160</v>
      </c>
      <c r="B3148">
        <v>140</v>
      </c>
      <c r="C3148" t="s">
        <v>45</v>
      </c>
      <c r="D3148">
        <v>5</v>
      </c>
      <c r="E3148" s="4" t="s">
        <v>16</v>
      </c>
      <c r="F3148" t="s">
        <v>32</v>
      </c>
      <c r="G3148" s="7">
        <v>0</v>
      </c>
      <c r="H3148" t="s">
        <v>26</v>
      </c>
      <c r="I3148" t="s">
        <v>27</v>
      </c>
      <c r="J3148" s="4">
        <v>1800</v>
      </c>
      <c r="K3148" t="s">
        <v>21</v>
      </c>
      <c r="L3148">
        <v>520000</v>
      </c>
      <c r="M3148">
        <v>41.017534379060002</v>
      </c>
      <c r="N3148">
        <v>28.854517936707001</v>
      </c>
      <c r="O3148" t="s">
        <v>59</v>
      </c>
      <c r="P3148" t="s">
        <v>89</v>
      </c>
      <c r="Q3148">
        <v>6</v>
      </c>
      <c r="R3148">
        <v>40</v>
      </c>
    </row>
    <row r="3149" spans="1:18" x14ac:dyDescent="0.3">
      <c r="A3149">
        <v>130</v>
      </c>
      <c r="B3149">
        <v>120</v>
      </c>
      <c r="C3149" t="s">
        <v>45</v>
      </c>
      <c r="D3149">
        <v>5</v>
      </c>
      <c r="E3149" s="4" t="s">
        <v>16</v>
      </c>
      <c r="F3149" t="s">
        <v>32</v>
      </c>
      <c r="G3149" s="7">
        <v>0</v>
      </c>
      <c r="H3149" t="s">
        <v>19</v>
      </c>
      <c r="I3149" t="s">
        <v>20</v>
      </c>
      <c r="J3149" s="4">
        <f>B3149*18</f>
        <v>2160</v>
      </c>
      <c r="K3149" t="s">
        <v>56</v>
      </c>
      <c r="L3149">
        <v>285000</v>
      </c>
      <c r="M3149">
        <v>41.008362323775003</v>
      </c>
      <c r="N3149">
        <v>28.856521858451998</v>
      </c>
      <c r="O3149" t="s">
        <v>171</v>
      </c>
      <c r="P3149" t="s">
        <v>89</v>
      </c>
      <c r="Q3149">
        <v>6</v>
      </c>
      <c r="R3149">
        <v>20</v>
      </c>
    </row>
    <row r="3150" spans="1:18" x14ac:dyDescent="0.3">
      <c r="A3150">
        <v>120</v>
      </c>
      <c r="B3150">
        <v>119</v>
      </c>
      <c r="C3150" t="s">
        <v>45</v>
      </c>
      <c r="D3150">
        <v>5</v>
      </c>
      <c r="E3150" s="4" t="s">
        <v>16</v>
      </c>
      <c r="F3150" t="s">
        <v>32</v>
      </c>
      <c r="G3150" s="7">
        <v>18</v>
      </c>
      <c r="H3150" t="s">
        <v>19</v>
      </c>
      <c r="I3150" t="s">
        <v>20</v>
      </c>
      <c r="J3150" s="4">
        <f>B3150*18</f>
        <v>2142</v>
      </c>
      <c r="K3150" t="s">
        <v>21</v>
      </c>
      <c r="L3150">
        <v>430000</v>
      </c>
      <c r="M3150">
        <v>41.008534689596999</v>
      </c>
      <c r="N3150">
        <v>28.844280795319001</v>
      </c>
      <c r="O3150" t="s">
        <v>278</v>
      </c>
      <c r="P3150" t="s">
        <v>89</v>
      </c>
      <c r="Q3150">
        <v>6</v>
      </c>
      <c r="R3150">
        <v>83</v>
      </c>
    </row>
    <row r="3151" spans="1:18" x14ac:dyDescent="0.3">
      <c r="A3151">
        <v>100</v>
      </c>
      <c r="B3151">
        <v>95</v>
      </c>
      <c r="C3151" t="s">
        <v>45</v>
      </c>
      <c r="D3151">
        <v>5</v>
      </c>
      <c r="E3151" s="4" t="s">
        <v>16</v>
      </c>
      <c r="F3151" t="s">
        <v>32</v>
      </c>
      <c r="G3151" s="7">
        <v>0</v>
      </c>
      <c r="H3151" t="s">
        <v>19</v>
      </c>
      <c r="I3151" t="s">
        <v>118</v>
      </c>
      <c r="J3151" s="4">
        <v>1100</v>
      </c>
      <c r="K3151" t="s">
        <v>21</v>
      </c>
      <c r="L3151">
        <v>257000</v>
      </c>
      <c r="M3151">
        <v>41.007171962977999</v>
      </c>
      <c r="N3151">
        <v>28.85293006897</v>
      </c>
      <c r="O3151" t="s">
        <v>171</v>
      </c>
      <c r="P3151" t="s">
        <v>89</v>
      </c>
      <c r="Q3151">
        <v>6</v>
      </c>
      <c r="R3151">
        <v>400</v>
      </c>
    </row>
    <row r="3152" spans="1:18" x14ac:dyDescent="0.3">
      <c r="A3152">
        <v>75</v>
      </c>
      <c r="B3152">
        <v>45</v>
      </c>
      <c r="C3152" t="s">
        <v>15</v>
      </c>
      <c r="D3152">
        <v>2</v>
      </c>
      <c r="E3152" s="4" t="s">
        <v>16</v>
      </c>
      <c r="F3152" t="s">
        <v>32</v>
      </c>
      <c r="G3152" s="7">
        <v>0</v>
      </c>
      <c r="H3152" t="s">
        <v>19</v>
      </c>
      <c r="I3152" t="s">
        <v>20</v>
      </c>
      <c r="J3152" s="4">
        <f>B3152*34</f>
        <v>1530</v>
      </c>
      <c r="K3152" t="s">
        <v>21</v>
      </c>
      <c r="L3152">
        <v>425000</v>
      </c>
      <c r="M3152">
        <v>40.987290999999999</v>
      </c>
      <c r="N3152">
        <v>28.876778999999999</v>
      </c>
      <c r="O3152" t="s">
        <v>185</v>
      </c>
      <c r="P3152" t="s">
        <v>148</v>
      </c>
      <c r="Q3152">
        <v>7</v>
      </c>
      <c r="R3152">
        <v>0</v>
      </c>
    </row>
    <row r="3153" spans="1:18" x14ac:dyDescent="0.3">
      <c r="A3153">
        <v>85</v>
      </c>
      <c r="B3153">
        <v>69</v>
      </c>
      <c r="C3153" t="s">
        <v>30</v>
      </c>
      <c r="D3153">
        <v>3</v>
      </c>
      <c r="E3153" s="4" t="s">
        <v>16</v>
      </c>
      <c r="F3153" t="s">
        <v>32</v>
      </c>
      <c r="G3153" s="7">
        <v>0</v>
      </c>
      <c r="H3153" t="s">
        <v>19</v>
      </c>
      <c r="I3153" t="s">
        <v>20</v>
      </c>
      <c r="J3153" s="4">
        <v>3500</v>
      </c>
      <c r="K3153" t="s">
        <v>21</v>
      </c>
      <c r="L3153">
        <v>750000</v>
      </c>
      <c r="M3153">
        <v>40.994903194556997</v>
      </c>
      <c r="N3153">
        <v>28.87219235301</v>
      </c>
      <c r="O3153" t="s">
        <v>185</v>
      </c>
      <c r="P3153" t="s">
        <v>148</v>
      </c>
      <c r="Q3153">
        <v>7</v>
      </c>
      <c r="R3153">
        <v>0</v>
      </c>
    </row>
    <row r="3154" spans="1:18" x14ac:dyDescent="0.3">
      <c r="A3154">
        <v>190</v>
      </c>
      <c r="B3154">
        <v>180</v>
      </c>
      <c r="C3154" t="s">
        <v>45</v>
      </c>
      <c r="D3154">
        <v>5</v>
      </c>
      <c r="E3154" s="4" t="s">
        <v>25</v>
      </c>
      <c r="F3154" t="s">
        <v>32</v>
      </c>
      <c r="G3154" s="7">
        <v>18</v>
      </c>
      <c r="H3154" t="s">
        <v>19</v>
      </c>
      <c r="I3154" t="s">
        <v>20</v>
      </c>
      <c r="J3154" s="4">
        <v>5500</v>
      </c>
      <c r="K3154" t="s">
        <v>21</v>
      </c>
      <c r="L3154">
        <v>4000000</v>
      </c>
      <c r="M3154">
        <v>40.961715673348003</v>
      </c>
      <c r="N3154">
        <v>28.836202589902999</v>
      </c>
      <c r="O3154" t="s">
        <v>180</v>
      </c>
      <c r="P3154" t="s">
        <v>148</v>
      </c>
      <c r="Q3154">
        <v>7</v>
      </c>
      <c r="R3154">
        <v>200</v>
      </c>
    </row>
    <row r="3155" spans="1:18" x14ac:dyDescent="0.3">
      <c r="A3155">
        <v>250</v>
      </c>
      <c r="B3155">
        <v>220</v>
      </c>
      <c r="C3155" t="s">
        <v>76</v>
      </c>
      <c r="D3155">
        <v>7</v>
      </c>
      <c r="E3155" s="4" t="s">
        <v>25</v>
      </c>
      <c r="F3155" t="s">
        <v>32</v>
      </c>
      <c r="G3155" s="7">
        <v>13</v>
      </c>
      <c r="H3155" t="s">
        <v>19</v>
      </c>
      <c r="I3155" t="s">
        <v>20</v>
      </c>
      <c r="J3155" s="4">
        <v>11000</v>
      </c>
      <c r="K3155" t="s">
        <v>21</v>
      </c>
      <c r="L3155">
        <v>5500000</v>
      </c>
      <c r="M3155">
        <v>40.962057370604001</v>
      </c>
      <c r="N3155">
        <v>28.835453506099</v>
      </c>
      <c r="O3155" t="s">
        <v>147</v>
      </c>
      <c r="P3155" t="s">
        <v>148</v>
      </c>
      <c r="Q3155">
        <v>7</v>
      </c>
      <c r="R3155">
        <v>40</v>
      </c>
    </row>
    <row r="3156" spans="1:18" x14ac:dyDescent="0.3">
      <c r="A3156">
        <v>110</v>
      </c>
      <c r="B3156">
        <v>90</v>
      </c>
      <c r="C3156" t="s">
        <v>30</v>
      </c>
      <c r="D3156">
        <v>3</v>
      </c>
      <c r="E3156" s="4" t="s">
        <v>16</v>
      </c>
      <c r="F3156" t="s">
        <v>32</v>
      </c>
      <c r="G3156" s="7">
        <v>8</v>
      </c>
      <c r="H3156" t="s">
        <v>19</v>
      </c>
      <c r="I3156" t="s">
        <v>20</v>
      </c>
      <c r="J3156" s="4">
        <f>B3156*12*2</f>
        <v>2160</v>
      </c>
      <c r="K3156" t="s">
        <v>21</v>
      </c>
      <c r="L3156">
        <v>275000</v>
      </c>
      <c r="M3156">
        <v>41.069818418167998</v>
      </c>
      <c r="N3156">
        <v>28.666458159384</v>
      </c>
      <c r="O3156" t="s">
        <v>152</v>
      </c>
      <c r="P3156" t="s">
        <v>68</v>
      </c>
      <c r="Q3156">
        <v>8</v>
      </c>
      <c r="R3156">
        <v>80</v>
      </c>
    </row>
    <row r="3157" spans="1:18" x14ac:dyDescent="0.3">
      <c r="A3157">
        <v>85</v>
      </c>
      <c r="B3157">
        <v>80</v>
      </c>
      <c r="C3157" t="s">
        <v>30</v>
      </c>
      <c r="D3157">
        <v>3</v>
      </c>
      <c r="E3157" s="4" t="s">
        <v>16</v>
      </c>
      <c r="F3157" t="s">
        <v>32</v>
      </c>
      <c r="G3157" s="7">
        <v>5</v>
      </c>
      <c r="H3157" t="s">
        <v>26</v>
      </c>
      <c r="I3157" t="s">
        <v>20</v>
      </c>
      <c r="J3157" s="4">
        <f>B3157*12*2</f>
        <v>1920</v>
      </c>
      <c r="K3157" t="s">
        <v>56</v>
      </c>
      <c r="L3157">
        <v>290000</v>
      </c>
      <c r="M3157">
        <v>41.116722302943003</v>
      </c>
      <c r="N3157">
        <v>28.748507535382</v>
      </c>
      <c r="O3157" t="s">
        <v>67</v>
      </c>
      <c r="P3157" t="s">
        <v>68</v>
      </c>
      <c r="Q3157">
        <v>8</v>
      </c>
      <c r="R3157">
        <v>45</v>
      </c>
    </row>
    <row r="3158" spans="1:18" x14ac:dyDescent="0.3">
      <c r="A3158">
        <v>85</v>
      </c>
      <c r="B3158">
        <v>75</v>
      </c>
      <c r="C3158" t="s">
        <v>30</v>
      </c>
      <c r="D3158">
        <v>3</v>
      </c>
      <c r="E3158" s="4" t="s">
        <v>16</v>
      </c>
      <c r="F3158" t="s">
        <v>32</v>
      </c>
      <c r="G3158" s="7">
        <v>8</v>
      </c>
      <c r="H3158" t="s">
        <v>26</v>
      </c>
      <c r="I3158" t="s">
        <v>20</v>
      </c>
      <c r="J3158" s="4">
        <v>1200</v>
      </c>
      <c r="K3158" t="s">
        <v>21</v>
      </c>
      <c r="L3158">
        <v>275000</v>
      </c>
      <c r="M3158">
        <v>41.131505756620001</v>
      </c>
      <c r="N3158">
        <v>28.785917758941999</v>
      </c>
      <c r="O3158" t="s">
        <v>67</v>
      </c>
      <c r="P3158" t="s">
        <v>68</v>
      </c>
      <c r="Q3158">
        <v>8</v>
      </c>
      <c r="R3158">
        <v>0</v>
      </c>
    </row>
    <row r="3159" spans="1:18" x14ac:dyDescent="0.3">
      <c r="A3159">
        <v>125</v>
      </c>
      <c r="B3159">
        <v>124</v>
      </c>
      <c r="C3159" t="s">
        <v>45</v>
      </c>
      <c r="D3159">
        <v>5</v>
      </c>
      <c r="E3159" s="4" t="s">
        <v>16</v>
      </c>
      <c r="F3159" t="s">
        <v>32</v>
      </c>
      <c r="G3159" s="7">
        <v>18</v>
      </c>
      <c r="H3159" t="s">
        <v>19</v>
      </c>
      <c r="I3159" t="s">
        <v>20</v>
      </c>
      <c r="J3159" s="4">
        <f>B3159*12*2</f>
        <v>2976</v>
      </c>
      <c r="K3159" t="s">
        <v>21</v>
      </c>
      <c r="L3159">
        <v>435000</v>
      </c>
      <c r="M3159">
        <v>41.106584915088</v>
      </c>
      <c r="N3159">
        <v>28.784302739941001</v>
      </c>
      <c r="O3159" t="s">
        <v>68</v>
      </c>
      <c r="P3159" t="s">
        <v>68</v>
      </c>
      <c r="Q3159">
        <v>8</v>
      </c>
      <c r="R3159">
        <v>0</v>
      </c>
    </row>
    <row r="3160" spans="1:18" x14ac:dyDescent="0.3">
      <c r="A3160">
        <v>127</v>
      </c>
      <c r="B3160">
        <v>115</v>
      </c>
      <c r="C3160" t="s">
        <v>45</v>
      </c>
      <c r="D3160">
        <v>5</v>
      </c>
      <c r="E3160" s="4" t="s">
        <v>16</v>
      </c>
      <c r="F3160" t="s">
        <v>32</v>
      </c>
      <c r="G3160" s="7">
        <v>1</v>
      </c>
      <c r="H3160" t="s">
        <v>26</v>
      </c>
      <c r="I3160" t="s">
        <v>20</v>
      </c>
      <c r="J3160" s="4">
        <f>B3160*12*2</f>
        <v>2760</v>
      </c>
      <c r="K3160" t="s">
        <v>56</v>
      </c>
      <c r="L3160">
        <v>290000</v>
      </c>
      <c r="M3160">
        <v>41.133015203733002</v>
      </c>
      <c r="N3160">
        <v>28.781552350445999</v>
      </c>
      <c r="O3160" t="s">
        <v>67</v>
      </c>
      <c r="P3160" t="s">
        <v>68</v>
      </c>
      <c r="Q3160">
        <v>8</v>
      </c>
      <c r="R3160">
        <v>83</v>
      </c>
    </row>
    <row r="3161" spans="1:18" x14ac:dyDescent="0.3">
      <c r="A3161">
        <v>200</v>
      </c>
      <c r="B3161">
        <v>158</v>
      </c>
      <c r="C3161" t="s">
        <v>76</v>
      </c>
      <c r="D3161">
        <v>7</v>
      </c>
      <c r="E3161" s="4" t="s">
        <v>25</v>
      </c>
      <c r="F3161" t="s">
        <v>32</v>
      </c>
      <c r="G3161" s="7">
        <v>4</v>
      </c>
      <c r="H3161" t="s">
        <v>26</v>
      </c>
      <c r="I3161" t="s">
        <v>20</v>
      </c>
      <c r="J3161" s="4">
        <v>4500</v>
      </c>
      <c r="K3161" t="s">
        <v>21</v>
      </c>
      <c r="L3161">
        <v>1150000</v>
      </c>
      <c r="M3161">
        <v>41.095100807028999</v>
      </c>
      <c r="N3161">
        <v>28.768265342667</v>
      </c>
      <c r="O3161" t="s">
        <v>68</v>
      </c>
      <c r="P3161" t="s">
        <v>68</v>
      </c>
      <c r="Q3161">
        <v>8</v>
      </c>
      <c r="R3161">
        <v>0</v>
      </c>
    </row>
    <row r="3162" spans="1:18" x14ac:dyDescent="0.3">
      <c r="A3162">
        <v>151</v>
      </c>
      <c r="B3162">
        <v>145</v>
      </c>
      <c r="C3162" t="s">
        <v>76</v>
      </c>
      <c r="D3162">
        <v>7</v>
      </c>
      <c r="E3162" s="4" t="s">
        <v>25</v>
      </c>
      <c r="F3162" t="s">
        <v>32</v>
      </c>
      <c r="G3162" s="7">
        <v>13</v>
      </c>
      <c r="H3162" t="s">
        <v>19</v>
      </c>
      <c r="I3162" t="s">
        <v>27</v>
      </c>
      <c r="J3162" s="4">
        <f>B3162*12*2</f>
        <v>3480</v>
      </c>
      <c r="K3162" t="s">
        <v>21</v>
      </c>
      <c r="L3162">
        <v>685000</v>
      </c>
      <c r="M3162">
        <v>41.115789368065997</v>
      </c>
      <c r="N3162">
        <v>28.809475540600999</v>
      </c>
      <c r="O3162" t="s">
        <v>333</v>
      </c>
      <c r="P3162" t="s">
        <v>68</v>
      </c>
      <c r="Q3162">
        <v>8</v>
      </c>
      <c r="R3162">
        <v>50</v>
      </c>
    </row>
    <row r="3163" spans="1:18" x14ac:dyDescent="0.3">
      <c r="A3163">
        <v>65</v>
      </c>
      <c r="B3163">
        <v>60</v>
      </c>
      <c r="C3163" t="s">
        <v>15</v>
      </c>
      <c r="D3163">
        <v>2</v>
      </c>
      <c r="E3163" s="4" t="s">
        <v>16</v>
      </c>
      <c r="F3163" t="s">
        <v>32</v>
      </c>
      <c r="G3163" s="7">
        <v>0</v>
      </c>
      <c r="H3163" t="s">
        <v>19</v>
      </c>
      <c r="I3163" t="s">
        <v>20</v>
      </c>
      <c r="J3163" s="4">
        <f>(B3163*13)*(20/13)</f>
        <v>1200</v>
      </c>
      <c r="K3163" t="s">
        <v>21</v>
      </c>
      <c r="L3163">
        <v>380000</v>
      </c>
      <c r="M3163">
        <v>41.042974466985001</v>
      </c>
      <c r="N3163">
        <v>28.906876527786</v>
      </c>
      <c r="O3163" t="s">
        <v>295</v>
      </c>
      <c r="P3163" t="s">
        <v>84</v>
      </c>
      <c r="Q3163">
        <v>9</v>
      </c>
      <c r="R3163">
        <v>25</v>
      </c>
    </row>
    <row r="3164" spans="1:18" x14ac:dyDescent="0.3">
      <c r="A3164">
        <v>80</v>
      </c>
      <c r="B3164">
        <v>75</v>
      </c>
      <c r="C3164" t="s">
        <v>30</v>
      </c>
      <c r="D3164">
        <v>3</v>
      </c>
      <c r="E3164" s="4" t="s">
        <v>16</v>
      </c>
      <c r="F3164" t="s">
        <v>32</v>
      </c>
      <c r="G3164" s="7">
        <v>13</v>
      </c>
      <c r="H3164" t="s">
        <v>19</v>
      </c>
      <c r="I3164" t="s">
        <v>20</v>
      </c>
      <c r="J3164" s="4">
        <v>1500</v>
      </c>
      <c r="K3164" t="s">
        <v>21</v>
      </c>
      <c r="L3164">
        <v>350000</v>
      </c>
      <c r="M3164">
        <v>41.047217195056</v>
      </c>
      <c r="N3164">
        <v>28.901479050993998</v>
      </c>
      <c r="O3164" t="s">
        <v>119</v>
      </c>
      <c r="P3164" t="s">
        <v>84</v>
      </c>
      <c r="Q3164">
        <v>9</v>
      </c>
      <c r="R3164">
        <v>83</v>
      </c>
    </row>
    <row r="3165" spans="1:18" x14ac:dyDescent="0.3">
      <c r="A3165">
        <v>85</v>
      </c>
      <c r="B3165">
        <v>70</v>
      </c>
      <c r="C3165" t="s">
        <v>30</v>
      </c>
      <c r="D3165">
        <v>3</v>
      </c>
      <c r="E3165" s="4" t="s">
        <v>16</v>
      </c>
      <c r="F3165" t="s">
        <v>32</v>
      </c>
      <c r="G3165" s="7">
        <v>0</v>
      </c>
      <c r="H3165" t="s">
        <v>19</v>
      </c>
      <c r="I3165" t="s">
        <v>20</v>
      </c>
      <c r="J3165" s="4">
        <f>(B3165*13)*(20/13)</f>
        <v>1400</v>
      </c>
      <c r="K3165" t="s">
        <v>21</v>
      </c>
      <c r="L3165">
        <v>300000</v>
      </c>
      <c r="M3165">
        <v>41.048446682814998</v>
      </c>
      <c r="N3165">
        <v>28.903312398735</v>
      </c>
      <c r="O3165" t="s">
        <v>119</v>
      </c>
      <c r="P3165" t="s">
        <v>84</v>
      </c>
      <c r="Q3165">
        <v>9</v>
      </c>
      <c r="R3165">
        <v>80</v>
      </c>
    </row>
    <row r="3166" spans="1:18" x14ac:dyDescent="0.3">
      <c r="A3166">
        <v>85</v>
      </c>
      <c r="B3166">
        <v>65</v>
      </c>
      <c r="C3166" t="s">
        <v>30</v>
      </c>
      <c r="D3166">
        <v>3</v>
      </c>
      <c r="E3166" s="4" t="s">
        <v>16</v>
      </c>
      <c r="F3166" t="s">
        <v>32</v>
      </c>
      <c r="G3166" s="7">
        <v>28</v>
      </c>
      <c r="H3166" t="s">
        <v>19</v>
      </c>
      <c r="I3166" t="s">
        <v>20</v>
      </c>
      <c r="J3166" s="4">
        <f>(B3166*13)*(20/13)</f>
        <v>1300</v>
      </c>
      <c r="K3166" t="s">
        <v>21</v>
      </c>
      <c r="L3166">
        <v>345000</v>
      </c>
      <c r="M3166">
        <v>41.045432041655999</v>
      </c>
      <c r="N3166">
        <v>28.907630691312001</v>
      </c>
      <c r="O3166" t="s">
        <v>119</v>
      </c>
      <c r="P3166" t="s">
        <v>84</v>
      </c>
      <c r="Q3166">
        <v>9</v>
      </c>
      <c r="R3166">
        <v>30</v>
      </c>
    </row>
    <row r="3167" spans="1:18" x14ac:dyDescent="0.3">
      <c r="A3167">
        <v>200</v>
      </c>
      <c r="B3167">
        <v>180</v>
      </c>
      <c r="C3167" t="s">
        <v>45</v>
      </c>
      <c r="D3167">
        <v>5</v>
      </c>
      <c r="E3167" s="4" t="s">
        <v>16</v>
      </c>
      <c r="F3167" t="s">
        <v>32</v>
      </c>
      <c r="G3167" s="7">
        <v>28</v>
      </c>
      <c r="H3167" t="s">
        <v>124</v>
      </c>
      <c r="I3167" t="s">
        <v>20</v>
      </c>
      <c r="J3167" s="4">
        <f>(B3167*33)*(36/33)</f>
        <v>6479.9999999999991</v>
      </c>
      <c r="K3167" t="s">
        <v>21</v>
      </c>
      <c r="L3167">
        <v>6750000</v>
      </c>
      <c r="M3167">
        <v>41.084021692964001</v>
      </c>
      <c r="N3167">
        <v>29.043700016827</v>
      </c>
      <c r="O3167" t="s">
        <v>420</v>
      </c>
      <c r="P3167" t="s">
        <v>182</v>
      </c>
      <c r="Q3167">
        <v>10</v>
      </c>
      <c r="R3167">
        <v>0</v>
      </c>
    </row>
    <row r="3168" spans="1:18" x14ac:dyDescent="0.3">
      <c r="A3168">
        <v>135</v>
      </c>
      <c r="B3168">
        <v>120</v>
      </c>
      <c r="C3168" t="s">
        <v>45</v>
      </c>
      <c r="D3168">
        <v>5</v>
      </c>
      <c r="E3168" s="4" t="s">
        <v>16</v>
      </c>
      <c r="F3168" t="s">
        <v>32</v>
      </c>
      <c r="G3168" s="7">
        <v>0</v>
      </c>
      <c r="H3168" t="s">
        <v>140</v>
      </c>
      <c r="I3168" t="s">
        <v>20</v>
      </c>
      <c r="J3168" s="4">
        <v>4000</v>
      </c>
      <c r="K3168" t="s">
        <v>21</v>
      </c>
      <c r="L3168">
        <v>1350000</v>
      </c>
      <c r="M3168">
        <v>41.074532397706001</v>
      </c>
      <c r="N3168">
        <v>29.037437711168</v>
      </c>
      <c r="O3168" t="s">
        <v>288</v>
      </c>
      <c r="P3168" t="s">
        <v>182</v>
      </c>
      <c r="Q3168">
        <v>10</v>
      </c>
      <c r="R3168">
        <v>0</v>
      </c>
    </row>
    <row r="3169" spans="1:18" x14ac:dyDescent="0.3">
      <c r="A3169">
        <v>250</v>
      </c>
      <c r="B3169">
        <v>240</v>
      </c>
      <c r="C3169" t="s">
        <v>76</v>
      </c>
      <c r="D3169">
        <v>7</v>
      </c>
      <c r="E3169" s="4" t="s">
        <v>25</v>
      </c>
      <c r="F3169" t="s">
        <v>32</v>
      </c>
      <c r="G3169" s="7">
        <v>0</v>
      </c>
      <c r="H3169" t="s">
        <v>140</v>
      </c>
      <c r="I3169" t="s">
        <v>20</v>
      </c>
      <c r="J3169" s="4">
        <v>18000</v>
      </c>
      <c r="K3169" t="s">
        <v>21</v>
      </c>
      <c r="L3169">
        <v>8850000</v>
      </c>
      <c r="M3169">
        <v>41.072324338739001</v>
      </c>
      <c r="N3169">
        <v>29.032904777932998</v>
      </c>
      <c r="O3169" t="s">
        <v>288</v>
      </c>
      <c r="P3169" t="s">
        <v>182</v>
      </c>
      <c r="Q3169">
        <v>10</v>
      </c>
      <c r="R3169">
        <v>200</v>
      </c>
    </row>
    <row r="3170" spans="1:18" x14ac:dyDescent="0.3">
      <c r="A3170">
        <v>85</v>
      </c>
      <c r="B3170">
        <v>75</v>
      </c>
      <c r="C3170" t="s">
        <v>30</v>
      </c>
      <c r="D3170">
        <v>3</v>
      </c>
      <c r="E3170" s="4" t="s">
        <v>16</v>
      </c>
      <c r="F3170" t="s">
        <v>32</v>
      </c>
      <c r="G3170" s="7">
        <v>0</v>
      </c>
      <c r="H3170" t="s">
        <v>175</v>
      </c>
      <c r="I3170" t="s">
        <v>20</v>
      </c>
      <c r="J3170" s="4">
        <f>(B3170*14)*(36/14)</f>
        <v>2700</v>
      </c>
      <c r="K3170" t="s">
        <v>21</v>
      </c>
      <c r="L3170">
        <v>615000</v>
      </c>
      <c r="M3170">
        <v>41.089378759618</v>
      </c>
      <c r="N3170">
        <v>29.081196784972999</v>
      </c>
      <c r="O3170" t="s">
        <v>143</v>
      </c>
      <c r="P3170" t="s">
        <v>144</v>
      </c>
      <c r="Q3170">
        <v>11</v>
      </c>
      <c r="R3170">
        <v>0</v>
      </c>
    </row>
    <row r="3171" spans="1:18" x14ac:dyDescent="0.3">
      <c r="A3171">
        <v>140</v>
      </c>
      <c r="B3171">
        <v>125</v>
      </c>
      <c r="C3171" t="s">
        <v>45</v>
      </c>
      <c r="D3171">
        <v>5</v>
      </c>
      <c r="E3171" s="4" t="s">
        <v>25</v>
      </c>
      <c r="F3171" t="s">
        <v>32</v>
      </c>
      <c r="G3171" s="7">
        <v>18</v>
      </c>
      <c r="H3171" t="s">
        <v>19</v>
      </c>
      <c r="I3171" t="s">
        <v>20</v>
      </c>
      <c r="J3171" s="4">
        <f>(B3171*14)*(36/14)</f>
        <v>4500</v>
      </c>
      <c r="K3171" t="s">
        <v>21</v>
      </c>
      <c r="L3171">
        <v>825000</v>
      </c>
      <c r="M3171">
        <v>41.096656160986001</v>
      </c>
      <c r="N3171">
        <v>29.093861091063999</v>
      </c>
      <c r="O3171" t="s">
        <v>336</v>
      </c>
      <c r="P3171" t="s">
        <v>144</v>
      </c>
      <c r="Q3171">
        <v>11</v>
      </c>
      <c r="R3171">
        <v>0</v>
      </c>
    </row>
    <row r="3172" spans="1:18" x14ac:dyDescent="0.3">
      <c r="A3172">
        <v>90</v>
      </c>
      <c r="B3172">
        <v>82</v>
      </c>
      <c r="C3172" t="s">
        <v>15</v>
      </c>
      <c r="D3172">
        <v>2</v>
      </c>
      <c r="E3172" s="4" t="s">
        <v>16</v>
      </c>
      <c r="F3172" t="s">
        <v>32</v>
      </c>
      <c r="G3172" s="7">
        <v>0</v>
      </c>
      <c r="H3172" t="s">
        <v>140</v>
      </c>
      <c r="I3172" t="s">
        <v>20</v>
      </c>
      <c r="J3172" s="4">
        <v>700</v>
      </c>
      <c r="K3172" t="s">
        <v>21</v>
      </c>
      <c r="L3172">
        <v>110000</v>
      </c>
      <c r="M3172">
        <v>41.016653708715999</v>
      </c>
      <c r="N3172">
        <v>28.633647331749</v>
      </c>
      <c r="O3172" t="s">
        <v>59</v>
      </c>
      <c r="P3172" t="s">
        <v>53</v>
      </c>
      <c r="Q3172">
        <v>12</v>
      </c>
      <c r="R3172">
        <v>275</v>
      </c>
    </row>
    <row r="3173" spans="1:18" x14ac:dyDescent="0.3">
      <c r="A3173">
        <v>85</v>
      </c>
      <c r="B3173">
        <v>80</v>
      </c>
      <c r="C3173" t="s">
        <v>15</v>
      </c>
      <c r="D3173">
        <v>2</v>
      </c>
      <c r="E3173" s="4" t="s">
        <v>16</v>
      </c>
      <c r="F3173" t="s">
        <v>32</v>
      </c>
      <c r="G3173" s="7">
        <v>1</v>
      </c>
      <c r="H3173" t="s">
        <v>19</v>
      </c>
      <c r="I3173" t="s">
        <v>20</v>
      </c>
      <c r="J3173" s="4">
        <v>1250</v>
      </c>
      <c r="K3173" t="s">
        <v>21</v>
      </c>
      <c r="L3173">
        <v>201000</v>
      </c>
      <c r="M3173">
        <v>40.994968901599997</v>
      </c>
      <c r="N3173">
        <v>28.622058589693001</v>
      </c>
      <c r="O3173" t="s">
        <v>57</v>
      </c>
      <c r="P3173" t="s">
        <v>53</v>
      </c>
      <c r="Q3173">
        <v>12</v>
      </c>
      <c r="R3173">
        <v>0</v>
      </c>
    </row>
    <row r="3174" spans="1:18" x14ac:dyDescent="0.3">
      <c r="A3174">
        <v>80</v>
      </c>
      <c r="B3174">
        <v>75</v>
      </c>
      <c r="C3174" t="s">
        <v>15</v>
      </c>
      <c r="D3174">
        <v>2</v>
      </c>
      <c r="E3174" s="4" t="s">
        <v>16</v>
      </c>
      <c r="F3174" t="s">
        <v>32</v>
      </c>
      <c r="G3174" s="7">
        <v>0</v>
      </c>
      <c r="H3174" t="s">
        <v>19</v>
      </c>
      <c r="I3174" t="s">
        <v>20</v>
      </c>
      <c r="J3174" s="4">
        <f>(B3174*11)*(19/11)</f>
        <v>1425</v>
      </c>
      <c r="K3174" t="s">
        <v>21</v>
      </c>
      <c r="L3174">
        <v>169000</v>
      </c>
      <c r="M3174">
        <v>40.995127609274988</v>
      </c>
      <c r="N3174">
        <v>28.671778930711</v>
      </c>
      <c r="O3174" t="s">
        <v>173</v>
      </c>
      <c r="P3174" t="s">
        <v>53</v>
      </c>
      <c r="Q3174">
        <v>12</v>
      </c>
      <c r="R3174">
        <v>50</v>
      </c>
    </row>
    <row r="3175" spans="1:18" x14ac:dyDescent="0.3">
      <c r="A3175">
        <v>76</v>
      </c>
      <c r="B3175">
        <v>70</v>
      </c>
      <c r="C3175" t="s">
        <v>15</v>
      </c>
      <c r="D3175">
        <v>2</v>
      </c>
      <c r="E3175" s="4" t="s">
        <v>16</v>
      </c>
      <c r="F3175" t="s">
        <v>32</v>
      </c>
      <c r="G3175" s="7">
        <v>0</v>
      </c>
      <c r="H3175" t="s">
        <v>19</v>
      </c>
      <c r="I3175" t="s">
        <v>20</v>
      </c>
      <c r="J3175" s="4">
        <f>(B3175*11)*(19/11)</f>
        <v>1330</v>
      </c>
      <c r="K3175" t="s">
        <v>21</v>
      </c>
      <c r="L3175">
        <v>205000</v>
      </c>
      <c r="M3175">
        <v>40.993760082693001</v>
      </c>
      <c r="N3175">
        <v>28.618251132202001</v>
      </c>
      <c r="O3175" t="s">
        <v>57</v>
      </c>
      <c r="P3175" t="s">
        <v>53</v>
      </c>
      <c r="Q3175">
        <v>12</v>
      </c>
      <c r="R3175">
        <v>83</v>
      </c>
    </row>
    <row r="3176" spans="1:18" x14ac:dyDescent="0.3">
      <c r="A3176">
        <v>75</v>
      </c>
      <c r="B3176">
        <v>65</v>
      </c>
      <c r="C3176" t="s">
        <v>15</v>
      </c>
      <c r="D3176">
        <v>2</v>
      </c>
      <c r="E3176" s="4" t="s">
        <v>16</v>
      </c>
      <c r="F3176" t="s">
        <v>32</v>
      </c>
      <c r="G3176" s="7">
        <v>0</v>
      </c>
      <c r="H3176" t="s">
        <v>46</v>
      </c>
      <c r="I3176" t="s">
        <v>20</v>
      </c>
      <c r="J3176" s="4">
        <f>(B3176*11)*(19/11)</f>
        <v>1235</v>
      </c>
      <c r="K3176" t="s">
        <v>21</v>
      </c>
      <c r="L3176">
        <v>137000</v>
      </c>
      <c r="M3176">
        <v>41.003923790643</v>
      </c>
      <c r="N3176">
        <v>28.639520672343</v>
      </c>
      <c r="O3176" t="s">
        <v>59</v>
      </c>
      <c r="P3176" t="s">
        <v>53</v>
      </c>
      <c r="Q3176">
        <v>12</v>
      </c>
      <c r="R3176">
        <v>0</v>
      </c>
    </row>
    <row r="3177" spans="1:18" x14ac:dyDescent="0.3">
      <c r="A3177">
        <v>75</v>
      </c>
      <c r="B3177">
        <v>65</v>
      </c>
      <c r="C3177" t="s">
        <v>15</v>
      </c>
      <c r="D3177">
        <v>2</v>
      </c>
      <c r="E3177" s="4" t="s">
        <v>16</v>
      </c>
      <c r="F3177" t="s">
        <v>32</v>
      </c>
      <c r="G3177" s="7">
        <v>1</v>
      </c>
      <c r="H3177" t="s">
        <v>19</v>
      </c>
      <c r="I3177" t="s">
        <v>20</v>
      </c>
      <c r="J3177" s="4">
        <v>750</v>
      </c>
      <c r="K3177" t="s">
        <v>21</v>
      </c>
      <c r="L3177">
        <v>115000</v>
      </c>
      <c r="M3177">
        <v>41.014263177213998</v>
      </c>
      <c r="N3177">
        <v>28.638035425698</v>
      </c>
      <c r="O3177" t="s">
        <v>59</v>
      </c>
      <c r="P3177" t="s">
        <v>53</v>
      </c>
      <c r="Q3177">
        <v>12</v>
      </c>
      <c r="R3177">
        <v>83</v>
      </c>
    </row>
    <row r="3178" spans="1:18" x14ac:dyDescent="0.3">
      <c r="A3178">
        <v>115</v>
      </c>
      <c r="B3178">
        <v>114</v>
      </c>
      <c r="C3178" t="s">
        <v>30</v>
      </c>
      <c r="D3178">
        <v>3</v>
      </c>
      <c r="E3178" s="4" t="s">
        <v>16</v>
      </c>
      <c r="F3178" t="s">
        <v>32</v>
      </c>
      <c r="G3178" s="7">
        <v>18</v>
      </c>
      <c r="H3178" t="s">
        <v>140</v>
      </c>
      <c r="I3178" t="s">
        <v>20</v>
      </c>
      <c r="J3178" s="4">
        <f t="shared" ref="J3178:J3185" si="60">(B3178*11)*(19/11)</f>
        <v>2166</v>
      </c>
      <c r="K3178" t="s">
        <v>21</v>
      </c>
      <c r="L3178">
        <v>310000</v>
      </c>
      <c r="M3178">
        <v>40.989487324732004</v>
      </c>
      <c r="N3178">
        <v>28.665590286473002</v>
      </c>
      <c r="O3178" t="s">
        <v>173</v>
      </c>
      <c r="P3178" t="s">
        <v>53</v>
      </c>
      <c r="Q3178">
        <v>12</v>
      </c>
      <c r="R3178">
        <v>0</v>
      </c>
    </row>
    <row r="3179" spans="1:18" x14ac:dyDescent="0.3">
      <c r="A3179">
        <v>115</v>
      </c>
      <c r="B3179">
        <v>105</v>
      </c>
      <c r="C3179" t="s">
        <v>30</v>
      </c>
      <c r="D3179">
        <v>3</v>
      </c>
      <c r="E3179" s="4" t="s">
        <v>16</v>
      </c>
      <c r="F3179" t="s">
        <v>32</v>
      </c>
      <c r="G3179" s="7">
        <v>8</v>
      </c>
      <c r="H3179" t="s">
        <v>19</v>
      </c>
      <c r="I3179" t="s">
        <v>20</v>
      </c>
      <c r="J3179" s="4">
        <f t="shared" si="60"/>
        <v>1995</v>
      </c>
      <c r="K3179" t="s">
        <v>21</v>
      </c>
      <c r="L3179">
        <v>125000</v>
      </c>
      <c r="M3179">
        <v>41.001486051809998</v>
      </c>
      <c r="N3179">
        <v>28.661102910802999</v>
      </c>
      <c r="O3179" t="s">
        <v>214</v>
      </c>
      <c r="P3179" t="s">
        <v>53</v>
      </c>
      <c r="Q3179">
        <v>12</v>
      </c>
      <c r="R3179">
        <v>83</v>
      </c>
    </row>
    <row r="3180" spans="1:18" x14ac:dyDescent="0.3">
      <c r="A3180">
        <v>110</v>
      </c>
      <c r="B3180">
        <v>100</v>
      </c>
      <c r="C3180" t="s">
        <v>30</v>
      </c>
      <c r="D3180">
        <v>3</v>
      </c>
      <c r="E3180" s="4" t="s">
        <v>16</v>
      </c>
      <c r="F3180" t="s">
        <v>32</v>
      </c>
      <c r="G3180" s="7">
        <v>0</v>
      </c>
      <c r="H3180" t="s">
        <v>19</v>
      </c>
      <c r="I3180" t="s">
        <v>20</v>
      </c>
      <c r="J3180" s="4">
        <f t="shared" si="60"/>
        <v>1900</v>
      </c>
      <c r="K3180" t="s">
        <v>21</v>
      </c>
      <c r="L3180">
        <v>220000</v>
      </c>
      <c r="M3180">
        <v>41.004633686852003</v>
      </c>
      <c r="N3180">
        <v>28.66715480237</v>
      </c>
      <c r="O3180" t="s">
        <v>173</v>
      </c>
      <c r="P3180" t="s">
        <v>53</v>
      </c>
      <c r="Q3180">
        <v>12</v>
      </c>
      <c r="R3180">
        <v>220</v>
      </c>
    </row>
    <row r="3181" spans="1:18" x14ac:dyDescent="0.3">
      <c r="A3181">
        <v>110</v>
      </c>
      <c r="B3181">
        <v>100</v>
      </c>
      <c r="C3181" t="s">
        <v>30</v>
      </c>
      <c r="D3181">
        <v>3</v>
      </c>
      <c r="E3181" s="4" t="s">
        <v>16</v>
      </c>
      <c r="F3181" t="s">
        <v>32</v>
      </c>
      <c r="G3181" s="7">
        <v>0</v>
      </c>
      <c r="H3181" t="s">
        <v>19</v>
      </c>
      <c r="I3181" t="s">
        <v>20</v>
      </c>
      <c r="J3181" s="4">
        <f t="shared" si="60"/>
        <v>1900</v>
      </c>
      <c r="K3181" t="s">
        <v>21</v>
      </c>
      <c r="L3181">
        <v>270000</v>
      </c>
      <c r="M3181">
        <v>41.007554019668</v>
      </c>
      <c r="N3181">
        <v>28.641311112223999</v>
      </c>
      <c r="O3181" t="s">
        <v>59</v>
      </c>
      <c r="P3181" t="s">
        <v>53</v>
      </c>
      <c r="Q3181">
        <v>12</v>
      </c>
      <c r="R3181">
        <v>360</v>
      </c>
    </row>
    <row r="3182" spans="1:18" x14ac:dyDescent="0.3">
      <c r="A3182">
        <v>100</v>
      </c>
      <c r="B3182">
        <v>99</v>
      </c>
      <c r="C3182" t="s">
        <v>30</v>
      </c>
      <c r="D3182">
        <v>3</v>
      </c>
      <c r="E3182" s="4" t="s">
        <v>16</v>
      </c>
      <c r="F3182" t="s">
        <v>32</v>
      </c>
      <c r="G3182" s="7">
        <v>0</v>
      </c>
      <c r="H3182" t="s">
        <v>19</v>
      </c>
      <c r="I3182" t="s">
        <v>20</v>
      </c>
      <c r="J3182" s="4">
        <f t="shared" si="60"/>
        <v>1881</v>
      </c>
      <c r="K3182" t="s">
        <v>21</v>
      </c>
      <c r="L3182">
        <v>135000</v>
      </c>
      <c r="M3182">
        <v>41.014522229596999</v>
      </c>
      <c r="N3182">
        <v>28.637348780189999</v>
      </c>
      <c r="O3182" t="s">
        <v>59</v>
      </c>
      <c r="P3182" t="s">
        <v>53</v>
      </c>
      <c r="Q3182">
        <v>12</v>
      </c>
      <c r="R3182">
        <v>0</v>
      </c>
    </row>
    <row r="3183" spans="1:18" x14ac:dyDescent="0.3">
      <c r="A3183">
        <v>105</v>
      </c>
      <c r="B3183">
        <v>95</v>
      </c>
      <c r="C3183" t="s">
        <v>30</v>
      </c>
      <c r="D3183">
        <v>3</v>
      </c>
      <c r="E3183" s="4" t="s">
        <v>16</v>
      </c>
      <c r="F3183" t="s">
        <v>32</v>
      </c>
      <c r="G3183" s="7">
        <v>4</v>
      </c>
      <c r="H3183" t="s">
        <v>19</v>
      </c>
      <c r="I3183" t="s">
        <v>20</v>
      </c>
      <c r="J3183" s="4">
        <f t="shared" si="60"/>
        <v>1805</v>
      </c>
      <c r="K3183" t="s">
        <v>21</v>
      </c>
      <c r="L3183">
        <v>145000</v>
      </c>
      <c r="M3183">
        <v>40.991961370993003</v>
      </c>
      <c r="N3183">
        <v>28.673624013824998</v>
      </c>
      <c r="O3183" t="s">
        <v>173</v>
      </c>
      <c r="P3183" t="s">
        <v>53</v>
      </c>
      <c r="Q3183">
        <v>12</v>
      </c>
      <c r="R3183">
        <v>83</v>
      </c>
    </row>
    <row r="3184" spans="1:18" x14ac:dyDescent="0.3">
      <c r="A3184">
        <v>110</v>
      </c>
      <c r="B3184">
        <v>95</v>
      </c>
      <c r="C3184" t="s">
        <v>30</v>
      </c>
      <c r="D3184">
        <v>3</v>
      </c>
      <c r="E3184" s="4" t="s">
        <v>16</v>
      </c>
      <c r="F3184" t="s">
        <v>32</v>
      </c>
      <c r="G3184" s="7">
        <v>8</v>
      </c>
      <c r="H3184" t="s">
        <v>19</v>
      </c>
      <c r="I3184" t="s">
        <v>20</v>
      </c>
      <c r="J3184" s="4">
        <f t="shared" si="60"/>
        <v>1805</v>
      </c>
      <c r="K3184" t="s">
        <v>21</v>
      </c>
      <c r="L3184">
        <v>149000</v>
      </c>
      <c r="M3184">
        <v>40.980151809854</v>
      </c>
      <c r="N3184">
        <v>28.639414769234001</v>
      </c>
      <c r="O3184" t="s">
        <v>158</v>
      </c>
      <c r="P3184" t="s">
        <v>53</v>
      </c>
      <c r="Q3184">
        <v>12</v>
      </c>
      <c r="R3184">
        <v>0</v>
      </c>
    </row>
    <row r="3185" spans="1:18" x14ac:dyDescent="0.3">
      <c r="A3185">
        <v>100</v>
      </c>
      <c r="B3185">
        <v>90</v>
      </c>
      <c r="C3185" t="s">
        <v>30</v>
      </c>
      <c r="D3185">
        <v>3</v>
      </c>
      <c r="E3185" s="4" t="s">
        <v>16</v>
      </c>
      <c r="F3185" t="s">
        <v>32</v>
      </c>
      <c r="G3185" s="7">
        <v>0</v>
      </c>
      <c r="H3185" t="s">
        <v>19</v>
      </c>
      <c r="I3185" t="s">
        <v>20</v>
      </c>
      <c r="J3185" s="4">
        <f t="shared" si="60"/>
        <v>1710</v>
      </c>
      <c r="K3185" t="s">
        <v>21</v>
      </c>
      <c r="L3185">
        <v>164999</v>
      </c>
      <c r="M3185">
        <v>41.014730602557997</v>
      </c>
      <c r="N3185">
        <v>28.642880769413999</v>
      </c>
      <c r="O3185" t="s">
        <v>59</v>
      </c>
      <c r="P3185" t="s">
        <v>53</v>
      </c>
      <c r="Q3185">
        <v>12</v>
      </c>
      <c r="R3185">
        <v>83</v>
      </c>
    </row>
    <row r="3186" spans="1:18" x14ac:dyDescent="0.3">
      <c r="A3186">
        <v>95</v>
      </c>
      <c r="B3186">
        <v>90</v>
      </c>
      <c r="C3186" t="s">
        <v>30</v>
      </c>
      <c r="D3186">
        <v>3</v>
      </c>
      <c r="E3186" s="4" t="s">
        <v>16</v>
      </c>
      <c r="F3186" t="s">
        <v>32</v>
      </c>
      <c r="G3186" s="7">
        <v>4</v>
      </c>
      <c r="H3186" t="s">
        <v>19</v>
      </c>
      <c r="I3186" t="s">
        <v>20</v>
      </c>
      <c r="J3186" s="4">
        <v>850</v>
      </c>
      <c r="K3186" t="s">
        <v>21</v>
      </c>
      <c r="L3186">
        <v>195000</v>
      </c>
      <c r="M3186">
        <v>40.993115331999</v>
      </c>
      <c r="N3186">
        <v>28.661227226257001</v>
      </c>
      <c r="O3186" t="s">
        <v>214</v>
      </c>
      <c r="P3186" t="s">
        <v>53</v>
      </c>
      <c r="Q3186">
        <v>12</v>
      </c>
      <c r="R3186">
        <v>0</v>
      </c>
    </row>
    <row r="3187" spans="1:18" x14ac:dyDescent="0.3">
      <c r="A3187">
        <v>100</v>
      </c>
      <c r="B3187">
        <v>88</v>
      </c>
      <c r="C3187" t="s">
        <v>30</v>
      </c>
      <c r="D3187">
        <v>3</v>
      </c>
      <c r="E3187" s="4" t="s">
        <v>16</v>
      </c>
      <c r="F3187" t="s">
        <v>32</v>
      </c>
      <c r="G3187" s="7">
        <v>0</v>
      </c>
      <c r="H3187" t="s">
        <v>140</v>
      </c>
      <c r="I3187" t="s">
        <v>20</v>
      </c>
      <c r="J3187" s="4">
        <f>(B3187*11)*(19/11)</f>
        <v>1672</v>
      </c>
      <c r="K3187" t="s">
        <v>21</v>
      </c>
      <c r="L3187">
        <v>180000</v>
      </c>
      <c r="M3187">
        <v>41.014686409848998</v>
      </c>
      <c r="N3187">
        <v>28.636450949488999</v>
      </c>
      <c r="O3187" t="s">
        <v>59</v>
      </c>
      <c r="P3187" t="s">
        <v>53</v>
      </c>
      <c r="Q3187">
        <v>12</v>
      </c>
      <c r="R3187">
        <v>0</v>
      </c>
    </row>
    <row r="3188" spans="1:18" x14ac:dyDescent="0.3">
      <c r="A3188">
        <v>95</v>
      </c>
      <c r="B3188">
        <v>85</v>
      </c>
      <c r="C3188" t="s">
        <v>30</v>
      </c>
      <c r="D3188">
        <v>3</v>
      </c>
      <c r="E3188" s="4" t="s">
        <v>16</v>
      </c>
      <c r="F3188" t="s">
        <v>32</v>
      </c>
      <c r="G3188" s="7">
        <v>0</v>
      </c>
      <c r="H3188" t="s">
        <v>19</v>
      </c>
      <c r="I3188" t="s">
        <v>20</v>
      </c>
      <c r="J3188" s="4">
        <f>(B3188*11)*(19/11)</f>
        <v>1615</v>
      </c>
      <c r="K3188" t="s">
        <v>21</v>
      </c>
      <c r="L3188">
        <v>142500</v>
      </c>
      <c r="M3188">
        <v>41</v>
      </c>
      <c r="N3188">
        <v>28.651</v>
      </c>
      <c r="O3188" t="s">
        <v>214</v>
      </c>
      <c r="P3188" t="s">
        <v>53</v>
      </c>
      <c r="Q3188">
        <v>12</v>
      </c>
      <c r="R3188">
        <v>0</v>
      </c>
    </row>
    <row r="3189" spans="1:18" x14ac:dyDescent="0.3">
      <c r="A3189">
        <v>100</v>
      </c>
      <c r="B3189">
        <v>85</v>
      </c>
      <c r="C3189" t="s">
        <v>30</v>
      </c>
      <c r="D3189">
        <v>3</v>
      </c>
      <c r="E3189" s="4" t="s">
        <v>25</v>
      </c>
      <c r="F3189" t="s">
        <v>32</v>
      </c>
      <c r="G3189" s="7">
        <v>3</v>
      </c>
      <c r="H3189" t="s">
        <v>19</v>
      </c>
      <c r="I3189" t="s">
        <v>47</v>
      </c>
      <c r="J3189" s="4">
        <v>1000</v>
      </c>
      <c r="K3189" t="s">
        <v>21</v>
      </c>
      <c r="L3189">
        <v>148000</v>
      </c>
      <c r="M3189">
        <v>41.003314391784997</v>
      </c>
      <c r="N3189">
        <v>28.662062018450001</v>
      </c>
      <c r="O3189" t="s">
        <v>214</v>
      </c>
      <c r="P3189" t="s">
        <v>53</v>
      </c>
      <c r="Q3189">
        <v>12</v>
      </c>
      <c r="R3189">
        <v>83</v>
      </c>
    </row>
    <row r="3190" spans="1:18" x14ac:dyDescent="0.3">
      <c r="A3190">
        <v>95</v>
      </c>
      <c r="B3190">
        <v>85</v>
      </c>
      <c r="C3190" t="s">
        <v>30</v>
      </c>
      <c r="D3190">
        <v>3</v>
      </c>
      <c r="E3190" s="4" t="s">
        <v>16</v>
      </c>
      <c r="F3190" t="s">
        <v>32</v>
      </c>
      <c r="G3190" s="7">
        <v>4</v>
      </c>
      <c r="H3190" t="s">
        <v>19</v>
      </c>
      <c r="I3190" t="s">
        <v>20</v>
      </c>
      <c r="J3190" s="4">
        <f>(B3190*11)*(19/11)</f>
        <v>1615</v>
      </c>
      <c r="K3190" t="s">
        <v>21</v>
      </c>
      <c r="L3190">
        <v>195000</v>
      </c>
      <c r="M3190">
        <v>41.014136375301</v>
      </c>
      <c r="N3190">
        <v>28.634955614033998</v>
      </c>
      <c r="O3190" t="s">
        <v>59</v>
      </c>
      <c r="P3190" t="s">
        <v>53</v>
      </c>
      <c r="Q3190">
        <v>12</v>
      </c>
      <c r="R3190">
        <v>180</v>
      </c>
    </row>
    <row r="3191" spans="1:18" x14ac:dyDescent="0.3">
      <c r="A3191">
        <v>95</v>
      </c>
      <c r="B3191">
        <v>85</v>
      </c>
      <c r="C3191" t="s">
        <v>30</v>
      </c>
      <c r="D3191">
        <v>3</v>
      </c>
      <c r="E3191" s="4" t="s">
        <v>16</v>
      </c>
      <c r="F3191" t="s">
        <v>32</v>
      </c>
      <c r="G3191" s="7">
        <v>8</v>
      </c>
      <c r="H3191" t="s">
        <v>19</v>
      </c>
      <c r="I3191" t="s">
        <v>20</v>
      </c>
      <c r="J3191" s="4">
        <f>(B3191*11)*(19/11)</f>
        <v>1615</v>
      </c>
      <c r="K3191" t="s">
        <v>21</v>
      </c>
      <c r="L3191">
        <v>140000</v>
      </c>
      <c r="M3191">
        <v>41.014044785902001</v>
      </c>
      <c r="N3191">
        <v>28.637402870081001</v>
      </c>
      <c r="O3191" t="s">
        <v>59</v>
      </c>
      <c r="P3191" t="s">
        <v>53</v>
      </c>
      <c r="Q3191">
        <v>12</v>
      </c>
      <c r="R3191">
        <v>100</v>
      </c>
    </row>
    <row r="3192" spans="1:18" x14ac:dyDescent="0.3">
      <c r="A3192">
        <v>100</v>
      </c>
      <c r="B3192">
        <v>85</v>
      </c>
      <c r="C3192" t="s">
        <v>30</v>
      </c>
      <c r="D3192">
        <v>3</v>
      </c>
      <c r="E3192" s="4" t="s">
        <v>16</v>
      </c>
      <c r="F3192" t="s">
        <v>32</v>
      </c>
      <c r="G3192" s="7">
        <v>8</v>
      </c>
      <c r="H3192" t="s">
        <v>19</v>
      </c>
      <c r="I3192" t="s">
        <v>20</v>
      </c>
      <c r="J3192" s="4">
        <f>(B3192*11)*(19/11)</f>
        <v>1615</v>
      </c>
      <c r="K3192" t="s">
        <v>21</v>
      </c>
      <c r="L3192">
        <v>162500</v>
      </c>
      <c r="M3192">
        <v>41.007819661733002</v>
      </c>
      <c r="N3192">
        <v>28.659682273864998</v>
      </c>
      <c r="O3192" t="s">
        <v>214</v>
      </c>
      <c r="P3192" t="s">
        <v>53</v>
      </c>
      <c r="Q3192">
        <v>12</v>
      </c>
      <c r="R3192">
        <v>0</v>
      </c>
    </row>
    <row r="3193" spans="1:18" x14ac:dyDescent="0.3">
      <c r="A3193">
        <v>85</v>
      </c>
      <c r="B3193">
        <v>84</v>
      </c>
      <c r="C3193" t="s">
        <v>30</v>
      </c>
      <c r="D3193">
        <v>3</v>
      </c>
      <c r="E3193" s="4" t="s">
        <v>16</v>
      </c>
      <c r="F3193" t="s">
        <v>32</v>
      </c>
      <c r="G3193" s="7">
        <v>1</v>
      </c>
      <c r="H3193" t="s">
        <v>19</v>
      </c>
      <c r="I3193" t="s">
        <v>20</v>
      </c>
      <c r="J3193" s="4">
        <v>700</v>
      </c>
      <c r="K3193" t="s">
        <v>21</v>
      </c>
      <c r="L3193">
        <v>129000</v>
      </c>
      <c r="M3193">
        <v>41.009374112769002</v>
      </c>
      <c r="N3193">
        <v>28.639512062072999</v>
      </c>
      <c r="O3193" t="s">
        <v>59</v>
      </c>
      <c r="P3193" t="s">
        <v>53</v>
      </c>
      <c r="Q3193">
        <v>12</v>
      </c>
      <c r="R3193">
        <v>0</v>
      </c>
    </row>
    <row r="3194" spans="1:18" x14ac:dyDescent="0.3">
      <c r="A3194">
        <v>100</v>
      </c>
      <c r="B3194">
        <v>80</v>
      </c>
      <c r="C3194" t="s">
        <v>30</v>
      </c>
      <c r="D3194">
        <v>3</v>
      </c>
      <c r="E3194" s="4" t="s">
        <v>16</v>
      </c>
      <c r="F3194" t="s">
        <v>32</v>
      </c>
      <c r="G3194" s="7">
        <v>3</v>
      </c>
      <c r="H3194" t="s">
        <v>19</v>
      </c>
      <c r="I3194" t="s">
        <v>20</v>
      </c>
      <c r="J3194" s="4">
        <v>1100</v>
      </c>
      <c r="K3194" t="s">
        <v>21</v>
      </c>
      <c r="L3194">
        <v>310000</v>
      </c>
      <c r="M3194">
        <v>40.995100712697997</v>
      </c>
      <c r="N3194">
        <v>28.628147058783</v>
      </c>
      <c r="O3194" t="s">
        <v>57</v>
      </c>
      <c r="P3194" t="s">
        <v>53</v>
      </c>
      <c r="Q3194">
        <v>12</v>
      </c>
      <c r="R3194">
        <v>0</v>
      </c>
    </row>
    <row r="3195" spans="1:18" x14ac:dyDescent="0.3">
      <c r="A3195">
        <v>80</v>
      </c>
      <c r="B3195">
        <v>79</v>
      </c>
      <c r="C3195" t="s">
        <v>30</v>
      </c>
      <c r="D3195">
        <v>3</v>
      </c>
      <c r="E3195" s="4" t="s">
        <v>16</v>
      </c>
      <c r="F3195" t="s">
        <v>32</v>
      </c>
      <c r="G3195" s="7">
        <v>0</v>
      </c>
      <c r="H3195" t="s">
        <v>19</v>
      </c>
      <c r="I3195" t="s">
        <v>20</v>
      </c>
      <c r="J3195" s="4">
        <v>700</v>
      </c>
      <c r="K3195" t="s">
        <v>21</v>
      </c>
      <c r="L3195">
        <v>137000</v>
      </c>
      <c r="M3195">
        <v>41</v>
      </c>
      <c r="N3195">
        <v>28.652000000000001</v>
      </c>
      <c r="O3195" t="s">
        <v>214</v>
      </c>
      <c r="P3195" t="s">
        <v>53</v>
      </c>
      <c r="Q3195">
        <v>12</v>
      </c>
      <c r="R3195">
        <v>30</v>
      </c>
    </row>
    <row r="3196" spans="1:18" x14ac:dyDescent="0.3">
      <c r="A3196">
        <v>82</v>
      </c>
      <c r="B3196">
        <v>79</v>
      </c>
      <c r="C3196" t="s">
        <v>30</v>
      </c>
      <c r="D3196">
        <v>3</v>
      </c>
      <c r="E3196" s="4" t="s">
        <v>16</v>
      </c>
      <c r="F3196" t="s">
        <v>32</v>
      </c>
      <c r="G3196" s="7">
        <v>0</v>
      </c>
      <c r="H3196" t="s">
        <v>19</v>
      </c>
      <c r="I3196" t="s">
        <v>20</v>
      </c>
      <c r="J3196" s="4">
        <v>1250</v>
      </c>
      <c r="K3196" t="s">
        <v>21</v>
      </c>
      <c r="L3196">
        <v>203000</v>
      </c>
      <c r="M3196">
        <v>40.992946225300003</v>
      </c>
      <c r="N3196">
        <v>28.621886928315998</v>
      </c>
      <c r="O3196" t="s">
        <v>57</v>
      </c>
      <c r="P3196" t="s">
        <v>53</v>
      </c>
      <c r="Q3196">
        <v>12</v>
      </c>
      <c r="R3196">
        <v>0</v>
      </c>
    </row>
    <row r="3197" spans="1:18" x14ac:dyDescent="0.3">
      <c r="A3197">
        <v>160</v>
      </c>
      <c r="B3197">
        <v>150</v>
      </c>
      <c r="C3197" t="s">
        <v>45</v>
      </c>
      <c r="D3197">
        <v>5</v>
      </c>
      <c r="E3197" s="4" t="s">
        <v>16</v>
      </c>
      <c r="F3197" t="s">
        <v>32</v>
      </c>
      <c r="G3197" s="7">
        <v>0</v>
      </c>
      <c r="H3197" t="s">
        <v>19</v>
      </c>
      <c r="I3197" t="s">
        <v>20</v>
      </c>
      <c r="J3197" s="4">
        <v>2500</v>
      </c>
      <c r="K3197" t="s">
        <v>21</v>
      </c>
      <c r="L3197">
        <v>475000</v>
      </c>
      <c r="M3197">
        <v>41.001901381263004</v>
      </c>
      <c r="N3197">
        <v>28.624032294361001</v>
      </c>
      <c r="O3197" t="s">
        <v>57</v>
      </c>
      <c r="P3197" t="s">
        <v>53</v>
      </c>
      <c r="Q3197">
        <v>12</v>
      </c>
      <c r="R3197">
        <v>0</v>
      </c>
    </row>
    <row r="3198" spans="1:18" x14ac:dyDescent="0.3">
      <c r="A3198">
        <v>130</v>
      </c>
      <c r="B3198">
        <v>115</v>
      </c>
      <c r="C3198" t="s">
        <v>45</v>
      </c>
      <c r="D3198">
        <v>5</v>
      </c>
      <c r="E3198" s="4" t="s">
        <v>16</v>
      </c>
      <c r="F3198" t="s">
        <v>32</v>
      </c>
      <c r="G3198" s="7">
        <v>0</v>
      </c>
      <c r="H3198" t="s">
        <v>19</v>
      </c>
      <c r="I3198" t="s">
        <v>20</v>
      </c>
      <c r="J3198" s="4">
        <f>(B3198*11)*(19/11)</f>
        <v>2185</v>
      </c>
      <c r="K3198" t="s">
        <v>21</v>
      </c>
      <c r="L3198">
        <v>335000</v>
      </c>
      <c r="M3198">
        <v>40.977553710544001</v>
      </c>
      <c r="N3198">
        <v>28.665918172693999</v>
      </c>
      <c r="O3198" t="s">
        <v>52</v>
      </c>
      <c r="P3198" t="s">
        <v>53</v>
      </c>
      <c r="Q3198">
        <v>12</v>
      </c>
      <c r="R3198">
        <v>250</v>
      </c>
    </row>
    <row r="3199" spans="1:18" x14ac:dyDescent="0.3">
      <c r="A3199">
        <v>95</v>
      </c>
      <c r="B3199">
        <v>80</v>
      </c>
      <c r="C3199" t="s">
        <v>15</v>
      </c>
      <c r="D3199">
        <v>2</v>
      </c>
      <c r="E3199" s="4" t="s">
        <v>16</v>
      </c>
      <c r="F3199" t="s">
        <v>32</v>
      </c>
      <c r="G3199" s="7">
        <v>0</v>
      </c>
      <c r="H3199" t="s">
        <v>19</v>
      </c>
      <c r="I3199" t="s">
        <v>47</v>
      </c>
      <c r="J3199" s="4">
        <v>4500</v>
      </c>
      <c r="K3199" t="s">
        <v>21</v>
      </c>
      <c r="L3199">
        <v>1290000</v>
      </c>
      <c r="M3199">
        <v>41.032145950081997</v>
      </c>
      <c r="N3199">
        <v>28.984434289165002</v>
      </c>
      <c r="O3199" t="s">
        <v>188</v>
      </c>
      <c r="P3199" t="s">
        <v>184</v>
      </c>
      <c r="Q3199">
        <v>13</v>
      </c>
      <c r="R3199">
        <v>0</v>
      </c>
    </row>
    <row r="3200" spans="1:18" x14ac:dyDescent="0.3">
      <c r="A3200">
        <v>140</v>
      </c>
      <c r="B3200">
        <v>130</v>
      </c>
      <c r="C3200" t="s">
        <v>76</v>
      </c>
      <c r="D3200">
        <v>7</v>
      </c>
      <c r="E3200" s="4" t="s">
        <v>16</v>
      </c>
      <c r="F3200" t="s">
        <v>32</v>
      </c>
      <c r="G3200" s="7">
        <v>8</v>
      </c>
      <c r="H3200" t="s">
        <v>19</v>
      </c>
      <c r="I3200" t="s">
        <v>20</v>
      </c>
      <c r="J3200" s="4">
        <f>(B3200*24)</f>
        <v>3120</v>
      </c>
      <c r="K3200" t="s">
        <v>21</v>
      </c>
      <c r="L3200">
        <v>1500000</v>
      </c>
      <c r="M3200">
        <v>41.024270000000001</v>
      </c>
      <c r="N3200">
        <v>28.974693299999998</v>
      </c>
      <c r="O3200" t="s">
        <v>392</v>
      </c>
      <c r="P3200" t="s">
        <v>184</v>
      </c>
      <c r="Q3200">
        <v>13</v>
      </c>
      <c r="R3200">
        <v>0</v>
      </c>
    </row>
    <row r="3201" spans="1:18" x14ac:dyDescent="0.3">
      <c r="A3201">
        <v>90</v>
      </c>
      <c r="B3201">
        <v>89</v>
      </c>
      <c r="C3201" t="s">
        <v>30</v>
      </c>
      <c r="D3201">
        <v>3</v>
      </c>
      <c r="E3201" s="4" t="s">
        <v>16</v>
      </c>
      <c r="F3201" t="s">
        <v>32</v>
      </c>
      <c r="G3201" s="7">
        <v>4</v>
      </c>
      <c r="H3201" t="s">
        <v>19</v>
      </c>
      <c r="I3201" t="s">
        <v>20</v>
      </c>
      <c r="J3201" s="4">
        <f>(B3201*11)*(17/11)</f>
        <v>1513</v>
      </c>
      <c r="K3201" t="s">
        <v>21</v>
      </c>
      <c r="L3201">
        <v>255000</v>
      </c>
      <c r="M3201">
        <v>41.014782858548003</v>
      </c>
      <c r="N3201">
        <v>28.537407754385999</v>
      </c>
      <c r="O3201" t="s">
        <v>291</v>
      </c>
      <c r="P3201" t="s">
        <v>292</v>
      </c>
      <c r="Q3201">
        <v>14</v>
      </c>
      <c r="R3201">
        <v>0</v>
      </c>
    </row>
    <row r="3202" spans="1:18" x14ac:dyDescent="0.3">
      <c r="A3202">
        <v>100</v>
      </c>
      <c r="B3202">
        <v>99</v>
      </c>
      <c r="C3202" t="s">
        <v>30</v>
      </c>
      <c r="D3202">
        <v>3</v>
      </c>
      <c r="E3202" s="4" t="s">
        <v>16</v>
      </c>
      <c r="F3202" t="s">
        <v>32</v>
      </c>
      <c r="G3202" s="7">
        <v>5</v>
      </c>
      <c r="H3202" t="s">
        <v>19</v>
      </c>
      <c r="I3202" t="s">
        <v>20</v>
      </c>
      <c r="J3202" s="4">
        <f>(B3202*11)</f>
        <v>1089</v>
      </c>
      <c r="K3202" t="s">
        <v>21</v>
      </c>
      <c r="L3202">
        <v>255000</v>
      </c>
      <c r="M3202">
        <v>41.145171826932</v>
      </c>
      <c r="N3202">
        <v>28.459948562086002</v>
      </c>
      <c r="O3202" t="s">
        <v>320</v>
      </c>
      <c r="P3202" t="s">
        <v>191</v>
      </c>
      <c r="Q3202">
        <v>15</v>
      </c>
      <c r="R3202">
        <v>350</v>
      </c>
    </row>
    <row r="3203" spans="1:18" x14ac:dyDescent="0.3">
      <c r="A3203">
        <v>65</v>
      </c>
      <c r="B3203">
        <v>50</v>
      </c>
      <c r="C3203" t="s">
        <v>15</v>
      </c>
      <c r="D3203">
        <v>2</v>
      </c>
      <c r="E3203" s="4" t="s">
        <v>16</v>
      </c>
      <c r="F3203" t="s">
        <v>32</v>
      </c>
      <c r="G3203" s="7">
        <v>18</v>
      </c>
      <c r="H3203" t="s">
        <v>19</v>
      </c>
      <c r="I3203" t="s">
        <v>20</v>
      </c>
      <c r="J3203" s="4">
        <f>(B3203*15)</f>
        <v>750</v>
      </c>
      <c r="K3203" t="s">
        <v>21</v>
      </c>
      <c r="L3203">
        <v>200000</v>
      </c>
      <c r="M3203">
        <v>41.032851999999998</v>
      </c>
      <c r="N3203">
        <v>29.180211</v>
      </c>
      <c r="O3203" t="s">
        <v>314</v>
      </c>
      <c r="P3203" t="s">
        <v>110</v>
      </c>
      <c r="Q3203">
        <v>16</v>
      </c>
      <c r="R3203">
        <v>83</v>
      </c>
    </row>
    <row r="3204" spans="1:18" x14ac:dyDescent="0.3">
      <c r="A3204">
        <v>150</v>
      </c>
      <c r="B3204">
        <v>140</v>
      </c>
      <c r="C3204" t="s">
        <v>30</v>
      </c>
      <c r="D3204">
        <v>3</v>
      </c>
      <c r="E3204" s="4" t="s">
        <v>16</v>
      </c>
      <c r="F3204" t="s">
        <v>32</v>
      </c>
      <c r="G3204" s="7">
        <v>0</v>
      </c>
      <c r="H3204" t="s">
        <v>19</v>
      </c>
      <c r="I3204" t="s">
        <v>20</v>
      </c>
      <c r="J3204" s="4">
        <v>1000</v>
      </c>
      <c r="K3204" t="s">
        <v>21</v>
      </c>
      <c r="L3204">
        <v>300000</v>
      </c>
      <c r="M3204">
        <v>41.054898681692002</v>
      </c>
      <c r="N3204">
        <v>29.244470762542999</v>
      </c>
      <c r="O3204" t="s">
        <v>422</v>
      </c>
      <c r="P3204" t="s">
        <v>110</v>
      </c>
      <c r="Q3204">
        <v>16</v>
      </c>
      <c r="R3204">
        <v>83</v>
      </c>
    </row>
    <row r="3205" spans="1:18" x14ac:dyDescent="0.3">
      <c r="A3205">
        <v>140</v>
      </c>
      <c r="B3205">
        <v>130</v>
      </c>
      <c r="C3205" t="s">
        <v>30</v>
      </c>
      <c r="D3205">
        <v>3</v>
      </c>
      <c r="E3205" s="4" t="s">
        <v>25</v>
      </c>
      <c r="F3205" t="s">
        <v>32</v>
      </c>
      <c r="G3205" s="7">
        <v>0</v>
      </c>
      <c r="H3205" t="s">
        <v>19</v>
      </c>
      <c r="I3205" t="s">
        <v>20</v>
      </c>
      <c r="J3205" s="4">
        <f>(B3205*15)</f>
        <v>1950</v>
      </c>
      <c r="K3205" t="s">
        <v>21</v>
      </c>
      <c r="L3205">
        <v>380000</v>
      </c>
      <c r="M3205">
        <v>41.027796765944998</v>
      </c>
      <c r="N3205">
        <v>29.222293032517999</v>
      </c>
      <c r="O3205" t="s">
        <v>101</v>
      </c>
      <c r="P3205" t="s">
        <v>110</v>
      </c>
      <c r="Q3205">
        <v>16</v>
      </c>
      <c r="R3205">
        <v>20</v>
      </c>
    </row>
    <row r="3206" spans="1:18" x14ac:dyDescent="0.3">
      <c r="A3206">
        <v>120</v>
      </c>
      <c r="B3206">
        <v>110</v>
      </c>
      <c r="C3206" t="s">
        <v>30</v>
      </c>
      <c r="D3206">
        <v>3</v>
      </c>
      <c r="E3206" s="4" t="s">
        <v>16</v>
      </c>
      <c r="F3206" t="s">
        <v>32</v>
      </c>
      <c r="G3206" s="7">
        <v>5</v>
      </c>
      <c r="H3206" t="s">
        <v>19</v>
      </c>
      <c r="I3206" t="s">
        <v>27</v>
      </c>
      <c r="J3206" s="4">
        <v>1000</v>
      </c>
      <c r="K3206" t="s">
        <v>21</v>
      </c>
      <c r="L3206">
        <v>179000</v>
      </c>
      <c r="M3206">
        <v>41.020771859284999</v>
      </c>
      <c r="N3206">
        <v>29.217698740109999</v>
      </c>
      <c r="O3206" t="s">
        <v>259</v>
      </c>
      <c r="P3206" t="s">
        <v>110</v>
      </c>
      <c r="Q3206">
        <v>16</v>
      </c>
      <c r="R3206">
        <v>0</v>
      </c>
    </row>
    <row r="3207" spans="1:18" x14ac:dyDescent="0.3">
      <c r="A3207">
        <v>105</v>
      </c>
      <c r="B3207">
        <v>104</v>
      </c>
      <c r="C3207" t="s">
        <v>30</v>
      </c>
      <c r="D3207">
        <v>3</v>
      </c>
      <c r="E3207" s="4" t="s">
        <v>16</v>
      </c>
      <c r="F3207" t="s">
        <v>32</v>
      </c>
      <c r="G3207" s="7">
        <v>0</v>
      </c>
      <c r="H3207" t="s">
        <v>19</v>
      </c>
      <c r="I3207" t="s">
        <v>118</v>
      </c>
      <c r="J3207" s="4">
        <v>800</v>
      </c>
      <c r="K3207" t="s">
        <v>21</v>
      </c>
      <c r="L3207">
        <v>235000</v>
      </c>
      <c r="M3207">
        <v>41.024074815037999</v>
      </c>
      <c r="N3207">
        <v>29.232773780822999</v>
      </c>
      <c r="O3207" t="s">
        <v>351</v>
      </c>
      <c r="P3207" t="s">
        <v>110</v>
      </c>
      <c r="Q3207">
        <v>16</v>
      </c>
      <c r="R3207">
        <v>83</v>
      </c>
    </row>
    <row r="3208" spans="1:18" x14ac:dyDescent="0.3">
      <c r="A3208">
        <v>85</v>
      </c>
      <c r="B3208">
        <v>84</v>
      </c>
      <c r="C3208" t="s">
        <v>30</v>
      </c>
      <c r="D3208">
        <v>3</v>
      </c>
      <c r="E3208" s="4" t="s">
        <v>16</v>
      </c>
      <c r="F3208" t="s">
        <v>32</v>
      </c>
      <c r="G3208" s="7">
        <v>0</v>
      </c>
      <c r="H3208" t="s">
        <v>19</v>
      </c>
      <c r="I3208" t="s">
        <v>20</v>
      </c>
      <c r="J3208" s="4">
        <v>1000</v>
      </c>
      <c r="K3208" t="s">
        <v>21</v>
      </c>
      <c r="L3208">
        <v>275000</v>
      </c>
      <c r="M3208">
        <v>41.019853555986998</v>
      </c>
      <c r="N3208">
        <v>29.186534844339</v>
      </c>
      <c r="O3208" t="s">
        <v>204</v>
      </c>
      <c r="P3208" t="s">
        <v>110</v>
      </c>
      <c r="Q3208">
        <v>16</v>
      </c>
      <c r="R3208">
        <v>0</v>
      </c>
    </row>
    <row r="3209" spans="1:18" x14ac:dyDescent="0.3">
      <c r="A3209">
        <v>90</v>
      </c>
      <c r="B3209">
        <v>80</v>
      </c>
      <c r="C3209" t="s">
        <v>30</v>
      </c>
      <c r="D3209">
        <v>3</v>
      </c>
      <c r="E3209" s="4" t="s">
        <v>16</v>
      </c>
      <c r="F3209" t="s">
        <v>32</v>
      </c>
      <c r="G3209" s="7">
        <v>18</v>
      </c>
      <c r="H3209" t="s">
        <v>19</v>
      </c>
      <c r="I3209" t="s">
        <v>47</v>
      </c>
      <c r="J3209" s="4">
        <v>800</v>
      </c>
      <c r="K3209" t="s">
        <v>21</v>
      </c>
      <c r="L3209">
        <v>230000</v>
      </c>
      <c r="M3209">
        <v>41.019942404634001</v>
      </c>
      <c r="N3209">
        <v>29.220907370831</v>
      </c>
      <c r="O3209" t="s">
        <v>59</v>
      </c>
      <c r="P3209" t="s">
        <v>110</v>
      </c>
      <c r="Q3209">
        <v>16</v>
      </c>
      <c r="R3209">
        <v>0</v>
      </c>
    </row>
    <row r="3210" spans="1:18" x14ac:dyDescent="0.3">
      <c r="A3210">
        <v>85</v>
      </c>
      <c r="B3210">
        <v>75</v>
      </c>
      <c r="C3210" t="s">
        <v>30</v>
      </c>
      <c r="D3210">
        <v>3</v>
      </c>
      <c r="E3210" s="4" t="s">
        <v>16</v>
      </c>
      <c r="F3210" t="s">
        <v>32</v>
      </c>
      <c r="G3210" s="7">
        <v>0</v>
      </c>
      <c r="H3210" t="s">
        <v>19</v>
      </c>
      <c r="I3210" t="s">
        <v>20</v>
      </c>
      <c r="J3210" s="4">
        <f>(B3210*15)</f>
        <v>1125</v>
      </c>
      <c r="K3210" t="s">
        <v>56</v>
      </c>
      <c r="L3210">
        <v>249000</v>
      </c>
      <c r="M3210">
        <v>41.015224986604998</v>
      </c>
      <c r="N3210">
        <v>29.188189096748999</v>
      </c>
      <c r="O3210" t="s">
        <v>204</v>
      </c>
      <c r="P3210" t="s">
        <v>110</v>
      </c>
      <c r="Q3210">
        <v>16</v>
      </c>
      <c r="R3210">
        <v>0</v>
      </c>
    </row>
    <row r="3211" spans="1:18" x14ac:dyDescent="0.3">
      <c r="A3211">
        <v>120</v>
      </c>
      <c r="B3211">
        <v>100</v>
      </c>
      <c r="C3211" t="s">
        <v>45</v>
      </c>
      <c r="D3211">
        <v>5</v>
      </c>
      <c r="E3211" s="4" t="s">
        <v>16</v>
      </c>
      <c r="F3211" t="s">
        <v>32</v>
      </c>
      <c r="G3211" s="7">
        <v>28</v>
      </c>
      <c r="H3211" t="s">
        <v>19</v>
      </c>
      <c r="I3211" t="s">
        <v>20</v>
      </c>
      <c r="J3211" s="4">
        <v>850</v>
      </c>
      <c r="K3211" t="s">
        <v>21</v>
      </c>
      <c r="L3211">
        <v>245000</v>
      </c>
      <c r="M3211">
        <v>41.022904940227001</v>
      </c>
      <c r="N3211">
        <v>29.226110838354</v>
      </c>
      <c r="O3211" t="s">
        <v>59</v>
      </c>
      <c r="P3211" t="s">
        <v>110</v>
      </c>
      <c r="Q3211">
        <v>16</v>
      </c>
      <c r="R3211">
        <v>0</v>
      </c>
    </row>
    <row r="3212" spans="1:18" x14ac:dyDescent="0.3">
      <c r="A3212">
        <v>100</v>
      </c>
      <c r="B3212">
        <v>90</v>
      </c>
      <c r="C3212" t="s">
        <v>30</v>
      </c>
      <c r="D3212">
        <v>3</v>
      </c>
      <c r="E3212" s="4" t="s">
        <v>16</v>
      </c>
      <c r="F3212" t="s">
        <v>32</v>
      </c>
      <c r="G3212" s="7">
        <v>0</v>
      </c>
      <c r="H3212" t="s">
        <v>19</v>
      </c>
      <c r="I3212" t="s">
        <v>20</v>
      </c>
      <c r="J3212" s="4">
        <v>1200</v>
      </c>
      <c r="K3212" t="s">
        <v>21</v>
      </c>
      <c r="L3212">
        <v>310000</v>
      </c>
      <c r="M3212">
        <v>41.044284051383997</v>
      </c>
      <c r="N3212">
        <v>28.871000080361</v>
      </c>
      <c r="O3212" t="s">
        <v>250</v>
      </c>
      <c r="P3212" t="s">
        <v>179</v>
      </c>
      <c r="Q3212">
        <v>17</v>
      </c>
      <c r="R3212">
        <v>83</v>
      </c>
    </row>
    <row r="3213" spans="1:18" x14ac:dyDescent="0.3">
      <c r="A3213">
        <v>95</v>
      </c>
      <c r="B3213">
        <v>87</v>
      </c>
      <c r="C3213" t="s">
        <v>30</v>
      </c>
      <c r="D3213">
        <v>3</v>
      </c>
      <c r="E3213" s="4" t="s">
        <v>16</v>
      </c>
      <c r="F3213" t="s">
        <v>32</v>
      </c>
      <c r="G3213" s="7">
        <v>18</v>
      </c>
      <c r="H3213" t="s">
        <v>19</v>
      </c>
      <c r="I3213" t="s">
        <v>20</v>
      </c>
      <c r="J3213" s="4">
        <v>1000</v>
      </c>
      <c r="K3213" t="s">
        <v>21</v>
      </c>
      <c r="L3213">
        <v>265000</v>
      </c>
      <c r="M3213">
        <v>41.060990146145002</v>
      </c>
      <c r="N3213">
        <v>28.857529039214999</v>
      </c>
      <c r="O3213" t="s">
        <v>178</v>
      </c>
      <c r="P3213" t="s">
        <v>179</v>
      </c>
      <c r="Q3213">
        <v>17</v>
      </c>
      <c r="R3213">
        <v>0</v>
      </c>
    </row>
    <row r="3214" spans="1:18" x14ac:dyDescent="0.3">
      <c r="A3214">
        <v>93</v>
      </c>
      <c r="B3214">
        <v>85</v>
      </c>
      <c r="C3214" t="s">
        <v>30</v>
      </c>
      <c r="D3214">
        <v>3</v>
      </c>
      <c r="E3214" s="4" t="s">
        <v>16</v>
      </c>
      <c r="F3214" t="s">
        <v>32</v>
      </c>
      <c r="G3214" s="7">
        <v>13</v>
      </c>
      <c r="H3214" t="s">
        <v>19</v>
      </c>
      <c r="I3214" t="s">
        <v>20</v>
      </c>
      <c r="J3214" s="4">
        <f>(B3214*16)</f>
        <v>1360</v>
      </c>
      <c r="K3214" t="s">
        <v>21</v>
      </c>
      <c r="L3214">
        <v>290000</v>
      </c>
      <c r="M3214">
        <v>41.044367527797</v>
      </c>
      <c r="N3214">
        <v>28.876499883615001</v>
      </c>
      <c r="O3214" t="s">
        <v>343</v>
      </c>
      <c r="P3214" t="s">
        <v>179</v>
      </c>
      <c r="Q3214">
        <v>17</v>
      </c>
      <c r="R3214">
        <v>0</v>
      </c>
    </row>
    <row r="3215" spans="1:18" x14ac:dyDescent="0.3">
      <c r="A3215">
        <v>85</v>
      </c>
      <c r="B3215">
        <v>80</v>
      </c>
      <c r="C3215" t="s">
        <v>30</v>
      </c>
      <c r="D3215">
        <v>3</v>
      </c>
      <c r="E3215" s="4" t="s">
        <v>16</v>
      </c>
      <c r="F3215" t="s">
        <v>32</v>
      </c>
      <c r="G3215" s="7">
        <v>0</v>
      </c>
      <c r="H3215" t="s">
        <v>19</v>
      </c>
      <c r="I3215" t="s">
        <v>20</v>
      </c>
      <c r="J3215" s="4">
        <v>1100</v>
      </c>
      <c r="K3215" t="s">
        <v>21</v>
      </c>
      <c r="L3215">
        <v>250000</v>
      </c>
      <c r="M3215">
        <v>41.042556118295003</v>
      </c>
      <c r="N3215">
        <v>28.878204945922999</v>
      </c>
      <c r="O3215" t="s">
        <v>343</v>
      </c>
      <c r="P3215" t="s">
        <v>179</v>
      </c>
      <c r="Q3215">
        <v>17</v>
      </c>
      <c r="R3215">
        <v>20</v>
      </c>
    </row>
    <row r="3216" spans="1:18" x14ac:dyDescent="0.3">
      <c r="A3216">
        <v>85</v>
      </c>
      <c r="B3216">
        <v>75</v>
      </c>
      <c r="C3216" t="s">
        <v>30</v>
      </c>
      <c r="D3216">
        <v>3</v>
      </c>
      <c r="E3216" s="4" t="s">
        <v>16</v>
      </c>
      <c r="F3216" t="s">
        <v>32</v>
      </c>
      <c r="G3216" s="7">
        <v>18</v>
      </c>
      <c r="H3216" t="s">
        <v>19</v>
      </c>
      <c r="I3216" t="s">
        <v>20</v>
      </c>
      <c r="J3216" s="4">
        <f>(B3216*16)</f>
        <v>1200</v>
      </c>
      <c r="K3216" t="s">
        <v>56</v>
      </c>
      <c r="L3216">
        <v>205000</v>
      </c>
      <c r="M3216">
        <v>41.041799954140998</v>
      </c>
      <c r="N3216">
        <v>28.879310547637999</v>
      </c>
      <c r="O3216" t="s">
        <v>343</v>
      </c>
      <c r="P3216" t="s">
        <v>179</v>
      </c>
      <c r="Q3216">
        <v>17</v>
      </c>
      <c r="R3216">
        <v>150</v>
      </c>
    </row>
    <row r="3217" spans="1:18" x14ac:dyDescent="0.3">
      <c r="A3217">
        <v>75</v>
      </c>
      <c r="B3217">
        <v>74</v>
      </c>
      <c r="C3217" t="s">
        <v>30</v>
      </c>
      <c r="D3217">
        <v>3</v>
      </c>
      <c r="E3217" s="4" t="s">
        <v>16</v>
      </c>
      <c r="F3217" t="s">
        <v>32</v>
      </c>
      <c r="G3217" s="7">
        <v>18</v>
      </c>
      <c r="H3217" t="s">
        <v>19</v>
      </c>
      <c r="I3217" t="s">
        <v>20</v>
      </c>
      <c r="J3217" s="4">
        <v>950</v>
      </c>
      <c r="K3217" t="s">
        <v>21</v>
      </c>
      <c r="L3217">
        <v>210000</v>
      </c>
      <c r="M3217">
        <v>41.052069503466001</v>
      </c>
      <c r="N3217">
        <v>28.875596160069001</v>
      </c>
      <c r="O3217" t="s">
        <v>475</v>
      </c>
      <c r="P3217" t="s">
        <v>179</v>
      </c>
      <c r="Q3217">
        <v>17</v>
      </c>
      <c r="R3217">
        <v>140</v>
      </c>
    </row>
    <row r="3218" spans="1:18" x14ac:dyDescent="0.3">
      <c r="A3218">
        <v>80</v>
      </c>
      <c r="B3218">
        <v>70</v>
      </c>
      <c r="C3218" t="s">
        <v>30</v>
      </c>
      <c r="D3218">
        <v>3</v>
      </c>
      <c r="E3218" s="4" t="s">
        <v>16</v>
      </c>
      <c r="F3218" t="s">
        <v>32</v>
      </c>
      <c r="G3218" s="7">
        <v>18</v>
      </c>
      <c r="H3218" t="s">
        <v>19</v>
      </c>
      <c r="I3218" t="s">
        <v>118</v>
      </c>
      <c r="J3218" s="4">
        <v>1000</v>
      </c>
      <c r="K3218" t="s">
        <v>21</v>
      </c>
      <c r="L3218">
        <v>225000</v>
      </c>
      <c r="M3218">
        <v>41.042793272959997</v>
      </c>
      <c r="N3218">
        <v>28.864228203892999</v>
      </c>
      <c r="O3218" t="s">
        <v>194</v>
      </c>
      <c r="P3218" t="s">
        <v>179</v>
      </c>
      <c r="Q3218">
        <v>17</v>
      </c>
      <c r="R3218">
        <v>0</v>
      </c>
    </row>
    <row r="3219" spans="1:18" x14ac:dyDescent="0.3">
      <c r="A3219">
        <v>75</v>
      </c>
      <c r="B3219">
        <v>70</v>
      </c>
      <c r="C3219" t="s">
        <v>30</v>
      </c>
      <c r="D3219">
        <v>3</v>
      </c>
      <c r="E3219" s="4" t="s">
        <v>16</v>
      </c>
      <c r="F3219" t="s">
        <v>32</v>
      </c>
      <c r="G3219" s="7">
        <v>28</v>
      </c>
      <c r="H3219" t="s">
        <v>19</v>
      </c>
      <c r="I3219" t="s">
        <v>20</v>
      </c>
      <c r="J3219" s="4">
        <v>1000</v>
      </c>
      <c r="K3219" t="s">
        <v>21</v>
      </c>
      <c r="L3219">
        <v>238000</v>
      </c>
      <c r="M3219">
        <v>41.058635291872001</v>
      </c>
      <c r="N3219">
        <v>28.869568020715999</v>
      </c>
      <c r="O3219" t="s">
        <v>275</v>
      </c>
      <c r="P3219" t="s">
        <v>179</v>
      </c>
      <c r="Q3219">
        <v>17</v>
      </c>
      <c r="R3219">
        <v>0</v>
      </c>
    </row>
    <row r="3220" spans="1:18" x14ac:dyDescent="0.3">
      <c r="A3220">
        <v>110</v>
      </c>
      <c r="B3220">
        <v>105</v>
      </c>
      <c r="C3220" t="s">
        <v>45</v>
      </c>
      <c r="D3220">
        <v>5</v>
      </c>
      <c r="E3220" s="4" t="s">
        <v>16</v>
      </c>
      <c r="F3220" t="s">
        <v>32</v>
      </c>
      <c r="G3220" s="7">
        <v>3</v>
      </c>
      <c r="H3220" t="s">
        <v>19</v>
      </c>
      <c r="I3220" t="s">
        <v>20</v>
      </c>
      <c r="J3220" s="4">
        <v>1300</v>
      </c>
      <c r="K3220" t="s">
        <v>21</v>
      </c>
      <c r="L3220">
        <v>345000</v>
      </c>
      <c r="M3220">
        <v>41.045675879359003</v>
      </c>
      <c r="N3220">
        <v>28.881826485148999</v>
      </c>
      <c r="O3220" t="s">
        <v>167</v>
      </c>
      <c r="P3220" t="s">
        <v>179</v>
      </c>
      <c r="Q3220">
        <v>17</v>
      </c>
      <c r="R3220">
        <v>0</v>
      </c>
    </row>
    <row r="3221" spans="1:18" x14ac:dyDescent="0.3">
      <c r="A3221">
        <v>70</v>
      </c>
      <c r="B3221">
        <v>65</v>
      </c>
      <c r="C3221" t="s">
        <v>15</v>
      </c>
      <c r="D3221">
        <v>2</v>
      </c>
      <c r="E3221" s="4" t="s">
        <v>16</v>
      </c>
      <c r="F3221" t="s">
        <v>32</v>
      </c>
      <c r="G3221" s="7">
        <v>0</v>
      </c>
      <c r="H3221" t="s">
        <v>19</v>
      </c>
      <c r="I3221" t="s">
        <v>20</v>
      </c>
      <c r="J3221" s="4">
        <f>(B3220*19)</f>
        <v>1995</v>
      </c>
      <c r="K3221" t="s">
        <v>21</v>
      </c>
      <c r="L3221">
        <v>155000</v>
      </c>
      <c r="M3221">
        <v>41.022978380866</v>
      </c>
      <c r="N3221">
        <v>28.673513754546999</v>
      </c>
      <c r="O3221" t="s">
        <v>266</v>
      </c>
      <c r="P3221" t="s">
        <v>75</v>
      </c>
      <c r="Q3221">
        <v>18</v>
      </c>
      <c r="R3221">
        <v>0</v>
      </c>
    </row>
    <row r="3222" spans="1:18" x14ac:dyDescent="0.3">
      <c r="A3222">
        <v>110</v>
      </c>
      <c r="B3222">
        <v>100</v>
      </c>
      <c r="C3222" t="s">
        <v>30</v>
      </c>
      <c r="D3222">
        <v>3</v>
      </c>
      <c r="E3222" s="4" t="s">
        <v>16</v>
      </c>
      <c r="F3222" t="s">
        <v>32</v>
      </c>
      <c r="G3222" s="7">
        <v>28</v>
      </c>
      <c r="H3222" t="s">
        <v>19</v>
      </c>
      <c r="I3222" t="s">
        <v>20</v>
      </c>
      <c r="J3222" s="4">
        <f>(B3221*19)</f>
        <v>1235</v>
      </c>
      <c r="K3222" t="s">
        <v>56</v>
      </c>
      <c r="L3222">
        <v>160000</v>
      </c>
      <c r="M3222">
        <v>41.029827408788996</v>
      </c>
      <c r="N3222">
        <v>28.675209685927999</v>
      </c>
      <c r="O3222" t="s">
        <v>194</v>
      </c>
      <c r="P3222" t="s">
        <v>75</v>
      </c>
      <c r="Q3222">
        <v>18</v>
      </c>
      <c r="R3222">
        <v>100</v>
      </c>
    </row>
    <row r="3223" spans="1:18" x14ac:dyDescent="0.3">
      <c r="A3223">
        <v>95</v>
      </c>
      <c r="B3223">
        <v>90</v>
      </c>
      <c r="C3223" t="s">
        <v>30</v>
      </c>
      <c r="D3223">
        <v>3</v>
      </c>
      <c r="E3223" s="4" t="s">
        <v>16</v>
      </c>
      <c r="F3223" t="s">
        <v>32</v>
      </c>
      <c r="G3223" s="7">
        <v>18</v>
      </c>
      <c r="H3223" t="s">
        <v>19</v>
      </c>
      <c r="I3223" t="s">
        <v>118</v>
      </c>
      <c r="J3223" s="4">
        <v>1000</v>
      </c>
      <c r="K3223" t="s">
        <v>21</v>
      </c>
      <c r="L3223">
        <v>197000</v>
      </c>
      <c r="M3223">
        <v>41.018498183356002</v>
      </c>
      <c r="N3223">
        <v>28.66362884254</v>
      </c>
      <c r="O3223" t="s">
        <v>226</v>
      </c>
      <c r="P3223" t="s">
        <v>75</v>
      </c>
      <c r="Q3223">
        <v>18</v>
      </c>
      <c r="R3223">
        <v>83</v>
      </c>
    </row>
    <row r="3224" spans="1:18" x14ac:dyDescent="0.3">
      <c r="A3224">
        <v>90</v>
      </c>
      <c r="B3224">
        <v>89</v>
      </c>
      <c r="C3224" t="s">
        <v>30</v>
      </c>
      <c r="D3224">
        <v>3</v>
      </c>
      <c r="E3224" s="4" t="s">
        <v>16</v>
      </c>
      <c r="F3224" t="s">
        <v>32</v>
      </c>
      <c r="G3224" s="7">
        <v>0</v>
      </c>
      <c r="H3224" t="s">
        <v>19</v>
      </c>
      <c r="I3224" t="s">
        <v>20</v>
      </c>
      <c r="J3224" s="4">
        <f t="shared" ref="J3224:J3232" si="61">(B3223*19)</f>
        <v>1710</v>
      </c>
      <c r="K3224" t="s">
        <v>21</v>
      </c>
      <c r="L3224">
        <v>160000</v>
      </c>
      <c r="M3224">
        <v>41.037671662153002</v>
      </c>
      <c r="N3224">
        <v>28.690152168274</v>
      </c>
      <c r="O3224" t="s">
        <v>141</v>
      </c>
      <c r="P3224" t="s">
        <v>75</v>
      </c>
      <c r="Q3224">
        <v>18</v>
      </c>
      <c r="R3224">
        <v>83</v>
      </c>
    </row>
    <row r="3225" spans="1:18" x14ac:dyDescent="0.3">
      <c r="A3225">
        <v>90</v>
      </c>
      <c r="B3225">
        <v>85</v>
      </c>
      <c r="C3225" t="s">
        <v>30</v>
      </c>
      <c r="D3225">
        <v>3</v>
      </c>
      <c r="E3225" s="4" t="s">
        <v>16</v>
      </c>
      <c r="F3225" t="s">
        <v>32</v>
      </c>
      <c r="G3225" s="7">
        <v>8</v>
      </c>
      <c r="H3225" t="s">
        <v>19</v>
      </c>
      <c r="I3225" t="s">
        <v>20</v>
      </c>
      <c r="J3225" s="4">
        <f t="shared" si="61"/>
        <v>1691</v>
      </c>
      <c r="K3225" t="s">
        <v>21</v>
      </c>
      <c r="L3225">
        <v>255000</v>
      </c>
      <c r="M3225">
        <v>41.009</v>
      </c>
      <c r="N3225">
        <v>28.696999999999999</v>
      </c>
      <c r="O3225" t="s">
        <v>261</v>
      </c>
      <c r="P3225" t="s">
        <v>75</v>
      </c>
      <c r="Q3225">
        <v>18</v>
      </c>
      <c r="R3225">
        <v>0</v>
      </c>
    </row>
    <row r="3226" spans="1:18" x14ac:dyDescent="0.3">
      <c r="A3226">
        <v>95</v>
      </c>
      <c r="B3226">
        <v>85</v>
      </c>
      <c r="C3226" t="s">
        <v>30</v>
      </c>
      <c r="D3226">
        <v>3</v>
      </c>
      <c r="E3226" s="4" t="s">
        <v>16</v>
      </c>
      <c r="F3226" t="s">
        <v>32</v>
      </c>
      <c r="G3226" s="7">
        <v>28</v>
      </c>
      <c r="H3226" t="s">
        <v>19</v>
      </c>
      <c r="I3226" t="s">
        <v>20</v>
      </c>
      <c r="J3226" s="4">
        <f t="shared" si="61"/>
        <v>1615</v>
      </c>
      <c r="K3226" t="s">
        <v>21</v>
      </c>
      <c r="L3226">
        <v>110000</v>
      </c>
      <c r="M3226">
        <v>41.006785613501997</v>
      </c>
      <c r="N3226">
        <v>28.670133905431001</v>
      </c>
      <c r="O3226" t="s">
        <v>74</v>
      </c>
      <c r="P3226" t="s">
        <v>75</v>
      </c>
      <c r="Q3226">
        <v>18</v>
      </c>
      <c r="R3226">
        <v>83</v>
      </c>
    </row>
    <row r="3227" spans="1:18" x14ac:dyDescent="0.3">
      <c r="A3227">
        <v>85</v>
      </c>
      <c r="B3227">
        <v>84</v>
      </c>
      <c r="C3227" t="s">
        <v>30</v>
      </c>
      <c r="D3227">
        <v>3</v>
      </c>
      <c r="E3227" s="4" t="s">
        <v>16</v>
      </c>
      <c r="F3227" t="s">
        <v>32</v>
      </c>
      <c r="G3227" s="7">
        <v>0</v>
      </c>
      <c r="H3227" t="s">
        <v>19</v>
      </c>
      <c r="I3227" t="s">
        <v>20</v>
      </c>
      <c r="J3227" s="4">
        <f t="shared" si="61"/>
        <v>1615</v>
      </c>
      <c r="K3227" t="s">
        <v>21</v>
      </c>
      <c r="L3227">
        <v>135000</v>
      </c>
      <c r="M3227">
        <v>41.026665267094998</v>
      </c>
      <c r="N3227">
        <v>28.698288478851001</v>
      </c>
      <c r="O3227" t="s">
        <v>48</v>
      </c>
      <c r="P3227" t="s">
        <v>75</v>
      </c>
      <c r="Q3227">
        <v>18</v>
      </c>
      <c r="R3227">
        <v>150</v>
      </c>
    </row>
    <row r="3228" spans="1:18" x14ac:dyDescent="0.3">
      <c r="A3228">
        <v>85</v>
      </c>
      <c r="B3228">
        <v>80</v>
      </c>
      <c r="C3228" t="s">
        <v>30</v>
      </c>
      <c r="D3228">
        <v>3</v>
      </c>
      <c r="E3228" s="4" t="s">
        <v>16</v>
      </c>
      <c r="F3228" t="s">
        <v>32</v>
      </c>
      <c r="G3228" s="7">
        <v>0</v>
      </c>
      <c r="H3228" t="s">
        <v>19</v>
      </c>
      <c r="I3228" t="s">
        <v>20</v>
      </c>
      <c r="J3228" s="4">
        <f t="shared" si="61"/>
        <v>1596</v>
      </c>
      <c r="K3228" t="s">
        <v>21</v>
      </c>
      <c r="L3228">
        <v>165000</v>
      </c>
      <c r="M3228">
        <v>41.028313114729997</v>
      </c>
      <c r="N3228">
        <v>28.695979937829001</v>
      </c>
      <c r="O3228" t="s">
        <v>48</v>
      </c>
      <c r="P3228" t="s">
        <v>75</v>
      </c>
      <c r="Q3228">
        <v>18</v>
      </c>
      <c r="R3228">
        <v>0</v>
      </c>
    </row>
    <row r="3229" spans="1:18" x14ac:dyDescent="0.3">
      <c r="A3229">
        <v>80</v>
      </c>
      <c r="B3229">
        <v>75</v>
      </c>
      <c r="C3229" t="s">
        <v>30</v>
      </c>
      <c r="D3229">
        <v>3</v>
      </c>
      <c r="E3229" s="4" t="s">
        <v>16</v>
      </c>
      <c r="F3229" t="s">
        <v>32</v>
      </c>
      <c r="G3229" s="7">
        <v>0</v>
      </c>
      <c r="H3229" t="s">
        <v>19</v>
      </c>
      <c r="I3229" t="s">
        <v>20</v>
      </c>
      <c r="J3229" s="4">
        <f t="shared" si="61"/>
        <v>1520</v>
      </c>
      <c r="K3229" t="s">
        <v>21</v>
      </c>
      <c r="L3229">
        <v>185000</v>
      </c>
      <c r="M3229">
        <v>41.03</v>
      </c>
      <c r="N3229">
        <v>28.66</v>
      </c>
      <c r="O3229" t="s">
        <v>206</v>
      </c>
      <c r="P3229" t="s">
        <v>75</v>
      </c>
      <c r="Q3229">
        <v>18</v>
      </c>
      <c r="R3229">
        <v>83</v>
      </c>
    </row>
    <row r="3230" spans="1:18" x14ac:dyDescent="0.3">
      <c r="A3230">
        <v>80</v>
      </c>
      <c r="B3230">
        <v>75</v>
      </c>
      <c r="C3230" t="s">
        <v>30</v>
      </c>
      <c r="D3230">
        <v>3</v>
      </c>
      <c r="E3230" s="4" t="s">
        <v>16</v>
      </c>
      <c r="F3230" t="s">
        <v>32</v>
      </c>
      <c r="G3230" s="7">
        <v>18</v>
      </c>
      <c r="H3230" t="s">
        <v>19</v>
      </c>
      <c r="I3230" t="s">
        <v>20</v>
      </c>
      <c r="J3230" s="4">
        <f t="shared" si="61"/>
        <v>1425</v>
      </c>
      <c r="K3230" t="s">
        <v>21</v>
      </c>
      <c r="L3230">
        <v>127000</v>
      </c>
      <c r="M3230">
        <v>41.029989931968998</v>
      </c>
      <c r="N3230">
        <v>28.667886424361999</v>
      </c>
      <c r="O3230" t="s">
        <v>206</v>
      </c>
      <c r="P3230" t="s">
        <v>75</v>
      </c>
      <c r="Q3230">
        <v>18</v>
      </c>
      <c r="R3230">
        <v>83</v>
      </c>
    </row>
    <row r="3231" spans="1:18" x14ac:dyDescent="0.3">
      <c r="A3231">
        <v>85</v>
      </c>
      <c r="B3231">
        <v>75</v>
      </c>
      <c r="C3231" t="s">
        <v>30</v>
      </c>
      <c r="D3231">
        <v>3</v>
      </c>
      <c r="E3231" s="4" t="s">
        <v>16</v>
      </c>
      <c r="F3231" t="s">
        <v>32</v>
      </c>
      <c r="G3231" s="7">
        <v>18</v>
      </c>
      <c r="H3231" t="s">
        <v>19</v>
      </c>
      <c r="I3231" t="s">
        <v>20</v>
      </c>
      <c r="J3231" s="4">
        <f t="shared" si="61"/>
        <v>1425</v>
      </c>
      <c r="K3231" t="s">
        <v>21</v>
      </c>
      <c r="L3231">
        <v>150000</v>
      </c>
      <c r="M3231">
        <v>41.036742350089</v>
      </c>
      <c r="N3231">
        <v>28.690370249971</v>
      </c>
      <c r="O3231" t="s">
        <v>141</v>
      </c>
      <c r="P3231" t="s">
        <v>75</v>
      </c>
      <c r="Q3231">
        <v>18</v>
      </c>
      <c r="R3231">
        <v>83</v>
      </c>
    </row>
    <row r="3232" spans="1:18" x14ac:dyDescent="0.3">
      <c r="A3232">
        <v>75</v>
      </c>
      <c r="B3232">
        <v>70</v>
      </c>
      <c r="C3232" t="s">
        <v>30</v>
      </c>
      <c r="D3232">
        <v>3</v>
      </c>
      <c r="E3232" s="4" t="s">
        <v>16</v>
      </c>
      <c r="F3232" t="s">
        <v>32</v>
      </c>
      <c r="G3232" s="7">
        <v>0</v>
      </c>
      <c r="H3232" t="s">
        <v>19</v>
      </c>
      <c r="I3232" t="s">
        <v>20</v>
      </c>
      <c r="J3232" s="4">
        <f t="shared" si="61"/>
        <v>1425</v>
      </c>
      <c r="K3232" t="s">
        <v>21</v>
      </c>
      <c r="L3232">
        <v>145000</v>
      </c>
      <c r="M3232">
        <v>41.047199999999997</v>
      </c>
      <c r="N3232">
        <v>28.664200000000001</v>
      </c>
      <c r="O3232" t="s">
        <v>172</v>
      </c>
      <c r="P3232" t="s">
        <v>75</v>
      </c>
      <c r="Q3232">
        <v>18</v>
      </c>
      <c r="R3232">
        <v>83</v>
      </c>
    </row>
    <row r="3233" spans="1:18" x14ac:dyDescent="0.3">
      <c r="A3233">
        <v>56</v>
      </c>
      <c r="B3233">
        <v>55</v>
      </c>
      <c r="C3233" t="s">
        <v>30</v>
      </c>
      <c r="D3233">
        <v>3</v>
      </c>
      <c r="E3233" s="4" t="s">
        <v>16</v>
      </c>
      <c r="F3233" t="s">
        <v>32</v>
      </c>
      <c r="G3233" s="7">
        <v>0</v>
      </c>
      <c r="H3233" t="s">
        <v>19</v>
      </c>
      <c r="I3233" t="s">
        <v>20</v>
      </c>
      <c r="J3233" s="4">
        <v>800</v>
      </c>
      <c r="K3233" t="s">
        <v>21</v>
      </c>
      <c r="L3233">
        <v>160000</v>
      </c>
      <c r="M3233">
        <v>41.035081119193002</v>
      </c>
      <c r="N3233">
        <v>28.680050367905999</v>
      </c>
      <c r="O3233" t="s">
        <v>192</v>
      </c>
      <c r="P3233" t="s">
        <v>75</v>
      </c>
      <c r="Q3233">
        <v>18</v>
      </c>
      <c r="R3233">
        <v>83</v>
      </c>
    </row>
    <row r="3234" spans="1:18" x14ac:dyDescent="0.3">
      <c r="A3234">
        <v>120</v>
      </c>
      <c r="B3234">
        <v>115</v>
      </c>
      <c r="C3234" t="s">
        <v>45</v>
      </c>
      <c r="D3234">
        <v>5</v>
      </c>
      <c r="E3234" s="4" t="s">
        <v>16</v>
      </c>
      <c r="F3234" t="s">
        <v>32</v>
      </c>
      <c r="G3234" s="7">
        <v>0</v>
      </c>
      <c r="H3234" t="s">
        <v>19</v>
      </c>
      <c r="I3234" t="s">
        <v>20</v>
      </c>
      <c r="J3234" s="4">
        <f>(B3233*19)</f>
        <v>1045</v>
      </c>
      <c r="K3234" t="s">
        <v>21</v>
      </c>
      <c r="L3234">
        <v>215000</v>
      </c>
      <c r="M3234">
        <v>41.038773458804997</v>
      </c>
      <c r="N3234">
        <v>28.66220014125</v>
      </c>
      <c r="O3234" t="s">
        <v>206</v>
      </c>
      <c r="P3234" t="s">
        <v>75</v>
      </c>
      <c r="Q3234">
        <v>18</v>
      </c>
      <c r="R3234">
        <v>0</v>
      </c>
    </row>
    <row r="3235" spans="1:18" x14ac:dyDescent="0.3">
      <c r="A3235">
        <v>115</v>
      </c>
      <c r="B3235">
        <v>114</v>
      </c>
      <c r="C3235" t="s">
        <v>45</v>
      </c>
      <c r="D3235">
        <v>5</v>
      </c>
      <c r="E3235" s="4" t="s">
        <v>16</v>
      </c>
      <c r="F3235" t="s">
        <v>32</v>
      </c>
      <c r="G3235" s="7">
        <v>3</v>
      </c>
      <c r="H3235" t="s">
        <v>19</v>
      </c>
      <c r="I3235" t="s">
        <v>20</v>
      </c>
      <c r="J3235" s="4">
        <f>(B3234*19)</f>
        <v>2185</v>
      </c>
      <c r="K3235" t="s">
        <v>21</v>
      </c>
      <c r="L3235">
        <v>180000</v>
      </c>
      <c r="M3235">
        <v>41.045698958081999</v>
      </c>
      <c r="N3235">
        <v>28.661055564880002</v>
      </c>
      <c r="O3235" t="s">
        <v>172</v>
      </c>
      <c r="P3235" t="s">
        <v>75</v>
      </c>
      <c r="Q3235">
        <v>18</v>
      </c>
      <c r="R3235">
        <v>83</v>
      </c>
    </row>
    <row r="3236" spans="1:18" x14ac:dyDescent="0.3">
      <c r="A3236">
        <v>120</v>
      </c>
      <c r="B3236">
        <v>110</v>
      </c>
      <c r="C3236" t="s">
        <v>45</v>
      </c>
      <c r="D3236">
        <v>5</v>
      </c>
      <c r="E3236" s="4" t="s">
        <v>16</v>
      </c>
      <c r="F3236" t="s">
        <v>32</v>
      </c>
      <c r="G3236" s="7">
        <v>0</v>
      </c>
      <c r="H3236" t="s">
        <v>19</v>
      </c>
      <c r="I3236" t="s">
        <v>20</v>
      </c>
      <c r="J3236" s="4">
        <f>(B3235*19)</f>
        <v>2166</v>
      </c>
      <c r="K3236" t="s">
        <v>21</v>
      </c>
      <c r="L3236">
        <v>200000</v>
      </c>
      <c r="M3236">
        <v>41.03870808848</v>
      </c>
      <c r="N3236">
        <v>28.680828650799</v>
      </c>
      <c r="O3236" t="s">
        <v>192</v>
      </c>
      <c r="P3236" t="s">
        <v>75</v>
      </c>
      <c r="Q3236">
        <v>18</v>
      </c>
      <c r="R3236">
        <v>0</v>
      </c>
    </row>
    <row r="3237" spans="1:18" x14ac:dyDescent="0.3">
      <c r="A3237">
        <v>90</v>
      </c>
      <c r="B3237">
        <v>85</v>
      </c>
      <c r="C3237" t="s">
        <v>30</v>
      </c>
      <c r="D3237">
        <v>3</v>
      </c>
      <c r="E3237" s="4" t="s">
        <v>16</v>
      </c>
      <c r="F3237" t="s">
        <v>32</v>
      </c>
      <c r="G3237" s="7">
        <v>8</v>
      </c>
      <c r="H3237" t="s">
        <v>19</v>
      </c>
      <c r="I3237" t="s">
        <v>20</v>
      </c>
      <c r="J3237" s="4">
        <v>1200</v>
      </c>
      <c r="K3237" t="s">
        <v>21</v>
      </c>
      <c r="L3237">
        <v>240000</v>
      </c>
      <c r="M3237">
        <v>41.068895501253003</v>
      </c>
      <c r="N3237">
        <v>28.949094386875</v>
      </c>
      <c r="O3237" t="s">
        <v>389</v>
      </c>
      <c r="P3237" t="s">
        <v>38</v>
      </c>
      <c r="Q3237">
        <v>19</v>
      </c>
      <c r="R3237">
        <v>120</v>
      </c>
    </row>
    <row r="3238" spans="1:18" x14ac:dyDescent="0.3">
      <c r="A3238">
        <v>95</v>
      </c>
      <c r="B3238">
        <v>85</v>
      </c>
      <c r="C3238" t="s">
        <v>30</v>
      </c>
      <c r="D3238">
        <v>3</v>
      </c>
      <c r="E3238" s="4" t="s">
        <v>16</v>
      </c>
      <c r="F3238" t="s">
        <v>32</v>
      </c>
      <c r="G3238" s="7">
        <v>8</v>
      </c>
      <c r="H3238" t="s">
        <v>19</v>
      </c>
      <c r="I3238" t="s">
        <v>20</v>
      </c>
      <c r="J3238" s="4">
        <f>(B3237*24)</f>
        <v>2040</v>
      </c>
      <c r="K3238" t="s">
        <v>21</v>
      </c>
      <c r="L3238">
        <v>245000</v>
      </c>
      <c r="M3238">
        <v>41.068828525916999</v>
      </c>
      <c r="N3238">
        <v>28.938788522999001</v>
      </c>
      <c r="O3238" t="s">
        <v>232</v>
      </c>
      <c r="P3238" t="s">
        <v>38</v>
      </c>
      <c r="Q3238">
        <v>19</v>
      </c>
      <c r="R3238">
        <v>60</v>
      </c>
    </row>
    <row r="3239" spans="1:18" x14ac:dyDescent="0.3">
      <c r="A3239">
        <v>80</v>
      </c>
      <c r="B3239">
        <v>75</v>
      </c>
      <c r="C3239" t="s">
        <v>30</v>
      </c>
      <c r="D3239">
        <v>3</v>
      </c>
      <c r="E3239" s="4" t="s">
        <v>16</v>
      </c>
      <c r="F3239" t="s">
        <v>32</v>
      </c>
      <c r="G3239" s="7">
        <v>18</v>
      </c>
      <c r="H3239" t="s">
        <v>19</v>
      </c>
      <c r="I3239" t="s">
        <v>20</v>
      </c>
      <c r="J3239" s="4">
        <f>(B3238*24)</f>
        <v>2040</v>
      </c>
      <c r="K3239" t="s">
        <v>21</v>
      </c>
      <c r="L3239">
        <v>220000</v>
      </c>
      <c r="M3239">
        <v>41.069794072751002</v>
      </c>
      <c r="N3239">
        <v>28.939723658415001</v>
      </c>
      <c r="O3239" t="s">
        <v>232</v>
      </c>
      <c r="P3239" t="s">
        <v>38</v>
      </c>
      <c r="Q3239">
        <v>19</v>
      </c>
      <c r="R3239">
        <v>30</v>
      </c>
    </row>
    <row r="3240" spans="1:18" x14ac:dyDescent="0.3">
      <c r="A3240">
        <v>75</v>
      </c>
      <c r="B3240">
        <v>70</v>
      </c>
      <c r="C3240" t="s">
        <v>15</v>
      </c>
      <c r="D3240">
        <v>2</v>
      </c>
      <c r="E3240" s="4" t="s">
        <v>16</v>
      </c>
      <c r="F3240" t="s">
        <v>32</v>
      </c>
      <c r="G3240" s="7">
        <v>13</v>
      </c>
      <c r="H3240" t="s">
        <v>19</v>
      </c>
      <c r="I3240" t="s">
        <v>27</v>
      </c>
      <c r="J3240" s="4">
        <f>(B3240*24)</f>
        <v>1680</v>
      </c>
      <c r="K3240" t="s">
        <v>21</v>
      </c>
      <c r="L3240">
        <v>260000</v>
      </c>
      <c r="M3240">
        <v>41.006311495114012</v>
      </c>
      <c r="N3240">
        <v>28.945176010516999</v>
      </c>
      <c r="O3240" t="s">
        <v>536</v>
      </c>
      <c r="P3240" t="s">
        <v>194</v>
      </c>
      <c r="Q3240">
        <v>20</v>
      </c>
      <c r="R3240">
        <v>0</v>
      </c>
    </row>
    <row r="3241" spans="1:18" x14ac:dyDescent="0.3">
      <c r="A3241">
        <v>95</v>
      </c>
      <c r="B3241">
        <v>94</v>
      </c>
      <c r="C3241" t="s">
        <v>30</v>
      </c>
      <c r="D3241">
        <v>3</v>
      </c>
      <c r="E3241" s="4" t="s">
        <v>16</v>
      </c>
      <c r="F3241" t="s">
        <v>32</v>
      </c>
      <c r="G3241" s="7">
        <v>0</v>
      </c>
      <c r="H3241" t="s">
        <v>19</v>
      </c>
      <c r="I3241" t="s">
        <v>27</v>
      </c>
      <c r="J3241" s="4">
        <f>(B3241*24)</f>
        <v>2256</v>
      </c>
      <c r="K3241" t="s">
        <v>21</v>
      </c>
      <c r="L3241">
        <v>455000</v>
      </c>
      <c r="M3241">
        <v>41.019864894801998</v>
      </c>
      <c r="N3241">
        <v>28.930223694212</v>
      </c>
      <c r="O3241" t="s">
        <v>252</v>
      </c>
      <c r="P3241" t="s">
        <v>194</v>
      </c>
      <c r="Q3241">
        <v>20</v>
      </c>
      <c r="R3241">
        <v>0</v>
      </c>
    </row>
    <row r="3242" spans="1:18" x14ac:dyDescent="0.3">
      <c r="A3242">
        <v>85</v>
      </c>
      <c r="B3242">
        <v>84</v>
      </c>
      <c r="C3242" t="s">
        <v>30</v>
      </c>
      <c r="D3242">
        <v>3</v>
      </c>
      <c r="E3242" s="4" t="s">
        <v>16</v>
      </c>
      <c r="F3242" t="s">
        <v>32</v>
      </c>
      <c r="G3242" s="7">
        <v>0</v>
      </c>
      <c r="H3242" t="s">
        <v>19</v>
      </c>
      <c r="I3242" t="s">
        <v>118</v>
      </c>
      <c r="J3242" s="4">
        <v>1400</v>
      </c>
      <c r="K3242" t="s">
        <v>21</v>
      </c>
      <c r="L3242">
        <v>320000</v>
      </c>
      <c r="M3242">
        <v>40.996807917072999</v>
      </c>
      <c r="N3242">
        <v>28.924212455749998</v>
      </c>
      <c r="O3242" t="s">
        <v>503</v>
      </c>
      <c r="P3242" t="s">
        <v>194</v>
      </c>
      <c r="Q3242">
        <v>20</v>
      </c>
      <c r="R3242">
        <v>0</v>
      </c>
    </row>
    <row r="3243" spans="1:18" x14ac:dyDescent="0.3">
      <c r="A3243">
        <v>85</v>
      </c>
      <c r="B3243">
        <v>80</v>
      </c>
      <c r="C3243" t="s">
        <v>30</v>
      </c>
      <c r="D3243">
        <v>3</v>
      </c>
      <c r="E3243" s="4" t="s">
        <v>16</v>
      </c>
      <c r="F3243" t="s">
        <v>32</v>
      </c>
      <c r="G3243" s="7">
        <v>18</v>
      </c>
      <c r="H3243" t="s">
        <v>19</v>
      </c>
      <c r="I3243" t="s">
        <v>20</v>
      </c>
      <c r="J3243" s="4">
        <f>(B3243*24)</f>
        <v>1920</v>
      </c>
      <c r="K3243" t="s">
        <v>21</v>
      </c>
      <c r="L3243">
        <v>370000</v>
      </c>
      <c r="M3243">
        <v>40.998646774420997</v>
      </c>
      <c r="N3243">
        <v>28.928629399845001</v>
      </c>
      <c r="O3243" t="s">
        <v>303</v>
      </c>
      <c r="P3243" t="s">
        <v>194</v>
      </c>
      <c r="Q3243">
        <v>20</v>
      </c>
      <c r="R3243">
        <v>83</v>
      </c>
    </row>
    <row r="3244" spans="1:18" x14ac:dyDescent="0.3">
      <c r="A3244">
        <v>70</v>
      </c>
      <c r="B3244">
        <v>65</v>
      </c>
      <c r="C3244" t="s">
        <v>30</v>
      </c>
      <c r="D3244">
        <v>3</v>
      </c>
      <c r="E3244" s="4" t="s">
        <v>16</v>
      </c>
      <c r="F3244" t="s">
        <v>32</v>
      </c>
      <c r="G3244" s="7">
        <v>28</v>
      </c>
      <c r="H3244" t="s">
        <v>19</v>
      </c>
      <c r="I3244" t="s">
        <v>20</v>
      </c>
      <c r="J3244" s="4">
        <f>(B3244*24)</f>
        <v>1560</v>
      </c>
      <c r="K3244" t="s">
        <v>21</v>
      </c>
      <c r="L3244">
        <v>325000</v>
      </c>
      <c r="M3244">
        <v>41.006403146471001</v>
      </c>
      <c r="N3244">
        <v>28.936737048704</v>
      </c>
      <c r="O3244" t="s">
        <v>454</v>
      </c>
      <c r="P3244" t="s">
        <v>194</v>
      </c>
      <c r="Q3244">
        <v>20</v>
      </c>
      <c r="R3244">
        <v>150</v>
      </c>
    </row>
    <row r="3245" spans="1:18" x14ac:dyDescent="0.3">
      <c r="A3245">
        <v>70</v>
      </c>
      <c r="B3245">
        <v>60</v>
      </c>
      <c r="C3245" t="s">
        <v>30</v>
      </c>
      <c r="D3245">
        <v>3</v>
      </c>
      <c r="E3245" s="4" t="s">
        <v>16</v>
      </c>
      <c r="F3245" t="s">
        <v>32</v>
      </c>
      <c r="G3245" s="7">
        <v>0</v>
      </c>
      <c r="H3245" t="s">
        <v>19</v>
      </c>
      <c r="I3245" t="s">
        <v>20</v>
      </c>
      <c r="J3245" s="4">
        <f>(B3245*24)</f>
        <v>1440</v>
      </c>
      <c r="K3245" t="s">
        <v>56</v>
      </c>
      <c r="L3245">
        <v>275000</v>
      </c>
      <c r="M3245">
        <v>41.000071887616002</v>
      </c>
      <c r="N3245">
        <v>28.932191373417002</v>
      </c>
      <c r="O3245" t="s">
        <v>303</v>
      </c>
      <c r="P3245" t="s">
        <v>194</v>
      </c>
      <c r="Q3245">
        <v>20</v>
      </c>
      <c r="R3245">
        <v>83</v>
      </c>
    </row>
    <row r="3246" spans="1:18" x14ac:dyDescent="0.3">
      <c r="A3246">
        <v>120</v>
      </c>
      <c r="B3246">
        <v>110</v>
      </c>
      <c r="C3246" t="s">
        <v>45</v>
      </c>
      <c r="D3246">
        <v>5</v>
      </c>
      <c r="E3246" s="4" t="s">
        <v>16</v>
      </c>
      <c r="F3246" t="s">
        <v>32</v>
      </c>
      <c r="G3246" s="7">
        <v>18</v>
      </c>
      <c r="H3246" t="s">
        <v>19</v>
      </c>
      <c r="I3246" t="s">
        <v>20</v>
      </c>
      <c r="J3246" s="4">
        <f>(B3246*24)</f>
        <v>2640</v>
      </c>
      <c r="K3246" t="s">
        <v>56</v>
      </c>
      <c r="L3246">
        <v>390000</v>
      </c>
      <c r="M3246">
        <v>41.004357097209997</v>
      </c>
      <c r="N3246">
        <v>28.928724504748001</v>
      </c>
      <c r="O3246" t="s">
        <v>272</v>
      </c>
      <c r="P3246" t="s">
        <v>194</v>
      </c>
      <c r="Q3246">
        <v>20</v>
      </c>
      <c r="R3246">
        <v>83</v>
      </c>
    </row>
    <row r="3247" spans="1:18" x14ac:dyDescent="0.3">
      <c r="A3247">
        <v>105</v>
      </c>
      <c r="B3247">
        <v>95</v>
      </c>
      <c r="C3247" t="s">
        <v>30</v>
      </c>
      <c r="D3247">
        <v>3</v>
      </c>
      <c r="E3247" s="4" t="s">
        <v>25</v>
      </c>
      <c r="F3247" t="s">
        <v>32</v>
      </c>
      <c r="G3247" s="7">
        <v>0</v>
      </c>
      <c r="H3247" t="s">
        <v>175</v>
      </c>
      <c r="I3247" t="s">
        <v>20</v>
      </c>
      <c r="J3247" s="4">
        <v>2500</v>
      </c>
      <c r="K3247" t="s">
        <v>21</v>
      </c>
      <c r="L3247">
        <v>670000</v>
      </c>
      <c r="M3247">
        <v>41.063802745003002</v>
      </c>
      <c r="N3247">
        <v>28.901434314717999</v>
      </c>
      <c r="O3247" t="s">
        <v>186</v>
      </c>
      <c r="P3247" t="s">
        <v>157</v>
      </c>
      <c r="Q3247">
        <v>21</v>
      </c>
      <c r="R3247">
        <v>30</v>
      </c>
    </row>
    <row r="3248" spans="1:18" x14ac:dyDescent="0.3">
      <c r="A3248">
        <v>105</v>
      </c>
      <c r="B3248">
        <v>95</v>
      </c>
      <c r="C3248" t="s">
        <v>30</v>
      </c>
      <c r="D3248">
        <v>3</v>
      </c>
      <c r="E3248" s="4" t="s">
        <v>16</v>
      </c>
      <c r="F3248" t="s">
        <v>32</v>
      </c>
      <c r="G3248" s="7">
        <v>0</v>
      </c>
      <c r="H3248" t="s">
        <v>19</v>
      </c>
      <c r="I3248" t="s">
        <v>20</v>
      </c>
      <c r="J3248" s="4">
        <v>1300</v>
      </c>
      <c r="K3248" t="s">
        <v>21</v>
      </c>
      <c r="L3248">
        <v>232000</v>
      </c>
      <c r="M3248">
        <v>41.065318304826</v>
      </c>
      <c r="N3248">
        <v>28.914175483901001</v>
      </c>
      <c r="O3248" t="s">
        <v>196</v>
      </c>
      <c r="P3248" t="s">
        <v>157</v>
      </c>
      <c r="Q3248">
        <v>21</v>
      </c>
      <c r="R3248">
        <v>83</v>
      </c>
    </row>
    <row r="3249" spans="1:18" x14ac:dyDescent="0.3">
      <c r="A3249">
        <v>105</v>
      </c>
      <c r="B3249">
        <v>95</v>
      </c>
      <c r="C3249" t="s">
        <v>30</v>
      </c>
      <c r="D3249">
        <v>3</v>
      </c>
      <c r="E3249" s="4" t="s">
        <v>16</v>
      </c>
      <c r="F3249" t="s">
        <v>32</v>
      </c>
      <c r="G3249" s="7">
        <v>13</v>
      </c>
      <c r="H3249" t="s">
        <v>19</v>
      </c>
      <c r="I3249" t="s">
        <v>20</v>
      </c>
      <c r="J3249" s="4">
        <v>1200</v>
      </c>
      <c r="K3249" t="s">
        <v>21</v>
      </c>
      <c r="L3249">
        <v>285000</v>
      </c>
      <c r="M3249">
        <v>41.064965630369002</v>
      </c>
      <c r="N3249">
        <v>28.911902457476</v>
      </c>
      <c r="O3249" t="s">
        <v>196</v>
      </c>
      <c r="P3249" t="s">
        <v>157</v>
      </c>
      <c r="Q3249">
        <v>21</v>
      </c>
      <c r="R3249">
        <v>0</v>
      </c>
    </row>
    <row r="3250" spans="1:18" x14ac:dyDescent="0.3">
      <c r="A3250">
        <v>105</v>
      </c>
      <c r="B3250">
        <v>95</v>
      </c>
      <c r="C3250" t="s">
        <v>30</v>
      </c>
      <c r="D3250">
        <v>3</v>
      </c>
      <c r="E3250" s="4" t="s">
        <v>16</v>
      </c>
      <c r="F3250" t="s">
        <v>32</v>
      </c>
      <c r="G3250" s="7">
        <v>18</v>
      </c>
      <c r="H3250" t="s">
        <v>19</v>
      </c>
      <c r="I3250" t="s">
        <v>20</v>
      </c>
      <c r="J3250" s="4">
        <v>1200</v>
      </c>
      <c r="K3250" t="s">
        <v>21</v>
      </c>
      <c r="L3250">
        <v>279000</v>
      </c>
      <c r="M3250">
        <v>41.065330109637998</v>
      </c>
      <c r="N3250">
        <v>28.913456388712</v>
      </c>
      <c r="O3250" t="s">
        <v>196</v>
      </c>
      <c r="P3250" t="s">
        <v>157</v>
      </c>
      <c r="Q3250">
        <v>21</v>
      </c>
      <c r="R3250">
        <v>83</v>
      </c>
    </row>
    <row r="3251" spans="1:18" x14ac:dyDescent="0.3">
      <c r="A3251">
        <v>90</v>
      </c>
      <c r="B3251">
        <v>85</v>
      </c>
      <c r="C3251" t="s">
        <v>30</v>
      </c>
      <c r="D3251">
        <v>3</v>
      </c>
      <c r="E3251" s="4" t="s">
        <v>16</v>
      </c>
      <c r="F3251" t="s">
        <v>32</v>
      </c>
      <c r="G3251" s="7">
        <v>0</v>
      </c>
      <c r="H3251" t="s">
        <v>19</v>
      </c>
      <c r="I3251" t="s">
        <v>20</v>
      </c>
      <c r="J3251" s="4">
        <v>1200</v>
      </c>
      <c r="K3251" t="s">
        <v>21</v>
      </c>
      <c r="L3251">
        <v>350000</v>
      </c>
      <c r="M3251">
        <v>41.059035996466001</v>
      </c>
      <c r="N3251">
        <v>28.936527441205001</v>
      </c>
      <c r="O3251" t="s">
        <v>249</v>
      </c>
      <c r="P3251" t="s">
        <v>157</v>
      </c>
      <c r="Q3251">
        <v>21</v>
      </c>
      <c r="R3251">
        <v>30</v>
      </c>
    </row>
    <row r="3252" spans="1:18" x14ac:dyDescent="0.3">
      <c r="A3252">
        <v>85</v>
      </c>
      <c r="B3252">
        <v>84</v>
      </c>
      <c r="C3252" t="s">
        <v>30</v>
      </c>
      <c r="D3252">
        <v>3</v>
      </c>
      <c r="E3252" s="4" t="s">
        <v>16</v>
      </c>
      <c r="F3252" t="s">
        <v>32</v>
      </c>
      <c r="G3252" s="7">
        <v>0</v>
      </c>
      <c r="H3252" t="s">
        <v>19</v>
      </c>
      <c r="I3252" t="s">
        <v>20</v>
      </c>
      <c r="J3252" s="4">
        <v>1200</v>
      </c>
      <c r="K3252" t="s">
        <v>21</v>
      </c>
      <c r="L3252">
        <v>260000</v>
      </c>
      <c r="M3252">
        <v>41.067116050274002</v>
      </c>
      <c r="N3252">
        <v>28.908828981220999</v>
      </c>
      <c r="O3252" t="s">
        <v>359</v>
      </c>
      <c r="P3252" t="s">
        <v>157</v>
      </c>
      <c r="Q3252">
        <v>21</v>
      </c>
      <c r="R3252">
        <v>83</v>
      </c>
    </row>
    <row r="3253" spans="1:18" x14ac:dyDescent="0.3">
      <c r="A3253">
        <v>85</v>
      </c>
      <c r="B3253">
        <v>80</v>
      </c>
      <c r="C3253" t="s">
        <v>30</v>
      </c>
      <c r="D3253">
        <v>3</v>
      </c>
      <c r="E3253" s="4" t="s">
        <v>16</v>
      </c>
      <c r="F3253" t="s">
        <v>32</v>
      </c>
      <c r="G3253" s="7">
        <v>0</v>
      </c>
      <c r="H3253" t="s">
        <v>19</v>
      </c>
      <c r="I3253" t="s">
        <v>20</v>
      </c>
      <c r="J3253" s="4">
        <v>1100</v>
      </c>
      <c r="K3253" t="s">
        <v>21</v>
      </c>
      <c r="L3253">
        <v>245000</v>
      </c>
      <c r="M3253">
        <v>41.067771530079</v>
      </c>
      <c r="N3253">
        <v>28.910576285773001</v>
      </c>
      <c r="O3253" t="s">
        <v>196</v>
      </c>
      <c r="P3253" t="s">
        <v>157</v>
      </c>
      <c r="Q3253">
        <v>21</v>
      </c>
      <c r="R3253">
        <v>15</v>
      </c>
    </row>
    <row r="3254" spans="1:18" x14ac:dyDescent="0.3">
      <c r="A3254">
        <v>90</v>
      </c>
      <c r="B3254">
        <v>80</v>
      </c>
      <c r="C3254" t="s">
        <v>30</v>
      </c>
      <c r="D3254">
        <v>3</v>
      </c>
      <c r="E3254" s="4" t="s">
        <v>16</v>
      </c>
      <c r="F3254" t="s">
        <v>32</v>
      </c>
      <c r="G3254" s="7">
        <v>0</v>
      </c>
      <c r="H3254" t="s">
        <v>140</v>
      </c>
      <c r="I3254" t="s">
        <v>20</v>
      </c>
      <c r="J3254" s="4">
        <v>800</v>
      </c>
      <c r="K3254" t="s">
        <v>21</v>
      </c>
      <c r="L3254">
        <v>189500</v>
      </c>
      <c r="M3254">
        <v>41.078000539900003</v>
      </c>
      <c r="N3254">
        <v>28.889016509055999</v>
      </c>
      <c r="O3254" t="s">
        <v>523</v>
      </c>
      <c r="P3254" t="s">
        <v>157</v>
      </c>
      <c r="Q3254">
        <v>21</v>
      </c>
      <c r="R3254">
        <v>83</v>
      </c>
    </row>
    <row r="3255" spans="1:18" x14ac:dyDescent="0.3">
      <c r="A3255">
        <v>85</v>
      </c>
      <c r="B3255">
        <v>80</v>
      </c>
      <c r="C3255" t="s">
        <v>30</v>
      </c>
      <c r="D3255">
        <v>3</v>
      </c>
      <c r="E3255" s="4" t="s">
        <v>16</v>
      </c>
      <c r="F3255" t="s">
        <v>32</v>
      </c>
      <c r="G3255" s="7">
        <v>13</v>
      </c>
      <c r="H3255" t="s">
        <v>19</v>
      </c>
      <c r="I3255" t="s">
        <v>20</v>
      </c>
      <c r="J3255" s="4">
        <f>(B3255*17)</f>
        <v>1360</v>
      </c>
      <c r="K3255" t="s">
        <v>21</v>
      </c>
      <c r="L3255">
        <v>230000</v>
      </c>
      <c r="M3255">
        <v>41.05731581333</v>
      </c>
      <c r="N3255">
        <v>28.925463753995999</v>
      </c>
      <c r="O3255" t="s">
        <v>265</v>
      </c>
      <c r="P3255" t="s">
        <v>157</v>
      </c>
      <c r="Q3255">
        <v>21</v>
      </c>
      <c r="R3255">
        <v>83</v>
      </c>
    </row>
    <row r="3256" spans="1:18" x14ac:dyDescent="0.3">
      <c r="A3256">
        <v>80</v>
      </c>
      <c r="B3256">
        <v>79</v>
      </c>
      <c r="C3256" t="s">
        <v>30</v>
      </c>
      <c r="D3256">
        <v>3</v>
      </c>
      <c r="E3256" s="4" t="s">
        <v>16</v>
      </c>
      <c r="F3256" t="s">
        <v>32</v>
      </c>
      <c r="G3256" s="7">
        <v>18</v>
      </c>
      <c r="H3256" t="s">
        <v>19</v>
      </c>
      <c r="I3256" t="s">
        <v>20</v>
      </c>
      <c r="J3256" s="4">
        <v>1100</v>
      </c>
      <c r="K3256" t="s">
        <v>21</v>
      </c>
      <c r="L3256">
        <v>285000</v>
      </c>
      <c r="M3256">
        <v>41.062672816514002</v>
      </c>
      <c r="N3256">
        <v>28.913151025771999</v>
      </c>
      <c r="O3256" t="s">
        <v>196</v>
      </c>
      <c r="P3256" t="s">
        <v>157</v>
      </c>
      <c r="Q3256">
        <v>21</v>
      </c>
      <c r="R3256">
        <v>83</v>
      </c>
    </row>
    <row r="3257" spans="1:18" x14ac:dyDescent="0.3">
      <c r="A3257">
        <v>85</v>
      </c>
      <c r="B3257">
        <v>70</v>
      </c>
      <c r="C3257" t="s">
        <v>30</v>
      </c>
      <c r="D3257">
        <v>3</v>
      </c>
      <c r="E3257" s="4" t="s">
        <v>16</v>
      </c>
      <c r="F3257" t="s">
        <v>32</v>
      </c>
      <c r="G3257" s="7">
        <v>0</v>
      </c>
      <c r="H3257" t="s">
        <v>19</v>
      </c>
      <c r="I3257" t="s">
        <v>20</v>
      </c>
      <c r="J3257" s="4">
        <v>1200</v>
      </c>
      <c r="K3257" t="s">
        <v>21</v>
      </c>
      <c r="L3257">
        <v>265000</v>
      </c>
      <c r="M3257">
        <v>41.060438521899002</v>
      </c>
      <c r="N3257">
        <v>28.917560280132001</v>
      </c>
      <c r="O3257" t="s">
        <v>156</v>
      </c>
      <c r="P3257" t="s">
        <v>157</v>
      </c>
      <c r="Q3257">
        <v>21</v>
      </c>
      <c r="R3257">
        <v>83</v>
      </c>
    </row>
    <row r="3258" spans="1:18" x14ac:dyDescent="0.3">
      <c r="A3258">
        <v>75</v>
      </c>
      <c r="B3258">
        <v>70</v>
      </c>
      <c r="C3258" t="s">
        <v>30</v>
      </c>
      <c r="D3258">
        <v>3</v>
      </c>
      <c r="E3258" s="4" t="s">
        <v>16</v>
      </c>
      <c r="F3258" t="s">
        <v>32</v>
      </c>
      <c r="G3258" s="7">
        <v>3</v>
      </c>
      <c r="H3258" t="s">
        <v>19</v>
      </c>
      <c r="I3258" t="s">
        <v>20</v>
      </c>
      <c r="J3258" s="4">
        <f>(B3258*17)</f>
        <v>1190</v>
      </c>
      <c r="K3258" t="s">
        <v>21</v>
      </c>
      <c r="L3258">
        <v>210000</v>
      </c>
      <c r="M3258">
        <v>41.057087097344997</v>
      </c>
      <c r="N3258">
        <v>28.917074788566001</v>
      </c>
      <c r="O3258" t="s">
        <v>109</v>
      </c>
      <c r="P3258" t="s">
        <v>157</v>
      </c>
      <c r="Q3258">
        <v>21</v>
      </c>
      <c r="R3258">
        <v>0</v>
      </c>
    </row>
    <row r="3259" spans="1:18" x14ac:dyDescent="0.3">
      <c r="A3259">
        <v>70</v>
      </c>
      <c r="B3259">
        <v>70</v>
      </c>
      <c r="C3259" t="s">
        <v>30</v>
      </c>
      <c r="D3259">
        <v>3</v>
      </c>
      <c r="E3259" s="4" t="s">
        <v>16</v>
      </c>
      <c r="F3259" t="s">
        <v>32</v>
      </c>
      <c r="G3259" s="7">
        <v>13</v>
      </c>
      <c r="H3259" t="s">
        <v>19</v>
      </c>
      <c r="I3259" t="s">
        <v>20</v>
      </c>
      <c r="J3259" s="4">
        <v>1000</v>
      </c>
      <c r="K3259" t="s">
        <v>21</v>
      </c>
      <c r="L3259">
        <v>170000</v>
      </c>
      <c r="M3259">
        <v>41.067903314802003</v>
      </c>
      <c r="N3259">
        <v>28.913685418932999</v>
      </c>
      <c r="O3259" t="s">
        <v>196</v>
      </c>
      <c r="P3259" t="s">
        <v>157</v>
      </c>
      <c r="Q3259">
        <v>21</v>
      </c>
      <c r="R3259">
        <v>83</v>
      </c>
    </row>
    <row r="3260" spans="1:18" x14ac:dyDescent="0.3">
      <c r="A3260">
        <v>80</v>
      </c>
      <c r="B3260">
        <v>70</v>
      </c>
      <c r="C3260" t="s">
        <v>30</v>
      </c>
      <c r="D3260">
        <v>3</v>
      </c>
      <c r="E3260" s="4" t="s">
        <v>16</v>
      </c>
      <c r="F3260" t="s">
        <v>32</v>
      </c>
      <c r="G3260" s="7">
        <v>4</v>
      </c>
      <c r="H3260" t="s">
        <v>140</v>
      </c>
      <c r="I3260" t="s">
        <v>20</v>
      </c>
      <c r="J3260" s="4">
        <v>1500</v>
      </c>
      <c r="K3260" t="s">
        <v>21</v>
      </c>
      <c r="L3260">
        <v>280000</v>
      </c>
      <c r="M3260">
        <v>41.0200505388</v>
      </c>
      <c r="N3260">
        <v>28.872669084462</v>
      </c>
      <c r="O3260" t="s">
        <v>109</v>
      </c>
      <c r="P3260" t="s">
        <v>101</v>
      </c>
      <c r="Q3260">
        <v>22</v>
      </c>
      <c r="R3260">
        <v>0</v>
      </c>
    </row>
    <row r="3261" spans="1:18" x14ac:dyDescent="0.3">
      <c r="A3261">
        <v>70</v>
      </c>
      <c r="B3261">
        <v>60</v>
      </c>
      <c r="C3261" t="s">
        <v>30</v>
      </c>
      <c r="D3261">
        <v>3</v>
      </c>
      <c r="E3261" s="4" t="s">
        <v>16</v>
      </c>
      <c r="F3261" t="s">
        <v>32</v>
      </c>
      <c r="G3261" s="7">
        <v>0</v>
      </c>
      <c r="H3261" t="s">
        <v>19</v>
      </c>
      <c r="I3261" t="s">
        <v>20</v>
      </c>
      <c r="J3261" s="4">
        <f>(B3261*18.5)</f>
        <v>1110</v>
      </c>
      <c r="K3261" t="s">
        <v>21</v>
      </c>
      <c r="L3261">
        <v>223000</v>
      </c>
      <c r="M3261">
        <v>41.034104506943002</v>
      </c>
      <c r="N3261">
        <v>28.87195678938</v>
      </c>
      <c r="O3261" t="s">
        <v>100</v>
      </c>
      <c r="P3261" t="s">
        <v>101</v>
      </c>
      <c r="Q3261">
        <v>22</v>
      </c>
      <c r="R3261">
        <v>0</v>
      </c>
    </row>
    <row r="3262" spans="1:18" x14ac:dyDescent="0.3">
      <c r="A3262">
        <v>125</v>
      </c>
      <c r="B3262">
        <v>115</v>
      </c>
      <c r="C3262" t="s">
        <v>45</v>
      </c>
      <c r="D3262">
        <v>5</v>
      </c>
      <c r="E3262" s="4" t="s">
        <v>16</v>
      </c>
      <c r="F3262" t="s">
        <v>32</v>
      </c>
      <c r="G3262" s="7">
        <v>8</v>
      </c>
      <c r="H3262" t="s">
        <v>19</v>
      </c>
      <c r="I3262" t="s">
        <v>20</v>
      </c>
      <c r="J3262" s="4">
        <f>(B3262*18.5)</f>
        <v>2127.5</v>
      </c>
      <c r="K3262" t="s">
        <v>21</v>
      </c>
      <c r="L3262">
        <v>1200000</v>
      </c>
      <c r="M3262">
        <v>41.017026334958999</v>
      </c>
      <c r="N3262">
        <v>28.873540436481999</v>
      </c>
      <c r="O3262" t="s">
        <v>109</v>
      </c>
      <c r="P3262" t="s">
        <v>101</v>
      </c>
      <c r="Q3262">
        <v>22</v>
      </c>
      <c r="R3262">
        <v>0</v>
      </c>
    </row>
    <row r="3263" spans="1:18" x14ac:dyDescent="0.3">
      <c r="A3263">
        <v>120</v>
      </c>
      <c r="B3263">
        <v>110</v>
      </c>
      <c r="C3263" t="s">
        <v>45</v>
      </c>
      <c r="D3263">
        <v>5</v>
      </c>
      <c r="E3263" s="4" t="s">
        <v>16</v>
      </c>
      <c r="F3263" t="s">
        <v>32</v>
      </c>
      <c r="G3263" s="7">
        <v>5</v>
      </c>
      <c r="H3263" t="s">
        <v>19</v>
      </c>
      <c r="I3263" t="s">
        <v>20</v>
      </c>
      <c r="J3263" s="4">
        <v>1600</v>
      </c>
      <c r="K3263" t="s">
        <v>21</v>
      </c>
      <c r="L3263">
        <v>295009</v>
      </c>
      <c r="M3263">
        <v>41.023698433798998</v>
      </c>
      <c r="N3263">
        <v>28.874793425202</v>
      </c>
      <c r="O3263" t="s">
        <v>109</v>
      </c>
      <c r="P3263" t="s">
        <v>101</v>
      </c>
      <c r="Q3263">
        <v>22</v>
      </c>
      <c r="R3263">
        <v>83</v>
      </c>
    </row>
    <row r="3264" spans="1:18" x14ac:dyDescent="0.3">
      <c r="A3264">
        <v>70</v>
      </c>
      <c r="B3264">
        <v>65</v>
      </c>
      <c r="C3264" t="s">
        <v>15</v>
      </c>
      <c r="D3264">
        <v>2</v>
      </c>
      <c r="E3264" s="4" t="s">
        <v>16</v>
      </c>
      <c r="F3264" t="s">
        <v>32</v>
      </c>
      <c r="G3264" s="7">
        <v>28</v>
      </c>
      <c r="H3264" t="s">
        <v>19</v>
      </c>
      <c r="I3264" t="s">
        <v>20</v>
      </c>
      <c r="J3264" s="4">
        <v>1750</v>
      </c>
      <c r="K3264" t="s">
        <v>21</v>
      </c>
      <c r="L3264">
        <v>325000</v>
      </c>
      <c r="M3264">
        <v>40.999797366186002</v>
      </c>
      <c r="N3264">
        <v>29.044665273387</v>
      </c>
      <c r="O3264" t="s">
        <v>161</v>
      </c>
      <c r="P3264" t="s">
        <v>44</v>
      </c>
      <c r="Q3264">
        <v>23</v>
      </c>
      <c r="R3264">
        <v>83</v>
      </c>
    </row>
    <row r="3265" spans="1:18" x14ac:dyDescent="0.3">
      <c r="A3265">
        <v>125</v>
      </c>
      <c r="B3265">
        <v>96</v>
      </c>
      <c r="C3265" t="s">
        <v>30</v>
      </c>
      <c r="D3265">
        <v>3</v>
      </c>
      <c r="E3265" s="4" t="s">
        <v>25</v>
      </c>
      <c r="F3265" t="s">
        <v>32</v>
      </c>
      <c r="G3265" s="7">
        <v>13</v>
      </c>
      <c r="H3265" t="s">
        <v>19</v>
      </c>
      <c r="I3265" t="s">
        <v>20</v>
      </c>
      <c r="J3265" s="4">
        <f>(B3264*30)</f>
        <v>1950</v>
      </c>
      <c r="K3265" t="s">
        <v>21</v>
      </c>
      <c r="L3265">
        <v>675000</v>
      </c>
      <c r="M3265">
        <v>40.960802111412001</v>
      </c>
      <c r="N3265">
        <v>29.088687960569999</v>
      </c>
      <c r="O3265" t="s">
        <v>120</v>
      </c>
      <c r="P3265" t="s">
        <v>44</v>
      </c>
      <c r="Q3265">
        <v>23</v>
      </c>
      <c r="R3265">
        <v>83</v>
      </c>
    </row>
    <row r="3266" spans="1:18" x14ac:dyDescent="0.3">
      <c r="A3266">
        <v>115</v>
      </c>
      <c r="B3266">
        <v>90</v>
      </c>
      <c r="C3266" t="s">
        <v>30</v>
      </c>
      <c r="D3266">
        <v>3</v>
      </c>
      <c r="E3266" s="4" t="s">
        <v>16</v>
      </c>
      <c r="F3266" t="s">
        <v>32</v>
      </c>
      <c r="G3266" s="7">
        <v>18</v>
      </c>
      <c r="H3266" t="s">
        <v>19</v>
      </c>
      <c r="I3266" t="s">
        <v>20</v>
      </c>
      <c r="J3266" s="4">
        <f>(B3265*30)</f>
        <v>2880</v>
      </c>
      <c r="K3266" t="s">
        <v>21</v>
      </c>
      <c r="L3266">
        <v>435000</v>
      </c>
      <c r="M3266">
        <v>40.960931742786997</v>
      </c>
      <c r="N3266">
        <v>29.091461364692002</v>
      </c>
      <c r="O3266" t="s">
        <v>120</v>
      </c>
      <c r="P3266" t="s">
        <v>44</v>
      </c>
      <c r="Q3266">
        <v>23</v>
      </c>
      <c r="R3266" s="2">
        <v>15</v>
      </c>
    </row>
    <row r="3267" spans="1:18" x14ac:dyDescent="0.3">
      <c r="A3267">
        <v>90</v>
      </c>
      <c r="B3267">
        <v>70</v>
      </c>
      <c r="C3267" t="s">
        <v>30</v>
      </c>
      <c r="D3267">
        <v>3</v>
      </c>
      <c r="E3267" s="4" t="s">
        <v>16</v>
      </c>
      <c r="F3267" t="s">
        <v>32</v>
      </c>
      <c r="G3267" s="7">
        <v>0</v>
      </c>
      <c r="H3267" t="s">
        <v>19</v>
      </c>
      <c r="I3267" t="s">
        <v>20</v>
      </c>
      <c r="J3267" s="4">
        <f>(B3266*30)</f>
        <v>2700</v>
      </c>
      <c r="K3267" t="s">
        <v>21</v>
      </c>
      <c r="L3267">
        <v>675000</v>
      </c>
      <c r="M3267">
        <v>40.964404699257997</v>
      </c>
      <c r="N3267">
        <v>29.084759438054</v>
      </c>
      <c r="O3267" t="s">
        <v>120</v>
      </c>
      <c r="P3267" t="s">
        <v>44</v>
      </c>
      <c r="Q3267">
        <v>23</v>
      </c>
      <c r="R3267">
        <v>83</v>
      </c>
    </row>
    <row r="3268" spans="1:18" x14ac:dyDescent="0.3">
      <c r="A3268">
        <v>60</v>
      </c>
      <c r="B3268">
        <v>59</v>
      </c>
      <c r="C3268" t="s">
        <v>15</v>
      </c>
      <c r="D3268">
        <v>2</v>
      </c>
      <c r="E3268" s="4" t="s">
        <v>16</v>
      </c>
      <c r="F3268" t="s">
        <v>32</v>
      </c>
      <c r="G3268" s="7">
        <v>33</v>
      </c>
      <c r="H3268" t="s">
        <v>19</v>
      </c>
      <c r="I3268" t="s">
        <v>118</v>
      </c>
      <c r="J3268" s="4">
        <v>1000</v>
      </c>
      <c r="K3268" t="s">
        <v>21</v>
      </c>
      <c r="L3268">
        <v>225000</v>
      </c>
      <c r="M3268">
        <v>41.074700730334001</v>
      </c>
      <c r="N3268">
        <v>28.983226418495001</v>
      </c>
      <c r="O3268" t="s">
        <v>186</v>
      </c>
      <c r="P3268" t="s">
        <v>23</v>
      </c>
      <c r="Q3268">
        <v>24</v>
      </c>
      <c r="R3268">
        <v>0</v>
      </c>
    </row>
    <row r="3269" spans="1:18" x14ac:dyDescent="0.3">
      <c r="A3269">
        <v>90</v>
      </c>
      <c r="B3269">
        <v>85</v>
      </c>
      <c r="C3269" t="s">
        <v>30</v>
      </c>
      <c r="D3269">
        <v>3</v>
      </c>
      <c r="E3269" s="4" t="s">
        <v>16</v>
      </c>
      <c r="F3269" t="s">
        <v>32</v>
      </c>
      <c r="G3269" s="7">
        <v>0</v>
      </c>
      <c r="H3269" t="s">
        <v>19</v>
      </c>
      <c r="I3269" t="s">
        <v>118</v>
      </c>
      <c r="J3269" s="4">
        <f>(B3269*21)</f>
        <v>1785</v>
      </c>
      <c r="K3269" t="s">
        <v>21</v>
      </c>
      <c r="L3269">
        <v>285000</v>
      </c>
      <c r="M3269">
        <v>41.075939442055002</v>
      </c>
      <c r="N3269">
        <v>28.982172980904998</v>
      </c>
      <c r="O3269" t="s">
        <v>380</v>
      </c>
      <c r="P3269" t="s">
        <v>23</v>
      </c>
      <c r="Q3269">
        <v>24</v>
      </c>
      <c r="R3269">
        <v>83</v>
      </c>
    </row>
    <row r="3270" spans="1:18" x14ac:dyDescent="0.3">
      <c r="A3270">
        <v>90</v>
      </c>
      <c r="B3270">
        <v>85</v>
      </c>
      <c r="C3270" t="s">
        <v>30</v>
      </c>
      <c r="D3270">
        <v>3</v>
      </c>
      <c r="E3270" s="4" t="s">
        <v>16</v>
      </c>
      <c r="F3270" t="s">
        <v>32</v>
      </c>
      <c r="G3270" s="7">
        <v>8</v>
      </c>
      <c r="H3270" t="s">
        <v>140</v>
      </c>
      <c r="I3270" t="s">
        <v>20</v>
      </c>
      <c r="J3270" s="4">
        <f>(B3270*21)</f>
        <v>1785</v>
      </c>
      <c r="K3270" t="s">
        <v>21</v>
      </c>
      <c r="L3270">
        <v>360000</v>
      </c>
      <c r="M3270">
        <v>41.085544081239</v>
      </c>
      <c r="N3270">
        <v>28.998538277369999</v>
      </c>
      <c r="O3270" t="s">
        <v>22</v>
      </c>
      <c r="P3270" t="s">
        <v>23</v>
      </c>
      <c r="Q3270">
        <v>24</v>
      </c>
      <c r="R3270">
        <v>50</v>
      </c>
    </row>
    <row r="3271" spans="1:18" x14ac:dyDescent="0.3">
      <c r="A3271">
        <v>75</v>
      </c>
      <c r="B3271">
        <v>70</v>
      </c>
      <c r="C3271" t="s">
        <v>30</v>
      </c>
      <c r="D3271">
        <v>3</v>
      </c>
      <c r="E3271" s="4" t="s">
        <v>16</v>
      </c>
      <c r="F3271" t="s">
        <v>32</v>
      </c>
      <c r="G3271" s="7">
        <v>0</v>
      </c>
      <c r="H3271" t="s">
        <v>19</v>
      </c>
      <c r="I3271" t="s">
        <v>20</v>
      </c>
      <c r="J3271" s="4">
        <f>(B3271*21)</f>
        <v>1470</v>
      </c>
      <c r="K3271" t="s">
        <v>21</v>
      </c>
      <c r="L3271">
        <v>450000</v>
      </c>
      <c r="M3271">
        <v>41.084939963418996</v>
      </c>
      <c r="N3271">
        <v>29.001097801554</v>
      </c>
      <c r="O3271" t="s">
        <v>22</v>
      </c>
      <c r="P3271" t="s">
        <v>23</v>
      </c>
      <c r="Q3271">
        <v>24</v>
      </c>
      <c r="R3271">
        <v>40</v>
      </c>
    </row>
    <row r="3272" spans="1:18" x14ac:dyDescent="0.3">
      <c r="A3272">
        <v>150</v>
      </c>
      <c r="B3272">
        <v>135</v>
      </c>
      <c r="C3272" t="s">
        <v>45</v>
      </c>
      <c r="D3272">
        <v>5</v>
      </c>
      <c r="E3272" s="4" t="s">
        <v>16</v>
      </c>
      <c r="F3272" t="s">
        <v>32</v>
      </c>
      <c r="G3272" s="7">
        <v>38</v>
      </c>
      <c r="H3272" t="s">
        <v>19</v>
      </c>
      <c r="I3272" t="s">
        <v>20</v>
      </c>
      <c r="J3272" s="4">
        <v>2500</v>
      </c>
      <c r="K3272" t="s">
        <v>21</v>
      </c>
      <c r="L3272">
        <v>620000</v>
      </c>
      <c r="M3272">
        <v>41.072710772122001</v>
      </c>
      <c r="N3272">
        <v>28.961230518141001</v>
      </c>
      <c r="O3272" t="s">
        <v>514</v>
      </c>
      <c r="P3272" t="s">
        <v>23</v>
      </c>
      <c r="Q3272">
        <v>24</v>
      </c>
      <c r="R3272">
        <v>0</v>
      </c>
    </row>
    <row r="3273" spans="1:18" x14ac:dyDescent="0.3">
      <c r="A3273">
        <v>75</v>
      </c>
      <c r="B3273">
        <v>55</v>
      </c>
      <c r="C3273" t="s">
        <v>15</v>
      </c>
      <c r="D3273">
        <v>2</v>
      </c>
      <c r="E3273" s="4" t="s">
        <v>25</v>
      </c>
      <c r="F3273" t="s">
        <v>32</v>
      </c>
      <c r="G3273" s="7">
        <v>33</v>
      </c>
      <c r="H3273" t="s">
        <v>19</v>
      </c>
      <c r="I3273" t="s">
        <v>20</v>
      </c>
      <c r="J3273" s="4">
        <f>(B3273*26)</f>
        <v>1430</v>
      </c>
      <c r="K3273" t="s">
        <v>21</v>
      </c>
      <c r="L3273">
        <v>230000</v>
      </c>
      <c r="M3273">
        <v>40.905537065551997</v>
      </c>
      <c r="N3273">
        <v>29.182638717174999</v>
      </c>
      <c r="O3273" t="s">
        <v>232</v>
      </c>
      <c r="P3273" t="s">
        <v>55</v>
      </c>
      <c r="Q3273">
        <v>25</v>
      </c>
      <c r="R3273">
        <v>0</v>
      </c>
    </row>
    <row r="3274" spans="1:18" x14ac:dyDescent="0.3">
      <c r="A3274">
        <v>50</v>
      </c>
      <c r="B3274">
        <v>40</v>
      </c>
      <c r="C3274" t="s">
        <v>15</v>
      </c>
      <c r="D3274">
        <v>2</v>
      </c>
      <c r="E3274" s="4" t="s">
        <v>16</v>
      </c>
      <c r="F3274" t="s">
        <v>32</v>
      </c>
      <c r="G3274" s="7">
        <v>18</v>
      </c>
      <c r="H3274" t="s">
        <v>19</v>
      </c>
      <c r="I3274" t="s">
        <v>20</v>
      </c>
      <c r="J3274" s="4">
        <f>(B3274*26)</f>
        <v>1040</v>
      </c>
      <c r="K3274" t="s">
        <v>21</v>
      </c>
      <c r="L3274">
        <v>390000</v>
      </c>
      <c r="M3274">
        <v>40.891392222477002</v>
      </c>
      <c r="N3274">
        <v>29.177391525585001</v>
      </c>
      <c r="O3274" t="s">
        <v>117</v>
      </c>
      <c r="P3274" t="s">
        <v>55</v>
      </c>
      <c r="Q3274">
        <v>25</v>
      </c>
      <c r="R3274">
        <v>83</v>
      </c>
    </row>
    <row r="3275" spans="1:18" x14ac:dyDescent="0.3">
      <c r="A3275">
        <v>90</v>
      </c>
      <c r="B3275">
        <v>80</v>
      </c>
      <c r="C3275" t="s">
        <v>30</v>
      </c>
      <c r="D3275">
        <v>3</v>
      </c>
      <c r="E3275" s="4" t="s">
        <v>16</v>
      </c>
      <c r="F3275" t="s">
        <v>32</v>
      </c>
      <c r="G3275" s="7">
        <v>18</v>
      </c>
      <c r="H3275" t="s">
        <v>19</v>
      </c>
      <c r="I3275" t="s">
        <v>20</v>
      </c>
      <c r="J3275" s="4">
        <v>1300</v>
      </c>
      <c r="K3275" t="s">
        <v>21</v>
      </c>
      <c r="L3275">
        <v>290000</v>
      </c>
      <c r="M3275">
        <v>40.910834999479</v>
      </c>
      <c r="N3275">
        <v>29.173973173076</v>
      </c>
      <c r="O3275" t="s">
        <v>151</v>
      </c>
      <c r="P3275" t="s">
        <v>55</v>
      </c>
      <c r="Q3275">
        <v>25</v>
      </c>
      <c r="R3275">
        <v>0</v>
      </c>
    </row>
    <row r="3276" spans="1:18" x14ac:dyDescent="0.3">
      <c r="A3276">
        <v>85</v>
      </c>
      <c r="B3276">
        <v>75</v>
      </c>
      <c r="C3276" t="s">
        <v>30</v>
      </c>
      <c r="D3276">
        <v>3</v>
      </c>
      <c r="E3276" s="4" t="s">
        <v>25</v>
      </c>
      <c r="F3276" t="s">
        <v>32</v>
      </c>
      <c r="G3276" s="7">
        <v>0</v>
      </c>
      <c r="H3276" t="s">
        <v>19</v>
      </c>
      <c r="I3276" t="s">
        <v>20</v>
      </c>
      <c r="J3276" s="4">
        <f>(B3276*26)</f>
        <v>1950</v>
      </c>
      <c r="K3276" t="s">
        <v>21</v>
      </c>
      <c r="L3276">
        <v>350000</v>
      </c>
      <c r="M3276">
        <v>40.899402754654012</v>
      </c>
      <c r="N3276">
        <v>29.176115270814002</v>
      </c>
      <c r="O3276" t="s">
        <v>117</v>
      </c>
      <c r="P3276" t="s">
        <v>55</v>
      </c>
      <c r="Q3276">
        <v>25</v>
      </c>
      <c r="R3276">
        <v>0</v>
      </c>
    </row>
    <row r="3277" spans="1:18" x14ac:dyDescent="0.3">
      <c r="A3277">
        <v>75</v>
      </c>
      <c r="B3277">
        <v>55</v>
      </c>
      <c r="C3277" t="s">
        <v>30</v>
      </c>
      <c r="D3277">
        <v>3</v>
      </c>
      <c r="E3277" s="4" t="s">
        <v>16</v>
      </c>
      <c r="F3277" t="s">
        <v>32</v>
      </c>
      <c r="G3277" s="7">
        <v>0</v>
      </c>
      <c r="H3277" t="s">
        <v>19</v>
      </c>
      <c r="I3277" t="s">
        <v>20</v>
      </c>
      <c r="J3277" s="4">
        <v>1200</v>
      </c>
      <c r="K3277" t="s">
        <v>21</v>
      </c>
      <c r="L3277">
        <v>228000</v>
      </c>
      <c r="M3277">
        <v>40.911098458887999</v>
      </c>
      <c r="N3277">
        <v>29.16089893589</v>
      </c>
      <c r="O3277" t="s">
        <v>480</v>
      </c>
      <c r="P3277" t="s">
        <v>55</v>
      </c>
      <c r="Q3277">
        <v>25</v>
      </c>
      <c r="R3277">
        <v>0</v>
      </c>
    </row>
    <row r="3278" spans="1:18" x14ac:dyDescent="0.3">
      <c r="A3278">
        <v>130</v>
      </c>
      <c r="B3278">
        <v>120</v>
      </c>
      <c r="C3278" t="s">
        <v>174</v>
      </c>
      <c r="D3278">
        <v>4</v>
      </c>
      <c r="E3278" s="4" t="s">
        <v>25</v>
      </c>
      <c r="F3278" t="s">
        <v>32</v>
      </c>
      <c r="G3278" s="7">
        <v>18</v>
      </c>
      <c r="H3278" t="s">
        <v>19</v>
      </c>
      <c r="I3278" t="s">
        <v>20</v>
      </c>
      <c r="J3278" s="4">
        <f>(B3278*26)</f>
        <v>3120</v>
      </c>
      <c r="K3278" t="s">
        <v>21</v>
      </c>
      <c r="L3278">
        <v>475000</v>
      </c>
      <c r="M3278">
        <v>40.900522158561998</v>
      </c>
      <c r="N3278">
        <v>29.181617832703001</v>
      </c>
      <c r="O3278" t="s">
        <v>117</v>
      </c>
      <c r="P3278" t="s">
        <v>55</v>
      </c>
      <c r="Q3278">
        <v>25</v>
      </c>
      <c r="R3278">
        <v>0</v>
      </c>
    </row>
    <row r="3279" spans="1:18" x14ac:dyDescent="0.3">
      <c r="A3279">
        <v>130</v>
      </c>
      <c r="B3279">
        <v>105</v>
      </c>
      <c r="C3279" t="s">
        <v>45</v>
      </c>
      <c r="D3279">
        <v>5</v>
      </c>
      <c r="E3279" s="4" t="s">
        <v>25</v>
      </c>
      <c r="F3279" t="s">
        <v>32</v>
      </c>
      <c r="G3279" s="7">
        <v>0</v>
      </c>
      <c r="H3279" t="s">
        <v>19</v>
      </c>
      <c r="I3279" t="s">
        <v>20</v>
      </c>
      <c r="J3279" s="4">
        <v>1200</v>
      </c>
      <c r="K3279" t="s">
        <v>21</v>
      </c>
      <c r="L3279">
        <v>298000</v>
      </c>
      <c r="M3279">
        <v>40.938847060713996</v>
      </c>
      <c r="N3279">
        <v>29.212796403744999</v>
      </c>
      <c r="O3279" t="s">
        <v>136</v>
      </c>
      <c r="P3279" t="s">
        <v>55</v>
      </c>
      <c r="Q3279">
        <v>25</v>
      </c>
      <c r="R3279">
        <v>0</v>
      </c>
    </row>
    <row r="3280" spans="1:18" x14ac:dyDescent="0.3">
      <c r="A3280">
        <v>100</v>
      </c>
      <c r="B3280">
        <v>85</v>
      </c>
      <c r="C3280" t="s">
        <v>45</v>
      </c>
      <c r="D3280">
        <v>5</v>
      </c>
      <c r="E3280" s="4" t="s">
        <v>16</v>
      </c>
      <c r="F3280" t="s">
        <v>32</v>
      </c>
      <c r="G3280" s="7">
        <v>0</v>
      </c>
      <c r="H3280" t="s">
        <v>19</v>
      </c>
      <c r="I3280" t="s">
        <v>20</v>
      </c>
      <c r="J3280" s="4">
        <f>(B3280*26)</f>
        <v>2210</v>
      </c>
      <c r="K3280" t="s">
        <v>21</v>
      </c>
      <c r="L3280">
        <v>330000</v>
      </c>
      <c r="M3280">
        <v>40.896969769348999</v>
      </c>
      <c r="N3280">
        <v>29.183994051229998</v>
      </c>
      <c r="O3280" t="s">
        <v>117</v>
      </c>
      <c r="P3280" t="s">
        <v>55</v>
      </c>
      <c r="Q3280">
        <v>25</v>
      </c>
      <c r="R3280">
        <v>0</v>
      </c>
    </row>
    <row r="3281" spans="1:18" x14ac:dyDescent="0.3">
      <c r="A3281">
        <v>165</v>
      </c>
      <c r="B3281">
        <v>155</v>
      </c>
      <c r="C3281" t="s">
        <v>76</v>
      </c>
      <c r="D3281">
        <v>7</v>
      </c>
      <c r="E3281" s="4" t="s">
        <v>25</v>
      </c>
      <c r="F3281" t="s">
        <v>32</v>
      </c>
      <c r="G3281" s="7">
        <v>28</v>
      </c>
      <c r="H3281" t="s">
        <v>19</v>
      </c>
      <c r="I3281" t="s">
        <v>20</v>
      </c>
      <c r="J3281" s="4">
        <f>(B3281*26)</f>
        <v>4030</v>
      </c>
      <c r="K3281" t="s">
        <v>21</v>
      </c>
      <c r="L3281">
        <v>444000</v>
      </c>
      <c r="M3281">
        <v>40.897491525665998</v>
      </c>
      <c r="N3281">
        <v>29.187283910118001</v>
      </c>
      <c r="O3281" t="s">
        <v>421</v>
      </c>
      <c r="P3281" t="s">
        <v>55</v>
      </c>
      <c r="Q3281">
        <v>25</v>
      </c>
      <c r="R3281">
        <v>0</v>
      </c>
    </row>
    <row r="3282" spans="1:18" x14ac:dyDescent="0.3">
      <c r="A3282">
        <v>160</v>
      </c>
      <c r="B3282">
        <v>145</v>
      </c>
      <c r="C3282" t="s">
        <v>127</v>
      </c>
      <c r="D3282">
        <v>10</v>
      </c>
      <c r="E3282" s="4" t="s">
        <v>25</v>
      </c>
      <c r="F3282" t="s">
        <v>32</v>
      </c>
      <c r="G3282" s="7">
        <v>2</v>
      </c>
      <c r="H3282" t="s">
        <v>19</v>
      </c>
      <c r="I3282" t="s">
        <v>20</v>
      </c>
      <c r="J3282" s="4">
        <f>(B3282*26)</f>
        <v>3770</v>
      </c>
      <c r="K3282" t="s">
        <v>21</v>
      </c>
      <c r="L3282">
        <v>475000</v>
      </c>
      <c r="M3282">
        <v>40.901225176901001</v>
      </c>
      <c r="N3282">
        <v>29.162968236577001</v>
      </c>
      <c r="O3282" t="s">
        <v>273</v>
      </c>
      <c r="P3282" t="s">
        <v>55</v>
      </c>
      <c r="Q3282">
        <v>25</v>
      </c>
      <c r="R3282">
        <v>83</v>
      </c>
    </row>
    <row r="3283" spans="1:18" x14ac:dyDescent="0.3">
      <c r="A3283">
        <v>85</v>
      </c>
      <c r="B3283">
        <v>84</v>
      </c>
      <c r="C3283" t="s">
        <v>15</v>
      </c>
      <c r="D3283">
        <v>2</v>
      </c>
      <c r="E3283" s="4" t="s">
        <v>16</v>
      </c>
      <c r="F3283" t="s">
        <v>32</v>
      </c>
      <c r="G3283" s="7">
        <v>2</v>
      </c>
      <c r="H3283" t="s">
        <v>19</v>
      </c>
      <c r="I3283" t="s">
        <v>20</v>
      </c>
      <c r="J3283" s="4">
        <v>800</v>
      </c>
      <c r="K3283" t="s">
        <v>21</v>
      </c>
      <c r="L3283">
        <v>160000</v>
      </c>
      <c r="M3283">
        <v>41.024916606152999</v>
      </c>
      <c r="N3283">
        <v>28.774008750916</v>
      </c>
      <c r="O3283" t="s">
        <v>85</v>
      </c>
      <c r="P3283" t="s">
        <v>60</v>
      </c>
      <c r="Q3283">
        <v>26</v>
      </c>
      <c r="R3283">
        <v>0</v>
      </c>
    </row>
    <row r="3284" spans="1:18" x14ac:dyDescent="0.3">
      <c r="A3284">
        <v>110</v>
      </c>
      <c r="B3284">
        <v>100</v>
      </c>
      <c r="C3284" t="s">
        <v>30</v>
      </c>
      <c r="D3284">
        <v>3</v>
      </c>
      <c r="E3284" s="4" t="s">
        <v>16</v>
      </c>
      <c r="F3284" t="s">
        <v>32</v>
      </c>
      <c r="G3284" s="7">
        <v>0</v>
      </c>
      <c r="H3284" t="s">
        <v>19</v>
      </c>
      <c r="I3284" t="s">
        <v>20</v>
      </c>
      <c r="J3284" s="4">
        <f>(B3284*26)</f>
        <v>2600</v>
      </c>
      <c r="K3284" t="s">
        <v>21</v>
      </c>
      <c r="L3284">
        <v>265000</v>
      </c>
      <c r="M3284">
        <v>40.990475330791988</v>
      </c>
      <c r="N3284">
        <v>28.775146007538002</v>
      </c>
      <c r="O3284" t="s">
        <v>81</v>
      </c>
      <c r="P3284" t="s">
        <v>60</v>
      </c>
      <c r="Q3284">
        <v>26</v>
      </c>
      <c r="R3284">
        <v>0</v>
      </c>
    </row>
    <row r="3285" spans="1:18" x14ac:dyDescent="0.3">
      <c r="A3285">
        <v>100</v>
      </c>
      <c r="B3285">
        <v>90</v>
      </c>
      <c r="C3285" t="s">
        <v>30</v>
      </c>
      <c r="D3285">
        <v>3</v>
      </c>
      <c r="E3285" s="4" t="s">
        <v>16</v>
      </c>
      <c r="F3285" t="s">
        <v>32</v>
      </c>
      <c r="G3285" s="7">
        <v>0</v>
      </c>
      <c r="H3285" t="s">
        <v>19</v>
      </c>
      <c r="I3285" t="s">
        <v>20</v>
      </c>
      <c r="J3285" s="4">
        <f>(B3285*26)</f>
        <v>2340</v>
      </c>
      <c r="K3285" t="s">
        <v>21</v>
      </c>
      <c r="L3285">
        <v>250000</v>
      </c>
      <c r="M3285">
        <v>40.993602620438999</v>
      </c>
      <c r="N3285">
        <v>28.772735974301</v>
      </c>
      <c r="O3285" t="s">
        <v>59</v>
      </c>
      <c r="P3285" t="s">
        <v>60</v>
      </c>
      <c r="Q3285">
        <v>26</v>
      </c>
      <c r="R3285">
        <v>50</v>
      </c>
    </row>
    <row r="3286" spans="1:18" x14ac:dyDescent="0.3">
      <c r="A3286">
        <v>85</v>
      </c>
      <c r="B3286">
        <v>81</v>
      </c>
      <c r="C3286" t="s">
        <v>30</v>
      </c>
      <c r="D3286">
        <v>3</v>
      </c>
      <c r="E3286" s="4" t="s">
        <v>16</v>
      </c>
      <c r="F3286" t="s">
        <v>32</v>
      </c>
      <c r="G3286" s="7">
        <v>4</v>
      </c>
      <c r="H3286" t="s">
        <v>19</v>
      </c>
      <c r="I3286" t="s">
        <v>20</v>
      </c>
      <c r="J3286" s="4">
        <v>1400</v>
      </c>
      <c r="K3286" t="s">
        <v>21</v>
      </c>
      <c r="L3286">
        <v>210000</v>
      </c>
      <c r="M3286">
        <v>41.004354399314003</v>
      </c>
      <c r="N3286">
        <v>28.777559995651</v>
      </c>
      <c r="O3286" t="s">
        <v>59</v>
      </c>
      <c r="P3286" t="s">
        <v>60</v>
      </c>
      <c r="Q3286">
        <v>26</v>
      </c>
      <c r="R3286">
        <v>210</v>
      </c>
    </row>
    <row r="3287" spans="1:18" x14ac:dyDescent="0.3">
      <c r="A3287">
        <v>95</v>
      </c>
      <c r="B3287">
        <v>80</v>
      </c>
      <c r="C3287" t="s">
        <v>30</v>
      </c>
      <c r="D3287">
        <v>3</v>
      </c>
      <c r="E3287" s="4" t="s">
        <v>16</v>
      </c>
      <c r="F3287" t="s">
        <v>32</v>
      </c>
      <c r="G3287" s="7">
        <v>0</v>
      </c>
      <c r="H3287" t="s">
        <v>19</v>
      </c>
      <c r="I3287" t="s">
        <v>20</v>
      </c>
      <c r="J3287" s="4">
        <v>2000</v>
      </c>
      <c r="K3287" t="s">
        <v>21</v>
      </c>
      <c r="L3287">
        <v>310000</v>
      </c>
      <c r="M3287">
        <v>40.987020457695003</v>
      </c>
      <c r="N3287">
        <v>28.787595140423001</v>
      </c>
      <c r="O3287" t="s">
        <v>146</v>
      </c>
      <c r="P3287" t="s">
        <v>60</v>
      </c>
      <c r="Q3287">
        <v>26</v>
      </c>
      <c r="R3287">
        <v>0</v>
      </c>
    </row>
    <row r="3288" spans="1:18" x14ac:dyDescent="0.3">
      <c r="A3288">
        <v>75</v>
      </c>
      <c r="B3288">
        <v>74</v>
      </c>
      <c r="C3288" t="s">
        <v>30</v>
      </c>
      <c r="D3288">
        <v>3</v>
      </c>
      <c r="E3288" s="4" t="s">
        <v>16</v>
      </c>
      <c r="F3288" t="s">
        <v>32</v>
      </c>
      <c r="G3288" s="7">
        <v>2</v>
      </c>
      <c r="H3288" t="s">
        <v>19</v>
      </c>
      <c r="I3288" t="s">
        <v>20</v>
      </c>
      <c r="J3288" s="4">
        <f>(B3288*26)</f>
        <v>1924</v>
      </c>
      <c r="K3288" t="s">
        <v>21</v>
      </c>
      <c r="L3288">
        <v>260000</v>
      </c>
      <c r="M3288">
        <v>40.987288849667998</v>
      </c>
      <c r="N3288">
        <v>28.786801019165999</v>
      </c>
      <c r="O3288" t="s">
        <v>146</v>
      </c>
      <c r="P3288" t="s">
        <v>60</v>
      </c>
      <c r="Q3288">
        <v>26</v>
      </c>
      <c r="R3288">
        <v>0</v>
      </c>
    </row>
    <row r="3289" spans="1:18" x14ac:dyDescent="0.3">
      <c r="A3289">
        <v>90</v>
      </c>
      <c r="B3289">
        <v>70</v>
      </c>
      <c r="C3289" t="s">
        <v>30</v>
      </c>
      <c r="D3289">
        <v>3</v>
      </c>
      <c r="E3289" s="4" t="s">
        <v>16</v>
      </c>
      <c r="F3289" t="s">
        <v>32</v>
      </c>
      <c r="G3289" s="7">
        <v>0</v>
      </c>
      <c r="H3289" t="s">
        <v>19</v>
      </c>
      <c r="I3289" t="s">
        <v>20</v>
      </c>
      <c r="J3289" s="4">
        <v>1200</v>
      </c>
      <c r="K3289" t="s">
        <v>21</v>
      </c>
      <c r="L3289">
        <v>220000</v>
      </c>
      <c r="M3289">
        <v>41.003003869057999</v>
      </c>
      <c r="N3289">
        <v>28.781164552695</v>
      </c>
      <c r="O3289" t="s">
        <v>59</v>
      </c>
      <c r="P3289" t="s">
        <v>60</v>
      </c>
      <c r="Q3289">
        <v>26</v>
      </c>
      <c r="R3289">
        <v>0</v>
      </c>
    </row>
    <row r="3290" spans="1:18" x14ac:dyDescent="0.3">
      <c r="A3290">
        <v>155</v>
      </c>
      <c r="B3290">
        <v>154</v>
      </c>
      <c r="C3290" t="s">
        <v>45</v>
      </c>
      <c r="D3290">
        <v>5</v>
      </c>
      <c r="E3290" s="4" t="s">
        <v>25</v>
      </c>
      <c r="F3290" t="s">
        <v>32</v>
      </c>
      <c r="G3290" s="7">
        <v>2</v>
      </c>
      <c r="H3290" t="s">
        <v>19</v>
      </c>
      <c r="I3290" t="s">
        <v>20</v>
      </c>
      <c r="J3290" s="4">
        <v>3000</v>
      </c>
      <c r="K3290" t="s">
        <v>21</v>
      </c>
      <c r="L3290">
        <v>745000</v>
      </c>
      <c r="M3290">
        <v>41.040574791712999</v>
      </c>
      <c r="N3290">
        <v>28.786507844925001</v>
      </c>
      <c r="O3290" t="s">
        <v>111</v>
      </c>
      <c r="P3290" t="s">
        <v>60</v>
      </c>
      <c r="Q3290">
        <v>26</v>
      </c>
      <c r="R3290">
        <v>50</v>
      </c>
    </row>
    <row r="3291" spans="1:18" x14ac:dyDescent="0.3">
      <c r="A3291">
        <v>125</v>
      </c>
      <c r="B3291">
        <v>120</v>
      </c>
      <c r="C3291" t="s">
        <v>45</v>
      </c>
      <c r="D3291">
        <v>5</v>
      </c>
      <c r="E3291" s="4" t="s">
        <v>16</v>
      </c>
      <c r="F3291" t="s">
        <v>32</v>
      </c>
      <c r="G3291" s="7">
        <v>0</v>
      </c>
      <c r="H3291" t="s">
        <v>19</v>
      </c>
      <c r="I3291" t="s">
        <v>20</v>
      </c>
      <c r="J3291" s="4">
        <v>1800</v>
      </c>
      <c r="K3291" t="s">
        <v>21</v>
      </c>
      <c r="L3291">
        <v>390000</v>
      </c>
      <c r="M3291">
        <v>40.990755734711001</v>
      </c>
      <c r="N3291">
        <v>28.787033893168001</v>
      </c>
      <c r="O3291" t="s">
        <v>146</v>
      </c>
      <c r="P3291" t="s">
        <v>60</v>
      </c>
      <c r="Q3291">
        <v>26</v>
      </c>
      <c r="R3291">
        <v>83</v>
      </c>
    </row>
    <row r="3292" spans="1:18" x14ac:dyDescent="0.3">
      <c r="A3292">
        <v>105</v>
      </c>
      <c r="B3292">
        <v>95</v>
      </c>
      <c r="C3292" t="s">
        <v>30</v>
      </c>
      <c r="D3292">
        <v>3</v>
      </c>
      <c r="E3292" s="4" t="s">
        <v>16</v>
      </c>
      <c r="F3292" t="s">
        <v>32</v>
      </c>
      <c r="G3292" s="7">
        <v>18</v>
      </c>
      <c r="H3292" t="s">
        <v>19</v>
      </c>
      <c r="I3292" t="s">
        <v>20</v>
      </c>
      <c r="J3292" s="4">
        <f>(B3292*19)</f>
        <v>1805</v>
      </c>
      <c r="K3292" t="s">
        <v>56</v>
      </c>
      <c r="L3292">
        <v>395000</v>
      </c>
      <c r="M3292">
        <v>40.946629672325003</v>
      </c>
      <c r="N3292">
        <v>29.108861801631001</v>
      </c>
      <c r="O3292" t="s">
        <v>106</v>
      </c>
      <c r="P3292" t="s">
        <v>72</v>
      </c>
      <c r="Q3292">
        <v>27</v>
      </c>
      <c r="R3292">
        <v>25</v>
      </c>
    </row>
    <row r="3293" spans="1:18" x14ac:dyDescent="0.3">
      <c r="A3293">
        <v>80</v>
      </c>
      <c r="B3293">
        <v>75</v>
      </c>
      <c r="C3293" t="s">
        <v>30</v>
      </c>
      <c r="D3293">
        <v>3</v>
      </c>
      <c r="E3293" s="4" t="s">
        <v>16</v>
      </c>
      <c r="F3293" t="s">
        <v>32</v>
      </c>
      <c r="G3293" s="7">
        <v>18</v>
      </c>
      <c r="H3293" t="s">
        <v>19</v>
      </c>
      <c r="I3293" t="s">
        <v>20</v>
      </c>
      <c r="J3293" s="4">
        <f>(B3293*19)</f>
        <v>1425</v>
      </c>
      <c r="K3293" t="s">
        <v>21</v>
      </c>
      <c r="L3293">
        <v>400000</v>
      </c>
      <c r="M3293">
        <v>40.950327980990998</v>
      </c>
      <c r="N3293">
        <v>29.125050936552999</v>
      </c>
      <c r="O3293" t="s">
        <v>308</v>
      </c>
      <c r="P3293" t="s">
        <v>72</v>
      </c>
      <c r="Q3293">
        <v>27</v>
      </c>
      <c r="R3293">
        <v>83</v>
      </c>
    </row>
    <row r="3294" spans="1:18" x14ac:dyDescent="0.3">
      <c r="A3294">
        <v>137</v>
      </c>
      <c r="B3294">
        <v>110</v>
      </c>
      <c r="C3294" t="s">
        <v>45</v>
      </c>
      <c r="D3294">
        <v>5</v>
      </c>
      <c r="E3294" s="4" t="s">
        <v>25</v>
      </c>
      <c r="F3294" t="s">
        <v>32</v>
      </c>
      <c r="G3294" s="7">
        <v>2</v>
      </c>
      <c r="H3294" t="s">
        <v>19</v>
      </c>
      <c r="I3294" t="s">
        <v>20</v>
      </c>
      <c r="J3294" s="4">
        <f>(B3294*19)</f>
        <v>2090</v>
      </c>
      <c r="K3294" t="s">
        <v>21</v>
      </c>
      <c r="L3294">
        <v>800000</v>
      </c>
      <c r="M3294">
        <v>40.917227566961003</v>
      </c>
      <c r="N3294">
        <v>29.142734902095999</v>
      </c>
      <c r="O3294" t="s">
        <v>151</v>
      </c>
      <c r="P3294" t="s">
        <v>72</v>
      </c>
      <c r="Q3294">
        <v>27</v>
      </c>
      <c r="R3294">
        <v>100</v>
      </c>
    </row>
    <row r="3295" spans="1:18" x14ac:dyDescent="0.3">
      <c r="A3295">
        <v>95</v>
      </c>
      <c r="B3295">
        <v>90</v>
      </c>
      <c r="C3295" t="s">
        <v>30</v>
      </c>
      <c r="D3295">
        <v>3</v>
      </c>
      <c r="E3295" s="4" t="s">
        <v>16</v>
      </c>
      <c r="F3295" t="s">
        <v>32</v>
      </c>
      <c r="G3295" s="7">
        <v>0</v>
      </c>
      <c r="H3295" t="s">
        <v>19</v>
      </c>
      <c r="I3295" t="s">
        <v>20</v>
      </c>
      <c r="J3295" s="4">
        <v>1250</v>
      </c>
      <c r="K3295" t="s">
        <v>21</v>
      </c>
      <c r="L3295">
        <v>240000</v>
      </c>
      <c r="M3295">
        <v>40.869825694245002</v>
      </c>
      <c r="N3295">
        <v>29.289116482962001</v>
      </c>
      <c r="O3295" t="s">
        <v>323</v>
      </c>
      <c r="P3295" t="s">
        <v>29</v>
      </c>
      <c r="Q3295">
        <v>28</v>
      </c>
      <c r="R3295">
        <v>0</v>
      </c>
    </row>
    <row r="3296" spans="1:18" x14ac:dyDescent="0.3">
      <c r="A3296">
        <v>90</v>
      </c>
      <c r="B3296">
        <v>89</v>
      </c>
      <c r="C3296" t="s">
        <v>30</v>
      </c>
      <c r="D3296">
        <v>3</v>
      </c>
      <c r="E3296" s="4" t="s">
        <v>16</v>
      </c>
      <c r="F3296" t="s">
        <v>32</v>
      </c>
      <c r="G3296" s="7">
        <v>0</v>
      </c>
      <c r="H3296" t="s">
        <v>19</v>
      </c>
      <c r="I3296" t="s">
        <v>20</v>
      </c>
      <c r="J3296" s="4">
        <v>900</v>
      </c>
      <c r="K3296" t="s">
        <v>56</v>
      </c>
      <c r="L3296">
        <v>140000</v>
      </c>
      <c r="M3296">
        <v>40.876271208924003</v>
      </c>
      <c r="N3296">
        <v>29.286804199218999</v>
      </c>
      <c r="O3296" t="s">
        <v>237</v>
      </c>
      <c r="P3296" t="s">
        <v>29</v>
      </c>
      <c r="Q3296">
        <v>28</v>
      </c>
      <c r="R3296">
        <v>83</v>
      </c>
    </row>
    <row r="3297" spans="1:18" x14ac:dyDescent="0.3">
      <c r="A3297">
        <v>90</v>
      </c>
      <c r="B3297">
        <v>80</v>
      </c>
      <c r="C3297" t="s">
        <v>30</v>
      </c>
      <c r="D3297">
        <v>3</v>
      </c>
      <c r="E3297" s="4" t="s">
        <v>16</v>
      </c>
      <c r="F3297" t="s">
        <v>32</v>
      </c>
      <c r="G3297" s="7">
        <v>3</v>
      </c>
      <c r="H3297" t="s">
        <v>19</v>
      </c>
      <c r="I3297" t="s">
        <v>20</v>
      </c>
      <c r="J3297" s="4">
        <f>(B3297*13)</f>
        <v>1040</v>
      </c>
      <c r="K3297" t="s">
        <v>21</v>
      </c>
      <c r="L3297">
        <v>205000</v>
      </c>
      <c r="M3297">
        <v>40.885974119697003</v>
      </c>
      <c r="N3297">
        <v>29.259156659245001</v>
      </c>
      <c r="O3297" t="s">
        <v>167</v>
      </c>
      <c r="P3297" t="s">
        <v>29</v>
      </c>
      <c r="Q3297">
        <v>28</v>
      </c>
      <c r="R3297">
        <v>83</v>
      </c>
    </row>
    <row r="3298" spans="1:18" x14ac:dyDescent="0.3">
      <c r="A3298">
        <v>145</v>
      </c>
      <c r="B3298">
        <v>125</v>
      </c>
      <c r="C3298" t="s">
        <v>45</v>
      </c>
      <c r="D3298">
        <v>5</v>
      </c>
      <c r="E3298" s="4" t="s">
        <v>25</v>
      </c>
      <c r="F3298" t="s">
        <v>32</v>
      </c>
      <c r="G3298" s="7">
        <v>2</v>
      </c>
      <c r="H3298" t="s">
        <v>140</v>
      </c>
      <c r="I3298" t="s">
        <v>20</v>
      </c>
      <c r="J3298" s="4">
        <v>1500</v>
      </c>
      <c r="K3298" t="s">
        <v>21</v>
      </c>
      <c r="L3298">
        <v>395000</v>
      </c>
      <c r="M3298">
        <v>40.924903937374999</v>
      </c>
      <c r="N3298">
        <v>29.306597701364002</v>
      </c>
      <c r="O3298" t="s">
        <v>28</v>
      </c>
      <c r="P3298" t="s">
        <v>29</v>
      </c>
      <c r="Q3298">
        <v>28</v>
      </c>
      <c r="R3298">
        <v>83</v>
      </c>
    </row>
    <row r="3299" spans="1:18" x14ac:dyDescent="0.3">
      <c r="A3299">
        <v>135</v>
      </c>
      <c r="B3299">
        <v>110</v>
      </c>
      <c r="C3299" t="s">
        <v>45</v>
      </c>
      <c r="D3299">
        <v>5</v>
      </c>
      <c r="E3299" s="4" t="s">
        <v>25</v>
      </c>
      <c r="F3299" t="s">
        <v>32</v>
      </c>
      <c r="G3299" s="7">
        <v>1</v>
      </c>
      <c r="H3299" t="s">
        <v>19</v>
      </c>
      <c r="I3299" t="s">
        <v>118</v>
      </c>
      <c r="J3299" s="4">
        <f>(B3299*13)</f>
        <v>1430</v>
      </c>
      <c r="K3299" t="s">
        <v>21</v>
      </c>
      <c r="L3299">
        <v>275000</v>
      </c>
      <c r="M3299">
        <v>40.905121169110998</v>
      </c>
      <c r="N3299">
        <v>29.247094112138001</v>
      </c>
      <c r="O3299" t="s">
        <v>297</v>
      </c>
      <c r="P3299" t="s">
        <v>29</v>
      </c>
      <c r="Q3299">
        <v>28</v>
      </c>
      <c r="R3299">
        <v>20</v>
      </c>
    </row>
    <row r="3300" spans="1:18" x14ac:dyDescent="0.3">
      <c r="A3300">
        <v>110</v>
      </c>
      <c r="B3300">
        <v>109</v>
      </c>
      <c r="C3300" t="s">
        <v>45</v>
      </c>
      <c r="D3300">
        <v>5</v>
      </c>
      <c r="E3300" s="4" t="s">
        <v>25</v>
      </c>
      <c r="F3300" t="s">
        <v>32</v>
      </c>
      <c r="G3300" s="7">
        <v>0</v>
      </c>
      <c r="H3300" t="s">
        <v>19</v>
      </c>
      <c r="I3300" t="s">
        <v>20</v>
      </c>
      <c r="J3300" s="4">
        <v>1500</v>
      </c>
      <c r="K3300" t="s">
        <v>21</v>
      </c>
      <c r="L3300">
        <v>386000</v>
      </c>
      <c r="M3300">
        <v>40.884848002685999</v>
      </c>
      <c r="N3300">
        <v>29.22160456001</v>
      </c>
      <c r="O3300" t="s">
        <v>492</v>
      </c>
      <c r="P3300" t="s">
        <v>29</v>
      </c>
      <c r="Q3300">
        <v>28</v>
      </c>
      <c r="R3300">
        <v>0</v>
      </c>
    </row>
    <row r="3301" spans="1:18" x14ac:dyDescent="0.3">
      <c r="A3301">
        <v>225</v>
      </c>
      <c r="B3301">
        <v>224</v>
      </c>
      <c r="C3301" t="s">
        <v>94</v>
      </c>
      <c r="D3301">
        <v>11</v>
      </c>
      <c r="E3301" s="4" t="s">
        <v>31</v>
      </c>
      <c r="F3301" t="s">
        <v>32</v>
      </c>
      <c r="G3301" s="7">
        <v>0</v>
      </c>
      <c r="H3301" t="s">
        <v>19</v>
      </c>
      <c r="I3301" t="s">
        <v>20</v>
      </c>
      <c r="J3301" s="4">
        <f>(B3301*13)</f>
        <v>2912</v>
      </c>
      <c r="K3301" t="s">
        <v>21</v>
      </c>
      <c r="L3301">
        <v>670000</v>
      </c>
      <c r="M3301">
        <v>40.907173790790999</v>
      </c>
      <c r="N3301">
        <v>29.261311600711998</v>
      </c>
      <c r="O3301" t="s">
        <v>245</v>
      </c>
      <c r="P3301" t="s">
        <v>29</v>
      </c>
      <c r="Q3301">
        <v>28</v>
      </c>
      <c r="R3301">
        <v>0</v>
      </c>
    </row>
    <row r="3302" spans="1:18" x14ac:dyDescent="0.3">
      <c r="A3302">
        <v>130</v>
      </c>
      <c r="B3302">
        <v>115</v>
      </c>
      <c r="C3302" t="s">
        <v>30</v>
      </c>
      <c r="D3302">
        <v>3</v>
      </c>
      <c r="E3302" s="4" t="s">
        <v>16</v>
      </c>
      <c r="F3302" t="s">
        <v>32</v>
      </c>
      <c r="G3302" s="7">
        <v>0</v>
      </c>
      <c r="H3302" t="s">
        <v>19</v>
      </c>
      <c r="I3302" t="s">
        <v>20</v>
      </c>
      <c r="J3302" s="4">
        <f>(B3302*11)</f>
        <v>1265</v>
      </c>
      <c r="K3302" t="s">
        <v>21</v>
      </c>
      <c r="L3302">
        <v>148000</v>
      </c>
      <c r="M3302">
        <v>40.996267363809999</v>
      </c>
      <c r="N3302">
        <v>29.247463217667001</v>
      </c>
      <c r="O3302" t="s">
        <v>263</v>
      </c>
      <c r="P3302" t="s">
        <v>64</v>
      </c>
      <c r="Q3302">
        <v>29</v>
      </c>
      <c r="R3302">
        <v>0</v>
      </c>
    </row>
    <row r="3303" spans="1:18" x14ac:dyDescent="0.3">
      <c r="A3303">
        <v>115</v>
      </c>
      <c r="B3303">
        <v>105</v>
      </c>
      <c r="C3303" t="s">
        <v>30</v>
      </c>
      <c r="D3303">
        <v>3</v>
      </c>
      <c r="E3303" s="4" t="s">
        <v>25</v>
      </c>
      <c r="F3303" t="s">
        <v>32</v>
      </c>
      <c r="G3303" s="7">
        <v>28</v>
      </c>
      <c r="H3303" t="s">
        <v>19</v>
      </c>
      <c r="I3303" t="s">
        <v>20</v>
      </c>
      <c r="J3303" s="4">
        <f>(B3303*11)</f>
        <v>1155</v>
      </c>
      <c r="K3303" t="s">
        <v>21</v>
      </c>
      <c r="L3303">
        <v>158000</v>
      </c>
      <c r="M3303">
        <v>41.010371375631003</v>
      </c>
      <c r="N3303">
        <v>29.216902787866001</v>
      </c>
      <c r="O3303" t="s">
        <v>209</v>
      </c>
      <c r="P3303" t="s">
        <v>64</v>
      </c>
      <c r="Q3303">
        <v>29</v>
      </c>
      <c r="R3303">
        <v>0</v>
      </c>
    </row>
    <row r="3304" spans="1:18" x14ac:dyDescent="0.3">
      <c r="A3304">
        <v>125</v>
      </c>
      <c r="B3304">
        <v>95</v>
      </c>
      <c r="C3304" t="s">
        <v>30</v>
      </c>
      <c r="D3304">
        <v>3</v>
      </c>
      <c r="E3304" s="4" t="s">
        <v>25</v>
      </c>
      <c r="F3304" t="s">
        <v>32</v>
      </c>
      <c r="G3304" s="7">
        <v>2</v>
      </c>
      <c r="H3304" t="s">
        <v>19</v>
      </c>
      <c r="I3304" t="s">
        <v>118</v>
      </c>
      <c r="J3304" s="4">
        <v>850</v>
      </c>
      <c r="K3304" t="s">
        <v>21</v>
      </c>
      <c r="L3304">
        <v>159999</v>
      </c>
      <c r="M3304">
        <v>40.985590847406002</v>
      </c>
      <c r="N3304">
        <v>29.226744845510002</v>
      </c>
      <c r="O3304" t="s">
        <v>267</v>
      </c>
      <c r="P3304" t="s">
        <v>64</v>
      </c>
      <c r="Q3304">
        <v>29</v>
      </c>
      <c r="R3304">
        <v>25</v>
      </c>
    </row>
    <row r="3305" spans="1:18" x14ac:dyDescent="0.3">
      <c r="A3305">
        <v>105</v>
      </c>
      <c r="B3305">
        <v>90</v>
      </c>
      <c r="C3305" t="s">
        <v>30</v>
      </c>
      <c r="D3305">
        <v>3</v>
      </c>
      <c r="E3305" s="4" t="s">
        <v>25</v>
      </c>
      <c r="F3305" t="s">
        <v>32</v>
      </c>
      <c r="G3305" s="7">
        <v>0</v>
      </c>
      <c r="H3305" t="s">
        <v>19</v>
      </c>
      <c r="I3305" t="s">
        <v>20</v>
      </c>
      <c r="J3305" s="4">
        <f>(B3305*11)</f>
        <v>990</v>
      </c>
      <c r="K3305" t="s">
        <v>21</v>
      </c>
      <c r="L3305">
        <v>154950</v>
      </c>
      <c r="M3305">
        <v>41.006912149747002</v>
      </c>
      <c r="N3305">
        <v>29.254656704554002</v>
      </c>
      <c r="O3305" t="s">
        <v>129</v>
      </c>
      <c r="P3305" t="s">
        <v>64</v>
      </c>
      <c r="Q3305">
        <v>29</v>
      </c>
      <c r="R3305">
        <v>40</v>
      </c>
    </row>
    <row r="3306" spans="1:18" x14ac:dyDescent="0.3">
      <c r="A3306">
        <v>100</v>
      </c>
      <c r="B3306">
        <v>90</v>
      </c>
      <c r="C3306" t="s">
        <v>30</v>
      </c>
      <c r="D3306">
        <v>3</v>
      </c>
      <c r="E3306" s="4" t="s">
        <v>16</v>
      </c>
      <c r="F3306" t="s">
        <v>32</v>
      </c>
      <c r="G3306" s="7">
        <v>3</v>
      </c>
      <c r="H3306" t="s">
        <v>19</v>
      </c>
      <c r="I3306" t="s">
        <v>20</v>
      </c>
      <c r="J3306" s="4">
        <v>800</v>
      </c>
      <c r="K3306" t="s">
        <v>21</v>
      </c>
      <c r="L3306">
        <v>215000</v>
      </c>
      <c r="M3306">
        <v>40.959696007182004</v>
      </c>
      <c r="N3306">
        <v>29.214799227684999</v>
      </c>
      <c r="O3306" t="s">
        <v>194</v>
      </c>
      <c r="P3306" t="s">
        <v>64</v>
      </c>
      <c r="Q3306">
        <v>29</v>
      </c>
      <c r="R3306">
        <v>83</v>
      </c>
    </row>
    <row r="3307" spans="1:18" x14ac:dyDescent="0.3">
      <c r="A3307">
        <v>100</v>
      </c>
      <c r="B3307">
        <v>87</v>
      </c>
      <c r="C3307" t="s">
        <v>30</v>
      </c>
      <c r="D3307">
        <v>3</v>
      </c>
      <c r="E3307" s="4" t="s">
        <v>16</v>
      </c>
      <c r="F3307" t="s">
        <v>32</v>
      </c>
      <c r="G3307" s="7">
        <v>0</v>
      </c>
      <c r="H3307" t="s">
        <v>19</v>
      </c>
      <c r="I3307" t="s">
        <v>20</v>
      </c>
      <c r="J3307" s="4">
        <f>(B3307*11)</f>
        <v>957</v>
      </c>
      <c r="K3307" t="s">
        <v>21</v>
      </c>
      <c r="L3307">
        <v>155000</v>
      </c>
      <c r="M3307">
        <v>41.009586673013999</v>
      </c>
      <c r="N3307">
        <v>29.238125687000998</v>
      </c>
      <c r="O3307" t="s">
        <v>82</v>
      </c>
      <c r="P3307" t="s">
        <v>64</v>
      </c>
      <c r="Q3307">
        <v>29</v>
      </c>
      <c r="R3307">
        <v>0</v>
      </c>
    </row>
    <row r="3308" spans="1:18" x14ac:dyDescent="0.3">
      <c r="A3308">
        <v>125</v>
      </c>
      <c r="B3308">
        <v>85</v>
      </c>
      <c r="C3308" t="s">
        <v>30</v>
      </c>
      <c r="D3308">
        <v>3</v>
      </c>
      <c r="E3308" s="4" t="s">
        <v>16</v>
      </c>
      <c r="F3308" t="s">
        <v>32</v>
      </c>
      <c r="G3308" s="7">
        <v>0</v>
      </c>
      <c r="H3308" t="s">
        <v>19</v>
      </c>
      <c r="I3308" t="s">
        <v>118</v>
      </c>
      <c r="J3308" s="4">
        <v>700</v>
      </c>
      <c r="K3308" t="s">
        <v>21</v>
      </c>
      <c r="L3308">
        <v>153000</v>
      </c>
      <c r="M3308">
        <v>40.985185804575003</v>
      </c>
      <c r="N3308">
        <v>29.230280758431</v>
      </c>
      <c r="O3308" t="s">
        <v>224</v>
      </c>
      <c r="P3308" t="s">
        <v>64</v>
      </c>
      <c r="Q3308">
        <v>29</v>
      </c>
      <c r="R3308">
        <v>83</v>
      </c>
    </row>
    <row r="3309" spans="1:18" x14ac:dyDescent="0.3">
      <c r="A3309">
        <v>100</v>
      </c>
      <c r="B3309">
        <v>85</v>
      </c>
      <c r="C3309" t="s">
        <v>30</v>
      </c>
      <c r="D3309">
        <v>3</v>
      </c>
      <c r="E3309" s="4" t="s">
        <v>25</v>
      </c>
      <c r="F3309" t="s">
        <v>32</v>
      </c>
      <c r="G3309" s="7">
        <v>2</v>
      </c>
      <c r="H3309" t="s">
        <v>19</v>
      </c>
      <c r="I3309" t="s">
        <v>20</v>
      </c>
      <c r="J3309" s="4">
        <v>800</v>
      </c>
      <c r="K3309" t="s">
        <v>21</v>
      </c>
      <c r="L3309">
        <v>180000</v>
      </c>
      <c r="M3309">
        <v>40.959698089484</v>
      </c>
      <c r="N3309">
        <v>29.214801908765001</v>
      </c>
      <c r="O3309" t="s">
        <v>194</v>
      </c>
      <c r="P3309" t="s">
        <v>64</v>
      </c>
      <c r="Q3309">
        <v>29</v>
      </c>
      <c r="R3309">
        <v>50</v>
      </c>
    </row>
    <row r="3310" spans="1:18" x14ac:dyDescent="0.3">
      <c r="A3310">
        <v>100</v>
      </c>
      <c r="B3310">
        <v>80</v>
      </c>
      <c r="C3310" t="s">
        <v>30</v>
      </c>
      <c r="D3310">
        <v>3</v>
      </c>
      <c r="E3310" s="4" t="s">
        <v>16</v>
      </c>
      <c r="F3310" t="s">
        <v>32</v>
      </c>
      <c r="G3310" s="7">
        <v>18</v>
      </c>
      <c r="H3310" t="s">
        <v>19</v>
      </c>
      <c r="I3310" t="s">
        <v>20</v>
      </c>
      <c r="J3310" s="4">
        <f>(B3310*11)</f>
        <v>880</v>
      </c>
      <c r="K3310" t="s">
        <v>21</v>
      </c>
      <c r="L3310">
        <v>149000</v>
      </c>
      <c r="M3310">
        <v>40.993012609269996</v>
      </c>
      <c r="N3310">
        <v>29.251777485590999</v>
      </c>
      <c r="O3310" t="s">
        <v>224</v>
      </c>
      <c r="P3310" t="s">
        <v>64</v>
      </c>
      <c r="Q3310">
        <v>29</v>
      </c>
      <c r="R3310">
        <v>83</v>
      </c>
    </row>
    <row r="3311" spans="1:18" x14ac:dyDescent="0.3">
      <c r="A3311">
        <v>80</v>
      </c>
      <c r="B3311">
        <v>75</v>
      </c>
      <c r="C3311" t="s">
        <v>30</v>
      </c>
      <c r="D3311">
        <v>3</v>
      </c>
      <c r="E3311" s="4" t="s">
        <v>16</v>
      </c>
      <c r="F3311" t="s">
        <v>32</v>
      </c>
      <c r="G3311" s="7">
        <v>0</v>
      </c>
      <c r="H3311" t="s">
        <v>19</v>
      </c>
      <c r="I3311" t="s">
        <v>20</v>
      </c>
      <c r="J3311" s="4">
        <v>800</v>
      </c>
      <c r="K3311" t="s">
        <v>21</v>
      </c>
      <c r="L3311">
        <v>217500</v>
      </c>
      <c r="M3311">
        <v>40.989707476009997</v>
      </c>
      <c r="N3311">
        <v>29.235435172894</v>
      </c>
      <c r="O3311" t="s">
        <v>263</v>
      </c>
      <c r="P3311" t="s">
        <v>64</v>
      </c>
      <c r="Q3311">
        <v>29</v>
      </c>
      <c r="R3311">
        <v>0</v>
      </c>
    </row>
    <row r="3312" spans="1:18" x14ac:dyDescent="0.3">
      <c r="A3312">
        <v>85</v>
      </c>
      <c r="B3312">
        <v>75</v>
      </c>
      <c r="C3312" t="s">
        <v>30</v>
      </c>
      <c r="D3312">
        <v>3</v>
      </c>
      <c r="E3312" s="4" t="s">
        <v>25</v>
      </c>
      <c r="F3312" t="s">
        <v>32</v>
      </c>
      <c r="G3312" s="7">
        <v>1</v>
      </c>
      <c r="H3312" t="s">
        <v>19</v>
      </c>
      <c r="I3312" t="s">
        <v>20</v>
      </c>
      <c r="J3312" s="4">
        <v>1000</v>
      </c>
      <c r="K3312" t="s">
        <v>21</v>
      </c>
      <c r="L3312">
        <v>190000</v>
      </c>
      <c r="M3312">
        <v>41.012046598152999</v>
      </c>
      <c r="N3312">
        <v>29.212730096539001</v>
      </c>
      <c r="O3312" t="s">
        <v>270</v>
      </c>
      <c r="P3312" t="s">
        <v>64</v>
      </c>
      <c r="Q3312">
        <v>29</v>
      </c>
      <c r="R3312">
        <v>40</v>
      </c>
    </row>
    <row r="3313" spans="1:18" x14ac:dyDescent="0.3">
      <c r="A3313">
        <v>100</v>
      </c>
      <c r="B3313">
        <v>70</v>
      </c>
      <c r="C3313" t="s">
        <v>30</v>
      </c>
      <c r="D3313">
        <v>3</v>
      </c>
      <c r="E3313" s="4" t="s">
        <v>16</v>
      </c>
      <c r="F3313" t="s">
        <v>32</v>
      </c>
      <c r="G3313" s="7">
        <v>1</v>
      </c>
      <c r="H3313" t="s">
        <v>19</v>
      </c>
      <c r="I3313" t="s">
        <v>20</v>
      </c>
      <c r="J3313" s="4">
        <v>800</v>
      </c>
      <c r="K3313" t="s">
        <v>21</v>
      </c>
      <c r="L3313">
        <v>162000</v>
      </c>
      <c r="M3313">
        <v>40.991389387136003</v>
      </c>
      <c r="N3313">
        <v>29.248815210341998</v>
      </c>
      <c r="O3313" t="s">
        <v>224</v>
      </c>
      <c r="P3313" t="s">
        <v>64</v>
      </c>
      <c r="Q3313">
        <v>29</v>
      </c>
      <c r="R3313">
        <v>0</v>
      </c>
    </row>
    <row r="3314" spans="1:18" x14ac:dyDescent="0.3">
      <c r="A3314">
        <v>140</v>
      </c>
      <c r="B3314">
        <v>135</v>
      </c>
      <c r="C3314" t="s">
        <v>45</v>
      </c>
      <c r="D3314">
        <v>5</v>
      </c>
      <c r="E3314" s="4" t="s">
        <v>25</v>
      </c>
      <c r="F3314" t="s">
        <v>32</v>
      </c>
      <c r="G3314" s="7">
        <v>18</v>
      </c>
      <c r="H3314" t="s">
        <v>19</v>
      </c>
      <c r="I3314" t="s">
        <v>20</v>
      </c>
      <c r="J3314" s="4">
        <f>(B3314*11)</f>
        <v>1485</v>
      </c>
      <c r="K3314" t="s">
        <v>21</v>
      </c>
      <c r="L3314">
        <v>205000</v>
      </c>
      <c r="M3314">
        <v>41.013368798305997</v>
      </c>
      <c r="N3314">
        <v>29.245181846619001</v>
      </c>
      <c r="O3314" t="s">
        <v>82</v>
      </c>
      <c r="P3314" t="s">
        <v>64</v>
      </c>
      <c r="Q3314">
        <v>29</v>
      </c>
      <c r="R3314">
        <v>25</v>
      </c>
    </row>
    <row r="3315" spans="1:18" x14ac:dyDescent="0.3">
      <c r="A3315">
        <v>135</v>
      </c>
      <c r="B3315">
        <v>134</v>
      </c>
      <c r="C3315" t="s">
        <v>45</v>
      </c>
      <c r="D3315">
        <v>5</v>
      </c>
      <c r="E3315" s="4" t="s">
        <v>25</v>
      </c>
      <c r="F3315" t="s">
        <v>32</v>
      </c>
      <c r="G3315" s="7">
        <v>4</v>
      </c>
      <c r="H3315" t="s">
        <v>19</v>
      </c>
      <c r="I3315" t="s">
        <v>20</v>
      </c>
      <c r="J3315" s="4">
        <f>(B3315*11)</f>
        <v>1474</v>
      </c>
      <c r="K3315" t="s">
        <v>21</v>
      </c>
      <c r="L3315">
        <v>240000</v>
      </c>
      <c r="M3315">
        <v>40.953274741275003</v>
      </c>
      <c r="N3315">
        <v>29.215983152389999</v>
      </c>
      <c r="O3315" t="s">
        <v>194</v>
      </c>
      <c r="P3315" t="s">
        <v>64</v>
      </c>
      <c r="Q3315">
        <v>29</v>
      </c>
      <c r="R3315">
        <v>15</v>
      </c>
    </row>
    <row r="3316" spans="1:18" x14ac:dyDescent="0.3">
      <c r="A3316">
        <v>140</v>
      </c>
      <c r="B3316">
        <v>125</v>
      </c>
      <c r="C3316" t="s">
        <v>45</v>
      </c>
      <c r="D3316">
        <v>5</v>
      </c>
      <c r="E3316" s="4" t="s">
        <v>16</v>
      </c>
      <c r="F3316" t="s">
        <v>32</v>
      </c>
      <c r="G3316" s="7">
        <v>0</v>
      </c>
      <c r="H3316" t="s">
        <v>19</v>
      </c>
      <c r="I3316" t="s">
        <v>20</v>
      </c>
      <c r="J3316" s="4">
        <v>800</v>
      </c>
      <c r="K3316" t="s">
        <v>21</v>
      </c>
      <c r="L3316">
        <v>169000</v>
      </c>
      <c r="M3316">
        <v>40.962993886173997</v>
      </c>
      <c r="N3316">
        <v>29.233218163193001</v>
      </c>
      <c r="O3316" t="s">
        <v>490</v>
      </c>
      <c r="P3316" t="s">
        <v>64</v>
      </c>
      <c r="Q3316">
        <v>29</v>
      </c>
      <c r="R3316">
        <v>83</v>
      </c>
    </row>
    <row r="3317" spans="1:18" x14ac:dyDescent="0.3">
      <c r="A3317">
        <v>125</v>
      </c>
      <c r="B3317">
        <v>115</v>
      </c>
      <c r="C3317" t="s">
        <v>45</v>
      </c>
      <c r="D3317">
        <v>5</v>
      </c>
      <c r="E3317" s="4" t="s">
        <v>16</v>
      </c>
      <c r="F3317" t="s">
        <v>32</v>
      </c>
      <c r="G3317" s="7">
        <v>18</v>
      </c>
      <c r="H3317" t="s">
        <v>19</v>
      </c>
      <c r="I3317" t="s">
        <v>20</v>
      </c>
      <c r="J3317" s="4">
        <f>(B3317*11)</f>
        <v>1265</v>
      </c>
      <c r="K3317" t="s">
        <v>21</v>
      </c>
      <c r="L3317">
        <v>170000</v>
      </c>
      <c r="M3317">
        <v>41.010094344115998</v>
      </c>
      <c r="N3317">
        <v>29.222794115067</v>
      </c>
      <c r="O3317" t="s">
        <v>209</v>
      </c>
      <c r="P3317" t="s">
        <v>64</v>
      </c>
      <c r="Q3317">
        <v>29</v>
      </c>
      <c r="R3317">
        <v>20</v>
      </c>
    </row>
    <row r="3318" spans="1:18" x14ac:dyDescent="0.3">
      <c r="A3318">
        <v>120</v>
      </c>
      <c r="B3318">
        <v>110</v>
      </c>
      <c r="C3318" t="s">
        <v>45</v>
      </c>
      <c r="D3318">
        <v>5</v>
      </c>
      <c r="E3318" s="4" t="s">
        <v>25</v>
      </c>
      <c r="F3318" t="s">
        <v>32</v>
      </c>
      <c r="G3318" s="7">
        <v>8</v>
      </c>
      <c r="H3318" t="s">
        <v>19</v>
      </c>
      <c r="I3318" t="s">
        <v>20</v>
      </c>
      <c r="J3318" s="4">
        <f>(B3318*11)</f>
        <v>1210</v>
      </c>
      <c r="K3318" t="s">
        <v>56</v>
      </c>
      <c r="L3318">
        <v>185000</v>
      </c>
      <c r="M3318">
        <v>41.008182039099999</v>
      </c>
      <c r="N3318">
        <v>29.240822841269999</v>
      </c>
      <c r="O3318" t="s">
        <v>82</v>
      </c>
      <c r="P3318" t="s">
        <v>64</v>
      </c>
      <c r="Q3318">
        <v>29</v>
      </c>
      <c r="R3318">
        <v>0</v>
      </c>
    </row>
    <row r="3319" spans="1:18" x14ac:dyDescent="0.3">
      <c r="A3319">
        <v>115</v>
      </c>
      <c r="B3319">
        <v>105</v>
      </c>
      <c r="C3319" t="s">
        <v>45</v>
      </c>
      <c r="D3319">
        <v>5</v>
      </c>
      <c r="E3319" s="4" t="s">
        <v>16</v>
      </c>
      <c r="F3319" t="s">
        <v>32</v>
      </c>
      <c r="G3319" s="7">
        <v>0</v>
      </c>
      <c r="H3319" t="s">
        <v>19</v>
      </c>
      <c r="I3319" t="s">
        <v>20</v>
      </c>
      <c r="J3319" s="4">
        <v>900</v>
      </c>
      <c r="K3319" t="s">
        <v>21</v>
      </c>
      <c r="L3319">
        <v>240000</v>
      </c>
      <c r="M3319">
        <v>40.959698042018999</v>
      </c>
      <c r="N3319">
        <v>29.214802676041</v>
      </c>
      <c r="O3319" t="s">
        <v>194</v>
      </c>
      <c r="P3319" t="s">
        <v>64</v>
      </c>
      <c r="Q3319">
        <v>29</v>
      </c>
      <c r="R3319">
        <v>83</v>
      </c>
    </row>
    <row r="3320" spans="1:18" x14ac:dyDescent="0.3">
      <c r="A3320">
        <v>160</v>
      </c>
      <c r="B3320">
        <v>145</v>
      </c>
      <c r="C3320" t="s">
        <v>116</v>
      </c>
      <c r="D3320">
        <v>6</v>
      </c>
      <c r="E3320" s="4" t="s">
        <v>25</v>
      </c>
      <c r="F3320" t="s">
        <v>32</v>
      </c>
      <c r="G3320" s="7">
        <v>0</v>
      </c>
      <c r="H3320" t="s">
        <v>19</v>
      </c>
      <c r="I3320" t="s">
        <v>20</v>
      </c>
      <c r="J3320" s="4">
        <v>1100</v>
      </c>
      <c r="K3320" t="s">
        <v>21</v>
      </c>
      <c r="L3320">
        <v>280000</v>
      </c>
      <c r="M3320">
        <v>40.959702279535001</v>
      </c>
      <c r="N3320">
        <v>29.214784651277</v>
      </c>
      <c r="O3320" t="s">
        <v>194</v>
      </c>
      <c r="P3320" t="s">
        <v>64</v>
      </c>
      <c r="Q3320">
        <v>29</v>
      </c>
      <c r="R3320">
        <v>83</v>
      </c>
    </row>
    <row r="3321" spans="1:18" x14ac:dyDescent="0.3">
      <c r="A3321">
        <v>155</v>
      </c>
      <c r="B3321">
        <v>140</v>
      </c>
      <c r="C3321" t="s">
        <v>76</v>
      </c>
      <c r="D3321">
        <v>7</v>
      </c>
      <c r="E3321" s="4" t="s">
        <v>25</v>
      </c>
      <c r="F3321" t="s">
        <v>32</v>
      </c>
      <c r="G3321" s="7">
        <v>0</v>
      </c>
      <c r="H3321" t="s">
        <v>19</v>
      </c>
      <c r="I3321" t="s">
        <v>20</v>
      </c>
      <c r="J3321" s="4">
        <v>1500</v>
      </c>
      <c r="K3321" t="s">
        <v>21</v>
      </c>
      <c r="L3321">
        <v>360000</v>
      </c>
      <c r="M3321">
        <v>40.991189973170002</v>
      </c>
      <c r="N3321">
        <v>29.243473298908999</v>
      </c>
      <c r="O3321" t="s">
        <v>224</v>
      </c>
      <c r="P3321" t="s">
        <v>64</v>
      </c>
      <c r="Q3321">
        <v>29</v>
      </c>
      <c r="R3321">
        <v>83</v>
      </c>
    </row>
    <row r="3322" spans="1:18" x14ac:dyDescent="0.3">
      <c r="A3322">
        <v>150</v>
      </c>
      <c r="B3322">
        <v>135</v>
      </c>
      <c r="C3322" t="s">
        <v>76</v>
      </c>
      <c r="D3322">
        <v>7</v>
      </c>
      <c r="E3322" s="4" t="s">
        <v>16</v>
      </c>
      <c r="F3322" t="s">
        <v>32</v>
      </c>
      <c r="G3322" s="7">
        <v>2</v>
      </c>
      <c r="H3322" t="s">
        <v>19</v>
      </c>
      <c r="I3322" t="s">
        <v>20</v>
      </c>
      <c r="J3322" s="4">
        <v>900</v>
      </c>
      <c r="K3322" t="s">
        <v>21</v>
      </c>
      <c r="L3322">
        <v>195000</v>
      </c>
      <c r="M3322">
        <v>41.002964763755003</v>
      </c>
      <c r="N3322">
        <v>29.220603622573002</v>
      </c>
      <c r="O3322" t="s">
        <v>166</v>
      </c>
      <c r="P3322" t="s">
        <v>64</v>
      </c>
      <c r="Q3322">
        <v>29</v>
      </c>
      <c r="R3322">
        <v>25</v>
      </c>
    </row>
    <row r="3323" spans="1:18" x14ac:dyDescent="0.3">
      <c r="A3323">
        <v>150</v>
      </c>
      <c r="B3323">
        <v>125</v>
      </c>
      <c r="C3323" t="s">
        <v>76</v>
      </c>
      <c r="D3323">
        <v>7</v>
      </c>
      <c r="E3323" s="4" t="s">
        <v>25</v>
      </c>
      <c r="F3323" t="s">
        <v>32</v>
      </c>
      <c r="G3323" s="7">
        <v>18</v>
      </c>
      <c r="H3323" t="s">
        <v>19</v>
      </c>
      <c r="I3323" t="s">
        <v>20</v>
      </c>
      <c r="J3323" s="4">
        <f>(B3323*11)</f>
        <v>1375</v>
      </c>
      <c r="K3323" t="s">
        <v>21</v>
      </c>
      <c r="L3323">
        <v>238000</v>
      </c>
      <c r="M3323">
        <v>40.995198088728998</v>
      </c>
      <c r="N3323">
        <v>29.247460893355999</v>
      </c>
      <c r="O3323" t="s">
        <v>263</v>
      </c>
      <c r="P3323" t="s">
        <v>64</v>
      </c>
      <c r="Q3323">
        <v>29</v>
      </c>
      <c r="R3323">
        <v>83</v>
      </c>
    </row>
    <row r="3324" spans="1:18" x14ac:dyDescent="0.3">
      <c r="A3324">
        <v>120</v>
      </c>
      <c r="B3324">
        <v>100</v>
      </c>
      <c r="C3324" t="s">
        <v>45</v>
      </c>
      <c r="D3324">
        <v>5</v>
      </c>
      <c r="E3324" s="4" t="s">
        <v>16</v>
      </c>
      <c r="F3324" t="s">
        <v>32</v>
      </c>
      <c r="G3324" s="7">
        <v>18</v>
      </c>
      <c r="H3324" t="s">
        <v>124</v>
      </c>
      <c r="I3324" t="s">
        <v>20</v>
      </c>
      <c r="J3324" s="4">
        <f>(B3324*53)</f>
        <v>5300</v>
      </c>
      <c r="K3324" t="s">
        <v>21</v>
      </c>
      <c r="L3324">
        <v>895000</v>
      </c>
      <c r="M3324">
        <v>41.125856999183988</v>
      </c>
      <c r="N3324">
        <v>29.026102795956</v>
      </c>
      <c r="O3324" t="s">
        <v>360</v>
      </c>
      <c r="P3324" t="s">
        <v>334</v>
      </c>
      <c r="Q3324">
        <v>30</v>
      </c>
      <c r="R3324">
        <v>40</v>
      </c>
    </row>
    <row r="3325" spans="1:18" x14ac:dyDescent="0.3">
      <c r="A3325">
        <v>110</v>
      </c>
      <c r="B3325">
        <v>100</v>
      </c>
      <c r="C3325" t="s">
        <v>30</v>
      </c>
      <c r="D3325">
        <v>3</v>
      </c>
      <c r="E3325" s="4" t="s">
        <v>25</v>
      </c>
      <c r="F3325" t="s">
        <v>32</v>
      </c>
      <c r="G3325" s="7">
        <v>0</v>
      </c>
      <c r="H3325" t="s">
        <v>19</v>
      </c>
      <c r="I3325" t="s">
        <v>20</v>
      </c>
      <c r="J3325" s="4">
        <f>(B3325*11)</f>
        <v>1100</v>
      </c>
      <c r="K3325" t="s">
        <v>21</v>
      </c>
      <c r="L3325">
        <v>190500</v>
      </c>
      <c r="M3325">
        <v>41.125085643836996</v>
      </c>
      <c r="N3325">
        <v>28.062347956002</v>
      </c>
      <c r="O3325" t="s">
        <v>458</v>
      </c>
      <c r="P3325" t="s">
        <v>40</v>
      </c>
      <c r="Q3325">
        <v>31</v>
      </c>
      <c r="R3325">
        <v>0</v>
      </c>
    </row>
    <row r="3326" spans="1:18" x14ac:dyDescent="0.3">
      <c r="A3326">
        <v>85</v>
      </c>
      <c r="B3326">
        <v>80</v>
      </c>
      <c r="C3326" t="s">
        <v>30</v>
      </c>
      <c r="D3326">
        <v>3</v>
      </c>
      <c r="E3326" s="4" t="s">
        <v>16</v>
      </c>
      <c r="F3326" t="s">
        <v>32</v>
      </c>
      <c r="G3326" s="7">
        <v>0</v>
      </c>
      <c r="H3326" t="s">
        <v>19</v>
      </c>
      <c r="I3326" t="s">
        <v>20</v>
      </c>
      <c r="J3326" s="4">
        <v>1000</v>
      </c>
      <c r="K3326" t="s">
        <v>21</v>
      </c>
      <c r="L3326">
        <v>215000</v>
      </c>
      <c r="M3326">
        <v>41.072988838317997</v>
      </c>
      <c r="N3326">
        <v>28.255379498004999</v>
      </c>
      <c r="O3326" t="s">
        <v>357</v>
      </c>
      <c r="P3326" t="s">
        <v>40</v>
      </c>
      <c r="Q3326">
        <v>31</v>
      </c>
      <c r="R3326">
        <v>30</v>
      </c>
    </row>
    <row r="3327" spans="1:18" x14ac:dyDescent="0.3">
      <c r="A3327">
        <v>120</v>
      </c>
      <c r="B3327">
        <v>110</v>
      </c>
      <c r="C3327" t="s">
        <v>45</v>
      </c>
      <c r="D3327">
        <v>5</v>
      </c>
      <c r="E3327" s="4" t="s">
        <v>16</v>
      </c>
      <c r="F3327" t="s">
        <v>32</v>
      </c>
      <c r="G3327" s="7">
        <v>18</v>
      </c>
      <c r="H3327" t="s">
        <v>19</v>
      </c>
      <c r="I3327" t="s">
        <v>20</v>
      </c>
      <c r="J3327" s="4">
        <v>900</v>
      </c>
      <c r="K3327" t="s">
        <v>21</v>
      </c>
      <c r="L3327">
        <v>255000</v>
      </c>
      <c r="M3327">
        <v>41.058062891353003</v>
      </c>
      <c r="N3327">
        <v>28.351472527422999</v>
      </c>
      <c r="O3327" t="s">
        <v>400</v>
      </c>
      <c r="P3327" t="s">
        <v>40</v>
      </c>
      <c r="Q3327">
        <v>31</v>
      </c>
      <c r="R3327">
        <v>0</v>
      </c>
    </row>
    <row r="3328" spans="1:18" x14ac:dyDescent="0.3">
      <c r="A3328">
        <v>135</v>
      </c>
      <c r="B3328">
        <v>120</v>
      </c>
      <c r="C3328" t="s">
        <v>30</v>
      </c>
      <c r="D3328">
        <v>3</v>
      </c>
      <c r="E3328" s="4" t="s">
        <v>16</v>
      </c>
      <c r="F3328" t="s">
        <v>32</v>
      </c>
      <c r="G3328" s="7">
        <v>1</v>
      </c>
      <c r="H3328" t="s">
        <v>19</v>
      </c>
      <c r="I3328" t="s">
        <v>20</v>
      </c>
      <c r="J3328" s="4">
        <v>700</v>
      </c>
      <c r="K3328" t="s">
        <v>21</v>
      </c>
      <c r="L3328">
        <v>147000</v>
      </c>
      <c r="M3328">
        <v>40.989646463067999</v>
      </c>
      <c r="N3328">
        <v>29.260600972734998</v>
      </c>
      <c r="O3328" t="s">
        <v>314</v>
      </c>
      <c r="P3328" t="s">
        <v>34</v>
      </c>
      <c r="Q3328">
        <v>32</v>
      </c>
      <c r="R3328">
        <v>120</v>
      </c>
    </row>
    <row r="3329" spans="1:18" x14ac:dyDescent="0.3">
      <c r="A3329">
        <v>120</v>
      </c>
      <c r="B3329">
        <v>100</v>
      </c>
      <c r="C3329" t="s">
        <v>30</v>
      </c>
      <c r="D3329">
        <v>3</v>
      </c>
      <c r="E3329" s="4" t="s">
        <v>16</v>
      </c>
      <c r="F3329" t="s">
        <v>32</v>
      </c>
      <c r="G3329" s="7">
        <v>3</v>
      </c>
      <c r="H3329" t="s">
        <v>19</v>
      </c>
      <c r="I3329" t="s">
        <v>20</v>
      </c>
      <c r="J3329" s="4">
        <v>900</v>
      </c>
      <c r="K3329" t="s">
        <v>21</v>
      </c>
      <c r="L3329">
        <v>185000</v>
      </c>
      <c r="M3329">
        <v>40.974179159911003</v>
      </c>
      <c r="N3329">
        <v>29.253314124298001</v>
      </c>
      <c r="O3329" t="s">
        <v>33</v>
      </c>
      <c r="P3329" t="s">
        <v>34</v>
      </c>
      <c r="Q3329">
        <v>32</v>
      </c>
      <c r="R3329">
        <v>0</v>
      </c>
    </row>
    <row r="3330" spans="1:18" x14ac:dyDescent="0.3">
      <c r="A3330">
        <v>170</v>
      </c>
      <c r="B3330">
        <v>160</v>
      </c>
      <c r="C3330" t="s">
        <v>45</v>
      </c>
      <c r="D3330">
        <v>5</v>
      </c>
      <c r="E3330" s="4" t="s">
        <v>25</v>
      </c>
      <c r="F3330" t="s">
        <v>32</v>
      </c>
      <c r="G3330" s="7">
        <v>5</v>
      </c>
      <c r="H3330" t="s">
        <v>19</v>
      </c>
      <c r="I3330" t="s">
        <v>20</v>
      </c>
      <c r="J3330" s="4">
        <v>900</v>
      </c>
      <c r="K3330" t="s">
        <v>21</v>
      </c>
      <c r="L3330">
        <v>238000</v>
      </c>
      <c r="M3330">
        <v>40.987432314825</v>
      </c>
      <c r="N3330">
        <v>29.262218400836002</v>
      </c>
      <c r="O3330" t="s">
        <v>33</v>
      </c>
      <c r="P3330" t="s">
        <v>34</v>
      </c>
      <c r="Q3330">
        <v>32</v>
      </c>
      <c r="R3330">
        <v>370</v>
      </c>
    </row>
    <row r="3331" spans="1:18" x14ac:dyDescent="0.3">
      <c r="A3331">
        <v>115</v>
      </c>
      <c r="B3331">
        <v>114</v>
      </c>
      <c r="C3331" t="s">
        <v>30</v>
      </c>
      <c r="D3331">
        <v>3</v>
      </c>
      <c r="E3331" s="4" t="s">
        <v>16</v>
      </c>
      <c r="F3331" t="s">
        <v>32</v>
      </c>
      <c r="G3331" s="7">
        <v>18</v>
      </c>
      <c r="H3331" t="s">
        <v>426</v>
      </c>
      <c r="I3331" t="s">
        <v>20</v>
      </c>
      <c r="J3331" s="4">
        <f>(B3331*14)</f>
        <v>1596</v>
      </c>
      <c r="K3331" t="s">
        <v>56</v>
      </c>
      <c r="L3331">
        <v>145000</v>
      </c>
      <c r="M3331">
        <v>41.097502158860003</v>
      </c>
      <c r="N3331">
        <v>28.861055374090999</v>
      </c>
      <c r="O3331" t="s">
        <v>168</v>
      </c>
      <c r="P3331" t="s">
        <v>49</v>
      </c>
      <c r="Q3331">
        <v>33</v>
      </c>
      <c r="R3331">
        <v>350</v>
      </c>
    </row>
    <row r="3332" spans="1:18" x14ac:dyDescent="0.3">
      <c r="A3332">
        <v>110</v>
      </c>
      <c r="B3332">
        <v>105</v>
      </c>
      <c r="C3332" t="s">
        <v>30</v>
      </c>
      <c r="D3332">
        <v>3</v>
      </c>
      <c r="E3332" s="4" t="s">
        <v>16</v>
      </c>
      <c r="F3332" t="s">
        <v>32</v>
      </c>
      <c r="G3332" s="7">
        <v>3</v>
      </c>
      <c r="H3332" t="s">
        <v>19</v>
      </c>
      <c r="I3332" t="s">
        <v>20</v>
      </c>
      <c r="J3332" s="4">
        <f>(B3332*14)</f>
        <v>1470</v>
      </c>
      <c r="K3332" t="s">
        <v>21</v>
      </c>
      <c r="L3332">
        <v>319000</v>
      </c>
      <c r="M3332">
        <v>41.099153259749997</v>
      </c>
      <c r="N3332">
        <v>28.864040888504</v>
      </c>
      <c r="O3332" t="s">
        <v>136</v>
      </c>
      <c r="P3332" t="s">
        <v>49</v>
      </c>
      <c r="Q3332">
        <v>33</v>
      </c>
      <c r="R3332">
        <v>0</v>
      </c>
    </row>
    <row r="3333" spans="1:18" x14ac:dyDescent="0.3">
      <c r="A3333">
        <v>110</v>
      </c>
      <c r="B3333">
        <v>100</v>
      </c>
      <c r="C3333" t="s">
        <v>30</v>
      </c>
      <c r="D3333">
        <v>3</v>
      </c>
      <c r="E3333" s="4" t="s">
        <v>16</v>
      </c>
      <c r="F3333" t="s">
        <v>32</v>
      </c>
      <c r="G3333" s="7">
        <v>0</v>
      </c>
      <c r="H3333" t="s">
        <v>19</v>
      </c>
      <c r="I3333" t="s">
        <v>20</v>
      </c>
      <c r="J3333" s="4">
        <v>1200</v>
      </c>
      <c r="K3333" t="s">
        <v>21</v>
      </c>
      <c r="L3333">
        <v>270000</v>
      </c>
      <c r="M3333">
        <v>41.100750194661003</v>
      </c>
      <c r="N3333">
        <v>28.898414882149002</v>
      </c>
      <c r="O3333" t="s">
        <v>48</v>
      </c>
      <c r="P3333" t="s">
        <v>49</v>
      </c>
      <c r="Q3333">
        <v>33</v>
      </c>
      <c r="R3333">
        <v>0</v>
      </c>
    </row>
    <row r="3334" spans="1:18" x14ac:dyDescent="0.3">
      <c r="A3334">
        <v>105</v>
      </c>
      <c r="B3334">
        <v>100</v>
      </c>
      <c r="C3334" t="s">
        <v>30</v>
      </c>
      <c r="D3334">
        <v>3</v>
      </c>
      <c r="E3334" s="4" t="s">
        <v>16</v>
      </c>
      <c r="F3334" t="s">
        <v>32</v>
      </c>
      <c r="G3334" s="7">
        <v>18</v>
      </c>
      <c r="H3334" t="s">
        <v>19</v>
      </c>
      <c r="I3334" t="s">
        <v>20</v>
      </c>
      <c r="J3334" s="4">
        <f>(B3334*14)</f>
        <v>1400</v>
      </c>
      <c r="K3334" t="s">
        <v>56</v>
      </c>
      <c r="L3334">
        <v>180000</v>
      </c>
      <c r="M3334">
        <v>41.110642307065</v>
      </c>
      <c r="N3334">
        <v>28.854263805121999</v>
      </c>
      <c r="O3334" t="s">
        <v>69</v>
      </c>
      <c r="P3334" t="s">
        <v>49</v>
      </c>
      <c r="Q3334">
        <v>33</v>
      </c>
      <c r="R3334">
        <v>0</v>
      </c>
    </row>
    <row r="3335" spans="1:18" x14ac:dyDescent="0.3">
      <c r="A3335">
        <v>100</v>
      </c>
      <c r="B3335">
        <v>95</v>
      </c>
      <c r="C3335" t="s">
        <v>30</v>
      </c>
      <c r="D3335">
        <v>3</v>
      </c>
      <c r="E3335" s="4" t="s">
        <v>16</v>
      </c>
      <c r="F3335" t="s">
        <v>32</v>
      </c>
      <c r="G3335" s="7">
        <v>13</v>
      </c>
      <c r="H3335" t="s">
        <v>19</v>
      </c>
      <c r="I3335" t="s">
        <v>20</v>
      </c>
      <c r="J3335" s="4">
        <f>(B3335*14)</f>
        <v>1330</v>
      </c>
      <c r="K3335" t="s">
        <v>21</v>
      </c>
      <c r="L3335">
        <v>205000</v>
      </c>
      <c r="M3335">
        <v>41.114802072297003</v>
      </c>
      <c r="N3335">
        <v>28.850634497068999</v>
      </c>
      <c r="O3335" t="s">
        <v>248</v>
      </c>
      <c r="P3335" t="s">
        <v>49</v>
      </c>
      <c r="Q3335">
        <v>33</v>
      </c>
      <c r="R3335">
        <v>0</v>
      </c>
    </row>
    <row r="3336" spans="1:18" x14ac:dyDescent="0.3">
      <c r="A3336">
        <v>95</v>
      </c>
      <c r="B3336">
        <v>90</v>
      </c>
      <c r="C3336" t="s">
        <v>30</v>
      </c>
      <c r="D3336">
        <v>3</v>
      </c>
      <c r="E3336" s="4" t="s">
        <v>16</v>
      </c>
      <c r="F3336" t="s">
        <v>32</v>
      </c>
      <c r="G3336" s="7">
        <v>0</v>
      </c>
      <c r="H3336" t="s">
        <v>19</v>
      </c>
      <c r="I3336" t="s">
        <v>20</v>
      </c>
      <c r="J3336" s="4">
        <v>1200</v>
      </c>
      <c r="K3336" t="s">
        <v>21</v>
      </c>
      <c r="L3336">
        <v>285000</v>
      </c>
      <c r="M3336">
        <v>41.098232186772002</v>
      </c>
      <c r="N3336">
        <v>28.890472335437</v>
      </c>
      <c r="O3336" t="s">
        <v>48</v>
      </c>
      <c r="P3336" t="s">
        <v>49</v>
      </c>
      <c r="Q3336">
        <v>33</v>
      </c>
      <c r="R3336">
        <v>0</v>
      </c>
    </row>
    <row r="3337" spans="1:18" x14ac:dyDescent="0.3">
      <c r="A3337">
        <v>100</v>
      </c>
      <c r="B3337">
        <v>90</v>
      </c>
      <c r="C3337" t="s">
        <v>30</v>
      </c>
      <c r="D3337">
        <v>3</v>
      </c>
      <c r="E3337" s="4" t="s">
        <v>25</v>
      </c>
      <c r="F3337" t="s">
        <v>32</v>
      </c>
      <c r="G3337" s="7">
        <v>0</v>
      </c>
      <c r="H3337" t="s">
        <v>19</v>
      </c>
      <c r="I3337" t="s">
        <v>20</v>
      </c>
      <c r="J3337" s="4">
        <f>(B3337*14)</f>
        <v>1260</v>
      </c>
      <c r="K3337" t="s">
        <v>21</v>
      </c>
      <c r="L3337">
        <v>275000</v>
      </c>
      <c r="M3337">
        <v>41.091302667657999</v>
      </c>
      <c r="N3337">
        <v>28.874504711545001</v>
      </c>
      <c r="O3337" t="s">
        <v>222</v>
      </c>
      <c r="P3337" t="s">
        <v>49</v>
      </c>
      <c r="Q3337">
        <v>33</v>
      </c>
      <c r="R3337">
        <v>750</v>
      </c>
    </row>
    <row r="3338" spans="1:18" x14ac:dyDescent="0.3">
      <c r="A3338">
        <v>100</v>
      </c>
      <c r="B3338">
        <v>90</v>
      </c>
      <c r="C3338" t="s">
        <v>30</v>
      </c>
      <c r="D3338">
        <v>3</v>
      </c>
      <c r="E3338" s="4" t="s">
        <v>16</v>
      </c>
      <c r="F3338" t="s">
        <v>32</v>
      </c>
      <c r="G3338" s="7">
        <v>0</v>
      </c>
      <c r="H3338" t="s">
        <v>19</v>
      </c>
      <c r="I3338" t="s">
        <v>20</v>
      </c>
      <c r="J3338" s="4">
        <f>(B3338*14)</f>
        <v>1260</v>
      </c>
      <c r="K3338" t="s">
        <v>21</v>
      </c>
      <c r="L3338">
        <v>205000</v>
      </c>
      <c r="M3338">
        <v>41.112850053871</v>
      </c>
      <c r="N3338">
        <v>28.868471703585001</v>
      </c>
      <c r="O3338" t="s">
        <v>280</v>
      </c>
      <c r="P3338" t="s">
        <v>49</v>
      </c>
      <c r="Q3338">
        <v>33</v>
      </c>
      <c r="R3338">
        <v>30</v>
      </c>
    </row>
    <row r="3339" spans="1:18" x14ac:dyDescent="0.3">
      <c r="A3339">
        <v>100</v>
      </c>
      <c r="B3339">
        <v>90</v>
      </c>
      <c r="C3339" t="s">
        <v>30</v>
      </c>
      <c r="D3339">
        <v>3</v>
      </c>
      <c r="E3339" s="4" t="s">
        <v>16</v>
      </c>
      <c r="F3339" t="s">
        <v>32</v>
      </c>
      <c r="G3339" s="7">
        <v>0</v>
      </c>
      <c r="H3339" t="s">
        <v>19</v>
      </c>
      <c r="I3339" t="s">
        <v>20</v>
      </c>
      <c r="J3339" s="4">
        <v>1000</v>
      </c>
      <c r="K3339" t="s">
        <v>21</v>
      </c>
      <c r="L3339">
        <v>195000</v>
      </c>
      <c r="M3339">
        <v>41.112922969324003</v>
      </c>
      <c r="N3339">
        <v>28.862722478807001</v>
      </c>
      <c r="O3339" t="s">
        <v>280</v>
      </c>
      <c r="P3339" t="s">
        <v>49</v>
      </c>
      <c r="Q3339">
        <v>33</v>
      </c>
      <c r="R3339">
        <v>50</v>
      </c>
    </row>
    <row r="3340" spans="1:18" x14ac:dyDescent="0.3">
      <c r="A3340">
        <v>95</v>
      </c>
      <c r="B3340">
        <v>90</v>
      </c>
      <c r="C3340" t="s">
        <v>30</v>
      </c>
      <c r="D3340">
        <v>3</v>
      </c>
      <c r="E3340" s="4" t="s">
        <v>16</v>
      </c>
      <c r="F3340" t="s">
        <v>32</v>
      </c>
      <c r="G3340" s="7">
        <v>3</v>
      </c>
      <c r="H3340" t="s">
        <v>425</v>
      </c>
      <c r="I3340" t="s">
        <v>20</v>
      </c>
      <c r="J3340" s="4">
        <v>1000</v>
      </c>
      <c r="K3340" t="s">
        <v>21</v>
      </c>
      <c r="L3340">
        <v>240000</v>
      </c>
      <c r="M3340">
        <v>41.092721545888999</v>
      </c>
      <c r="N3340">
        <v>28.872493095696001</v>
      </c>
      <c r="O3340" t="s">
        <v>222</v>
      </c>
      <c r="P3340" t="s">
        <v>49</v>
      </c>
      <c r="Q3340">
        <v>33</v>
      </c>
      <c r="R3340">
        <v>244</v>
      </c>
    </row>
    <row r="3341" spans="1:18" x14ac:dyDescent="0.3">
      <c r="A3341">
        <v>95</v>
      </c>
      <c r="B3341">
        <v>90</v>
      </c>
      <c r="C3341" t="s">
        <v>30</v>
      </c>
      <c r="D3341">
        <v>3</v>
      </c>
      <c r="E3341" s="4" t="s">
        <v>16</v>
      </c>
      <c r="F3341" t="s">
        <v>32</v>
      </c>
      <c r="G3341" s="7">
        <v>4</v>
      </c>
      <c r="H3341" t="s">
        <v>19</v>
      </c>
      <c r="I3341" t="s">
        <v>20</v>
      </c>
      <c r="J3341" s="4">
        <f>(B3341*14)</f>
        <v>1260</v>
      </c>
      <c r="K3341" t="s">
        <v>21</v>
      </c>
      <c r="L3341">
        <v>255000</v>
      </c>
      <c r="M3341">
        <v>41.108314203985003</v>
      </c>
      <c r="N3341">
        <v>28.854521297186999</v>
      </c>
      <c r="O3341" t="s">
        <v>69</v>
      </c>
      <c r="P3341" t="s">
        <v>49</v>
      </c>
      <c r="Q3341">
        <v>33</v>
      </c>
      <c r="R3341">
        <v>0</v>
      </c>
    </row>
    <row r="3342" spans="1:18" x14ac:dyDescent="0.3">
      <c r="A3342">
        <v>95</v>
      </c>
      <c r="B3342">
        <v>90</v>
      </c>
      <c r="C3342" t="s">
        <v>30</v>
      </c>
      <c r="D3342">
        <v>3</v>
      </c>
      <c r="E3342" s="4" t="s">
        <v>16</v>
      </c>
      <c r="F3342" t="s">
        <v>32</v>
      </c>
      <c r="G3342" s="7">
        <v>8</v>
      </c>
      <c r="H3342" t="s">
        <v>19</v>
      </c>
      <c r="I3342" t="s">
        <v>20</v>
      </c>
      <c r="J3342" s="4">
        <f>(B3342*14)</f>
        <v>1260</v>
      </c>
      <c r="K3342" t="s">
        <v>21</v>
      </c>
      <c r="L3342">
        <v>222000</v>
      </c>
      <c r="M3342">
        <v>41.096097692104998</v>
      </c>
      <c r="N3342">
        <v>28.892317695239999</v>
      </c>
      <c r="O3342" t="s">
        <v>48</v>
      </c>
      <c r="P3342" t="s">
        <v>49</v>
      </c>
      <c r="Q3342">
        <v>33</v>
      </c>
      <c r="R3342">
        <v>83</v>
      </c>
    </row>
    <row r="3343" spans="1:18" x14ac:dyDescent="0.3">
      <c r="A3343">
        <v>95</v>
      </c>
      <c r="B3343">
        <v>90</v>
      </c>
      <c r="C3343" t="s">
        <v>30</v>
      </c>
      <c r="D3343">
        <v>3</v>
      </c>
      <c r="E3343" s="4" t="s">
        <v>16</v>
      </c>
      <c r="F3343" t="s">
        <v>32</v>
      </c>
      <c r="G3343" s="7">
        <v>28</v>
      </c>
      <c r="H3343" t="s">
        <v>19</v>
      </c>
      <c r="I3343" t="s">
        <v>20</v>
      </c>
      <c r="J3343" s="4">
        <f>(B3343*14)</f>
        <v>1260</v>
      </c>
      <c r="K3343" t="s">
        <v>21</v>
      </c>
      <c r="L3343">
        <v>349000</v>
      </c>
      <c r="M3343">
        <v>41.086900212541003</v>
      </c>
      <c r="N3343">
        <v>28.877068198395001</v>
      </c>
      <c r="O3343" t="s">
        <v>59</v>
      </c>
      <c r="P3343" t="s">
        <v>49</v>
      </c>
      <c r="Q3343">
        <v>33</v>
      </c>
      <c r="R3343">
        <v>230</v>
      </c>
    </row>
    <row r="3344" spans="1:18" x14ac:dyDescent="0.3">
      <c r="A3344">
        <v>97</v>
      </c>
      <c r="B3344">
        <v>87</v>
      </c>
      <c r="C3344" t="s">
        <v>30</v>
      </c>
      <c r="D3344">
        <v>3</v>
      </c>
      <c r="E3344" s="4" t="s">
        <v>16</v>
      </c>
      <c r="F3344" t="s">
        <v>32</v>
      </c>
      <c r="G3344" s="7">
        <v>18</v>
      </c>
      <c r="H3344" t="s">
        <v>19</v>
      </c>
      <c r="I3344" t="s">
        <v>20</v>
      </c>
      <c r="J3344" s="4">
        <v>950</v>
      </c>
      <c r="K3344" t="s">
        <v>21</v>
      </c>
      <c r="L3344">
        <v>198000</v>
      </c>
      <c r="M3344">
        <v>41.100749641424997</v>
      </c>
      <c r="N3344">
        <v>28.898413780213001</v>
      </c>
      <c r="O3344" t="s">
        <v>48</v>
      </c>
      <c r="P3344" t="s">
        <v>49</v>
      </c>
      <c r="Q3344">
        <v>33</v>
      </c>
      <c r="R3344">
        <v>83</v>
      </c>
    </row>
    <row r="3345" spans="1:18" x14ac:dyDescent="0.3">
      <c r="A3345">
        <v>90</v>
      </c>
      <c r="B3345">
        <v>85</v>
      </c>
      <c r="C3345" t="s">
        <v>30</v>
      </c>
      <c r="D3345">
        <v>3</v>
      </c>
      <c r="E3345" s="4" t="s">
        <v>16</v>
      </c>
      <c r="F3345" t="s">
        <v>32</v>
      </c>
      <c r="G3345" s="7">
        <v>0</v>
      </c>
      <c r="H3345" t="s">
        <v>19</v>
      </c>
      <c r="I3345" t="s">
        <v>20</v>
      </c>
      <c r="J3345" s="4">
        <f>(B3345*14)</f>
        <v>1190</v>
      </c>
      <c r="K3345" t="s">
        <v>21</v>
      </c>
      <c r="L3345">
        <v>260000</v>
      </c>
      <c r="M3345">
        <v>41.099139395613001</v>
      </c>
      <c r="N3345">
        <v>28.883230127042001</v>
      </c>
      <c r="O3345" t="s">
        <v>232</v>
      </c>
      <c r="P3345" t="s">
        <v>49</v>
      </c>
      <c r="Q3345">
        <v>33</v>
      </c>
      <c r="R3345">
        <v>0</v>
      </c>
    </row>
    <row r="3346" spans="1:18" x14ac:dyDescent="0.3">
      <c r="A3346">
        <v>90</v>
      </c>
      <c r="B3346">
        <v>85</v>
      </c>
      <c r="C3346" t="s">
        <v>30</v>
      </c>
      <c r="D3346">
        <v>3</v>
      </c>
      <c r="E3346" s="4" t="s">
        <v>16</v>
      </c>
      <c r="F3346" t="s">
        <v>32</v>
      </c>
      <c r="G3346" s="7">
        <v>0</v>
      </c>
      <c r="H3346" t="s">
        <v>19</v>
      </c>
      <c r="I3346" t="s">
        <v>20</v>
      </c>
      <c r="J3346" s="4">
        <v>1100</v>
      </c>
      <c r="K3346" t="s">
        <v>21</v>
      </c>
      <c r="L3346">
        <v>235000</v>
      </c>
      <c r="M3346">
        <v>41.101928648975999</v>
      </c>
      <c r="N3346">
        <v>28.881264067834</v>
      </c>
      <c r="O3346" t="s">
        <v>232</v>
      </c>
      <c r="P3346" t="s">
        <v>49</v>
      </c>
      <c r="Q3346">
        <v>33</v>
      </c>
      <c r="R3346">
        <v>0</v>
      </c>
    </row>
    <row r="3347" spans="1:18" x14ac:dyDescent="0.3">
      <c r="A3347">
        <v>90</v>
      </c>
      <c r="B3347">
        <v>85</v>
      </c>
      <c r="C3347" t="s">
        <v>30</v>
      </c>
      <c r="D3347">
        <v>3</v>
      </c>
      <c r="E3347" s="4" t="s">
        <v>16</v>
      </c>
      <c r="F3347" t="s">
        <v>32</v>
      </c>
      <c r="G3347" s="7">
        <v>0</v>
      </c>
      <c r="H3347" t="s">
        <v>19</v>
      </c>
      <c r="I3347" t="s">
        <v>20</v>
      </c>
      <c r="J3347" s="4">
        <v>1000</v>
      </c>
      <c r="K3347" t="s">
        <v>21</v>
      </c>
      <c r="L3347">
        <v>255000</v>
      </c>
      <c r="M3347">
        <v>41.101989012200001</v>
      </c>
      <c r="N3347">
        <v>28.881306983178</v>
      </c>
      <c r="O3347" t="s">
        <v>232</v>
      </c>
      <c r="P3347" t="s">
        <v>49</v>
      </c>
      <c r="Q3347">
        <v>33</v>
      </c>
      <c r="R3347">
        <v>20</v>
      </c>
    </row>
    <row r="3348" spans="1:18" x14ac:dyDescent="0.3">
      <c r="A3348">
        <v>95</v>
      </c>
      <c r="B3348">
        <v>85</v>
      </c>
      <c r="C3348" t="s">
        <v>30</v>
      </c>
      <c r="D3348">
        <v>3</v>
      </c>
      <c r="E3348" s="4" t="s">
        <v>16</v>
      </c>
      <c r="F3348" t="s">
        <v>32</v>
      </c>
      <c r="G3348" s="7">
        <v>0</v>
      </c>
      <c r="H3348" t="s">
        <v>19</v>
      </c>
      <c r="I3348" t="s">
        <v>20</v>
      </c>
      <c r="J3348" s="4">
        <v>1150</v>
      </c>
      <c r="K3348" t="s">
        <v>21</v>
      </c>
      <c r="L3348">
        <v>295000</v>
      </c>
      <c r="M3348">
        <v>41.100750278805002</v>
      </c>
      <c r="N3348">
        <v>28.898415298435999</v>
      </c>
      <c r="O3348" t="s">
        <v>48</v>
      </c>
      <c r="P3348" t="s">
        <v>49</v>
      </c>
      <c r="Q3348">
        <v>33</v>
      </c>
      <c r="R3348">
        <v>30</v>
      </c>
    </row>
    <row r="3349" spans="1:18" x14ac:dyDescent="0.3">
      <c r="A3349">
        <v>90</v>
      </c>
      <c r="B3349">
        <v>85</v>
      </c>
      <c r="C3349" t="s">
        <v>30</v>
      </c>
      <c r="D3349">
        <v>3</v>
      </c>
      <c r="E3349" s="4" t="s">
        <v>16</v>
      </c>
      <c r="F3349" t="s">
        <v>32</v>
      </c>
      <c r="G3349" s="7">
        <v>4</v>
      </c>
      <c r="H3349" t="s">
        <v>19</v>
      </c>
      <c r="I3349" t="s">
        <v>20</v>
      </c>
      <c r="J3349" s="4">
        <f>(B3349*14)</f>
        <v>1190</v>
      </c>
      <c r="K3349" t="s">
        <v>21</v>
      </c>
      <c r="L3349">
        <v>230000</v>
      </c>
      <c r="M3349">
        <v>41.110999331106001</v>
      </c>
      <c r="N3349">
        <v>28.855728437273001</v>
      </c>
      <c r="O3349" t="s">
        <v>69</v>
      </c>
      <c r="P3349" t="s">
        <v>49</v>
      </c>
      <c r="Q3349">
        <v>33</v>
      </c>
      <c r="R3349">
        <v>83</v>
      </c>
    </row>
    <row r="3350" spans="1:18" x14ac:dyDescent="0.3">
      <c r="A3350">
        <v>95</v>
      </c>
      <c r="B3350">
        <v>85</v>
      </c>
      <c r="C3350" t="s">
        <v>30</v>
      </c>
      <c r="D3350">
        <v>3</v>
      </c>
      <c r="E3350" s="4" t="s">
        <v>16</v>
      </c>
      <c r="F3350" t="s">
        <v>32</v>
      </c>
      <c r="G3350" s="7">
        <v>5</v>
      </c>
      <c r="H3350" t="s">
        <v>19</v>
      </c>
      <c r="I3350" t="s">
        <v>20</v>
      </c>
      <c r="J3350" s="4">
        <v>950</v>
      </c>
      <c r="K3350" t="s">
        <v>21</v>
      </c>
      <c r="L3350">
        <v>238000</v>
      </c>
      <c r="M3350">
        <v>41.101413742284002</v>
      </c>
      <c r="N3350">
        <v>28.898643436425001</v>
      </c>
      <c r="O3350" t="s">
        <v>80</v>
      </c>
      <c r="P3350" t="s">
        <v>49</v>
      </c>
      <c r="Q3350">
        <v>33</v>
      </c>
      <c r="R3350">
        <v>50</v>
      </c>
    </row>
    <row r="3351" spans="1:18" x14ac:dyDescent="0.3">
      <c r="A3351">
        <v>85</v>
      </c>
      <c r="B3351">
        <v>84</v>
      </c>
      <c r="C3351" t="s">
        <v>30</v>
      </c>
      <c r="D3351">
        <v>3</v>
      </c>
      <c r="E3351" s="4" t="s">
        <v>16</v>
      </c>
      <c r="F3351" t="s">
        <v>32</v>
      </c>
      <c r="G3351" s="7">
        <v>8</v>
      </c>
      <c r="H3351" t="s">
        <v>19</v>
      </c>
      <c r="I3351" t="s">
        <v>27</v>
      </c>
      <c r="J3351" s="4">
        <f>(B3351*14)</f>
        <v>1176</v>
      </c>
      <c r="K3351" t="s">
        <v>21</v>
      </c>
      <c r="L3351">
        <v>208000</v>
      </c>
      <c r="M3351">
        <v>41.096118738118001</v>
      </c>
      <c r="N3351">
        <v>28.903763294219999</v>
      </c>
      <c r="O3351" t="s">
        <v>80</v>
      </c>
      <c r="P3351" t="s">
        <v>49</v>
      </c>
      <c r="Q3351">
        <v>33</v>
      </c>
      <c r="R3351">
        <v>20</v>
      </c>
    </row>
    <row r="3352" spans="1:18" x14ac:dyDescent="0.3">
      <c r="A3352">
        <v>85</v>
      </c>
      <c r="B3352">
        <v>75</v>
      </c>
      <c r="C3352" t="s">
        <v>30</v>
      </c>
      <c r="D3352">
        <v>3</v>
      </c>
      <c r="E3352" s="4" t="s">
        <v>16</v>
      </c>
      <c r="F3352" t="s">
        <v>32</v>
      </c>
      <c r="G3352" s="7">
        <v>18</v>
      </c>
      <c r="H3352" t="s">
        <v>19</v>
      </c>
      <c r="I3352" t="s">
        <v>20</v>
      </c>
      <c r="J3352" s="4">
        <v>850</v>
      </c>
      <c r="K3352" t="s">
        <v>21</v>
      </c>
      <c r="L3352">
        <v>195000</v>
      </c>
      <c r="M3352">
        <v>41.101413279161001</v>
      </c>
      <c r="N3352">
        <v>28.898642381405001</v>
      </c>
      <c r="O3352" t="s">
        <v>80</v>
      </c>
      <c r="P3352" t="s">
        <v>49</v>
      </c>
      <c r="Q3352">
        <v>33</v>
      </c>
      <c r="R3352">
        <v>380</v>
      </c>
    </row>
    <row r="3353" spans="1:18" x14ac:dyDescent="0.3">
      <c r="A3353">
        <v>125</v>
      </c>
      <c r="B3353">
        <v>120</v>
      </c>
      <c r="C3353" t="s">
        <v>45</v>
      </c>
      <c r="D3353">
        <v>5</v>
      </c>
      <c r="E3353" s="4" t="s">
        <v>25</v>
      </c>
      <c r="F3353" t="s">
        <v>32</v>
      </c>
      <c r="G3353" s="7">
        <v>13</v>
      </c>
      <c r="H3353" t="s">
        <v>19</v>
      </c>
      <c r="I3353" t="s">
        <v>20</v>
      </c>
      <c r="J3353" s="4">
        <f>(B3353*14)</f>
        <v>1680</v>
      </c>
      <c r="K3353" t="s">
        <v>21</v>
      </c>
      <c r="L3353">
        <v>283000</v>
      </c>
      <c r="M3353">
        <v>41.100968322778002</v>
      </c>
      <c r="N3353">
        <v>28.860594273503999</v>
      </c>
      <c r="O3353" t="s">
        <v>168</v>
      </c>
      <c r="P3353" t="s">
        <v>49</v>
      </c>
      <c r="Q3353">
        <v>33</v>
      </c>
      <c r="R3353">
        <v>150</v>
      </c>
    </row>
    <row r="3354" spans="1:18" x14ac:dyDescent="0.3">
      <c r="A3354">
        <v>120</v>
      </c>
      <c r="B3354">
        <v>108</v>
      </c>
      <c r="C3354" t="s">
        <v>45</v>
      </c>
      <c r="D3354">
        <v>5</v>
      </c>
      <c r="E3354" s="4" t="s">
        <v>16</v>
      </c>
      <c r="F3354" t="s">
        <v>32</v>
      </c>
      <c r="G3354" s="7">
        <v>0</v>
      </c>
      <c r="H3354" t="s">
        <v>46</v>
      </c>
      <c r="I3354" t="s">
        <v>47</v>
      </c>
      <c r="J3354" s="4">
        <f>(B3354*14)</f>
        <v>1512</v>
      </c>
      <c r="K3354" t="s">
        <v>21</v>
      </c>
      <c r="L3354">
        <v>297000</v>
      </c>
      <c r="M3354">
        <v>41.093503695458999</v>
      </c>
      <c r="N3354">
        <v>28.892553578659999</v>
      </c>
      <c r="O3354" t="s">
        <v>48</v>
      </c>
      <c r="P3354" t="s">
        <v>49</v>
      </c>
      <c r="Q3354">
        <v>33</v>
      </c>
      <c r="R3354">
        <v>0</v>
      </c>
    </row>
    <row r="3355" spans="1:18" x14ac:dyDescent="0.3">
      <c r="A3355">
        <v>80</v>
      </c>
      <c r="B3355">
        <v>75</v>
      </c>
      <c r="C3355" t="s">
        <v>30</v>
      </c>
      <c r="D3355">
        <v>3</v>
      </c>
      <c r="E3355" s="4" t="s">
        <v>16</v>
      </c>
      <c r="F3355" t="s">
        <v>32</v>
      </c>
      <c r="G3355" s="7">
        <v>8</v>
      </c>
      <c r="H3355" t="s">
        <v>19</v>
      </c>
      <c r="I3355" t="s">
        <v>20</v>
      </c>
      <c r="J3355" s="4">
        <f>(B3355*18)</f>
        <v>1350</v>
      </c>
      <c r="K3355" t="s">
        <v>21</v>
      </c>
      <c r="L3355">
        <v>265000</v>
      </c>
      <c r="M3355">
        <v>41.170861980688997</v>
      </c>
      <c r="N3355">
        <v>29.610514640807999</v>
      </c>
      <c r="O3355" t="s">
        <v>441</v>
      </c>
      <c r="P3355" t="s">
        <v>284</v>
      </c>
      <c r="Q3355">
        <v>34</v>
      </c>
      <c r="R3355">
        <v>0</v>
      </c>
    </row>
    <row r="3356" spans="1:18" x14ac:dyDescent="0.3">
      <c r="A3356">
        <v>110</v>
      </c>
      <c r="B3356">
        <v>85</v>
      </c>
      <c r="C3356" t="s">
        <v>45</v>
      </c>
      <c r="D3356">
        <v>5</v>
      </c>
      <c r="E3356" s="4" t="s">
        <v>16</v>
      </c>
      <c r="F3356" t="s">
        <v>32</v>
      </c>
      <c r="G3356" s="7">
        <v>33</v>
      </c>
      <c r="H3356" t="s">
        <v>124</v>
      </c>
      <c r="I3356" t="s">
        <v>20</v>
      </c>
      <c r="J3356" s="4">
        <f>(B3356*29)</f>
        <v>2465</v>
      </c>
      <c r="K3356" t="s">
        <v>21</v>
      </c>
      <c r="L3356">
        <v>560000</v>
      </c>
      <c r="M3356">
        <v>41.063398955620997</v>
      </c>
      <c r="N3356">
        <v>28.984316421749</v>
      </c>
      <c r="O3356" t="s">
        <v>109</v>
      </c>
      <c r="P3356" t="s">
        <v>165</v>
      </c>
      <c r="Q3356">
        <v>35</v>
      </c>
      <c r="R3356">
        <v>0</v>
      </c>
    </row>
    <row r="3357" spans="1:18" x14ac:dyDescent="0.3">
      <c r="A3357">
        <v>130</v>
      </c>
      <c r="B3357">
        <v>105</v>
      </c>
      <c r="C3357" t="s">
        <v>30</v>
      </c>
      <c r="D3357">
        <v>3</v>
      </c>
      <c r="E3357" s="4" t="s">
        <v>25</v>
      </c>
      <c r="F3357" t="s">
        <v>32</v>
      </c>
      <c r="G3357" s="7">
        <v>1</v>
      </c>
      <c r="H3357" t="s">
        <v>26</v>
      </c>
      <c r="I3357" t="s">
        <v>20</v>
      </c>
      <c r="J3357" s="4">
        <f>(B3357*15)</f>
        <v>1575</v>
      </c>
      <c r="K3357" t="s">
        <v>21</v>
      </c>
      <c r="L3357">
        <v>365000</v>
      </c>
      <c r="M3357">
        <v>40.830823593848002</v>
      </c>
      <c r="N3357">
        <v>29.300111661694</v>
      </c>
      <c r="O3357" t="s">
        <v>451</v>
      </c>
      <c r="P3357" t="s">
        <v>86</v>
      </c>
      <c r="Q3357">
        <v>36</v>
      </c>
      <c r="R3357">
        <v>160</v>
      </c>
    </row>
    <row r="3358" spans="1:18" x14ac:dyDescent="0.3">
      <c r="A3358">
        <v>95</v>
      </c>
      <c r="B3358">
        <v>80</v>
      </c>
      <c r="C3358" t="s">
        <v>30</v>
      </c>
      <c r="D3358">
        <v>3</v>
      </c>
      <c r="E3358" s="4" t="s">
        <v>16</v>
      </c>
      <c r="F3358" t="s">
        <v>32</v>
      </c>
      <c r="G3358" s="7">
        <v>0</v>
      </c>
      <c r="H3358" t="s">
        <v>19</v>
      </c>
      <c r="I3358" t="s">
        <v>20</v>
      </c>
      <c r="J3358" s="4">
        <v>1300</v>
      </c>
      <c r="K3358" t="s">
        <v>21</v>
      </c>
      <c r="L3358">
        <v>370000</v>
      </c>
      <c r="M3358">
        <v>40.820908509688998</v>
      </c>
      <c r="N3358">
        <v>29.295224659144999</v>
      </c>
      <c r="O3358" t="s">
        <v>387</v>
      </c>
      <c r="P3358" t="s">
        <v>86</v>
      </c>
      <c r="Q3358">
        <v>36</v>
      </c>
      <c r="R3358">
        <v>0</v>
      </c>
    </row>
    <row r="3359" spans="1:18" x14ac:dyDescent="0.3">
      <c r="A3359">
        <v>110</v>
      </c>
      <c r="B3359">
        <v>109</v>
      </c>
      <c r="C3359" t="s">
        <v>45</v>
      </c>
      <c r="D3359">
        <v>5</v>
      </c>
      <c r="E3359" s="4" t="s">
        <v>16</v>
      </c>
      <c r="F3359" t="s">
        <v>32</v>
      </c>
      <c r="G3359" s="7">
        <v>0</v>
      </c>
      <c r="H3359" t="s">
        <v>19</v>
      </c>
      <c r="I3359" t="s">
        <v>20</v>
      </c>
      <c r="J3359" s="4">
        <f>(B3359*15)</f>
        <v>1635</v>
      </c>
      <c r="K3359" t="s">
        <v>21</v>
      </c>
      <c r="L3359">
        <v>210000</v>
      </c>
      <c r="M3359">
        <v>40.885370928778997</v>
      </c>
      <c r="N3359">
        <v>29.389902863439001</v>
      </c>
      <c r="O3359" t="s">
        <v>372</v>
      </c>
      <c r="P3359" t="s">
        <v>86</v>
      </c>
      <c r="Q3359">
        <v>36</v>
      </c>
      <c r="R3359">
        <v>225</v>
      </c>
    </row>
    <row r="3360" spans="1:18" x14ac:dyDescent="0.3">
      <c r="A3360">
        <v>105</v>
      </c>
      <c r="B3360">
        <v>90</v>
      </c>
      <c r="C3360" t="s">
        <v>30</v>
      </c>
      <c r="D3360">
        <v>3</v>
      </c>
      <c r="E3360" s="4" t="s">
        <v>16</v>
      </c>
      <c r="F3360" t="s">
        <v>32</v>
      </c>
      <c r="G3360" s="7">
        <v>0</v>
      </c>
      <c r="H3360" t="s">
        <v>19</v>
      </c>
      <c r="I3360" t="s">
        <v>20</v>
      </c>
      <c r="J3360" s="4">
        <v>850</v>
      </c>
      <c r="K3360" t="s">
        <v>21</v>
      </c>
      <c r="L3360">
        <v>225000</v>
      </c>
      <c r="M3360">
        <v>41.004788249571</v>
      </c>
      <c r="N3360">
        <v>29.184690793569001</v>
      </c>
      <c r="O3360" t="s">
        <v>472</v>
      </c>
      <c r="P3360" t="s">
        <v>66</v>
      </c>
      <c r="Q3360">
        <v>37</v>
      </c>
      <c r="R3360">
        <v>130</v>
      </c>
    </row>
    <row r="3361" spans="1:18" x14ac:dyDescent="0.3">
      <c r="A3361">
        <v>120</v>
      </c>
      <c r="B3361">
        <v>119</v>
      </c>
      <c r="C3361" t="s">
        <v>45</v>
      </c>
      <c r="D3361">
        <v>5</v>
      </c>
      <c r="E3361" s="4" t="s">
        <v>16</v>
      </c>
      <c r="F3361" t="s">
        <v>32</v>
      </c>
      <c r="G3361" s="7">
        <v>4</v>
      </c>
      <c r="H3361" t="s">
        <v>19</v>
      </c>
      <c r="I3361" t="s">
        <v>20</v>
      </c>
      <c r="J3361" s="4">
        <f>(B3361*20)</f>
        <v>2380</v>
      </c>
      <c r="K3361" t="s">
        <v>21</v>
      </c>
      <c r="L3361">
        <v>635000</v>
      </c>
      <c r="M3361">
        <v>41.016499447176997</v>
      </c>
      <c r="N3361">
        <v>29.075804126864</v>
      </c>
      <c r="O3361" t="s">
        <v>436</v>
      </c>
      <c r="P3361" t="s">
        <v>150</v>
      </c>
      <c r="Q3361">
        <v>38</v>
      </c>
      <c r="R3361">
        <v>0</v>
      </c>
    </row>
    <row r="3362" spans="1:18" x14ac:dyDescent="0.3">
      <c r="A3362">
        <v>135</v>
      </c>
      <c r="B3362">
        <v>110</v>
      </c>
      <c r="C3362" t="s">
        <v>45</v>
      </c>
      <c r="D3362">
        <v>5</v>
      </c>
      <c r="E3362" s="4" t="s">
        <v>25</v>
      </c>
      <c r="F3362" t="s">
        <v>32</v>
      </c>
      <c r="G3362" s="7">
        <v>8</v>
      </c>
      <c r="H3362" t="s">
        <v>19</v>
      </c>
      <c r="I3362" t="s">
        <v>20</v>
      </c>
      <c r="J3362" s="4">
        <f>(B3362*20)</f>
        <v>2200</v>
      </c>
      <c r="K3362" t="s">
        <v>21</v>
      </c>
      <c r="L3362">
        <v>1150000</v>
      </c>
      <c r="M3362">
        <v>41.025480667735998</v>
      </c>
      <c r="N3362">
        <v>29.038529552099</v>
      </c>
      <c r="O3362" t="s">
        <v>390</v>
      </c>
      <c r="P3362" t="s">
        <v>150</v>
      </c>
      <c r="Q3362">
        <v>38</v>
      </c>
      <c r="R3362">
        <v>0</v>
      </c>
    </row>
    <row r="3363" spans="1:18" x14ac:dyDescent="0.3">
      <c r="A3363">
        <v>90</v>
      </c>
      <c r="B3363">
        <v>80</v>
      </c>
      <c r="C3363" t="s">
        <v>30</v>
      </c>
      <c r="D3363">
        <v>3</v>
      </c>
      <c r="E3363" s="4" t="s">
        <v>16</v>
      </c>
      <c r="F3363" t="s">
        <v>32</v>
      </c>
      <c r="G3363" s="7">
        <v>1</v>
      </c>
      <c r="H3363" t="s">
        <v>19</v>
      </c>
      <c r="I3363" t="s">
        <v>20</v>
      </c>
      <c r="J3363" s="4">
        <f>(B3363*22)</f>
        <v>1760</v>
      </c>
      <c r="K3363" t="s">
        <v>21</v>
      </c>
      <c r="L3363">
        <v>298000</v>
      </c>
      <c r="M3363">
        <v>40.986677884119999</v>
      </c>
      <c r="N3363">
        <v>28.894527858922999</v>
      </c>
      <c r="O3363" t="s">
        <v>137</v>
      </c>
      <c r="P3363" t="s">
        <v>93</v>
      </c>
      <c r="Q3363">
        <v>39</v>
      </c>
      <c r="R3363">
        <v>165</v>
      </c>
    </row>
    <row r="3364" spans="1:18" x14ac:dyDescent="0.3">
      <c r="A3364">
        <v>70</v>
      </c>
      <c r="B3364">
        <v>69</v>
      </c>
      <c r="C3364" t="s">
        <v>15</v>
      </c>
      <c r="D3364">
        <v>2</v>
      </c>
      <c r="E3364" s="4" t="s">
        <v>16</v>
      </c>
      <c r="F3364" t="s">
        <v>187</v>
      </c>
      <c r="G3364" s="7">
        <v>1</v>
      </c>
      <c r="H3364" t="s">
        <v>19</v>
      </c>
      <c r="I3364" t="s">
        <v>20</v>
      </c>
      <c r="J3364" s="4">
        <f>(B3364*22)</f>
        <v>1518</v>
      </c>
      <c r="K3364" t="s">
        <v>21</v>
      </c>
      <c r="L3364">
        <v>203000</v>
      </c>
      <c r="M3364">
        <v>40.980453879273</v>
      </c>
      <c r="N3364">
        <v>29.150198529731998</v>
      </c>
      <c r="O3364" t="s">
        <v>112</v>
      </c>
      <c r="P3364" t="s">
        <v>99</v>
      </c>
      <c r="Q3364">
        <v>3</v>
      </c>
      <c r="R3364">
        <v>0</v>
      </c>
    </row>
    <row r="3365" spans="1:18" x14ac:dyDescent="0.3">
      <c r="A3365">
        <v>105</v>
      </c>
      <c r="B3365">
        <v>100</v>
      </c>
      <c r="C3365" t="s">
        <v>30</v>
      </c>
      <c r="D3365">
        <v>3</v>
      </c>
      <c r="E3365" s="4" t="s">
        <v>16</v>
      </c>
      <c r="F3365" t="s">
        <v>187</v>
      </c>
      <c r="G3365" s="7">
        <v>1</v>
      </c>
      <c r="H3365" t="s">
        <v>19</v>
      </c>
      <c r="I3365" t="s">
        <v>20</v>
      </c>
      <c r="J3365" s="4">
        <v>1200</v>
      </c>
      <c r="K3365" t="s">
        <v>21</v>
      </c>
      <c r="L3365">
        <v>199000</v>
      </c>
      <c r="M3365">
        <v>40.984240837184998</v>
      </c>
      <c r="N3365">
        <v>28.701834525397</v>
      </c>
      <c r="O3365" t="s">
        <v>188</v>
      </c>
      <c r="P3365" t="s">
        <v>96</v>
      </c>
      <c r="Q3365">
        <v>4</v>
      </c>
      <c r="R3365">
        <v>83</v>
      </c>
    </row>
    <row r="3366" spans="1:18" x14ac:dyDescent="0.3">
      <c r="A3366">
        <v>75</v>
      </c>
      <c r="B3366">
        <v>60</v>
      </c>
      <c r="C3366" t="s">
        <v>30</v>
      </c>
      <c r="D3366">
        <v>3</v>
      </c>
      <c r="E3366" s="4" t="s">
        <v>16</v>
      </c>
      <c r="F3366" t="s">
        <v>187</v>
      </c>
      <c r="G3366" s="7">
        <v>0</v>
      </c>
      <c r="H3366" t="s">
        <v>19</v>
      </c>
      <c r="I3366" t="s">
        <v>20</v>
      </c>
      <c r="J3366" s="4">
        <f>B3366*19</f>
        <v>1140</v>
      </c>
      <c r="K3366" t="s">
        <v>21</v>
      </c>
      <c r="L3366">
        <v>190000</v>
      </c>
      <c r="M3366">
        <v>40.975561610290001</v>
      </c>
      <c r="N3366">
        <v>28.713330964131</v>
      </c>
      <c r="O3366" t="s">
        <v>155</v>
      </c>
      <c r="P3366" t="s">
        <v>96</v>
      </c>
      <c r="Q3366">
        <v>4</v>
      </c>
      <c r="R3366">
        <v>83</v>
      </c>
    </row>
    <row r="3367" spans="1:18" x14ac:dyDescent="0.3">
      <c r="A3367">
        <v>110</v>
      </c>
      <c r="B3367">
        <v>109</v>
      </c>
      <c r="C3367" t="s">
        <v>45</v>
      </c>
      <c r="D3367">
        <v>5</v>
      </c>
      <c r="E3367" s="4" t="s">
        <v>16</v>
      </c>
      <c r="F3367" t="s">
        <v>187</v>
      </c>
      <c r="G3367" s="7">
        <v>18</v>
      </c>
      <c r="H3367" t="s">
        <v>19</v>
      </c>
      <c r="I3367" t="s">
        <v>20</v>
      </c>
      <c r="J3367" s="4">
        <v>1200</v>
      </c>
      <c r="K3367" t="s">
        <v>21</v>
      </c>
      <c r="L3367">
        <v>350000</v>
      </c>
      <c r="M3367">
        <v>41.031716210607001</v>
      </c>
      <c r="N3367">
        <v>28.855082625523</v>
      </c>
      <c r="O3367" t="s">
        <v>270</v>
      </c>
      <c r="P3367" t="s">
        <v>91</v>
      </c>
      <c r="Q3367">
        <v>5</v>
      </c>
      <c r="R3367">
        <v>0</v>
      </c>
    </row>
    <row r="3368" spans="1:18" x14ac:dyDescent="0.3">
      <c r="A3368">
        <v>75</v>
      </c>
      <c r="B3368">
        <v>70</v>
      </c>
      <c r="C3368" t="s">
        <v>30</v>
      </c>
      <c r="D3368">
        <v>3</v>
      </c>
      <c r="E3368" s="4" t="s">
        <v>16</v>
      </c>
      <c r="F3368" t="s">
        <v>187</v>
      </c>
      <c r="G3368" s="7">
        <v>18</v>
      </c>
      <c r="H3368" t="s">
        <v>19</v>
      </c>
      <c r="I3368" t="s">
        <v>20</v>
      </c>
      <c r="J3368" s="4">
        <v>700</v>
      </c>
      <c r="K3368" t="s">
        <v>56</v>
      </c>
      <c r="L3368">
        <v>93000</v>
      </c>
      <c r="M3368">
        <v>41.002200338733999</v>
      </c>
      <c r="N3368">
        <v>28.845556321099</v>
      </c>
      <c r="O3368" t="s">
        <v>121</v>
      </c>
      <c r="P3368" t="s">
        <v>89</v>
      </c>
      <c r="Q3368">
        <v>6</v>
      </c>
      <c r="R3368">
        <v>83</v>
      </c>
    </row>
    <row r="3369" spans="1:18" x14ac:dyDescent="0.3">
      <c r="A3369">
        <v>87</v>
      </c>
      <c r="B3369">
        <v>75</v>
      </c>
      <c r="C3369" t="s">
        <v>30</v>
      </c>
      <c r="D3369">
        <v>3</v>
      </c>
      <c r="E3369" s="4" t="s">
        <v>16</v>
      </c>
      <c r="F3369" t="s">
        <v>187</v>
      </c>
      <c r="G3369" s="7">
        <v>18</v>
      </c>
      <c r="H3369" t="s">
        <v>19</v>
      </c>
      <c r="I3369" t="s">
        <v>20</v>
      </c>
      <c r="J3369" s="4">
        <f>B3369*12*2</f>
        <v>1800</v>
      </c>
      <c r="K3369" t="s">
        <v>21</v>
      </c>
      <c r="L3369">
        <v>285000</v>
      </c>
      <c r="M3369">
        <v>41.109648102519003</v>
      </c>
      <c r="N3369">
        <v>28.810964358081002</v>
      </c>
      <c r="O3369" t="s">
        <v>333</v>
      </c>
      <c r="P3369" t="s">
        <v>68</v>
      </c>
      <c r="Q3369">
        <v>8</v>
      </c>
      <c r="R3369">
        <v>83</v>
      </c>
    </row>
    <row r="3370" spans="1:18" x14ac:dyDescent="0.3">
      <c r="A3370">
        <v>85</v>
      </c>
      <c r="B3370">
        <v>84</v>
      </c>
      <c r="C3370" t="s">
        <v>30</v>
      </c>
      <c r="D3370">
        <v>3</v>
      </c>
      <c r="E3370" s="4" t="s">
        <v>16</v>
      </c>
      <c r="F3370" t="s">
        <v>187</v>
      </c>
      <c r="G3370" s="7">
        <v>0</v>
      </c>
      <c r="H3370" t="s">
        <v>19</v>
      </c>
      <c r="I3370" t="s">
        <v>20</v>
      </c>
      <c r="J3370" s="4">
        <v>1000</v>
      </c>
      <c r="K3370" t="s">
        <v>21</v>
      </c>
      <c r="L3370">
        <v>275000</v>
      </c>
      <c r="M3370">
        <v>41.053300519578997</v>
      </c>
      <c r="N3370">
        <v>28.930003345012999</v>
      </c>
      <c r="O3370" t="s">
        <v>228</v>
      </c>
      <c r="P3370" t="s">
        <v>38</v>
      </c>
      <c r="Q3370">
        <v>19</v>
      </c>
      <c r="R3370">
        <v>20</v>
      </c>
    </row>
    <row r="3371" spans="1:18" x14ac:dyDescent="0.3">
      <c r="A3371">
        <v>85</v>
      </c>
      <c r="B3371">
        <v>70</v>
      </c>
      <c r="C3371" t="s">
        <v>30</v>
      </c>
      <c r="D3371">
        <v>3</v>
      </c>
      <c r="E3371" s="4" t="s">
        <v>16</v>
      </c>
      <c r="F3371" t="s">
        <v>187</v>
      </c>
      <c r="G3371" s="7">
        <v>0</v>
      </c>
      <c r="H3371" t="s">
        <v>46</v>
      </c>
      <c r="I3371" t="s">
        <v>20</v>
      </c>
      <c r="J3371" s="4">
        <f>(B3370*30)</f>
        <v>2520</v>
      </c>
      <c r="K3371" t="s">
        <v>21</v>
      </c>
      <c r="L3371">
        <v>610000</v>
      </c>
      <c r="M3371">
        <v>41.009097014940998</v>
      </c>
      <c r="N3371">
        <v>29.046471133154</v>
      </c>
      <c r="O3371" t="s">
        <v>161</v>
      </c>
      <c r="P3371" t="s">
        <v>44</v>
      </c>
      <c r="Q3371">
        <v>23</v>
      </c>
      <c r="R3371">
        <v>0</v>
      </c>
    </row>
    <row r="3372" spans="1:18" x14ac:dyDescent="0.3">
      <c r="A3372">
        <v>70</v>
      </c>
      <c r="B3372">
        <v>60</v>
      </c>
      <c r="C3372" t="s">
        <v>15</v>
      </c>
      <c r="D3372">
        <v>2</v>
      </c>
      <c r="E3372" s="4" t="s">
        <v>16</v>
      </c>
      <c r="F3372" t="s">
        <v>187</v>
      </c>
      <c r="G3372" s="7">
        <v>8</v>
      </c>
      <c r="H3372" t="s">
        <v>140</v>
      </c>
      <c r="I3372" t="s">
        <v>20</v>
      </c>
      <c r="J3372" s="4">
        <v>1400</v>
      </c>
      <c r="K3372" t="s">
        <v>21</v>
      </c>
      <c r="L3372">
        <v>255000</v>
      </c>
      <c r="M3372">
        <v>40.956490208666999</v>
      </c>
      <c r="N3372">
        <v>29.110104487040001</v>
      </c>
      <c r="O3372" t="s">
        <v>71</v>
      </c>
      <c r="P3372" t="s">
        <v>72</v>
      </c>
      <c r="Q3372">
        <v>27</v>
      </c>
      <c r="R3372">
        <v>83</v>
      </c>
    </row>
    <row r="3373" spans="1:18" x14ac:dyDescent="0.3">
      <c r="A3373">
        <v>115</v>
      </c>
      <c r="B3373">
        <v>114</v>
      </c>
      <c r="C3373" t="s">
        <v>45</v>
      </c>
      <c r="D3373">
        <v>5</v>
      </c>
      <c r="E3373" s="4" t="s">
        <v>16</v>
      </c>
      <c r="F3373" t="s">
        <v>187</v>
      </c>
      <c r="G3373" s="7">
        <v>0</v>
      </c>
      <c r="H3373" t="s">
        <v>19</v>
      </c>
      <c r="I3373" t="s">
        <v>20</v>
      </c>
      <c r="J3373" s="4">
        <f>(B3373*13)</f>
        <v>1482</v>
      </c>
      <c r="K3373" t="s">
        <v>21</v>
      </c>
      <c r="L3373">
        <v>320000</v>
      </c>
      <c r="M3373">
        <v>40.874874452633001</v>
      </c>
      <c r="N3373">
        <v>29.227737933397002</v>
      </c>
      <c r="O3373" t="s">
        <v>344</v>
      </c>
      <c r="P3373" t="s">
        <v>29</v>
      </c>
      <c r="Q3373">
        <v>28</v>
      </c>
      <c r="R3373">
        <v>25</v>
      </c>
    </row>
    <row r="3374" spans="1:18" x14ac:dyDescent="0.3">
      <c r="A3374">
        <v>135</v>
      </c>
      <c r="B3374">
        <v>100</v>
      </c>
      <c r="C3374" t="s">
        <v>30</v>
      </c>
      <c r="D3374">
        <v>3</v>
      </c>
      <c r="E3374" s="4" t="s">
        <v>16</v>
      </c>
      <c r="F3374" t="s">
        <v>187</v>
      </c>
      <c r="G3374" s="7">
        <v>28</v>
      </c>
      <c r="H3374" t="s">
        <v>19</v>
      </c>
      <c r="I3374" t="s">
        <v>20</v>
      </c>
      <c r="J3374" s="4">
        <f>(B3374*11)</f>
        <v>1100</v>
      </c>
      <c r="K3374" t="s">
        <v>21</v>
      </c>
      <c r="L3374">
        <v>215000</v>
      </c>
      <c r="M3374">
        <v>41.010771542389001</v>
      </c>
      <c r="N3374">
        <v>29.238434947495001</v>
      </c>
      <c r="O3374" t="s">
        <v>82</v>
      </c>
      <c r="P3374" t="s">
        <v>64</v>
      </c>
      <c r="Q3374">
        <v>29</v>
      </c>
      <c r="R3374">
        <v>0</v>
      </c>
    </row>
    <row r="3375" spans="1:18" x14ac:dyDescent="0.3">
      <c r="A3375">
        <v>100</v>
      </c>
      <c r="B3375">
        <v>75</v>
      </c>
      <c r="C3375" t="s">
        <v>30</v>
      </c>
      <c r="D3375">
        <v>3</v>
      </c>
      <c r="E3375" s="4" t="s">
        <v>25</v>
      </c>
      <c r="F3375" t="s">
        <v>187</v>
      </c>
      <c r="G3375" s="7">
        <v>0</v>
      </c>
      <c r="H3375" t="s">
        <v>19</v>
      </c>
      <c r="I3375" t="s">
        <v>20</v>
      </c>
      <c r="J3375" s="4">
        <f>(B3375*12)</f>
        <v>900</v>
      </c>
      <c r="K3375" t="s">
        <v>21</v>
      </c>
      <c r="L3375">
        <v>210000</v>
      </c>
      <c r="M3375">
        <v>40.977189955241997</v>
      </c>
      <c r="N3375">
        <v>29.262289814651002</v>
      </c>
      <c r="O3375" t="s">
        <v>33</v>
      </c>
      <c r="P3375" t="s">
        <v>34</v>
      </c>
      <c r="Q3375">
        <v>32</v>
      </c>
      <c r="R3375">
        <v>35</v>
      </c>
    </row>
    <row r="3376" spans="1:18" x14ac:dyDescent="0.3">
      <c r="A3376">
        <v>122</v>
      </c>
      <c r="B3376">
        <v>121</v>
      </c>
      <c r="C3376" t="s">
        <v>45</v>
      </c>
      <c r="D3376">
        <v>5</v>
      </c>
      <c r="E3376" s="4" t="s">
        <v>25</v>
      </c>
      <c r="F3376" t="s">
        <v>187</v>
      </c>
      <c r="G3376" s="7">
        <v>0</v>
      </c>
      <c r="H3376" t="s">
        <v>449</v>
      </c>
      <c r="I3376" t="s">
        <v>20</v>
      </c>
      <c r="J3376" s="4">
        <f>(B3376*14)</f>
        <v>1694</v>
      </c>
      <c r="K3376" t="s">
        <v>21</v>
      </c>
      <c r="L3376">
        <v>540000</v>
      </c>
      <c r="M3376">
        <v>41.132680000000001</v>
      </c>
      <c r="N3376">
        <v>28.832360000000001</v>
      </c>
      <c r="O3376" t="s">
        <v>450</v>
      </c>
      <c r="P3376" t="s">
        <v>49</v>
      </c>
      <c r="Q3376">
        <v>33</v>
      </c>
      <c r="R3376">
        <v>0</v>
      </c>
    </row>
    <row r="3377" spans="1:18" x14ac:dyDescent="0.3">
      <c r="A3377">
        <v>85</v>
      </c>
      <c r="B3377">
        <v>80</v>
      </c>
      <c r="C3377" t="s">
        <v>30</v>
      </c>
      <c r="D3377">
        <v>3</v>
      </c>
      <c r="E3377" s="4" t="s">
        <v>16</v>
      </c>
      <c r="F3377" t="s">
        <v>187</v>
      </c>
      <c r="G3377" s="7">
        <v>0</v>
      </c>
      <c r="H3377" t="s">
        <v>140</v>
      </c>
      <c r="I3377" t="s">
        <v>20</v>
      </c>
      <c r="J3377" s="4">
        <v>1500</v>
      </c>
      <c r="K3377" t="s">
        <v>21</v>
      </c>
      <c r="L3377">
        <v>200000</v>
      </c>
      <c r="M3377">
        <v>41.070023324173</v>
      </c>
      <c r="N3377">
        <v>28.996236999335999</v>
      </c>
      <c r="O3377" t="s">
        <v>415</v>
      </c>
      <c r="P3377" t="s">
        <v>165</v>
      </c>
      <c r="Q3377">
        <v>35</v>
      </c>
      <c r="R3377">
        <v>200</v>
      </c>
    </row>
    <row r="3378" spans="1:18" x14ac:dyDescent="0.3">
      <c r="A3378">
        <v>89</v>
      </c>
      <c r="B3378">
        <v>72</v>
      </c>
      <c r="C3378" t="s">
        <v>30</v>
      </c>
      <c r="D3378">
        <v>3</v>
      </c>
      <c r="E3378" s="4" t="s">
        <v>16</v>
      </c>
      <c r="F3378" t="s">
        <v>187</v>
      </c>
      <c r="G3378" s="7">
        <v>8</v>
      </c>
      <c r="H3378" t="s">
        <v>19</v>
      </c>
      <c r="I3378" t="s">
        <v>20</v>
      </c>
      <c r="J3378" s="4">
        <f>(B3378*15)</f>
        <v>1080</v>
      </c>
      <c r="K3378" t="s">
        <v>21</v>
      </c>
      <c r="L3378">
        <v>175000</v>
      </c>
      <c r="M3378">
        <v>40.899714877434</v>
      </c>
      <c r="N3378">
        <v>29.377704262733001</v>
      </c>
      <c r="O3378" t="s">
        <v>256</v>
      </c>
      <c r="P3378" t="s">
        <v>86</v>
      </c>
      <c r="Q3378">
        <v>36</v>
      </c>
      <c r="R3378">
        <v>0</v>
      </c>
    </row>
    <row r="3379" spans="1:18" x14ac:dyDescent="0.3">
      <c r="A3379">
        <v>55</v>
      </c>
      <c r="B3379">
        <v>45</v>
      </c>
      <c r="C3379" t="s">
        <v>15</v>
      </c>
      <c r="D3379">
        <v>2</v>
      </c>
      <c r="E3379" s="4" t="s">
        <v>16</v>
      </c>
      <c r="F3379" t="s">
        <v>187</v>
      </c>
      <c r="G3379" s="7">
        <v>0</v>
      </c>
      <c r="H3379" t="s">
        <v>19</v>
      </c>
      <c r="I3379" t="s">
        <v>20</v>
      </c>
      <c r="J3379" s="4">
        <f>(B3379*17)</f>
        <v>765</v>
      </c>
      <c r="K3379" t="s">
        <v>21</v>
      </c>
      <c r="L3379">
        <v>215000</v>
      </c>
      <c r="M3379">
        <v>41.015244549506001</v>
      </c>
      <c r="N3379">
        <v>29.127946485871998</v>
      </c>
      <c r="O3379" t="s">
        <v>350</v>
      </c>
      <c r="P3379" t="s">
        <v>66</v>
      </c>
      <c r="Q3379">
        <v>37</v>
      </c>
      <c r="R3379">
        <v>355</v>
      </c>
    </row>
  </sheetData>
  <sortState xmlns:xlrd2="http://schemas.microsoft.com/office/spreadsheetml/2017/richdata2" ref="A2:R3415">
    <sortCondition ref="F2:F34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Sheet1</vt:lpstr>
      <vt:lpstr>Sheet1!Olcut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Güray Güler</dc:creator>
  <cp:lastModifiedBy>ENES</cp:lastModifiedBy>
  <dcterms:created xsi:type="dcterms:W3CDTF">2021-03-16T07:00:19Z</dcterms:created>
  <dcterms:modified xsi:type="dcterms:W3CDTF">2021-05-05T22:07:04Z</dcterms:modified>
</cp:coreProperties>
</file>