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579C789C-0BFB-4F86-9E33-E950A4617524}" xr6:coauthVersionLast="47" xr6:coauthVersionMax="47" xr10:uidLastSave="{00000000-0000-0000-0000-000000000000}"/>
  <bookViews>
    <workbookView xWindow="40460" yWindow="1220" windowWidth="36630" windowHeight="19120" firstSheet="9" activeTab="6" xr2:uid="{00000000-000D-0000-FFFF-FFFF00000000}"/>
  </bookViews>
  <sheets>
    <sheet name="Proyectos" sheetId="1" r:id="rId1"/>
    <sheet name="Metadatos" sheetId="8" r:id="rId2"/>
    <sheet name="lugares" sheetId="11" r:id="rId3"/>
    <sheet name="Egresados" sheetId="2" r:id="rId4"/>
    <sheet name="Hoja1" sheetId="5" state="hidden" r:id="rId5"/>
    <sheet name="Hoja2" sheetId="6" state="hidden" r:id="rId6"/>
    <sheet name="personas" sheetId="10" r:id="rId7"/>
    <sheet name="Ficha" sheetId="4" r:id="rId8"/>
    <sheet name="Sugerencia2" sheetId="9" r:id="rId9"/>
    <sheet name="Hoja3" sheetId="7" r:id="rId10"/>
  </sheets>
  <definedNames>
    <definedName name="_xlnm._FilterDatabase" localSheetId="0" hidden="1">Proyectos!$B$2:$P$74</definedName>
    <definedName name="_xlnm._FilterDatabase" localSheetId="6" hidden="1">personas!$A$1:$B$30</definedName>
  </definedNames>
  <calcPr calcId="191028"/>
  <pivotCaches>
    <pivotCache cacheId="458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9" i="11" l="1"/>
  <c r="D109" i="11"/>
  <c r="E108" i="11"/>
  <c r="G108" i="11" s="1"/>
  <c r="D108" i="11"/>
  <c r="F108" i="11" s="1"/>
  <c r="E107" i="11"/>
  <c r="D107" i="11"/>
  <c r="F107" i="11" s="1"/>
  <c r="E105" i="11"/>
  <c r="G105" i="11" s="1"/>
  <c r="D105" i="11"/>
  <c r="F105" i="11" s="1"/>
  <c r="E104" i="11"/>
  <c r="G104" i="11" s="1"/>
  <c r="D104" i="11"/>
  <c r="E103" i="11"/>
  <c r="G103" i="11" s="1"/>
  <c r="D103" i="11"/>
  <c r="F103" i="11" s="1"/>
  <c r="E101" i="11"/>
  <c r="G101" i="11" s="1"/>
  <c r="D101" i="11"/>
  <c r="E100" i="11"/>
  <c r="G100" i="11" s="1"/>
  <c r="D100" i="11"/>
  <c r="F100" i="11" s="1"/>
  <c r="E99" i="11"/>
  <c r="G99" i="11" s="1"/>
  <c r="D99" i="11"/>
  <c r="F99" i="11" s="1"/>
  <c r="E98" i="11"/>
  <c r="G98" i="11" s="1"/>
  <c r="D98" i="11"/>
  <c r="F98" i="11" s="1"/>
  <c r="E97" i="11"/>
  <c r="G97" i="11" s="1"/>
  <c r="D97" i="11"/>
  <c r="F97" i="11" s="1"/>
  <c r="E96" i="11"/>
  <c r="G96" i="11" s="1"/>
  <c r="D96" i="11"/>
  <c r="F96" i="11" s="1"/>
  <c r="E95" i="11"/>
  <c r="D95" i="11"/>
  <c r="E94" i="11"/>
  <c r="G94" i="11" s="1"/>
  <c r="D94" i="11"/>
  <c r="F94" i="11" s="1"/>
  <c r="E93" i="11"/>
  <c r="G93" i="11" s="1"/>
  <c r="D93" i="11"/>
  <c r="F93" i="11" s="1"/>
  <c r="E92" i="11"/>
  <c r="G92" i="11" s="1"/>
  <c r="D92" i="11"/>
  <c r="F92" i="11" s="1"/>
  <c r="E91" i="11"/>
  <c r="G91" i="11" s="1"/>
  <c r="D91" i="11"/>
  <c r="F91" i="11" s="1"/>
  <c r="E90" i="11"/>
  <c r="G90" i="11" s="1"/>
  <c r="D90" i="11"/>
  <c r="F90" i="11" s="1"/>
  <c r="E89" i="11"/>
  <c r="G89" i="11" s="1"/>
  <c r="D89" i="11"/>
  <c r="F89" i="11" s="1"/>
  <c r="E88" i="11"/>
  <c r="G88" i="11" s="1"/>
  <c r="D88" i="11"/>
  <c r="F88" i="11" s="1"/>
  <c r="E87" i="11"/>
  <c r="G87" i="11" s="1"/>
  <c r="D87" i="11"/>
  <c r="F87" i="11" s="1"/>
  <c r="E86" i="11"/>
  <c r="G86" i="11" s="1"/>
  <c r="D86" i="11"/>
  <c r="F86" i="11" s="1"/>
  <c r="E85" i="11"/>
  <c r="G85" i="11" s="1"/>
  <c r="D85" i="11"/>
  <c r="E84" i="11"/>
  <c r="G84" i="11" s="1"/>
  <c r="D84" i="11"/>
  <c r="F84" i="11" s="1"/>
  <c r="E83" i="11"/>
  <c r="D83" i="11"/>
  <c r="E82" i="11"/>
  <c r="D82" i="11"/>
  <c r="E81" i="11"/>
  <c r="G81" i="11" s="1"/>
  <c r="D81" i="11"/>
  <c r="E80" i="11"/>
  <c r="G80" i="11" s="1"/>
  <c r="D80" i="11"/>
  <c r="F80" i="11" s="1"/>
  <c r="E79" i="11"/>
  <c r="G79" i="11" s="1"/>
  <c r="D79" i="11"/>
  <c r="F79" i="11" s="1"/>
  <c r="E78" i="11"/>
  <c r="G78" i="11" s="1"/>
  <c r="D78" i="11"/>
  <c r="F78" i="11" s="1"/>
  <c r="E74" i="11"/>
  <c r="G74" i="11" s="1"/>
  <c r="D74" i="11"/>
  <c r="F74" i="11" s="1"/>
  <c r="E73" i="11"/>
  <c r="G73" i="11" s="1"/>
  <c r="D73" i="11"/>
  <c r="F73" i="11" s="1"/>
  <c r="E72" i="11"/>
  <c r="G72" i="11" s="1"/>
  <c r="D72" i="11"/>
  <c r="F72" i="11" s="1"/>
  <c r="E71" i="11"/>
  <c r="G71" i="11" s="1"/>
  <c r="D71" i="11"/>
  <c r="F71" i="11" s="1"/>
  <c r="E70" i="11"/>
  <c r="G70" i="11" s="1"/>
  <c r="D70" i="11"/>
  <c r="F70" i="11" s="1"/>
  <c r="E69" i="11"/>
  <c r="G69" i="11" s="1"/>
  <c r="D69" i="11"/>
  <c r="F69" i="11" s="1"/>
  <c r="E68" i="11"/>
  <c r="D68" i="11"/>
  <c r="E67" i="11"/>
  <c r="D67" i="11"/>
  <c r="F67" i="11" s="1"/>
  <c r="E66" i="11"/>
  <c r="G66" i="11" s="1"/>
  <c r="D66" i="11"/>
  <c r="F66" i="11" s="1"/>
  <c r="E65" i="11"/>
  <c r="G65" i="11" s="1"/>
  <c r="D65" i="11"/>
  <c r="F65" i="11" s="1"/>
  <c r="E64" i="11"/>
  <c r="G64" i="11" s="1"/>
  <c r="D64" i="11"/>
  <c r="F64" i="11" s="1"/>
  <c r="E61" i="11"/>
  <c r="G61" i="11" s="1"/>
  <c r="D61" i="11"/>
  <c r="F61" i="11" s="1"/>
  <c r="E58" i="11"/>
  <c r="G58" i="11" s="1"/>
  <c r="D58" i="11"/>
  <c r="F58" i="11" s="1"/>
  <c r="E57" i="11"/>
  <c r="G57" i="11" s="1"/>
  <c r="D57" i="11"/>
  <c r="F57" i="11" s="1"/>
  <c r="E56" i="11"/>
  <c r="G56" i="11" s="1"/>
  <c r="D56" i="11"/>
  <c r="F56" i="11" s="1"/>
  <c r="E55" i="11"/>
  <c r="G55" i="11" s="1"/>
  <c r="D55" i="11"/>
  <c r="F55" i="11" s="1"/>
  <c r="E54" i="11"/>
  <c r="G54" i="11" s="1"/>
  <c r="D54" i="11"/>
  <c r="F54" i="11" s="1"/>
  <c r="E53" i="11"/>
  <c r="G53" i="11" s="1"/>
  <c r="D53" i="11"/>
  <c r="F53" i="11" s="1"/>
  <c r="E52" i="11"/>
  <c r="D52" i="11"/>
  <c r="E51" i="11"/>
  <c r="D51" i="11"/>
  <c r="E50" i="11"/>
  <c r="G50" i="11" s="1"/>
  <c r="D50" i="11"/>
  <c r="F50" i="11" s="1"/>
  <c r="E49" i="11"/>
  <c r="G49" i="11" s="1"/>
  <c r="D49" i="11"/>
  <c r="F49" i="11" s="1"/>
  <c r="E48" i="11"/>
  <c r="G48" i="11" s="1"/>
  <c r="D48" i="11"/>
  <c r="F48" i="11" s="1"/>
  <c r="E47" i="11"/>
  <c r="G47" i="11" s="1"/>
  <c r="D47" i="11"/>
  <c r="F47" i="11" s="1"/>
  <c r="E46" i="11"/>
  <c r="G46" i="11" s="1"/>
  <c r="D46" i="11"/>
  <c r="F46" i="11" s="1"/>
  <c r="E44" i="11"/>
  <c r="G44" i="11" s="1"/>
  <c r="D44" i="11"/>
  <c r="F44" i="11" s="1"/>
  <c r="E43" i="11"/>
  <c r="G43" i="11" s="1"/>
  <c r="D43" i="11"/>
  <c r="F43" i="11" s="1"/>
  <c r="E41" i="11"/>
  <c r="G41" i="11" s="1"/>
  <c r="D41" i="11"/>
  <c r="F41" i="11" s="1"/>
  <c r="E39" i="11"/>
  <c r="G39" i="11" s="1"/>
  <c r="D39" i="11"/>
  <c r="F39" i="11" s="1"/>
  <c r="E38" i="11"/>
  <c r="G38" i="11" s="1"/>
  <c r="D38" i="11"/>
  <c r="E37" i="11"/>
  <c r="D37" i="11"/>
  <c r="F37" i="11" s="1"/>
  <c r="E36" i="11"/>
  <c r="D36" i="11"/>
  <c r="F36" i="11" s="1"/>
  <c r="E35" i="11"/>
  <c r="G35" i="11" s="1"/>
  <c r="D35" i="11"/>
  <c r="F35" i="11" s="1"/>
  <c r="E34" i="11"/>
  <c r="D34" i="11"/>
  <c r="F34" i="11" s="1"/>
  <c r="E33" i="11"/>
  <c r="G33" i="11" s="1"/>
  <c r="D33" i="11"/>
  <c r="F33" i="11" s="1"/>
  <c r="E32" i="11"/>
  <c r="G32" i="11" s="1"/>
  <c r="D32" i="11"/>
  <c r="F32" i="11" s="1"/>
  <c r="E30" i="11"/>
  <c r="G30" i="11" s="1"/>
  <c r="D30" i="11"/>
  <c r="F30" i="11" s="1"/>
  <c r="E29" i="11"/>
  <c r="G29" i="11" s="1"/>
  <c r="D29" i="11"/>
  <c r="F29" i="11" s="1"/>
  <c r="E27" i="11"/>
  <c r="G27" i="11" s="1"/>
  <c r="D27" i="11"/>
  <c r="F27" i="11" s="1"/>
  <c r="E26" i="11"/>
  <c r="G26" i="11" s="1"/>
  <c r="D26" i="11"/>
  <c r="F26" i="11" s="1"/>
  <c r="E25" i="11"/>
  <c r="G25" i="11" s="1"/>
  <c r="D25" i="11"/>
  <c r="F25" i="11" s="1"/>
  <c r="E24" i="11"/>
  <c r="G24" i="11" s="1"/>
  <c r="D24" i="11"/>
  <c r="F24" i="11" s="1"/>
  <c r="E23" i="11"/>
  <c r="D23" i="11"/>
  <c r="E22" i="11"/>
  <c r="D22" i="11"/>
  <c r="E21" i="11"/>
  <c r="G21" i="11" s="1"/>
  <c r="D21" i="11"/>
  <c r="F21" i="11" s="1"/>
  <c r="E20" i="11"/>
  <c r="G20" i="11" s="1"/>
  <c r="D20" i="11"/>
  <c r="F20" i="11" s="1"/>
  <c r="E18" i="11"/>
  <c r="G18" i="11" s="1"/>
  <c r="D18" i="11"/>
  <c r="F18" i="11" s="1"/>
  <c r="E15" i="11"/>
  <c r="G15" i="11" s="1"/>
  <c r="D15" i="11"/>
  <c r="F15" i="11" s="1"/>
  <c r="E14" i="11"/>
  <c r="G14" i="11" s="1"/>
  <c r="D14" i="11"/>
  <c r="F14" i="11" s="1"/>
  <c r="E13" i="11"/>
  <c r="G13" i="11" s="1"/>
  <c r="D13" i="11"/>
  <c r="F13" i="11" s="1"/>
  <c r="E12" i="11"/>
  <c r="G12" i="11" s="1"/>
  <c r="D12" i="11"/>
  <c r="F12" i="11" s="1"/>
  <c r="E11" i="11"/>
  <c r="G11" i="11" s="1"/>
  <c r="D11" i="11"/>
  <c r="F11" i="11" s="1"/>
  <c r="E10" i="11"/>
  <c r="G10" i="11" s="1"/>
  <c r="D10" i="11"/>
  <c r="F10" i="11" s="1"/>
  <c r="E9" i="11"/>
  <c r="G9" i="11" s="1"/>
  <c r="D9" i="11"/>
  <c r="F9" i="11" s="1"/>
  <c r="E7" i="11"/>
  <c r="D7" i="11"/>
  <c r="E6" i="11"/>
  <c r="G6" i="11" s="1"/>
  <c r="D6" i="11"/>
  <c r="E5" i="11"/>
  <c r="G5" i="11" s="1"/>
  <c r="D5" i="11"/>
  <c r="F5" i="11" s="1"/>
  <c r="E3" i="11"/>
  <c r="G3" i="11" s="1"/>
  <c r="D3" i="11"/>
  <c r="F3" i="11" s="1"/>
  <c r="E2" i="11"/>
  <c r="G2" i="11" s="1"/>
  <c r="D2" i="11"/>
  <c r="F2" i="11" s="1"/>
  <c r="F51" i="11"/>
  <c r="G51" i="11"/>
  <c r="F23" i="11"/>
  <c r="G23" i="11"/>
  <c r="F104" i="11"/>
  <c r="F101" i="11"/>
  <c r="F83" i="11"/>
  <c r="F81" i="11"/>
  <c r="F52" i="11"/>
  <c r="F6" i="11"/>
  <c r="F7" i="11"/>
  <c r="G82" i="11"/>
  <c r="G37" i="11"/>
  <c r="G52" i="11"/>
  <c r="G83" i="11"/>
  <c r="G109" i="11"/>
  <c r="G95" i="11"/>
  <c r="G68" i="11"/>
  <c r="G36" i="11"/>
  <c r="G7" i="11"/>
  <c r="G107" i="11"/>
  <c r="G34" i="11"/>
  <c r="G67" i="11"/>
  <c r="G22" i="11"/>
  <c r="F82" i="11"/>
  <c r="F109" i="11"/>
  <c r="F95" i="11"/>
  <c r="F68" i="11"/>
  <c r="F2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[Threaded comment]
Your version of Excel allows you to read this threaded comment; however, any edits to it will get removed if the file is opened in a newer version of Excel. Learn more: https://go.microsoft.com/fwlink/?linkid=870924
Comment:
    Debemos decidir si lo nombramos "Amazonas" o "Amazonía". Por ahora voy a borrar uno de los dos.</t>
      </text>
    </comment>
  </commentList>
</comments>
</file>

<file path=xl/sharedStrings.xml><?xml version="1.0" encoding="utf-8"?>
<sst xmlns="http://schemas.openxmlformats.org/spreadsheetml/2006/main" count="2919" uniqueCount="1134">
  <si>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</si>
  <si>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</si>
  <si>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</si>
  <si>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</si>
  <si>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</si>
  <si>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</si>
  <si>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</si>
  <si>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</si>
  <si>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</si>
  <si>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</si>
  <si>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</si>
  <si>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</si>
  <si>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</si>
  <si>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</si>
  <si>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</si>
  <si>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</si>
  <si>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</si>
  <si>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</si>
  <si>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</si>
  <si>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</si>
  <si>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</si>
  <si>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</si>
  <si>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</si>
  <si>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 Inundar e encauzar: Inundar la mirada, encauzar el hacer</t>
  </si>
  <si>
    <t>Docencia</t>
  </si>
  <si>
    <t>Alhena Caicedo</t>
  </si>
  <si>
    <t>Profesor activo</t>
  </si>
  <si>
    <t>Estudiantes , Asociaciones indígenas</t>
  </si>
  <si>
    <t>Antropología sociocultural</t>
  </si>
  <si>
    <t>Antropología de la vida, Antropología económica</t>
  </si>
  <si>
    <t>Planes de vida, Turismo, Políticas públicas</t>
  </si>
  <si>
    <t>Colombia</t>
  </si>
  <si>
    <t>Pacífico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</si>
  <si>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</si>
  <si>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</si>
  <si>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</si>
  <si>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</si>
  <si>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</si>
  <si>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</si>
  <si>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</si>
  <si>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</si>
  <si>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</si>
  <si>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</si>
  <si>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</si>
  <si>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Completo</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</si>
  <si>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</si>
  <si>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</si>
  <si>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Concejos comunitarios de Pureto</t>
  </si>
  <si>
    <t>Planes de vida, Planeación, Políticas públicas</t>
  </si>
  <si>
    <t>Pacifico</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</si>
  <si>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</si>
  <si>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</si>
  <si>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</si>
  <si>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</si>
  <si>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</si>
  <si>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</si>
  <si>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</si>
  <si>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Concejos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</si>
  <si>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</si>
  <si>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</si>
  <si>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</si>
  <si>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</si>
  <si>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</si>
  <si>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</si>
  <si>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</si>
  <si>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</si>
  <si>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</si>
  <si>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</si>
  <si>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</si>
  <si>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</si>
  <si>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</si>
  <si>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Ética y antropología</t>
  </si>
  <si>
    <t xml:space="preserve">Ana María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</si>
  <si>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</si>
  <si>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</si>
  <si>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</si>
  <si>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</si>
  <si>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</si>
  <si>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</si>
  <si>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</si>
  <si>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</si>
  <si>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</si>
  <si>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</si>
  <si>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</si>
  <si>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</si>
  <si>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</si>
  <si>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</si>
  <si>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</si>
  <si>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</si>
  <si>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</si>
  <si>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</si>
  <si>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</si>
  <si>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</si>
  <si>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</si>
  <si>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</si>
  <si>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</si>
  <si>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</si>
  <si>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</si>
  <si>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t>
  </si>
  <si>
    <t>AntropologíaDeLosMilitares_Portada</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</si>
  <si>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</si>
  <si>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</si>
  <si>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</si>
  <si>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</si>
  <si>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t>
  </si>
  <si>
    <t>Estudios de Materialidades: Comprensión de museos del poder</t>
  </si>
  <si>
    <t>Estudios de materialidades, Museografía</t>
  </si>
  <si>
    <t>Agencia, Objetos, Museos, Ensamblajes, Curadurías, Materialidades</t>
  </si>
  <si>
    <t>Bogotá</t>
  </si>
  <si>
    <t>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t>
  </si>
  <si>
    <t>EstudiosDeMaterialidadesPortada</t>
  </si>
  <si>
    <t>EstudiosDeMaterialidades_1, EstudiosDeMaterialidades_2, EstudiosDeMaterialidades_3, EstudiosDeMaterialidades_4, EstudiosDeMaterialidades_5, EstudiosDeMaterialidades_6</t>
  </si>
  <si>
    <t>Semillero antropología del conocimiento sensible</t>
  </si>
  <si>
    <t>Ana María Ulloa</t>
  </si>
  <si>
    <t xml:space="preserve">Antropología y Arqueología de la alimentación </t>
  </si>
  <si>
    <t>Aroma, Cafés especiales, Industria, Campo, Habilidades sensoriales</t>
  </si>
  <si>
    <t>Huila</t>
  </si>
  <si>
    <t>Pitalito</t>
  </si>
  <si>
    <t>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t>
  </si>
  <si>
    <t>SemilleroConocimientoSensible_Portada</t>
  </si>
  <si>
    <t>SemilleroConocimientoSensible_1, SemilleroConocimientoSensible_2, SemilleroConocimientoSensible_3</t>
  </si>
  <si>
    <t>Sostenibilidad culinaria</t>
  </si>
  <si>
    <t>Laura Garzón</t>
  </si>
  <si>
    <t>Restaurantes, Sostenibilidad, Gusto, Alimentación</t>
  </si>
  <si>
    <t xml:space="preserve">Bogotá </t>
  </si>
  <si>
    <t>Portada_Sostenibilidad culinaria</t>
  </si>
  <si>
    <t>Sostenibilidad_Culinaria, Sostenibilidad_Culinaria_2</t>
  </si>
  <si>
    <t>Del laboratorio al campo: El desarrollo de la química de aromas en Colombia</t>
  </si>
  <si>
    <t>Sebastian Alban</t>
  </si>
  <si>
    <t xml:space="preserve">Antropología sensorial </t>
  </si>
  <si>
    <t>Química, Aroma, Habilidades sensoriales, Ciencia, Industria, Campo, Experticia</t>
  </si>
  <si>
    <t>Cundinamarca, Santander</t>
  </si>
  <si>
    <t>Bogotá, Bucaramanga</t>
  </si>
  <si>
    <t>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t>
  </si>
  <si>
    <t>Antes de Colombia</t>
  </si>
  <si>
    <t>Divulgación</t>
  </si>
  <si>
    <t>Carl Langebaek</t>
  </si>
  <si>
    <t xml:space="preserve">Arqueología </t>
  </si>
  <si>
    <t xml:space="preserve">Cambio social </t>
  </si>
  <si>
    <t xml:space="preserve">Historia de la conquista </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</si>
  <si>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</si>
  <si>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</si>
  <si>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</si>
  <si>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</si>
  <si>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</si>
  <si>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</si>
  <si>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</si>
  <si>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</si>
  <si>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</si>
  <si>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</si>
  <si>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</si>
  <si>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Estudiantes, Universidad de Pittsburg</t>
  </si>
  <si>
    <t>Arqueología regional</t>
  </si>
  <si>
    <t>Cambio social, Muiscas</t>
  </si>
  <si>
    <t>Fúquene, Susa, Simijaca</t>
  </si>
  <si>
    <t>Indígenas y pensamiento criollo Colombia y Venezuela: Herederos del pasado</t>
  </si>
  <si>
    <t>Fundación Carolina</t>
  </si>
  <si>
    <t>Historia de la antropología</t>
  </si>
  <si>
    <t>Indígenas, Criollos</t>
  </si>
  <si>
    <t>Arqueología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</si>
  <si>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</si>
  <si>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</si>
  <si>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</si>
  <si>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</si>
  <si>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</si>
  <si>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</si>
  <si>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</si>
  <si>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</si>
  <si>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</si>
  <si>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Estudiantes pregrado</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</si>
  <si>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</si>
  <si>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</si>
  <si>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</si>
  <si>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</si>
  <si>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</si>
  <si>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</si>
  <si>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</si>
  <si>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</si>
  <si>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Etnopsiquiatría: Estudios sociales y de la cultura</t>
  </si>
  <si>
    <t xml:space="preserve">Carlos Uribe </t>
  </si>
  <si>
    <t>Profesor retirado</t>
  </si>
  <si>
    <t>Estudiantes, Profesores, Investigadores</t>
  </si>
  <si>
    <t>Etnopsiquiatría</t>
  </si>
  <si>
    <t>Fenómenos terapéuticos, Enfermedad, Categorías clínicas</t>
  </si>
  <si>
    <t>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</si>
  <si>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</si>
  <si>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</si>
  <si>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</si>
  <si>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</si>
  <si>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</si>
  <si>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</si>
  <si>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</si>
  <si>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</si>
  <si>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</si>
  <si>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t>
  </si>
  <si>
    <t>https://www.instagram.com/pajarostejedores/,https://www.facebook.com/lenguayculturaembera/,https://lenguayculturaembe.wixsite.com/embera</t>
  </si>
  <si>
    <t>SemilleroEtnolinguistica_Portada</t>
  </si>
  <si>
    <t>SemilleroEtnolinguistica_1, SemilleroEtnolinguistica_2, SemilleroEtnolinguistica_3, SemilleroEtnolinguistica_4, SemilleroEtnolinguistica_5, SemilleroEtnolinguistica_6</t>
  </si>
  <si>
    <t>Lenguas autóctonas en Colombia</t>
  </si>
  <si>
    <t>Chocó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</si>
  <si>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Las lenguas autóctonas en Colombia. Consideraciones alrededor de su legitimación en la Constitución de 1991, Ilse Gröll, Ruth Pappenheim, María Emilia Montes Rodríguez, (compiladores)</t>
  </si>
  <si>
    <t>LenguasAutoctonas_Portada</t>
  </si>
  <si>
    <t>Arqueología histórica Cartagena</t>
  </si>
  <si>
    <t xml:space="preserve">Elena Uprimny </t>
  </si>
  <si>
    <t>Arqueología histórica</t>
  </si>
  <si>
    <t>Yacimientos subacuáticos, Cartagena colonial</t>
  </si>
  <si>
    <t>Bolivar</t>
  </si>
  <si>
    <t xml:space="preserve">Cartagena </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</si>
  <si>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 Arqueología vemos, de otras cosas no sabemos : Resultados reciente de arqueología histórica en la ciudad de Cartagena de Indias. Elena Uprimny, Jimena Lobo Guerrero, 2007</t>
  </si>
  <si>
    <t>Revista etnógrafo</t>
  </si>
  <si>
    <t>2000, 2010, 2020</t>
  </si>
  <si>
    <t xml:space="preserve">Estudiantes </t>
  </si>
  <si>
    <t>Antropología sociocultural, Arqueología, Antropología biológica, Antropología lingüística</t>
  </si>
  <si>
    <t>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t>
  </si>
  <si>
    <t>https://eletnografo.wixsite.com/etnografo</t>
  </si>
  <si>
    <t>Etnografo_Portada</t>
  </si>
  <si>
    <t>Estudios sobre movilidad y experiencias de empleadas domésticas</t>
  </si>
  <si>
    <t>Friederike Fleischer</t>
  </si>
  <si>
    <t>Antropología urbana</t>
  </si>
  <si>
    <t>Cuidado, Movilidad, Trabajo, Desigualdad, Género</t>
  </si>
  <si>
    <t>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t>
  </si>
  <si>
    <t>EstudiosSobreMovilidad_1</t>
  </si>
  <si>
    <t>Investigación sobre apoyo social y voluntarios</t>
  </si>
  <si>
    <t>2007 - 2010</t>
  </si>
  <si>
    <t>Apoyo social, Bienestar, Ciudad, Voluntarios, China</t>
  </si>
  <si>
    <t>China</t>
  </si>
  <si>
    <t>Guangzhou, Shanghai</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</si>
  <si>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t>
  </si>
  <si>
    <t>InvestigaciónSobreApoyo_1</t>
  </si>
  <si>
    <t>Change Stories: Manzanas de cuidado</t>
  </si>
  <si>
    <t>2023 - 2026</t>
  </si>
  <si>
    <t>Maria Jose Alvarez, Adriana Hurtado, Investigadores internacionales, Estudiantes</t>
  </si>
  <si>
    <t>Políticas públicas, Best practices, Diálogo Sur global/Norte global, Ciudad</t>
  </si>
  <si>
    <t>Bogotá, Internacional</t>
  </si>
  <si>
    <t>El cambio multisectorial ha llevado a Bogotá (Colombia), una ciudad profundamente desigual y fragmentada, a convertirse en un ejemplo mundial de desarrollo sostenible. Se ha llevado a cabo una importante investigación sobre la infraestructura de movilidad sostenible de "mejores prácticas"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t>
  </si>
  <si>
    <t>ChangeStories_1</t>
  </si>
  <si>
    <t>NextGenC: Jóvenes, tecnología, participación política en ciudades intermedias de Colombia</t>
  </si>
  <si>
    <t>Investigadores internacionales, Estudiantes</t>
  </si>
  <si>
    <t>Tecnología, Políticas públicas, Jóvenes, Participación, Diálogo Sur global/Norte global, Ciudad</t>
  </si>
  <si>
    <t>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
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t>
  </si>
  <si>
    <t>NextGen_1</t>
  </si>
  <si>
    <t>Investigaciones sobre vivienda interés social</t>
  </si>
  <si>
    <t>Investigación, Consultoría</t>
  </si>
  <si>
    <t>2016, 2020, 2023</t>
  </si>
  <si>
    <t>Estudiantes, Adriana Hurtado, CIDER, Universidad de York, Toronto</t>
  </si>
  <si>
    <t>Vivienda, Convivencia, Desigualdad, Periferización, Análisis espacial</t>
  </si>
  <si>
    <t>Andina, Caribe</t>
  </si>
  <si>
    <t>Cundinamarca, Antioquia, Atlantico</t>
  </si>
  <si>
    <t>Bogotá, Medellín, Barranquilla</t>
  </si>
  <si>
    <t>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t>
  </si>
  <si>
    <t>InvestigacionesSobre_1</t>
  </si>
  <si>
    <t xml:space="preserve">Laboratorio urbano </t>
  </si>
  <si>
    <t>Maria Jose Alvarez, Estudiantes, Departamento sociología</t>
  </si>
  <si>
    <t xml:space="preserve">Desigualdad urbana, Políticas públicas, Género, Cuidado </t>
  </si>
  <si>
    <t>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t>
  </si>
  <si>
    <t>LaboratorioUrbano_1, LaboratorioUrbano_2, LaboratorioUrbano_3, LaboratorioUrbano_4, LaboratorioUrbano_5</t>
  </si>
  <si>
    <t>Etnografía Cuna, Darien y Urabá</t>
  </si>
  <si>
    <t xml:space="preserve">Jorge Morales </t>
  </si>
  <si>
    <t>Etnología</t>
  </si>
  <si>
    <t>Cunas, indígenas</t>
  </si>
  <si>
    <t>Turbo</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</si>
  <si>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 Publicaciones:
El cielo dorado: síntesis etnográfica de los cuna del Darién y Urabá, Jorge Morales</t>
  </si>
  <si>
    <t>Historia lingüística y etnografía de las sociedades istmo colombiana</t>
  </si>
  <si>
    <t>Juan Camilo Niño</t>
  </si>
  <si>
    <t>Antropología sociocultural, Antropología lingüística</t>
  </si>
  <si>
    <t xml:space="preserve">Etnología </t>
  </si>
  <si>
    <t>Ette, Esquemas ontológicos , Concepciones del entorno, Indígenas</t>
  </si>
  <si>
    <t>Honduras, Colombia</t>
  </si>
  <si>
    <t xml:space="preserve">Región istmocolombiana </t>
  </si>
  <si>
    <t xml:space="preserve">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</si>
  <si>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</si>
  <si>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</si>
  <si>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</si>
  <si>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t>
  </si>
  <si>
    <t>Plan de manejo arqueológico de Bogotá - IDPC</t>
  </si>
  <si>
    <t>Consultoría</t>
  </si>
  <si>
    <t>Luis Gonzalo Jaramillo</t>
  </si>
  <si>
    <t>IDPC</t>
  </si>
  <si>
    <t>Patrimonio cultural</t>
  </si>
  <si>
    <t>Diagnóstico, Potencial arqueológico, Normativas</t>
  </si>
  <si>
    <t>Esta investigación se desarrolló en el marco del Convenio 141 de 2010 suscrito entre el Instituto Distrital de Patrimonio Cultural – IDPC - y la Universidad de los Andes, cuyo objetivo general fue definir un esquema para incorporar los elementos necesarios para la protección del patrimonio arqueológico en el Plan de Ordenamiento Territorial de Bogotá D.C. Se trató de una investigación para precisar la naturaleza del patrimonio arqueológico de la capital y de reconocer los otros agentes o actores a nivel distrital con competencias sobre él mismo, con el doble objetivo de armonizar las relaciones entre los diversos actores entorno a este patrimonio y sobre todo, dado que los POT son las cartas básicas de navegación para el desarrollo de las comunidades, estructurar un protocolo que pudiese desde dicha norma, blindar la gestión de defensa y protección del patrimonio arqueológico conocido y potencial.</t>
  </si>
  <si>
    <t>PlanDeManejoArqueologico_Portada</t>
  </si>
  <si>
    <t>PlanDeManejoArqueologico_1, PlanDeManejoArqueologico_2, PlanDeManejoArqueologico_3</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</si>
  <si>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</si>
  <si>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</si>
  <si>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</si>
  <si>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</si>
  <si>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</si>
  <si>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</si>
  <si>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El proyecto “Evaluación del potencial arqueológico y posible impacto de actividades de exploración geológica en la zona del Proyecto Minero Quinchía, Risaralda: Consolidación de un Plan de Manejo Arqueológico - Fase de Exploración” se adelantó dado que la zona de interés minero es una zona con un potencial arqueológico alto, lo que implicó adelantar un estudio que permitiendo identificar, evaluar y caracterizar el potencial arqueológico, permitiera definir un Plan de Manejo Arqueológico para normalizar las actividades del programa de exploración minera; tal estudio, se entiende, permite sentar de paso las bases para futuros licenciamientos en materia ambiental y arqueológica, de llegar la compañía ha concretar una fase de explotación.</t>
  </si>
  <si>
    <t>EvaluaciónQuinchia_Portada</t>
  </si>
  <si>
    <t>EvaluaciónQuinchia_1, EvaluaciónQuinchia_2, EvaluaciónQuinchia_3, EvaluaciónQuinchia_4</t>
  </si>
  <si>
    <t>Evaluación del potencial arqueológico y desarrollo de planes de manejo arqueológico El burro, Capellanía, la Conejera</t>
  </si>
  <si>
    <t xml:space="preserve">Empresa de acueducto y alcantarillado de Bogotá </t>
  </si>
  <si>
    <t>Diagnóstico, Potencial arqueológico, Humedal</t>
  </si>
  <si>
    <t>Esta investigación fue realizada a solicitud de la Empresa de Acueducto y Alcantarillado de Bogotá ESP -EAAB ESP- como una actividad previa a la realización de un programa de intervenciones para la restauración ecológica de los humedales La Conejera, Capellanía, y El Burro, obras que implicaban, entre otras actividades, el restablecimiento de la batimetría mediante retiro de sedimentos y/o escombros acumulados en los cauces y cuencas, adecuación de la topografía para generar entornos apropiados para diferentes especies de plantas y animales y la construcción de algunas obras de infraestructura como muros de contención, canales, cerramientos, etc.
En paralelo con esta investigación, la Empresa de Acueducto y Alcantarillado de Bogotá ESP -EAAB ESP- contrató también con la Universidad de los Andes, un estudio para desarrollar una guía de recomendaciones para la gestión integral del componente arqueológico al interior de la empresa en función de sus diversas actividades.</t>
  </si>
  <si>
    <t>EvaluaciónHumedales_Portada</t>
  </si>
  <si>
    <t>EvaluaciónHumedales_1, EvaluaciónHumedales_2</t>
  </si>
  <si>
    <t xml:space="preserve">Evaluación del potencial de la hacienda El noviciado </t>
  </si>
  <si>
    <t>Universidad de los Andes</t>
  </si>
  <si>
    <t xml:space="preserve">Diagnóstico, Potencial arqueológico </t>
  </si>
  <si>
    <t>Cota</t>
  </si>
  <si>
    <t>La investigación “Evaluación del Potencial Arqueológico de la Hacienda El Noviciado - municipio de Cota - en función del desarrollo del Plan de Parcelación y de las obras en zonas de cesiones públicas números 3, 4 y 5”, implicó el estudio de las 330 ha que conforman este predio, con el fin de identificar su potencial arqueológico y producir el Plan de Manejo Arqueológico necesario para que las eventuales intervenciones en el suelo y subsuelo, que deban acometerse para lograr el desarrollo del Plan Parcial previsto no generen una afectación negativa del mismo.</t>
  </si>
  <si>
    <t>EvaluaciónNoviciado_Portada</t>
  </si>
  <si>
    <t>EvaluaciónNoviciado_1. EvaluaciónNoviciado_2, EvaluaciónNoviciado_3</t>
  </si>
  <si>
    <t>Unidades domésticas, áreas de actividad y el “Complejo Tesorito”: Un estudio sobre la ocupación humana prehispánica en el territorio “Quimbaya”</t>
  </si>
  <si>
    <t>Estudiantes pregrado, Universidad de Caldas, FIAN</t>
  </si>
  <si>
    <t>Vivienda</t>
  </si>
  <si>
    <t>Caldas</t>
  </si>
  <si>
    <t>Manizales</t>
  </si>
  <si>
    <t>La investigación “Unidades Domésticas y Áreas de Actividad Prehispánicas en el Territorio “Quimbaya” - Escuela de Campo en Arqueología – Fase I”, corresponde a la excavación de un área de 94 metros cuadrados dentro de una terraza coluvial de aproximadamente 320 m², ubicada en el pie de ladera de un pequeño cono volcánico en la granja Tesorito, parte del Sistema Granjas de la Universidad de Caldas, localizada a unos 10 kilómetros del casco urbano de Manizales en el sector de Maltearía, vía Manizales-Bogotá. El propósito de esta investigación fue documentar los espacios domésticos de las sociedades prehispánicas de esta zona del país, habiendo logrado caracterizar uno de estos contextos fechándolo hacia el año 300 d.C.</t>
  </si>
  <si>
    <t>Tesorito_Portada</t>
  </si>
  <si>
    <t>Tesorito_1, Tesorito_2</t>
  </si>
  <si>
    <t>Escuela de campo: Sopó en contexto</t>
  </si>
  <si>
    <t>Estudiantes pregrado, Ricardo Ferrer, Municipio de Sopó</t>
  </si>
  <si>
    <t>Poblamiento, Indígenas</t>
  </si>
  <si>
    <t>Sopó</t>
  </si>
  <si>
    <t>Esta investigación ofrece la primera perspectiva de carácter regional sistemática sobre la ocupación humana de la cuenca baja del río Teusacá en el municipio de Sopó. En efecto, la investigación realizada conjuga datos arqueológicos y etnohistóricos de modo que muestra la dimensión de la trayectoria de la ocupación humana de esta zona, para lo cual describe los patrones de asentamiento y establece un perfil demográfico a lo largo de unos dos mil años de historia. Por su carácter regional sistemático, la obra plantea también los elementos necesarios para la gestión integral del patrimonio arqueológico de esta zona. Esta investigación se desarrolló como una Escuela de Campo del Departamento de Antropología de la Universidad de los Andes, en acuerdo con el Municipio de Sopó, vinculando cerca de 120 estudiantes entre los años 2006 y 2009.</t>
  </si>
  <si>
    <t>EscuelaSopo_Portada</t>
  </si>
  <si>
    <t>EscuelaSopo_1, EscuelaSopo_2, EscuelaSopo_3</t>
  </si>
  <si>
    <t>Escuela de campo: Mompox</t>
  </si>
  <si>
    <t>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</si>
  <si>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</si>
  <si>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</si>
  <si>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</si>
  <si>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</si>
  <si>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</si>
  <si>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</si>
  <si>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</si>
  <si>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OPCA es el Observatorio del Patrimonio Cultural y Arqueológico, un grupo de trabajo con autonomía propia, dedicado a la reflexión, investigación y análisis de la temática del patrimonio cultural y arqueológico, con el fin de llegar a generar impacto directo en la percepción, gestión y formulación de políticas públicas sobre el tema. Desde el marco institucional que ofrece la Universidad de los Andes, OPCA congrega tanto actores de los diferentes sectores de la vida sociocultural del país, como académicos, profesionales y estudiantes de diversas disciplinas, proporcionando un espacio de diálogo abierto y constructivo alrededor del tema del patrimonio cultural y arqueológico. Desde sus inicios en el año 2006, ha venido desarrollando múltiples estrategias y consolidando una amplia gama de actividades para alcanzar sus metas, destacándose la creación y manteniendo del Portal OPCA (https://opca.uniandes.edu.co/) y la producción semestral del Boletín OPCA (desde 2009), como también de eventos tipo podcast, reuniones virtuales, lanzamientos de los boletines, exposiciones, concursos públicos y participación en investigaciones de diverso tipo.</t>
  </si>
  <si>
    <t>https://opca.uniandes.edu.co/</t>
  </si>
  <si>
    <t>OPCA_Portada</t>
  </si>
  <si>
    <t>OPCA_1, OPCA_2, OPCA_3, OPCA_4. OPCA_5, OPCA_6</t>
  </si>
  <si>
    <t>Arqueología regional en el Cauca Medio (PARQUIM)</t>
  </si>
  <si>
    <t>Elizabeth Ramos, Julian Escobar, Heinz foundation, Universidad Nacional, ICANH</t>
  </si>
  <si>
    <t>Análisis espacial, Distribución poblacional, Demografía regional</t>
  </si>
  <si>
    <t>Caldas, Quindío, Risaralda, Antioquia</t>
  </si>
  <si>
    <t>El PARQUIM es un programa de investigación arqueológica de carácter regional sobre la cuenca media del río Cauca (sur de Antioquia, Caldas, Risaralda, Quindío y norte del Valle), que trata de construir una matriz de análisis para dilucidar la trayectoria de ocupación y organización de las sociedades humanas en este espacio geográfico, dese las primeras ocupaciones sedentarias en adelante, construyendo para ello un referente de cálculos demográficos, organización económica y vida doméstica. Como metodología, se basa en la investigación en campo de ocho bloques de 50 km cuadrados cada uno con la metodología del Reconocimiento Regional Sistemático, acompañada de excavaciones estratigráficas. A la fecha se ha avanzado en el estudio de 3 de las zonas, una en Filandia (Jaramillo, Ramos y Escobar 2023), otra en Santa Rosa de Cabal (Jaramillo y Escobar en prensa) y Arma (Escobar, 2024).</t>
  </si>
  <si>
    <t>ArqueologíaCaucaMedio_Portada</t>
  </si>
  <si>
    <t>ArqueologíaCaucaMedio_1, ArqueologíaCaucaMedio_2, ArqueologíaCaucaMedio_3, ArqueologíaCaucaMedio_4</t>
  </si>
  <si>
    <t xml:space="preserve">Capitalismo, historia y cultura </t>
  </si>
  <si>
    <t>Margarita Serje</t>
  </si>
  <si>
    <t>Conectate</t>
  </si>
  <si>
    <t xml:space="preserve">Antropología económica,	Antropología política y del estado </t>
  </si>
  <si>
    <t>Capitalismo, Estudios globales</t>
  </si>
  <si>
    <t>Capitalismo, historia y cultura es un curso desarrollado por Margarita Serje que explora que la idea del capital, que nace a finales de la edad media y que hoy parece natural y universal, da inicio a una era que ha transformado radicalmente al planeta y a los seres humanos. A pesar de sus brillantes logros artísticos, tecnológicos y científicos, el Capitalismo presenta brutales e innegables fracasos en el campo de lo social y lo ecológico, pues además de haber producido violencia, injusticia y formas de exclusión y de desigualdad social extremas, su voracidad de recursos tiene hoy en jaque al clima y a la diversidad de la vida en el planeta. Comprender la trayectoria del capitalismo es esencial para entender el mundo actual y para poder imaginar el futuro.</t>
  </si>
  <si>
    <t>Capitalismo_1, Capitalismo_2</t>
  </si>
  <si>
    <t>Escuela de Campo, Guajira</t>
  </si>
  <si>
    <t>Antropología de género</t>
  </si>
  <si>
    <t>Género, Comunidad Siapana, Comunidad Macú, Comuidades Wayuu, Alimentación</t>
  </si>
  <si>
    <t>Guajira</t>
  </si>
  <si>
    <t>Se realizó una etnografía en rancherías bajas, medias y altas para entender y observar las condiciones de producción de sustento de las comunidades Wayúu, su seguridad alimentaria, y el manejo de recursos de alimentación.</t>
  </si>
  <si>
    <t>Atlas de La Vorágine</t>
  </si>
  <si>
    <t>Universidad de Bergamo, Universidad de Colchester, Estudiantes</t>
  </si>
  <si>
    <t>Antropología económica, Antropología política y del estado</t>
  </si>
  <si>
    <t>Análisis espacial, La Vorágine, Nueva era imperial</t>
  </si>
  <si>
    <t xml:space="preserve">Pendiente fotografías </t>
  </si>
  <si>
    <t xml:space="preserve">Este proyecto busca mostrar los procesos sociales, económicos y políticos de la macro región orinoco amazónica durante la llamada era imperial, 1870 - 1930. Propone una lectura de la novela desde el punto de vista de análisis del proyecto extractivista - esportador. Adicionalmente, busca descentrar la lectura tradicional de la novela como novela regional de la selva, y la noción determinista de la selva. </t>
  </si>
  <si>
    <t>AtlasVoragine_1, AtlasVoragine_2, AtlasVoragine_3</t>
  </si>
  <si>
    <t>Consulta previa para desarrollo petrolero en la Orinoquía</t>
  </si>
  <si>
    <t>2011 - 2014</t>
  </si>
  <si>
    <t>Empresas petroleraas Oxy, Agencia nacional de hidrocarburos, Ejercito, Pueblos indígenas de la orinoquía, Estudiante</t>
  </si>
  <si>
    <t>Antropología política y del estado, Antropología económica, Ecología política</t>
  </si>
  <si>
    <t>Consulta previa, Cotidianidad, Centros educativos, Políticas públicas</t>
  </si>
  <si>
    <t>Orinoquía</t>
  </si>
  <si>
    <t>Vichada</t>
  </si>
  <si>
    <t xml:space="preserve">Se desarrolló una investigación de la puesta en marcha y en escena de la consulta. Durante el proceso se realizo una etnografía de las prácticas concretas de la consulta previa en reuniones y en la región. Además, se hizo un acompañamiento a los centros educativos y se profundizó en su relación con el petroleo. </t>
  </si>
  <si>
    <t>ConsultaPrevia_1, ConsultaPrevia_2, ConsultaPrevia_3, ConsultaPrevia_4</t>
  </si>
  <si>
    <t>Proyecto Buritaca 200 Ciudad Perdida</t>
  </si>
  <si>
    <t>Margarita Serje, Álvaro Soto</t>
  </si>
  <si>
    <t>Lorrain Bolmer, Silvia Botero, Carl Lanageabek, ICAN, Estudiantes</t>
  </si>
  <si>
    <t>Antropología del paisaje, Ecología política</t>
  </si>
  <si>
    <t>Vestigios Tairona, Indígenas, Kogui, Colonización, Marimberos, Militares</t>
  </si>
  <si>
    <t xml:space="preserve">Sierra Nevada de Santa Marta </t>
  </si>
  <si>
    <t>CIudad Perdida</t>
  </si>
  <si>
    <t>Este proyecto abarcó el estudio del poblamiento prehispánico y contemporaneo del alto río buritaca. Abordó estudios de las tecnologías prehispánicas e indígenas contemporáneas del manejo del entorno. Adicionalmente, hubo un análisis de las relaciones sociales contemporáneas de la regíon. Indígenas, colonos, hippies, ejercito, Combos de la marimba.
Durante el proyecto se hizo un recorrido a la cuenca del río Buritaca en busca de sitios arqueológicos para tener un panorama de cómo era la organización regional de las comunidades indígenas. Durante esa labor, el grupo de investigadores tendría que enfrentarse a dos retos: el diálogo con las comunidades indígenas que defendían su territorio ancestral y el fenómeno de los crecientes cultivos de marihuana de la época. Frente al primero, se llegó al acuerdo de no realizar más excavaciones, sino investigar aquellos sitios que ya habían sido guaqueados. Frente al segundo, fue necesaria no solo la acción sino la vigilancia permanente del Ejército.</t>
  </si>
  <si>
    <t xml:space="preserve">https://uniandes.edu.co/es/noticias/antropologia/viaje-al-corazon-de-la-sierra-nevada-de-santa-marta, </t>
  </si>
  <si>
    <t>Buritaca_1, Buritaca_2, Buritaca_3, Buritaca_4</t>
  </si>
  <si>
    <t>https://www.youtube.com/watch?v=e4lwSnukVck&amp;t=348s</t>
  </si>
  <si>
    <t>La fábula de los hilos rojos: El mundo de la vida en el volcán páramo Doña Juana</t>
  </si>
  <si>
    <t>Monica Espinosa</t>
  </si>
  <si>
    <t>Estudiante de pregrado</t>
  </si>
  <si>
    <t>Antropología de la vida</t>
  </si>
  <si>
    <t>Entornos vitales, Amapola, Toxicidad, Patrimonio arqueologico, Patrimonio natural, Patrimonio cultural</t>
  </si>
  <si>
    <t>Nariño</t>
  </si>
  <si>
    <t>Tablón de Gómez</t>
  </si>
  <si>
    <t>Esta propuesta desarrolló un producto de creación basado en una investigación ya realizada. Se trata de un relato animado de 30 minutos, cuyo objetivo es transmitir –desde una perspectiva multiespecie— la interdependencia ecosistémica de las memorias geológicas, ecológicas y culturales que son parte del entorno vital del volcán-páramo Doña Juana, situado en el noreste de Nariño. Financiación: Vicedecanatura de Investigación.</t>
  </si>
  <si>
    <t>https://cienciassociales.uniandes.edu.co/imprenta-edicion-1/un-dialogo-inusual-entre-antropologia-y-vulcanologia/, https://cienciassociales.uniandes.edu.co/antropologia/eventos/antropologia-hoy-sumergiendonos-en-la-fabula-de-los-hilos-rojos/</t>
  </si>
  <si>
    <t>FabulaHilosRojos_1, FabulaHilosRojos_2</t>
  </si>
  <si>
    <t>https://youtu.be/Ik9TDaGg-DM</t>
  </si>
  <si>
    <t xml:space="preserve">Revisitando el pensamiento político, cultural y religioso de Manuel Quintín Lame: Una trigología </t>
  </si>
  <si>
    <t>Antropología política y del estado</t>
  </si>
  <si>
    <t>Manuel Quintin Lame</t>
  </si>
  <si>
    <t>Cauca, Tolima</t>
  </si>
  <si>
    <t>Ortega, Natagaima, Coyaima, Popayán, Piendamo, Cajibio, Tambo</t>
  </si>
  <si>
    <t>Este proyecto revisita la labor investigativa de casi dos décadas que se plasmó en el libro La civilización montés: la visión india y el trasegar de Manuel Quintín Lame en la Colombia moderna (Uniandes, 2009) para proponer una nueva reinterpretación del legado de Lame (1883-1967) en tres horizontes temáticos transversales: (1) la relevancia de sus ideas en mi propuesta crítica desde el sur con relación a la tendencia de la ontología política de la antropología contemporánea, (2) el impacto de su pensamiento y trasegar en el legado republicano y la práctica democrática de los pueblos indígenas del suroccidente andino (nasas, misaks y pijaos) entre finales del siglo XIX y mediados del siglo XX, y (3) la experiencia político-religiosa de la emancipación de Lame como una vivencia de la universalidad desde abajo, a partir del análisis de las tesis de la filosofía de la historia de Walter Benjamin.</t>
  </si>
  <si>
    <t>ManuelQuintin_1</t>
  </si>
  <si>
    <t>Las mujeres indígenas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</si>
  <si>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</si>
  <si>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</si>
  <si>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</si>
  <si>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</si>
  <si>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</si>
  <si>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Este programa de investigación se propuso analizar el rol y liderazgo de mujeres de diferentes pueblos indígenas (misaks, kankuamas, ingas y kichwas) en la reconfiguración del campo de lo político en la historia de las luchas indígenas en Colombia desde la segunda mitad del siglo XX hasta el presente. Financiamiento: Iniciativas especiales, Vicedecanatura de Investigación, Facultad de Ciencias Sociales, 2013.
## Las 4 tesis involucradas en este proyecto fueron:
Vivian Andrea Martínez. 2013. Género, etnicidad y acción colectiva femenina - conversaciones con las mujeres indígenas del Cabildo Mayor Kichwa Camainkibo de Bogotá. Tesis de maestría.
Juanita Melo Guzmán. 2014. "El fogón no se ha apagado" - la participación política de las mujeres Misak en el Resguardo Indígena de Guambía, Cauca : una aproximación desde los relatos de vida algunas lideres Misak. Tesis de pregrado.
Pauline Ochoa León. 2018. Entre la negociación y la contestación : de cómo los líderes y lideresas kankuamos han construido un proyecto de pueblo. Disertación doctoral
Vivian Andrea Martínez. 2019. "Uarmi Yuyay" : activismos y liderazgos de las mujeres ingas en la vida de Pastora Chasoy Agreda. Disertación doctoral</t>
  </si>
  <si>
    <t>https://razonpublica.com/author/monicaespinosa/
https://antropolitica.uniandes.edu.co/spip.php?article42</t>
  </si>
  <si>
    <t>MujeresIndigenas_1</t>
  </si>
  <si>
    <t xml:space="preserve">Flor de mayo: Centro de penamiento territorial campesino </t>
  </si>
  <si>
    <t>Estudiantes pregrado, Posgrado</t>
  </si>
  <si>
    <t>Campesinos, Sistema agroalimentarios, Resiliencia, Resistencia, Volcan-Páramo doña juana, Etnografía multiespecie</t>
  </si>
  <si>
    <t>Proyectos diseñados para financiación externa cuyo objetivo es promover y profundizar el trabajo de co-creación para el desarrollo sostenible y la conservación del patrimonio natural en Las Mesas (Nariño), con comunidades campesinas que habitan en el área circundante del Parque Nacional Natural Complejo Volcánico Doña Juana – Cascabel.   Propuesta de financiación: Open Society University Network.</t>
  </si>
  <si>
    <t>Portafolio ecología histórica y memoria social. Geosocioresiliencia ecosistemica  en territorios volcanicos habitados</t>
  </si>
  <si>
    <t xml:space="preserve">Ciencias sociales, Ciencias, Diseño, Ingenieria civil y ambiental, Estudiantes pregrado, Estudiantes posgrado </t>
  </si>
  <si>
    <t xml:space="preserve">Antropología de la vida, Antropología ambiental </t>
  </si>
  <si>
    <t>Resiliencia, Gestión y mitigación de riesgo, Volcán, Páramo, Saberes locales</t>
  </si>
  <si>
    <t>Programa transdisciplinario de investigación que reune perspectivas y análisis geológicos, paleoecológicos, socioecológicos y socioculturales sobre el tema de la resiliencia ecosistémica en el Complejo Volcánico Doña Juana Cascabel (Nariño) y las comunidades campesinas que habitan en las zonas de amortiguamiento del corregimiento de Las Mesas.   Este programa transdisciplinario fue merecedor del premio Dejar Huella 2022 de la Vicerrectoría de Investigación. 
Producto de alto impacto:
Pardo, Espinosa, et al. “Worlding resilience in the Doña Juana Volcano-Páramo, Northern Andes (Colombia): A transdisciplinary view”, Natural Hazards  107: 1845–1880, 2021</t>
  </si>
  <si>
    <t>Estrategias de mitigación de fenómenos de remosión en masa en terriorios volcánicos centradas en capacidades locales</t>
  </si>
  <si>
    <t>Estudiantes pregrado, Posgrado, Interdiciplinario</t>
  </si>
  <si>
    <t xml:space="preserve">Proyecto 169-2019 de la convocatoria 808-2018 de Colciencias cuyo objetivo general fue diseñar estrategias alternativas de mitigación frente a fenómenos de remoción en masa en la cuenca alta del río Resina (Nariño), centradas en capacidades locales y orientadas al desarrollo sostenible. Financiamiento: MinCiencias, Colombia.  Este proyecto interdisciplinario que vinculó al grupo Ecología Histórica y Memoria Social (EHMS) con base en la Universidad de Los Andes. </t>
  </si>
  <si>
    <t>EstrategiasMitigacion.pdf</t>
  </si>
  <si>
    <t>Persistencia de prácticas indígenas durante la colonia en el altiplano cundiboyacense</t>
  </si>
  <si>
    <t>1990, 2010</t>
  </si>
  <si>
    <t>Monika Therrien</t>
  </si>
  <si>
    <t>Indígenas, Colonia, Documentos históricos, Asentamientos</t>
  </si>
  <si>
    <t>La arqueología es una fuente válida de información para períodos históricos sobre los cuales se dispone de información escrita. Esta linea de investigación aborda, desde el campo de la Arqueología, las transformaciones ocurridas entre las comunidades indígenas del altiplano central de Colombia durante la conquista europea y el período colonial. Se utilizan dos enfoques básicos: el patrón de asentamiento español y el modelo de relaciones contraperiféricas derivado de dicho patrón.
## Publicación:
Persistencia de prácticas indígenas durante la colonia en el altiplano Cundiboyacense, Monika Therrien</t>
  </si>
  <si>
    <t>Arqueología histórica en Cartagena</t>
  </si>
  <si>
    <t xml:space="preserve">Ordenes religiosas,  Calidad de vida, Colonia, Documentos históricos </t>
  </si>
  <si>
    <t>Cartagena</t>
  </si>
  <si>
    <t>Esta línea de investigación abarca los estudios arqueológicos efectuados en Cartagena. A partir de información recolectada en lo que hoy son dos monumentos nacionales (e insertos en un centro histórico declarado Patrimonio de la Humanidad), San Pedro Claver y Santo Domingo, se pretende indagar sobre la conformación de estas dos instituciones: las negociaciones de su autoridad religiosa y política, además de las estrategias de producción económica, y con ellas la construcción de identidades culturales que incidieron y marcaron divisiones en la estructuración de un segmento de la población cartagenera colonial.
Con base en las investigaciones arqueológicas se estudia la relación de los restos de alfarería y de fauna con el estilo de vida, el consumo de carne de ganado vacuno, se identifican los rasgos de la sociedad colonial cartagenera en la vida cotidiana y el manejo de poder de los Jesuitas y Dominicos en Cartagena en el siglo XVII.
## Publicación:
Más que distinción, en busca de la diferenciación: arqueología histórica de Cartagena de Indias en el siglo xvii, Mónika Therrien</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</si>
  <si>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</si>
  <si>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</si>
  <si>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Wayúu</t>
  </si>
  <si>
    <t>Antropología económica</t>
  </si>
  <si>
    <t xml:space="preserve">Energías renovables, Mercado laboral, Ingenieria Eléctrica </t>
  </si>
  <si>
    <t>Uribia, Maicao, Fonseca</t>
  </si>
  <si>
    <t>Proyecto de consultoría de un equipo interdisciplinario (Facultad de Ingeniería, Facultad de Educación, Departamento de Antropología) para el diseño de una propuesta de capacitación para fomentar la participación de fuerza laboral local de la Guajira en la implementación de proyectos de energías renovables variables. Financiado por USAID.</t>
  </si>
  <si>
    <t>Escuela de campo, Marmato, Caldas</t>
  </si>
  <si>
    <t>Minería</t>
  </si>
  <si>
    <t xml:space="preserve">Caldas </t>
  </si>
  <si>
    <t xml:space="preserve">Marmato </t>
  </si>
  <si>
    <t>Durante junio y julio del 2016, un grupo de estudiantes investigaron las diversas manifestaciones del conflicto minero que se vive en el municipio de marmato. Además de los informes de investigación, la escuela recogió sus resultados en una edición especial de El Etnografo y derivó en varios artículos de investigación y dos monografías de grado.</t>
  </si>
  <si>
    <t>EscuelaMarmato_1, EscuelaMarmato_2</t>
  </si>
  <si>
    <t>Semillero futuros energéticos</t>
  </si>
  <si>
    <t>Energía, Infraestructuras</t>
  </si>
  <si>
    <t>El semillero se enfoca en el desarrollo del proyecto "transiciones toxicas" que estudia el nexo extractivo-renovable en las fronteras energéticas actuales en Colombia. Colombia se ha consolidado como un territorio de intensa actividad para la transición hacia energías alternativas. Los lugares en los que dicha transición se proyecta son aquellos más afectados por actividades extractivas. En el semillero hemos problematizado el nexo entre extracción y energías renovables al enfocarnos en sustancias tóxicas que vinculan estos dos sectores y configuran nuevos futuros ambientales. Dicho estudio se ha iniciado con la consolidación de una base de datos de información ambiental (principalmente obtenida de autoridades ambientales nacionales y regionales) de operaciones mineras y energéticas en el país que nos permitirá comprender la emisión, circulación y acumulación de sustancias tóxicas de sectores minero-energéticos y así tener una primera idea sobre la configuración del nexo mencionado.  Durante el semestre trabajaremos en la consolidación de esta base de datos a la vez que continuaremos profundizando en problematizaciones antropológicas contemporáneas sobre la energía y las transiciones energéticas.</t>
  </si>
  <si>
    <t>Capitalización, Patrimonialización y Apropiación del Viento en La Guajira, Colombia</t>
  </si>
  <si>
    <t>Estudiantes maestría</t>
  </si>
  <si>
    <t xml:space="preserve">Antropología económica </t>
  </si>
  <si>
    <t>Energías renovables, Mercados de carbono</t>
  </si>
  <si>
    <t>Uribia, Medellín, Washington</t>
  </si>
  <si>
    <t xml:space="preserve">La Guajira es una de las fronteras principales de la transición energética en Colombia. Para que esto ocurra nuevas economías deben surgir alrededor de elementos del paisaje como el viento y de nuevas entidades como los “bonos de carbono”. Esta investigación mulitsituada entre La Guajira, las oficinas de EPM (Medellín) y el Banco Mundial (Washington D.C), se preguntó cómo se general propiedad y mercados en medio de los esfuerzos de descarbonizar la matriz energética.  </t>
  </si>
  <si>
    <t>no aplica</t>
  </si>
  <si>
    <t>Capitalización_1, Capitalización_2, Capitalización_3, Capitalización_4, Capitalización_5</t>
  </si>
  <si>
    <t>Genealogías de la violencia y la indigenidad en el Norte de Colombia</t>
  </si>
  <si>
    <t>Antropología del futuro, Antropología de la frontera</t>
  </si>
  <si>
    <t>Violencia, Indígenas</t>
  </si>
  <si>
    <t xml:space="preserve">En la Guajira Colombiana, la violencia paramilitar, además de una cruenta violencia, creo la posibilidad de un experimento social. En este, las políticas multiculturales se entremezclaron con las de la reparación de víctimas y de ayuda a las poblaciones más pobres del país. Al otro lado de la frontera, las políticas con espíritu socialista impuestas por Chávez y Maduro un sistema de asistencia radicalmente distinto. Esta investigación analizó la manera como el pueblo indígena wayuu transita por ambos experimentos sociales y las maneras como esto ha transformado la forma como experimentan su indigenidad.  </t>
  </si>
  <si>
    <t>GenealogiasViolencia_1, GenealogiasViolencia_2, GenealogiasViolencia_3, GenealogiasViolencia_4, GenealogiasViolencia_5, GenealogiasViolencia_6, GenealogiasViolencia_7, GenealogiasViolencia_8</t>
  </si>
  <si>
    <t>Futuros energéticos</t>
  </si>
  <si>
    <t>Egresados</t>
  </si>
  <si>
    <t>Cesar, Guajira</t>
  </si>
  <si>
    <t>San Juan del Cesar, Valledupar, Barrancas, El Paso</t>
  </si>
  <si>
    <t xml:space="preserve">Desde exploraciones etnográficos y de codiseño, el proyecto busca questionar las lógicas subyacentes a la visión dominante de la transición energética. Desde las fronteras que está creando esta transición, el proyecto ha identificado los vínculos entre pasados extractivos y futuros renovables, otras formas de imaginación del futuro y el lugar de la energía en este y otras redes de pensamiento que se alejan del optimismo tecnológico.  </t>
  </si>
  <si>
    <t>FuturosEnergéticos_1, FuturosEnergéticos_2, FuturosEnergéticos_3</t>
  </si>
  <si>
    <t>Movimientos sociales y construcción de lo común en Colombia hoy</t>
  </si>
  <si>
    <t>2016 - 2020</t>
  </si>
  <si>
    <t>Pablo Jaramillo, Alhena Caicedo, Laura Quintana, Carlos Manrique, Juan Ricardo Aparicio</t>
  </si>
  <si>
    <t>Movimientos sociales, Métodos colaborativos</t>
  </si>
  <si>
    <t>Pacífico, Andina</t>
  </si>
  <si>
    <t xml:space="preserve">Cauca, Antioquia </t>
  </si>
  <si>
    <t xml:space="preserve">Proyecto de co-investigación entre movimientos populares del San José de Apartadó y Suárez Cauca alrededor de las prácticas de producción de “lo común”. En el proyecto participaron, además, Alhena Caicedo, Laura Quintana, Carlos Manrique y Juan Ricardo Aparicio. Uno de sus resultados fue el documental El Sueño de Benicio (Gerrit Stolbrock, 2021). </t>
  </si>
  <si>
    <t>Regímenes de intervención económica y conocimientos expertos en Colombia</t>
  </si>
  <si>
    <t>2013 - 2014</t>
  </si>
  <si>
    <t>Pablo Jaramillo, Margarita Serje</t>
  </si>
  <si>
    <t xml:space="preserve">Estudiantes doctorado, Pregrado, Investigadores del instituto estudios regionales de U de Antioquia </t>
  </si>
  <si>
    <t>Antropología económica, Antropología del paisaje</t>
  </si>
  <si>
    <t>Mínería, Ríos, Experticia</t>
  </si>
  <si>
    <t>Atlántico, Orinoquía, Andina</t>
  </si>
  <si>
    <t>Guajira, Meta, Antioquia</t>
  </si>
  <si>
    <t xml:space="preserve">Los sueños de desarrollo en Colombia han tendido a concentrarse alrededor de los ríos. Este proyecto realizado entre el INER de la Universidad de Antioquia y el Departamento de Antropología (Margarita Serje y Pablo Jaramillo) investigó cómo los conocimientos expertos se han configurado y transformado para hacer posible, facilitar o cuestionar intervenciones económicas alrededor del río Meta, Cauca y Ranchería. Además de múltiples artículos, una tesis de maestría y dos doctorales (Susana Carmona, Carolina Ardila Luna) se realizaron en el marco de esta investigación.  </t>
  </si>
  <si>
    <t>RegimenesDeIntervencion_1, RegimenesDeIntervencion_2</t>
  </si>
  <si>
    <t>Revista antropología y arqueología</t>
  </si>
  <si>
    <t>1980, 1990, 2000</t>
  </si>
  <si>
    <t xml:space="preserve">Revistas uniandes </t>
  </si>
  <si>
    <t>Antropología sociocultural, Etnología, Arqueología, Antropología biológica, Antropología lingüística</t>
  </si>
  <si>
    <t xml:space="preserve">Transversal </t>
  </si>
  <si>
    <t>Realización autónoma</t>
  </si>
  <si>
    <t>Revista Antípoda</t>
  </si>
  <si>
    <t>Antípoda. Revista de Antropología y Arqueología es una publicación trimestral (enero-marzo, abril-junio, julio-septiembre y octubre-diciembre) que circula al inicio de cada periodo señalado, creada en 2005 y financiada por la Facultad de Ciencias Sociales de la Universidad de los Andes (Colombia). Su objetivo es contribuir tanto al avance y difusión del conocimiento antropológico y arqueológico, como al análisis crítico de temas socioculturales, metodológicos y teóricos, relevantes para los diversos subcampos de la disciplina y de otras áreas afines de las ciencias sociales y humanas. Antípoda conforma un foro abierto, crítico y plural en donde se publican artículos y trabajos inéditos en español, inglés y portugués.</t>
  </si>
  <si>
    <t>https://revistas.uniandes.edu.co/index.php/antipoda/index</t>
  </si>
  <si>
    <t>Antipoda_Portada</t>
  </si>
  <si>
    <t>Etnología y etnohistoria de la Amazonía</t>
  </si>
  <si>
    <t xml:space="preserve">1970, 1980 </t>
  </si>
  <si>
    <t xml:space="preserve">Roberto Pineda </t>
  </si>
  <si>
    <t>Antropología histórica, etnología, Amazonía, Indígenas</t>
  </si>
  <si>
    <t>Amazonía</t>
  </si>
  <si>
    <t>La antropología colombiana de la Amazonia —como las otras antropologías latinoamericanas de la selva— se preocupó por desarrollar una visión histórica de la Amazonia, complementando las perspectivas de las antropologías metropolitanas de la cuenca, centradas sobre todo —con algunas excepciones— en una perspectiva sincrónica. Comprender esta situación les exigió recurrir a la tradición oral y concebir la antropología del Amazonas como una antropología histórica, creando una experiencia relevante para discutir con las otras tendencias de la antropología histórica surgidas en los Andes, en la India y en ciertos ámbitos de las antropologías metropolitanas.
## Publicación:
La historia, los antropólogos y la Amazonía, Roberto Pineda</t>
  </si>
  <si>
    <t>Construcción de diálogo comunitario para la promoción de la salud y la prevención de la enfermedad</t>
  </si>
  <si>
    <t>Roberto Suárez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</si>
  <si>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</si>
  <si>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</si>
  <si>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</si>
  <si>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</si>
  <si>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</si>
  <si>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</si>
  <si>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</si>
  <si>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 una guía de cuidado para personas a quienes un familiar, o alguien cercano fue diagnósticado con cancer de estómago o cancer gástrico, esofagocastrico. Se compone de consejos e instrucciones concretas que buscan que quien cuida pueda ser consciente de las implicaciones de la enfermedad en la vida cotidiana de las personas y cómo este proceso puede llevarse a cabo de manera idónea tanto para el paciente, como para quien lo cuida.</t>
  </si>
  <si>
    <t>GuiaBasica_Portada</t>
  </si>
  <si>
    <t>GuiaBasica_Pdf</t>
  </si>
  <si>
    <t>Escuela de campo, Minca, Santa Marta</t>
  </si>
  <si>
    <t>Alimentación</t>
  </si>
  <si>
    <t>Magdalena</t>
  </si>
  <si>
    <t xml:space="preserve">Minca </t>
  </si>
  <si>
    <t>La Escuela de Campo del 2019 del Departamento de Antropología se planteó como un espacio académico de los estudiantes de antropología para reflexionar sobre el hambre y la seguridad alimentaria. En este marco, intentamos desde diferentes experiencias in situ entender cómo se estaban construyendo los cambios gastronómicos, teniendo en cuenta la historia actual de una población marcada por el turismo internacional -sediento de lo étnico y de la naturaleza exótica tropical- y por una historiade violencia que permitió la recolonización de la región en la década del 2000.</t>
  </si>
  <si>
    <t>Dengue, políticas públicas y realidad sociocultural</t>
  </si>
  <si>
    <t>IDRC, Colciencias</t>
  </si>
  <si>
    <t>Dengue, Imaginario social, Salud, Enfermedad, Promoción de la salud y prevención de la enfermedad</t>
  </si>
  <si>
    <t>Girardot</t>
  </si>
  <si>
    <t>Es una investigación que abarca las políticas públicas del control del dengue a partir del mundo de la vida cotidiana, desde una perspectiva crítica que busca debatir el desarrollo de las mismas frente a las percepciones que tiene la población sobre la enfermedad. Se debate, a partir de un estudio de caso en Colombia, el encuentro de dos realidades sociales: el sector oficial en cabeza de las campañas de salud pública, y la población, que desde sus representaciones sociales sobre la enfermedad construye itinerarios terapéuticos para enfrentar la misma.</t>
  </si>
  <si>
    <t>Diagnóstico socio-antropológico de la situación de malaria en los paises del convenio andino</t>
  </si>
  <si>
    <t>Global fund</t>
  </si>
  <si>
    <t>Malaria, Zona de frontera, Imaginario social, Enfermedad, Salud</t>
  </si>
  <si>
    <t>Bolivia, Colombia, Ecuador, Perú</t>
  </si>
  <si>
    <t xml:space="preserve">No aplica </t>
  </si>
  <si>
    <t>El informe que se presenta es el resultado de un proyecto de investigación/diagnóstico social desde la antropología médica. Para este campo de conocimiento, la salud es considerada como un evento permanente en la historia de vida de las personas, que es a su vez el resultado de un proceso donde intervienen diferentes factores biopsicosociales. Sobre esta base, la estructura tanto de la información como de la aproximación de este informe da cuenta de una mirada holística en donde la complejidad de lo que es la salud y la enfermedad se entiende a través de la articulación de los microniveles-individuales y los macroniveles-sociales.
De esta forma, diferentes elementos permitieron estructurar este informe. El primero hace referencia a la conceptualización de procesos de salud y enfermedad desde el ámbito de lo cultural y desde lo público. En segundo lugar, la mirada cultural no es un elemento marginal sino un elemento central para entender el campo de la salud y la enfermedad en cada zona. Es decir, que la aproximación desde la cultura busca entender las racionalidades locales de lo que es la salud y la enfermedad en el ámbito de la vida cotidiana. Así mismo, esto significa que en este trabajo al presentar la cultura, estamos vinculando lo popular no como algo secundario sino como un elemento que define las lógicas o saberes cotidianos. Por esta razón, hacemos referencia a representaciones sociales que implican pensar la salud como un sistema de pensamiento organizado o como la cognición cotidiana de la población</t>
  </si>
  <si>
    <t xml:space="preserve">Rickettsia como agentes etiológicas de entidades febriles </t>
  </si>
  <si>
    <t>Colciencias</t>
  </si>
  <si>
    <t>Rickettsia, Imaginario social, Salud, Enfermedad, Promoción de la salud y prevención de la enfermedad</t>
  </si>
  <si>
    <t>Villeta</t>
  </si>
  <si>
    <t>A mediados de la década de 1930 a 1940, casi un cuarto de la población de Tobia (Cundinamarca) murió como consecuencia de una infección bacteriana transmitida por garrapatas; se trataba de Rickettsia rickettsii, la misma bacteria causante de la fiebre manchada (petequial o exantemática) brasilera y la fiebre manchada de las Montañas Rocosas. Desde ese momento hasta nuestros días, el Instituto Nacional de Salud investigó algunos casos aislados de esta enfermedad en otras regiones del país. La enfermedad desapareció de las agendas públicas en salud del país y se tornó invisible en los horizontes diagnósticos dentro del grupo de enfermedades transmitidas por vector. En diciembre de 2003, varios casos de un síndrome febril con curso fatal fueron identificados en Villeta, Cundinamarca, un municipio adyacente a Tobia. Es en este contexto donde tuvo lugar la investigación cuyos resultados se presentan en este libro y que buscan dar cuenta de manera interdisciplinaria de la situación actual de la enfermedad.</t>
  </si>
  <si>
    <t>Seguridad alimentaria en El Guaviare</t>
  </si>
  <si>
    <t>Centro de la Orinoquía</t>
  </si>
  <si>
    <t>Seguridad alimentaria, Política pública, Gastronomía, Imaginario social</t>
  </si>
  <si>
    <t>Guaviare</t>
  </si>
  <si>
    <t xml:space="preserve">La seguridad alimentaria de las poblaciones vulnerables es una preocupación creciente en el mundo actual, ya que el número de personas que no logran acceder a alimentos es cada vez mayor. Por esta razón, los objetivos de desarrollo sostenible basados en la necesidad de imaginar un futuro mejor plantean unas metas para transformar el mundo en el cual vivimos. Por ello, entender, tanto las políticas públicas como las realidades de la alimentación es clave para afrontar el problema de la alimentación. En este contexto, la investigación se desarrolló en el departamento del Guaviare, una región marcada por la explotación ecológica y la violencia. Se implementó un estudio en antropología de la alimentación de corte etnográfico, cuyo objetivo general fue entender la narrativa de seguridad alimentaria, su significado y su integración en el sistema gastronómico local del departamento. Los resultados planean un debate, en primer lugar, alrededor de las disonancias entre el sistema de pensamiento nutriciosnista y los imaginarios sociales de la población frente a lo que es comer y alimentarse bien, y en segundo lugar, sobre la necesidad de construir políticas públicas socioculturalmente pertinentes para cambiar la situación de la seguridad alimentaria. </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</si>
  <si>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</si>
  <si>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</si>
  <si>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</si>
  <si>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</si>
  <si>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</si>
  <si>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</si>
  <si>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</si>
  <si>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</si>
  <si>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</si>
  <si>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</si>
  <si>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</si>
  <si>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</si>
  <si>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</si>
  <si>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</si>
  <si>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"Hoy es de conocimiento general que la Bogotá de los muiscas no se localizaba en el mismo lugar donde los españoles fundaron Santafé de Bogotá, sino en la zona que actualmente ocupa el municipio de Funza. Sin embargo, a principios de los años sesenta, aunque tradicionalmente se asociaba la Bogotá indígena con Funza, escaseaban las pruebas documentales (Broadbent 1974c, 4). La investigación de Sylvia Broadbent revisó cuidadosamente las obras de los cronistas que, aunque no muy precisas, dan varias pistas en cuanto a la localización de Bogotá en relación con el río del mismo nombre y las chucuas o humedales. Luego examinó los libros parroquiales de Funza en donde encontró una documentación clara acerca del cambio, en el siglo XIX, del nombre de Bogotá al de Funza (nombre que ha sido utilizado tradicionalmente para el río Bogotá). En esos mismos libros parroquiales, también descubrió que la Bogotá indígena estaba compuesta por no menos de trece partes o parcialidades. Hizo excavaciones en un sitio arqueológico, por entonces recién descubierto, en la hacienda La Ramada y los documentos consultados le permitieron asociar este lugar, en forma tentativa, con la parcialidad denominada Catama. Esta investigación conformó una base para estudios posteriores, como los de Ana María Boada (2006), Francisco Romano (2003) y Fernando Bernal (1990). Este último investigador logró ampliar en forma considerable la información que obtuvo Sylvia sobre las parcialidades y sus localizaciones, y apoyarla con recolecciones de cerámica muisca en muchos de estos terrenos, que sirvieron de evidencia para proponer una ocupación anterior al periodo Herrera."(Cardale 2014, 164)
## Publicación:
Cardale de Schrimpff, Marianne. "Sylvia Broadbent: una mujer polifacética". _Revista Colombiana de Antropología_ 50, n.º 1 (2014): 163–70.</t>
  </si>
  <si>
    <t>Narcolombia</t>
  </si>
  <si>
    <t>Xavier Andradre</t>
  </si>
  <si>
    <t>Narcoestéticas, Ciudad</t>
  </si>
  <si>
    <t>Narcolombia traza líneas de investigación y creación sobre estética y narcotráfico en Colombia. Desde el arte se exponen los íconos y su revuelta iconoclasta; desde la antropología se muestra la vida social de las imágenes en edificios, museos, mausoleos y plazas; desde los medios, la moda y la música se visten y bailan nuevos estilos de vida. Esta bandeja tiene una raya adicional: Una línea de polvo: arte y drogas en América Latina.
Lo narco no es solo un tráfico o un negocio; es, sobre todo, un estilo, una estética, una ética que cruza y se imbrica con la cultura y la historia de Colombia, una revolución que cambió los patrones de gusto en una sociedad altamente clasista, racista y patriarcal. El efecto temporal de este embale, de este alucine colectivo, produce una de las expresiones más puras del capitalismo actual: el yo, el yo valgo por el billete, yo soy mi visaje, mi discurso, mi violencia; no es un producto colombiano, es la selfi mundial del capital.
Narcolombia se une a otros proyectos que abren caminos de acceso a las drogas como una vía alterna de conocimiento horizontal y colectivo, un contraste con la educación vertical y egotista del capitalismo: aprender de las drogas más allá del afanado consumo laboral de cafeína y cocaína; litigar salidas políticas que enfrenten al “narcoestado” —un gobierno paralelo represor en connivencia con carteles, lavadores y testaferros de cuello blanco—; dudar del maquillaje de conducta que ofrece la industria farmacéutica y sus pepas para hacernos adictos a un “mundo feliz” de pasividad; no ingerir todo lo que nos ofrecen, sea moralina, la caída del “último capo” del cartel de turno o noticias oficiales sobre la erradicación de la mata que mata. (Descripción tomada de página web)</t>
  </si>
  <si>
    <t>https://narcolombia.club/</t>
  </si>
  <si>
    <t>Narcolombia_1, Narcolombia_2, Narcolombia_3, Narcolombia_4, Narcolombia_5, Narcolombia_6, Narcolombia_7, Narcolombia_8, Narcolombia_9, Narcolombia_10, Narcolombia_11, Narcolombia_12</t>
  </si>
  <si>
    <t>Subjetividad  y formación del sujeto moderno</t>
  </si>
  <si>
    <t>Zandra Pedraza</t>
  </si>
  <si>
    <t>Estudiantes pregrado, Estudiantes posgrado, Doctorado del CINDE, Departamento de Lenguajes y Estudios Socioculturales</t>
  </si>
  <si>
    <t>Antropología histórica, Estudios culturales</t>
  </si>
  <si>
    <t>Infancia, Educación, Antropología pedagógica, Pensamiento latinoamericano, Estudios de las emociones</t>
  </si>
  <si>
    <t>En este terreno se entrecruzan aspectos relativos a la educación en un sentido amplio. Siendo la educación un terreno definitivo para la constitución del sujeto en la Modernidad, confluyen en él la vida de la familia, la escuela y los procesos culturales y políticos asociados a la infancia, el género, el consumo y la producción y el uso social de conocimientos relacionados con la educación.</t>
  </si>
  <si>
    <t>Cuerpo y biopolítica</t>
  </si>
  <si>
    <t>Estudiantes de pregrado y posgrado, Departamento de Lenguajes y Estudios Socioculturales</t>
  </si>
  <si>
    <t>Antropología histórica, Antropología del cuerpo</t>
  </si>
  <si>
    <t>Uso social del conocimiento, Estudios sobre mujeres</t>
  </si>
  <si>
    <t>La condición corporal humana, la experiencia y el gobierno biopolítico son fenómenos que entrañan y exponen transformaciones ocurridas en los últimos siglos en torno de la concepción de la vida, su intervención y la manera de encarnarla. Como campo transdisciplinario involucra la interacción de políticas, conocimientos científicos, disposiciones jurídicas, formas de consumo y el desenvolvimiento en ello de la vida personal como proyecto corporal. En las últimas décadas, en América Latina, y en Colombia en particular, las experiencias corporales y el ejercicio biopolítico muestran expresiones diversas y hacen parte de la vida cotidiana de personas, colectividades y de la sociedad.</t>
  </si>
  <si>
    <t>Desplazamiento forzado por desarrollo y reasentamiento en Colombia</t>
  </si>
  <si>
    <t>2008, 2016</t>
  </si>
  <si>
    <t>Departamento Antropología, Departamento de arquitectura, CIDER, Andrea Lampis, Stefano Anzellini</t>
  </si>
  <si>
    <t>Antropología del desarrollo</t>
  </si>
  <si>
    <t>Desplazamiento, Desarrollo, Análisis espacial</t>
  </si>
  <si>
    <t>Sierra Nevada de Santa Marta</t>
  </si>
  <si>
    <t>con financiación de la universidad por medio el programa de investigación interfacultades. Con el apoyo de los departamentos de arquitectura y antropología, creamos la ‘Mesa nacional de diálogos sobre el reasentamiento de población’ en la que participaron durante casi una década instituciones públicas y privadas deseosas de presentar y discutir los casos de reasentamiento de poblaciones que tenían entre sus manos. Se creo la ‘Red Latinoamericana de Reasentamientos de Población’, y por otro lado una alianza entre cuatro universidades (La Universidad de Costa Rica, la Católica del Perú, la Católica de Chile y UniAndes)
Como parte del estudio de los efectos de los programas de desarrollo también buscamos proponer nuevas formas de conceptualizar, definir y manejar la ‘dimensión social’ en el contexto del desarrollo. En este sentido propuse un método de identificación y análisis de los impactos sociales que parte de una crítica al análisis de tipo instrumental, centrado una idea general del ‘cambio’ que se produce con los programas, proyectos y políticas de desarrollo, en el que se basan las aproximaciones usuales. Partiendo de que esta perspectiva es demasiado amplia, dando lugar a análisis que terminan siendo considerablemente vagos; el método que propongo se centra en las relaciones sociales, una perspectiva que permite focalizar la identificación y el análisis de estos impactos, así como sus implicaciones tanto culturales como socioeconómicas y políticas. 
Esta propuesta fue publicada como un texto/manual dirigido a un público no especializado: ‘Los impactos sociales: Guía de campo’. Su sustentación teórica fue el objeto de un artículo publicado en la revista _Environmental Impact Assessment Review_</t>
  </si>
  <si>
    <t>DesplazamientoForzado_1, DesplazamientoForzado_2, DesplazamientoForzado_3</t>
  </si>
  <si>
    <t xml:space="preserve">Fronteras y situaciones fronterizas en America Latina </t>
  </si>
  <si>
    <t>Alberto Harambour</t>
  </si>
  <si>
    <t>Antropología económica, Antropología del estado</t>
  </si>
  <si>
    <t>Fronteras, Cartografía, Perifería, Análisis espacial</t>
  </si>
  <si>
    <t>En este proyecto se identificaron una serie de zonas en América del Sur (que incluyen, por ejemplo, el desierto del norte de México, Yucatán, la Amazonia, la Orinoquia, o la Patagonia), entre otras) que aparecían tanto en la cartografía como en la literatura académica e institucional como vacíos: de información, historia, de sociedad, de cultura. El tipo de regiones, cuyas sociedades se invisibilizan tras un manto de representaciones genéricas que las reduce a ser consideradas como ‘fronteras’ y como periferias de la civilización y del orden modernodiversas se describen de manera sospechosamente homogénea, usando invariablemente categorías como las de márgenes o periferias, como territorios salvajes, como ‘fronteras interiores’, ‘de recursos’, ‘agrícolas’, como tierras de nadie. Se trata de áreas que adquieren cada vez más importancia geopolítica pues aquí se encuentran recursos estratégicos para el siglo XXI: agua, petróleo, minerales y tierras raras, biodiversidad, oxigeno)</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</si>
  <si>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</si>
  <si>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</si>
  <si>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</si>
  <si>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</si>
  <si>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</si>
  <si>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</si>
  <si>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</si>
  <si>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Desde el año 2004, cuando me vinculé como profesora de planta a la Universidad de los Andes, he venido desarrollando un programa de investigación sobre medioambiente y adaptación humana en la Región Caribe de Colombia, desde una perspectiva espacial y temporal amplia. En el marco de este programa, se han llevado a cabo numerosos proyectos que vinculan varias temáticas en el campo de la antropología y la arqueología, particularmente relacionados con el tema del patrimonio alimentario y culinario y la conservación de la biodiversidad. La realización de dichos proyectos ha involucrado también numerosas actividades de análisis de laboratorio en los campos de la Zooarqueología y Antropología Biológica, las cuales han estado vinculadas directamente con mi labor investigativa y docente dentro del Departamento de Antropología y como coordinadora de los laboratorios GB 201, GB 202 y GB 203, donde se realizan este tipo de análisis. A través de estos años, y como resultado de este proceso, se han realizado diversas publicaciones con los resultados puntuales de dichos trabajos y también se han gestado varias iniciativas encaminadas a fortalecer la proyección de los resultados de estos en el ámbito de las redes internacionales que trabajan temas afines, particularmente en el contexto latinoamericano.</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</si>
  <si>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</si>
  <si>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</si>
  <si>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</si>
  <si>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</si>
  <si>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 Alimentación</t>
  </si>
  <si>
    <t>Tierrafirme, Mompox</t>
  </si>
  <si>
    <t>Este proyecto, que sirvió de marco para la “Escuela de Campo 2018 del Departamento de Antropología”, tuvo tres componentes articulados: arqueología, patrimonio alimentario y natural y turismo. En lo arqueológico, la investigación se realizó en el corregimiento de Santa Teresita del municipio de Santa Cruz de Mompox, la cual permitió caracterizar de manera inicial la naturaleza del registro arqueológico asociado con las ocupaciones humanas prehispánicas en dicho contexto geográfico. Con relación al componente del tema del patrimonio alimentario y culinario y del patrimonio natural, se realizó un trabajo etnográfico con cocineras locales y pescadores de la región de Tierra Firme y ciénagas aledañas. Con este se buscó caracterizar las principales problemáticas asociadas con la alimentación cotidiana y la conservación de la biodiversidad. Por su parte, el tema del turismo se desarrolló mediante entrevistas, evaluado la percepción que tiene la población sobre esta actividad, en particular sobre la conformación de un “eliturismo” –grupo de gestores y empresarios locales del turismo cultural- que empujan y contribuyen no solo a la gentrificación como fenómeno de segregación social y cultural, sino también a la instauración de un monopolio empresarial. Esta investigación fue desarrollada con el apoyo económico del Departamento de Antropología de la Universidad de los Andes.</t>
  </si>
  <si>
    <t>Cocinas Regionales, Animales “de Monte” y Biodiversidad</t>
  </si>
  <si>
    <t>Estudiantes, Facultad de ciencias sociales</t>
  </si>
  <si>
    <t>Fauna silvestre, Cocina tradicional, Alimentación</t>
  </si>
  <si>
    <t>Cesar</t>
  </si>
  <si>
    <t>Valledupar</t>
  </si>
  <si>
    <t>Este proyecto consistió en una investigación etnográfica sobre el consumo de animales silvestres en la ciudad de Valledupar, particularmente en épocas de festividades, documentando detalladamente el proceso relacionado con la preparación y consumo de los animales silvestres en todas sus etapas, desde la captura y/o compra de los animales, la preparación, el consumo, el descarte de los restos y las recetas utilizadas. Este proyecto permitió consolidar información esencial para el desarrollo del programa de investigación “Medio Ambiente y Adaptación Humana en la región Caribe de Colombia”. El trabajo de campo, en el que participaron estudiantes del Departamento de Antropología, conllevó realizar entrevistas a profundidad a personas en contextos urbanos y rurales, incluyendo casas de familia, restaurantes y plazas de mercado. Esta investigación contó con el apoyo económico de la Facultad de Ciencias Sociales, Universidad de los Andes. Junio 2013 – junio 2014.</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</si>
  <si>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</si>
  <si>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</si>
  <si>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</si>
  <si>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</si>
  <si>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</si>
  <si>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</si>
  <si>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Este proyecto, como parte integral del programa de investigación “Arqueología, Medioambiente y Adaptación Humana en la región Caribe de Colombia”, documentó distintos aspectos relacionados con la utilización de la hicotea (Trachemys scripta callirostris) en diversos contextos geográficos y temporales, con el fin de contribuir a la investigación sobre los procesos de adaptación humana en el Caribe colombiano en general y en particular a la reconstrucción histórica del uso y explotación de esta especie hoy amenazada. Este proyecto fue financiado por una beca del Instituto Colombiano de Antropología e Historia, enero 2010 - enero 2011.</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</si>
  <si>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</si>
  <si>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</si>
  <si>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</si>
  <si>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</si>
  <si>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</si>
  <si>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</si>
  <si>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 xml:space="preserve">Este proyecto, como parte integral del programa de investigación “Arqueología, Medioambiente y Adaptación Humana en el Caribe colombiano”, tuvo como objetivo documentar la utilización de especies de fauna en contextos arqueológicos del Departamento del Atlántico, en particular, en los alrededores de la zona de la Ciénaga del Convento, para contribuir al desarrollo de la investigación sobre los procesos de adaptación humana en la región del Caribe colombiano. Este proyecto fue financiado por el CESO (2009 – 2011). </t>
  </si>
  <si>
    <t>Fauna Arqueológica del Caribe Colombiano</t>
  </si>
  <si>
    <t>FIAN, Estudiantes</t>
  </si>
  <si>
    <t>Zooarqueología</t>
  </si>
  <si>
    <t>Colecciones de referencia, Fauna</t>
  </si>
  <si>
    <t>Con este proyecto se inició la conformación de las colecciones de referencia e investigación en el laboratorio de Zooarqueología, adscrito al Departamento de Antropología. Este tuvo dos propósitos fundamentales. El primero, una investigación bibliográfica para crear una base de datos con información de los sitios arqueológicos de la Región Caribe de Colombia, donde se han registrado y analizado restos óseos de fauna y el segundo, dar inicio a la conformación de la colección de referencia de fauna moderna que sirve de base para el análisis e identificación de restos óseos de fauna de contextos arqueológicos y que está albergada en el Laboratorio GB 203. Esta investigación fue financiada por la Fundación de Investigaciones Arqueológicas Nacionales, Banco de la República – FIAN- y la Universidad de los Andes, 2008</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</si>
  <si>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</si>
  <si>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</si>
  <si>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</si>
  <si>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</si>
  <si>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</si>
  <si>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Esta investigación fue la primera fase de un proyecto de investigación a largo plazo realizado en las tierras bajas del Caribe colombiano, cuyo objetivo principal es contribuir al entendimiento de los procesos de cambio sociocultural de las sociedades prehispánicas de Colombia. En particular, se busca ahondar en el estudio de cómo la selección o adopción de distintas estrategias de subsistencia ha impactado dichos procesos. La investigación se basó en un reconocimiento regional sistemático sobre un área de 20 km2, en el municipio de Tubará, departamento del Atlántico, complementado con cuatro excavaciones con control estratigráfico,realizadas en tres sitios arqueológicos. Como resultado de este proyecto, en el año 2006 se publicó el libro “Arqueología y subsistencia en Tubará, siglos IX-XVI D.C. (Isbn: 978-958-695-351-1), en coautoría con Sonia Archila. Esta investigación fue financiada por la Heinz Foundation (USA), la Universidad de Caldas y la Universidad de los Andes en el año 2004.</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</si>
  <si>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</si>
  <si>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</si>
  <si>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</si>
  <si>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Este proyecto enmarcado en la perspectiva de la Arqueología social de la alimentación busca mediante la investigación arqueológica y antropológica, ahondar en nuestro conocimiento sobre las prácticas alimentarias y culinarias de las poblaciones malibúes del Bajo Río Magdalena. Con restos óseos de fauna y de cerámica se adelantarán estudios de ácidos grasos y almidones encaminados a la identificación de prácticas alimentarias y culinarias.</t>
  </si>
  <si>
    <t>Neotropical and Caribbean acuatic Mammals: Perspectives from Archaeology and Conservation Biology</t>
  </si>
  <si>
    <t>Coautores</t>
  </si>
  <si>
    <t>Arqueología, Antropología biológica</t>
  </si>
  <si>
    <t>Zooarqueología, Biología de la conservación</t>
  </si>
  <si>
    <t>Mamíferos acuáticos</t>
  </si>
  <si>
    <t>The relationships between humans and aquatic mammals in the Neotropics has been important since archaic times in the American continent, but also varied across time and space, a fact taken on by this publication. In this book, the chapters were written by experts in the field of zooarchaeology, environmental archaeology and conservation biology and different lines of evidence and research questions are used to offer an archaeological approach to these long-term relationships. One of the aims of this book is to discuss research questions, methodologies and results pursued and obtained across the different Neotropical regions. The range of variations in the zooarchaeological evidence that result from the aquatic mammal exploitation across time and space still cannot be clearly defined, and the book's chapters show clearly that different archaeological expectations on this matter seem to be linked to the ecological properties and internal subdivisions of the Neotropical region. Thus, the book leads the reader to consider the different ways humans impacted on aquatic mammal populations in both, the prehistoric and historic past. For that reason, we believe that the archeological data can contribute to deepen the knowledge about the natural history of the Neotropical aquatic mammals, eventually even helping to evaluate the ecological status of aquatic mammals in different areas of this region.</t>
  </si>
  <si>
    <t>Más allá de la forma y la función: Artefactos de hueso prehispánicos en Colombia</t>
  </si>
  <si>
    <t>Museo del oro</t>
  </si>
  <si>
    <t>Artefacto de hueso, Procesos socioculturales prehispánicos, Museo del Oro, Estudios de tecnología</t>
  </si>
  <si>
    <t>Este libro es una invitación a redimensionar el alcance que tiene la investigación sobre tecnología ósea para la interpretación arqueológica de las dinámicas culturales de las sociedades pasadas. Haciendo una aproximación a los estudios de este tipo en el contexto de la arqueología de Colombia, se discuten los resultados de dos investigaciones, una de carácter bibliográfico y la otra un análisis de la colección de artefactos de hueso del Museo del Oro, que de manera conjunta han permitido perfilar tanto un estado del arte de estos estudios como explicitar el potencial que estos tienen para develar patrones culturales que van más allá de las técnicas de la manufactura y de la función de los mismos. Se argumenta también que para posicionar los estudios de tecnología ósea en el país, además de consolidar cada vez muestras con tamaños mayores y contextos espaciales y temporales mejor definidos, es necesario lograr una estandarización en las metodologías y técnicas de análisis utilizadas, pero sobre todo, una revisión conceptual sobre el alcance de dichos estudios.</t>
  </si>
  <si>
    <t>Comparative Osteology. Between Trachemys callirostris callirostris (Colombia Slider) and Chelonoidis carbonaria</t>
  </si>
  <si>
    <t>Osteología, Tortugas</t>
  </si>
  <si>
    <t>This book is the result of an investigation of the osteology of the turtle (Trachemys callirostris callirostris) and the morrocoya or morrocoy (Chelonoidis carbonaria), motivated by the need to identify at the level of species, multiple fragments of turtles that we recovered in the excavations of the archaeological sites. This level of detail is justified, since only in this way it is possible to derive from such studies valuable information about fundamental aspects for the reconstruction of human trajectories such as the interaction between humans and the environment, different species, biogeographic history, and, in general, the cultural patterns associated with the use or apprpriation of the fauna. The comparative study of bones between the two species of turtles presented here seeks to provide support for zooarchaeological research, while serving as a reference guide for research on the osteology of the reptiles in general, and, therefore, relevant to other fields of knowledge, such as biology.</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</si>
  <si>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</si>
  <si>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</si>
  <si>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</si>
  <si>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</si>
  <si>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</si>
  <si>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</si>
  <si>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</si>
  <si>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Este proyecto, realizado por el departamento de antropología durante la década de 1960, consistió en un trabajo de campo realizado en su mayoría por estudiantes del departamento, en diferentes zonas del país, con el objetivo de estudiar la vivienda, las actividades económicas y los modos de distribución de diferentes comunidades campesinas. El proyecto se dividió por zonas de acuerdo al tipo de actividad agrícola o ganadera. Las zonas que abarcó el proyecto fueron Mongua, Boyacá; Puerto Rondon, Casanare; Quipile, Cundinamarca; Taimito, Sucre, Guane, Santander, entre otras. </t>
  </si>
  <si>
    <t xml:space="preserve">Proyecto arqueológico San Agustín </t>
  </si>
  <si>
    <t>Gerardo Reichel Dolmatoff</t>
  </si>
  <si>
    <t>Alicia Dussán de Reichel, Álvaro Soto, Joaquin Parra, Jorge Morales</t>
  </si>
  <si>
    <t>San Agustin</t>
  </si>
  <si>
    <t>San Agustín</t>
  </si>
  <si>
    <t>Esta investigación de los monumentos de piedra de San Agustin está basada en la excavaciones de Gerado Dolmatoff en la región de san agustin y en las investigaciones de varios otros arqueólogos como Konrad Theodor Preuss, Jose Perez y Luis Duque Gomez. Su investigación aborda la simbología inscrita en los monumentos, un entendimiento de las tumbas y sepulcros, y la historia y descripción de su descubrimiento. Esta investigación fue financiada por el instituro colombiano de Antropologia y la Universidad de los Andes.
## Publicación:
Reichel Dolmatoff, Gerardo. _San Agustín :a culture of Colombia_. New york: Praeger Publishers, 1972.</t>
  </si>
  <si>
    <t>Guía bibliografica de interés para el antropología</t>
  </si>
  <si>
    <t>1960, 1970</t>
  </si>
  <si>
    <t>Segundo Bernal</t>
  </si>
  <si>
    <t>Bibliografía</t>
  </si>
  <si>
    <t>La bibliografía se elaboró para facilitar el trabajo práctico de los estudiantes de Antropología de la Universidad de los Andes y para acometer futuros estudios sistemáticos de las diferentes áreas culturales de Colombia. Se estableció el propósito de inventariar, hasta donde fuera posible, todas las publicaciones que, por una u otra razón, sean de interés antropológico. La bibliografía se organiza a partir de 7 grupos regionales de Colombia. También se organiza a partir de las temáticas de cada investigación en 4 grupos: Los títulos que tratan sobre el país en conjunto, los títulos que se refieren a la zona en conjunto, los títulos que se refieren a la región, y por materias: Antropología cultural, Arqueología, Geografía, Historia y linguistica.
## Publicación:
Bernal, Segundo. _Guía bibliográfica de Colombia de interés para el antropólogo_. Bogotá: Ediciones Universidad de los Andes, 1970.</t>
  </si>
  <si>
    <t>Desana, Simbolismo de los indios Tukano del Vaupes</t>
  </si>
  <si>
    <t>Álvaro Soto, Maria Elvira, Stanley Long</t>
  </si>
  <si>
    <t>Etnología, Desana, Indígenas, Cosmogonía</t>
  </si>
  <si>
    <t>Vaupes</t>
  </si>
  <si>
    <t>El presente libro es el resultado de una investigación etnológica que abordó principalmente las interrelaciones entre el hombre y el animal, así como la cosmogonía y los mitos de creación de la comunidad Desana. Se habla del origen del hombre y de los animales, del origen de toda la creación. Se buscó encontrar algún aspecto que sintetizara la cultura, algún modelo grande, alguna afirmación tácitamente aceptada por todos los Desana, que el hombre, la selva, el río, la vida en fin, eran así y no de otra manera porque formaban un modelo expresado en una tradición sagrada. Se aborda el mito de la creación. Allí se trata de esbozar el creador, la estructura fundamental del universo y el origen de la humanidad. (Reichel-Dolmatoff 1968,X)
La discusión del origen mítico de las instituciones o elementos culturales llevó a la descripción y análisis detallado de estos. Se habla del dueño de los animales, de las prácticas chamanísticas y de los ritos del ciclo vital. Los temas llevaron necesariamente al tema central: Hombre y animal y junto con este gran acopio de datos comenzó a estructurarse la interpretación simbólica del cosmos y de la biosfera, ya en niveles de abstracción, en conjuntos interconectados, en bases de signos y símbolos agrupados en una forma lógica y significativa. (Reichel-Dolmatoff 1968,XI)
## Publicación:
Reichel-Dolmatoff, Gerado. _Desana, Simbolismo de los indios Tukano del Vaupes_. Bogotá: Universidad de los Andes, 1968.</t>
  </si>
  <si>
    <t>Centro Colombiano de Estudios de Lenguas Aborígenes (CCELA)</t>
  </si>
  <si>
    <t>Jon Landaburo</t>
  </si>
  <si>
    <t>Jon Landaburo, Carlos Uribe</t>
  </si>
  <si>
    <t>Etnolinguistica</t>
  </si>
  <si>
    <t>Lenguas, Aborígenes</t>
  </si>
  <si>
    <t>En 1987, el CCELA fue creado por los profesores y egresados de la primera promoción de la Maestría en Etnolingüística, como un centro de investigación destinado a la promoción y coordinación de actividades de salvaguardia y fortalecimiento de estas lenguas vernáculas, a través de programas y eventos académicos organizados por sus miembros.
En la actualidad, aglutina a los egresados y profesores de la Maestría y a otros lingüistas que se han sumado, conformando una red de investigadores a lo largo y ancho del país, quienes desde diferentes frentes concentran su labor en el estudio, divulgación y defensa de este plurilingüismo nacional, ya empezando a conocer por el resto de la población colombiana, pero aún no reconocido ni, muchomenos, entendido a cabalidad y, por ende, no valorado.
El CCELA lo componen, en su mayoría, los cuarenta y siete egresados de la Maestría, en sus cuatro promociones, y los profesores que han enseñado en ella. Allí se han formado investigadores, especializados en al menos una de las sesenta y seis lenguas indígenas y dos criollas que aún se hablan en el territorio nacional. Treinta y seis de estas lenguas indígenas y las dos criollas cuentan con mínimo un alfabeto, elaborado a partir del análisis fonológico de sus sonidos, recogidos en terreno por el investigador y trabajados en conjunto con maestros u otros indígenas, y una caracterización de alguno o algunos de sus aspectos gramaticales sobresalientes. Sobre tres de estas lenguas se han hecho propuestas de gramática.
Los investigadores del CCELA se encuentran dispersos dentro y fuera del país, avanzando en sus investigaciones lingüísticas o aplicando sus estudios en campos más amplios, como el de la educación indígena, en terrenos tan diversos como la enseñanza de lenguas indígenas y el español para indígenas, pedagogía indígena, formación de maestros indígenas, creación de currículos propios o locales, clasificación de las lenguas indígenas colombianas (a partir de su comparación y de su ponderación en el ámbito de las lenguas del mundo), planificación de políticas lingüísticas, etc. (AGUIRRE 2004, 31)
Publicación:
AGUIRRE LICHT, Daniel, “Estudios en lenguas aborígenes y etnoeducaciónen Colombia”, Revista Educación y Pedagogía, Medellín, Universidad de Antioquia,Facultad de Educación, Vol. XVI, No. 39, (mayo-agosto), 2004, pp. 29-40</t>
  </si>
  <si>
    <t>Plan nacional de rehabilitación</t>
  </si>
  <si>
    <t>Roberto Pineda</t>
  </si>
  <si>
    <t>Jorge Morales, Laurie Cardona</t>
  </si>
  <si>
    <t>Derechos, Políticas públicas, Territorio</t>
  </si>
  <si>
    <t>Algunos estudiantes y profesores del departamento de Antropología participaron en El Plan Nacional de Rehabilitación formulado por el gobierno del presidente Virgilio Barco en 1990. Este programa profundizó en el reconocimiento de los derechos territoriales de las agrupaciones étnicas de las tierras bajas e impulsó un programa de reconocimiento de las comunidades locales de las zonas marginadas y afectadas por las situaciones de violencia, así como de gestión local de las comunidades indígenas con base en sus propias autoridades tradicionales. Este mismo gobierno abrió, asimismo, la compuerta para que el presidente Cesar Gaviria, su sucesor, convocara a elecciones, para conformar la Asamblea Constituyente. (Pineda 1997, 115)
## Publicación:
Pineda Camacho, Roberto. "La Constitución de 1991 y la perspectiva del multiculturalismo en Colombia". _Revista educación y pedagogía_ 7, n.º 14 (1997): 109–29.</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</si>
  <si>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</si>
  <si>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</si>
  <si>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</si>
  <si>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</si>
  <si>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</si>
  <si>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</si>
  <si>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</si>
  <si>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</si>
  <si>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</si>
  <si>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</si>
  <si>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</si>
  <si>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</si>
  <si>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</si>
  <si>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</si>
  <si>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</si>
  <si>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</si>
  <si>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Paisaje, Uso de recursos vegetales y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</si>
  <si>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</si>
  <si>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proyecto-historia-de-la-ocupacion-humana-en-el-rio-checua-nemocon-1,proyecto-historia-de-la-ocupacion-humana-en-el-rio-checua-nemocon-2,proyecto-historia-de-la-ocupacion-humana-en-el-rio-checua-nemocon-3,proyecto-historia-de-la-ocupacion-humana-en-el-rio-checua-nemocon-4</t>
  </si>
  <si>
    <t>Roles</t>
  </si>
  <si>
    <t>Categorías</t>
  </si>
  <si>
    <t>Sin Información</t>
  </si>
  <si>
    <t>Estudiante</t>
  </si>
  <si>
    <t>Egresado</t>
  </si>
  <si>
    <t>Nombre</t>
  </si>
  <si>
    <t>lat</t>
  </si>
  <si>
    <t>lon</t>
  </si>
  <si>
    <t>lat_mun_corregida</t>
  </si>
  <si>
    <t>lon_mun_corregida</t>
  </si>
  <si>
    <t>lat_mun_cortada</t>
  </si>
  <si>
    <t>lon_mun_cortada</t>
  </si>
  <si>
    <t>Altiplano cundiboyacense</t>
  </si>
  <si>
    <t>Amazonas</t>
  </si>
  <si>
    <t xml:space="preserve">América </t>
  </si>
  <si>
    <t>Antioquia</t>
  </si>
  <si>
    <t>Barrancas</t>
  </si>
  <si>
    <t>Barranquilla</t>
  </si>
  <si>
    <t>Berlín</t>
  </si>
  <si>
    <t>52.50673</t>
  </si>
  <si>
    <t>13.259928</t>
  </si>
  <si>
    <t>Bogotá/Internacional</t>
  </si>
  <si>
    <t>Bucaramanga</t>
  </si>
  <si>
    <t>Buenaventura</t>
  </si>
  <si>
    <t>Cajibio</t>
  </si>
  <si>
    <t>Cali</t>
  </si>
  <si>
    <t>3.39505</t>
  </si>
  <si>
    <t>-76.68155</t>
  </si>
  <si>
    <t>Cambridge</t>
  </si>
  <si>
    <t>52.19881</t>
  </si>
  <si>
    <t>0.04205</t>
  </si>
  <si>
    <t>Caquetá</t>
  </si>
  <si>
    <t>Caribe colombiano</t>
  </si>
  <si>
    <t>Coyaima</t>
  </si>
  <si>
    <t>Depresión momposina</t>
  </si>
  <si>
    <t>Dubai</t>
  </si>
  <si>
    <t>25.07472</t>
  </si>
  <si>
    <t>54.60365</t>
  </si>
  <si>
    <t>Ecuador</t>
  </si>
  <si>
    <t>-0.1865936</t>
  </si>
  <si>
    <t>El paso</t>
  </si>
  <si>
    <t>Europa y América</t>
  </si>
  <si>
    <t>Fonseca</t>
  </si>
  <si>
    <t>Fúquene</t>
  </si>
  <si>
    <t>Guane</t>
  </si>
  <si>
    <t>Guangzhou</t>
  </si>
  <si>
    <t>23.1591</t>
  </si>
  <si>
    <t>Honda</t>
  </si>
  <si>
    <t>5.2104266</t>
  </si>
  <si>
    <t>-74.84303</t>
  </si>
  <si>
    <t>Johannesburgo</t>
  </si>
  <si>
    <t>-26.17151</t>
  </si>
  <si>
    <t>27.9988</t>
  </si>
  <si>
    <t>La Cruz</t>
  </si>
  <si>
    <t>Llanuras ariguaní</t>
  </si>
  <si>
    <t>Madrid</t>
  </si>
  <si>
    <t>40.43783</t>
  </si>
  <si>
    <t>-3.84434</t>
  </si>
  <si>
    <t>Maicao</t>
  </si>
  <si>
    <t>Medellín</t>
  </si>
  <si>
    <t>Meta</t>
  </si>
  <si>
    <t>México</t>
  </si>
  <si>
    <t>Mocoa</t>
  </si>
  <si>
    <t>Natagaima</t>
  </si>
  <si>
    <t>Nilo</t>
  </si>
  <si>
    <t>Oakland</t>
  </si>
  <si>
    <t>37.75860</t>
  </si>
  <si>
    <t>-122.4001</t>
  </si>
  <si>
    <t>Oregon</t>
  </si>
  <si>
    <t>44.11520</t>
  </si>
  <si>
    <t>-123.2223</t>
  </si>
  <si>
    <t>Ortega</t>
  </si>
  <si>
    <t>Oxford</t>
  </si>
  <si>
    <t>51.75041</t>
  </si>
  <si>
    <t>-1.288787</t>
  </si>
  <si>
    <t>Países del convenio andino de naciones</t>
  </si>
  <si>
    <t>Pasto</t>
  </si>
  <si>
    <t>Piendamo</t>
  </si>
  <si>
    <t>Popayán</t>
  </si>
  <si>
    <t>Puerto Rondón</t>
  </si>
  <si>
    <t>Quindío</t>
  </si>
  <si>
    <t>Quipile</t>
  </si>
  <si>
    <t>Ráquira</t>
  </si>
  <si>
    <t>Región caribe</t>
  </si>
  <si>
    <t>Región istmocolombiana (Sur de honduras, norte de colombia)</t>
  </si>
  <si>
    <t>13.09074</t>
  </si>
  <si>
    <t>-81.57267</t>
  </si>
  <si>
    <t>Región neotrópicos, Caribe colombiano</t>
  </si>
  <si>
    <t>Río Inirida, Río atabapo</t>
  </si>
  <si>
    <t>San Juan del Cesar</t>
  </si>
  <si>
    <t>Serranía del perijá</t>
  </si>
  <si>
    <t>Shanghai</t>
  </si>
  <si>
    <t>31.2245159</t>
  </si>
  <si>
    <t>Silvia</t>
  </si>
  <si>
    <t>Simijaca</t>
  </si>
  <si>
    <t>Sur de antioquia</t>
  </si>
  <si>
    <t>Susa</t>
  </si>
  <si>
    <t>Sutamarchan</t>
  </si>
  <si>
    <t>Tambo</t>
  </si>
  <si>
    <t>Tierrafirme</t>
  </si>
  <si>
    <t>Tinjacá</t>
  </si>
  <si>
    <t>Tolemaida</t>
  </si>
  <si>
    <t>Uribia</t>
  </si>
  <si>
    <t>Utrecht</t>
  </si>
  <si>
    <t>52.0841</t>
  </si>
  <si>
    <t>5.00009</t>
  </si>
  <si>
    <t>Viena</t>
  </si>
  <si>
    <t>48.22025</t>
  </si>
  <si>
    <t>16.29727</t>
  </si>
  <si>
    <t>Villa de leiva</t>
  </si>
  <si>
    <t>Washington</t>
  </si>
  <si>
    <t>º</t>
  </si>
  <si>
    <t xml:space="preserve">Nombre </t>
  </si>
  <si>
    <t xml:space="preserve">Año de graduación </t>
  </si>
  <si>
    <t>Instituciones</t>
  </si>
  <si>
    <t>Temas abordados</t>
  </si>
  <si>
    <t xml:space="preserve">Ámbito general de trabajo </t>
  </si>
  <si>
    <t>Ciudad</t>
  </si>
  <si>
    <t>País</t>
  </si>
  <si>
    <t xml:space="preserve">Adelaida Trujillo </t>
  </si>
  <si>
    <t>No disponible</t>
  </si>
  <si>
    <t>Citurna Producciones</t>
  </si>
  <si>
    <t>Audiovisual</t>
  </si>
  <si>
    <t xml:space="preserve">Privado </t>
  </si>
  <si>
    <t xml:space="preserve">Adriana Hurtado </t>
  </si>
  <si>
    <t>Centro Interdisciplinario de Estudios sobre Desarrollo - Universidad de los Andes</t>
  </si>
  <si>
    <t>Educación, Desarrollo</t>
  </si>
  <si>
    <t>Academia</t>
  </si>
  <si>
    <t xml:space="preserve">Alejandra Mejía </t>
  </si>
  <si>
    <t xml:space="preserve">Alejandra Perry  </t>
  </si>
  <si>
    <t>Alejandro Correa</t>
  </si>
  <si>
    <t>Alejandro Goyeneche Murcia</t>
  </si>
  <si>
    <t xml:space="preserve">Alice Shirley </t>
  </si>
  <si>
    <t>ONG</t>
  </si>
  <si>
    <t xml:space="preserve">Amalia Uribe </t>
  </si>
  <si>
    <t>Museo del río Magdalena</t>
  </si>
  <si>
    <t>Museos, Investigación</t>
  </si>
  <si>
    <t xml:space="preserve">Publico </t>
  </si>
  <si>
    <t>Ana Catalina Correa</t>
  </si>
  <si>
    <t>HMKW University of Applied Sciences for Media, Communication and Management</t>
  </si>
  <si>
    <t>Educación</t>
  </si>
  <si>
    <t xml:space="preserve">Academia </t>
  </si>
  <si>
    <t>Alemania</t>
  </si>
  <si>
    <t xml:space="preserve">Ana Falchetti </t>
  </si>
  <si>
    <t>Academia Colombiana de Historia</t>
  </si>
  <si>
    <t xml:space="preserve">Ana Maria Arango </t>
  </si>
  <si>
    <t>Corporaloteca, ASINCH</t>
  </si>
  <si>
    <t>Audiovisual, Investigación, Prácticas corporales</t>
  </si>
  <si>
    <t xml:space="preserve">Ana María Barón  </t>
  </si>
  <si>
    <t>Centro Sociojurídico para la Defensa Territorial - SIEMBRA</t>
  </si>
  <si>
    <t>Derechos Humanos, Protección ambiental, Consultoría</t>
  </si>
  <si>
    <t xml:space="preserve">Ana María Garcés </t>
  </si>
  <si>
    <t>UNICEF Colombia</t>
  </si>
  <si>
    <t>Derechos Humanos, Infancia</t>
  </si>
  <si>
    <t xml:space="preserve">Publico, ONG </t>
  </si>
  <si>
    <t xml:space="preserve">Andrea Saavedra  </t>
  </si>
  <si>
    <t xml:space="preserve">Registraduría </t>
  </si>
  <si>
    <t xml:space="preserve">Andrés Bateman </t>
  </si>
  <si>
    <t>Departamento Nacional de Planeación</t>
  </si>
  <si>
    <t>Planeación</t>
  </si>
  <si>
    <t xml:space="preserve">Andrés Gordillo Restrepo </t>
  </si>
  <si>
    <t>Isegoria SAS</t>
  </si>
  <si>
    <t xml:space="preserve">Astrid Milena Reyes Diaz </t>
  </si>
  <si>
    <t xml:space="preserve">Camila Gómez </t>
  </si>
  <si>
    <t>Camila Jaramillo</t>
  </si>
  <si>
    <t>Universidad Católica de Colombia</t>
  </si>
  <si>
    <t>Publico, academia</t>
  </si>
  <si>
    <t>Camila Valbuena</t>
  </si>
  <si>
    <t>iota impact</t>
  </si>
  <si>
    <t>Tecnología, Consultoría</t>
  </si>
  <si>
    <t>Camilo Mendoza</t>
  </si>
  <si>
    <t>Temblores ONG</t>
  </si>
  <si>
    <t>Derechos Humanos</t>
  </si>
  <si>
    <t>Canela Reyes</t>
  </si>
  <si>
    <t>El Cauce S.A.S</t>
  </si>
  <si>
    <t>Carl Langaebek</t>
  </si>
  <si>
    <t>Universidad de los Andes, Departamento de Antropología</t>
  </si>
  <si>
    <t xml:space="preserve">Carlos Alberto Uribe </t>
  </si>
  <si>
    <t>Departamento de Antropología, Universidad de los Andes</t>
  </si>
  <si>
    <t xml:space="preserve">Carlos Andrés Barragán </t>
  </si>
  <si>
    <t>Science and Technology Studies, University of California</t>
  </si>
  <si>
    <t>Estados Unidos</t>
  </si>
  <si>
    <t xml:space="preserve">Carlos Estrada </t>
  </si>
  <si>
    <t xml:space="preserve">Carol Pavajeau Delgado </t>
  </si>
  <si>
    <t>Facultad de psicología, Universidad Javeriana</t>
  </si>
  <si>
    <t xml:space="preserve">Clara Isabel Botero </t>
  </si>
  <si>
    <t>Museos</t>
  </si>
  <si>
    <t>Publico</t>
  </si>
  <si>
    <t>César Enrique Giraldo Herrera  </t>
  </si>
  <si>
    <t>School of anthropology, University of Oxford</t>
  </si>
  <si>
    <t>Inglaterra</t>
  </si>
  <si>
    <t xml:space="preserve">Claudia Liliana Delgado Rodríguez </t>
  </si>
  <si>
    <t>Organismo Andino de Salud</t>
  </si>
  <si>
    <t>Salud</t>
  </si>
  <si>
    <t xml:space="preserve">Público </t>
  </si>
  <si>
    <t>Claudia Steiner</t>
  </si>
  <si>
    <t>Danna Munévar</t>
  </si>
  <si>
    <t>Instituto de estudios del antiguo egipto</t>
  </si>
  <si>
    <t>Investigación, Patrimonio cultural</t>
  </si>
  <si>
    <t>España</t>
  </si>
  <si>
    <t>Daniel Kraus</t>
  </si>
  <si>
    <t>University of Cambridge</t>
  </si>
  <si>
    <t>Daniela Baracaldo</t>
  </si>
  <si>
    <t>Colegio Montesori</t>
  </si>
  <si>
    <t xml:space="preserve">Daniela Bernarda Gonzalez </t>
  </si>
  <si>
    <t>Humanidad Vigente</t>
  </si>
  <si>
    <t>Daniela Gómez</t>
  </si>
  <si>
    <t>BNP Paribas Cardif</t>
  </si>
  <si>
    <t>Seguros</t>
  </si>
  <si>
    <t>Danitza Marentes</t>
  </si>
  <si>
    <t>Valientes</t>
  </si>
  <si>
    <t xml:space="preserve">Delvi Gomez Muñoz </t>
  </si>
  <si>
    <t>Instituto para la Investigación Educativa y el Desarrollo Pedagógico</t>
  </si>
  <si>
    <t>Políticas públicas, Educación</t>
  </si>
  <si>
    <t xml:space="preserve">Diana Bocarejo </t>
  </si>
  <si>
    <t>Universidad del Rosario</t>
  </si>
  <si>
    <t xml:space="preserve">Diana Marcela Aristizábal. </t>
  </si>
  <si>
    <t xml:space="preserve">Eduardo Londoño </t>
  </si>
  <si>
    <t xml:space="preserve">Eduardo Oramas </t>
  </si>
  <si>
    <t>Universidad Distrital de Colombia</t>
  </si>
  <si>
    <t>Emilia Bayón </t>
  </si>
  <si>
    <t>Jardin Botánico de Bogotá</t>
  </si>
  <si>
    <t>Agricultura urbana</t>
  </si>
  <si>
    <t xml:space="preserve">Emilio Juanita Gallón Escobar </t>
  </si>
  <si>
    <t>Economía Urbanna</t>
  </si>
  <si>
    <t>Consultoria, Desarrollo urbano, Políticas públicas, Gestión empresarial</t>
  </si>
  <si>
    <t xml:space="preserve">Enrique Jaramillo </t>
  </si>
  <si>
    <t>Universidad ICESI</t>
  </si>
  <si>
    <t xml:space="preserve">Erika Diettes  </t>
  </si>
  <si>
    <t>Arte, Audiovisual</t>
  </si>
  <si>
    <t>Esteban Rozo</t>
  </si>
  <si>
    <t>Universidad Nacional de Colombia</t>
  </si>
  <si>
    <t xml:space="preserve">Eva Rey  </t>
  </si>
  <si>
    <t>Escuela Superior de Guerra</t>
  </si>
  <si>
    <t>Investigación, Estudios militares</t>
  </si>
  <si>
    <t xml:space="preserve">Fabricio Cabrera </t>
  </si>
  <si>
    <t xml:space="preserve">Federico Álvarez </t>
  </si>
  <si>
    <t>C-Análisis S.A.S</t>
  </si>
  <si>
    <t>Consultoría, Desarrollo rural, Análisis de riesgo, Políticas públicas</t>
  </si>
  <si>
    <t>Federico Serna</t>
  </si>
  <si>
    <t xml:space="preserve">Felipe Cardenas </t>
  </si>
  <si>
    <t>Universidad de La Sabana</t>
  </si>
  <si>
    <t xml:space="preserve">Francisca Reyes </t>
  </si>
  <si>
    <t>Francisco Quiroz</t>
  </si>
  <si>
    <t>Frank Leonardo Ramos</t>
  </si>
  <si>
    <t>Universidad Cooperativa de Colombia</t>
  </si>
  <si>
    <t>Franz Dieter Hensel Riveros </t>
  </si>
  <si>
    <t>Universidad Autónoma de Bucaramanga</t>
  </si>
  <si>
    <t>Gabriel Leonardo Ramírez Palma</t>
  </si>
  <si>
    <t xml:space="preserve">Germán Ferro </t>
  </si>
  <si>
    <t>erigaie</t>
  </si>
  <si>
    <t>Patrimonio, investigación</t>
  </si>
  <si>
    <t xml:space="preserve">Giorgio Andrés Londoño Medina </t>
  </si>
  <si>
    <t>Civil Rights Defenders</t>
  </si>
  <si>
    <t>Derechos humanos</t>
  </si>
  <si>
    <t xml:space="preserve">Héctor Andrés García Botero </t>
  </si>
  <si>
    <t xml:space="preserve">Héctor Gabriel Navarrete </t>
  </si>
  <si>
    <t>Kantar</t>
  </si>
  <si>
    <t>Consultoría, Experiencia de usuario</t>
  </si>
  <si>
    <t>Emiratos Arabes Unidos</t>
  </si>
  <si>
    <t xml:space="preserve">Hena Vega  </t>
  </si>
  <si>
    <t>START Relocation</t>
  </si>
  <si>
    <t>Consultoría, Migración</t>
  </si>
  <si>
    <t>Inés Parra</t>
  </si>
  <si>
    <t>ERM</t>
  </si>
  <si>
    <t>Consutoría, Sostenibilidad</t>
  </si>
  <si>
    <t xml:space="preserve">Jorge Eduardo Gutiérrez  </t>
  </si>
  <si>
    <t xml:space="preserve">Jorge Uribe Vergara </t>
  </si>
  <si>
    <t xml:space="preserve">Jose David Pico  </t>
  </si>
  <si>
    <t xml:space="preserve">Juan Diego Salazar </t>
  </si>
  <si>
    <t xml:space="preserve">Juan Manuel Quinche  </t>
  </si>
  <si>
    <t>Defensoría del Pueblo Colombia</t>
  </si>
  <si>
    <t>Políticas públicas, Procesos de reintegración</t>
  </si>
  <si>
    <t xml:space="preserve">Juan Martín Suarez </t>
  </si>
  <si>
    <t xml:space="preserve">Juan Orrantia </t>
  </si>
  <si>
    <t>Fotografía</t>
  </si>
  <si>
    <t>Sur Africa</t>
  </si>
  <si>
    <t xml:space="preserve">Juan Sebastián Cabrera </t>
  </si>
  <si>
    <t>Juan Sebastián Sastoque</t>
  </si>
  <si>
    <t>Autónomo</t>
  </si>
  <si>
    <t>Juanita Arias</t>
  </si>
  <si>
    <t>Cabildo Arhuaco</t>
  </si>
  <si>
    <t xml:space="preserve">Juanita Franky  </t>
  </si>
  <si>
    <t>OIM - ONU Migración</t>
  </si>
  <si>
    <t>Derechos Humanos, Migración</t>
  </si>
  <si>
    <t>Julián Andrés Escobar Tovar</t>
  </si>
  <si>
    <t>Instituto Colombiano de Antropología e Historia</t>
  </si>
  <si>
    <t>Arqueología, Patrimonio</t>
  </si>
  <si>
    <t xml:space="preserve">Julie Peña </t>
  </si>
  <si>
    <t xml:space="preserve">FUPAD COLOMBIA </t>
  </si>
  <si>
    <t>Derechos Humanos, Género</t>
  </si>
  <si>
    <t xml:space="preserve">Julio Arias Vanegas </t>
  </si>
  <si>
    <t>Pontificia Universidad Javeriana</t>
  </si>
  <si>
    <t xml:space="preserve">Katherine Bonil </t>
  </si>
  <si>
    <t xml:space="preserve">Laura María Jimenez Rojas  </t>
  </si>
  <si>
    <t>Hybrid Research Community</t>
  </si>
  <si>
    <t>Paises bajos</t>
  </si>
  <si>
    <t xml:space="preserve">Laura Ordoñez Vargas </t>
  </si>
  <si>
    <t>educación</t>
  </si>
  <si>
    <t xml:space="preserve">Laura Pérez </t>
  </si>
  <si>
    <t>Cardozo Coral Y Asociados S A S</t>
  </si>
  <si>
    <t>Derecho</t>
  </si>
  <si>
    <t>Lilia Virginia Garcia Sanchez</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</si>
  <si>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</si>
  <si>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</si>
  <si>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</si>
  <si>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</si>
  <si>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</si>
  <si>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</si>
  <si>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</si>
  <si>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</si>
  <si>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</si>
  <si>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</si>
  <si>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</si>
  <si>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</si>
  <si>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</si>
  <si>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</si>
  <si>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</si>
  <si>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</si>
  <si>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</si>
  <si>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</si>
  <si>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</si>
  <si>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</si>
  <si>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</si>
  <si>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</si>
  <si>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</si>
  <si>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</si>
  <si>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</si>
  <si>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</si>
  <si>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</si>
  <si>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</si>
  <si>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</si>
  <si>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</si>
  <si>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</si>
  <si>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Mateo Gomez Pinto</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</si>
  <si>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</si>
  <si>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</si>
  <si>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</si>
  <si>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</si>
  <si>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</si>
  <si>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</si>
  <si>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</si>
  <si>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</si>
  <si>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</si>
  <si>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</si>
  <si>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</si>
  <si>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</si>
  <si>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Roberto Pineda Camacho</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</si>
  <si>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</si>
  <si>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</si>
  <si>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</si>
  <si>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</si>
  <si>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</si>
  <si>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</si>
  <si>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</si>
  <si>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</si>
  <si>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</si>
  <si>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</si>
  <si>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</si>
  <si>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</si>
  <si>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</si>
  <si>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</si>
  <si>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</si>
  <si>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</si>
  <si>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</si>
  <si>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</si>
  <si>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</si>
  <si>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</si>
  <si>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</si>
  <si>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</si>
  <si>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</si>
  <si>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</si>
  <si>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Maria Fernanda Olarte Sierra</t>
  </si>
  <si>
    <t>Department of Social and Cultural Anthropology, University of Vienna</t>
  </si>
  <si>
    <t>Austria</t>
  </si>
  <si>
    <t xml:space="preserve">Maria Fernanda Escallón </t>
  </si>
  <si>
    <t>College of Art and Sciences, University of Oregon</t>
  </si>
  <si>
    <t>Maria Antonieta Corcione Nieto</t>
  </si>
  <si>
    <t>Departamento de Arqueología, Universidad Externado De Colombia</t>
  </si>
  <si>
    <t>Juan Pablo Ospina</t>
  </si>
  <si>
    <t>id_academia</t>
  </si>
  <si>
    <t>No genera red, no parece tener productos registrados en academia</t>
  </si>
  <si>
    <t>No sale en academia</t>
  </si>
  <si>
    <t>Álvaro Soto</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</si>
  <si>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</si>
  <si>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</si>
  <si>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</si>
  <si>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</si>
  <si>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</si>
  <si>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</si>
  <si>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</si>
  <si>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</si>
  <si>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</si>
  <si>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</si>
  <si>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</si>
  <si>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</si>
  <si>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</si>
  <si>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</si>
  <si>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</si>
  <si>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</si>
  <si>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</si>
  <si>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</si>
  <si>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</si>
  <si>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</si>
  <si>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</si>
  <si>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</si>
  <si>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</si>
  <si>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</si>
  <si>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</si>
  <si>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</si>
  <si>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</si>
  <si>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</si>
  <si>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</si>
  <si>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</si>
  <si>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</si>
  <si>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</si>
  <si>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</si>
  <si>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</si>
  <si>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</si>
  <si>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Cuenta de nombre</t>
  </si>
  <si>
    <t>(en blanco)</t>
  </si>
  <si>
    <t>Total general</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</si>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</sst>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
      <sz val="11"/>
      <color rgb="FF000000"/>
      <name val="Calibri"/>
      <family val="2"/>
    </font>
    <font>
      <sz val="10"/>
      <color rgb="FF000000"/>
      <name val="Calibri"/>
      <charset val="1"/>
    </font>
    <font>
      <sz val="11"/>
      <color rgb="FF000000"/>
      <name val="Aptos Narrow"/>
      <charset val="1"/>
    </font>
  </fonts>
  <fills count="9">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62">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3" xfId="0" applyFill="1" applyBorder="1" applyAlignment="1">
      <alignment wrapText="1"/>
    </xf>
    <xf numFmtId="0" fontId="0" fillId="0" borderId="3" xfId="0" applyBorder="1" applyAlignment="1">
      <alignment wrapText="1"/>
    </xf>
    <xf numFmtId="2" fontId="0" fillId="0" borderId="0" xfId="0" applyNumberFormat="1"/>
    <xf numFmtId="0" fontId="9" fillId="0" borderId="0" xfId="0" applyFont="1"/>
    <xf numFmtId="0" fontId="10" fillId="0" borderId="0" xfId="0" applyFont="1" applyAlignment="1">
      <alignment wrapText="1"/>
    </xf>
    <xf numFmtId="2" fontId="6" fillId="0" borderId="0" xfId="0" applyNumberFormat="1" applyFont="1"/>
    <xf numFmtId="2" fontId="11"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7" borderId="3" xfId="0" applyFill="1" applyBorder="1" applyAlignment="1">
      <alignment wrapText="1"/>
    </xf>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6" borderId="3" xfId="0" applyFont="1" applyFill="1" applyBorder="1"/>
    <xf numFmtId="0" fontId="14" fillId="0" borderId="0" xfId="1" applyAlignment="1">
      <alignment wrapText="1"/>
    </xf>
    <xf numFmtId="0" fontId="0" fillId="8" borderId="0" xfId="0" applyFill="1"/>
    <xf numFmtId="49" fontId="15" fillId="0" borderId="0" xfId="0" applyNumberFormat="1" applyFont="1"/>
    <xf numFmtId="49" fontId="0" fillId="0" borderId="0" xfId="0" applyNumberFormat="1"/>
    <xf numFmtId="0" fontId="13" fillId="0" borderId="0" xfId="0" applyFont="1" applyAlignment="1">
      <alignment horizontal="left" vertical="top" wrapText="1"/>
    </xf>
    <xf numFmtId="0" fontId="13"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17" fillId="0" borderId="0" xfId="0" applyFont="1" applyAlignment="1">
      <alignment wrapText="1"/>
    </xf>
    <xf numFmtId="0" fontId="16" fillId="0" borderId="0" xfId="0" applyFont="1" applyAlignment="1">
      <alignment wrapText="1"/>
    </xf>
    <xf numFmtId="0" fontId="8" fillId="2" borderId="0" xfId="0" applyFont="1" applyFill="1" applyAlignment="1">
      <alignment horizontal="center" vertical="center" wrapText="1"/>
    </xf>
    <xf numFmtId="0" fontId="0" fillId="2" borderId="0" xfId="0" applyFill="1" applyAlignment="1">
      <alignment horizontal="center" wrapText="1"/>
    </xf>
    <xf numFmtId="0" fontId="0" fillId="4" borderId="0" xfId="0" applyFill="1" applyAlignment="1">
      <alignment horizontal="left" wrapText="1"/>
    </xf>
    <xf numFmtId="0" fontId="0" fillId="0" borderId="0" xfId="0" applyNumberFormat="1"/>
    <xf numFmtId="0" fontId="1"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cellXfs>
  <cellStyles count="2">
    <cellStyle name="Hyperlink" xfId="1" xr:uid="{00000000-000B-0000-0000-000008000000}"/>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Sugerencia2!$A$3:$A$37</c:f>
              <c:strCache>
                <c:ptCount val="34"/>
                <c:pt idx="0">
                  <c:v>Elizabeth Ramos</c:v>
                </c:pt>
                <c:pt idx="1">
                  <c:v>Ana María Forero </c:v>
                </c:pt>
                <c:pt idx="2">
                  <c:v>Luis Gonzalo Jaramillo</c:v>
                </c:pt>
                <c:pt idx="3">
                  <c:v>Carl Langebaek</c:v>
                </c:pt>
                <c:pt idx="4">
                  <c:v>Roberto Suárez</c:v>
                </c:pt>
                <c:pt idx="5">
                  <c:v>Pablo Jaramillo </c:v>
                </c:pt>
                <c:pt idx="6">
                  <c:v>Friederike Fleischer</c:v>
                </c:pt>
                <c:pt idx="7">
                  <c:v>Margarita Serje</c:v>
                </c:pt>
                <c:pt idx="8">
                  <c:v>Monica Espinosa</c:v>
                </c:pt>
                <c:pt idx="9">
                  <c:v>Alhena Caicedo</c:v>
                </c:pt>
                <c:pt idx="10">
                  <c:v>(en blanco)</c:v>
                </c:pt>
                <c:pt idx="11">
                  <c:v>Ana María Ulloa</c:v>
                </c:pt>
                <c:pt idx="12">
                  <c:v>Carlos Uribe</c:v>
                </c:pt>
                <c:pt idx="13">
                  <c:v>Gerardo Reichel Dolmatoff</c:v>
                </c:pt>
                <c:pt idx="14">
                  <c:v>Sonia Archila </c:v>
                </c:pt>
                <c:pt idx="15">
                  <c:v>Zandra Pedraza</c:v>
                </c:pt>
                <c:pt idx="16">
                  <c:v>Juan Camilo Niño</c:v>
                </c:pt>
                <c:pt idx="17">
                  <c:v>Daniel Aguirre </c:v>
                </c:pt>
                <c:pt idx="18">
                  <c:v>Roberto Pineda</c:v>
                </c:pt>
                <c:pt idx="19">
                  <c:v>Monika Therrien</c:v>
                </c:pt>
                <c:pt idx="20">
                  <c:v>Revistas uniandes </c:v>
                </c:pt>
                <c:pt idx="21">
                  <c:v>Felipe Cárdenas</c:v>
                </c:pt>
                <c:pt idx="22">
                  <c:v>Sylvia Broadbendt</c:v>
                </c:pt>
                <c:pt idx="23">
                  <c:v>Jon Landaburo</c:v>
                </c:pt>
                <c:pt idx="24">
                  <c:v>Xavier Andradre</c:v>
                </c:pt>
                <c:pt idx="25">
                  <c:v>Jorge Morales </c:v>
                </c:pt>
                <c:pt idx="26">
                  <c:v>Margarita Serje, Álvaro Soto</c:v>
                </c:pt>
                <c:pt idx="27">
                  <c:v>Segundo Bernal</c:v>
                </c:pt>
                <c:pt idx="28">
                  <c:v>Elena Uprimny </c:v>
                </c:pt>
                <c:pt idx="29">
                  <c:v>Estudiantes </c:v>
                </c:pt>
                <c:pt idx="30">
                  <c:v>Pablo Jaramillo, Margarita Serje</c:v>
                </c:pt>
                <c:pt idx="31">
                  <c:v>Carlos Uribe </c:v>
                </c:pt>
                <c:pt idx="32">
                  <c:v>Elizabeth Ramos, Luis Gonzalo Jaramillo</c:v>
                </c:pt>
                <c:pt idx="33">
                  <c:v>Roberto Pineda </c:v>
                </c:pt>
              </c:strCache>
            </c:strRef>
          </c:cat>
          <c:val>
            <c:numRef>
              <c:f>Sugerencia2!$B$3:$B$37</c:f>
              <c:numCache>
                <c:formatCode>General</c:formatCode>
                <c:ptCount val="34"/>
                <c:pt idx="0">
                  <c:v>10</c:v>
                </c:pt>
                <c:pt idx="1">
                  <c:v>9</c:v>
                </c:pt>
                <c:pt idx="2">
                  <c:v>9</c:v>
                </c:pt>
                <c:pt idx="3">
                  <c:v>9</c:v>
                </c:pt>
                <c:pt idx="4">
                  <c:v>7</c:v>
                </c:pt>
                <c:pt idx="5">
                  <c:v>7</c:v>
                </c:pt>
                <c:pt idx="6">
                  <c:v>6</c:v>
                </c:pt>
                <c:pt idx="7">
                  <c:v>6</c:v>
                </c:pt>
                <c:pt idx="8">
                  <c:v>6</c:v>
                </c:pt>
                <c:pt idx="9">
                  <c:v>5</c:v>
                </c:pt>
                <c:pt idx="10">
                  <c:v>4</c:v>
                </c:pt>
                <c:pt idx="11">
                  <c:v>3</c:v>
                </c:pt>
                <c:pt idx="12">
                  <c:v>3</c:v>
                </c:pt>
                <c:pt idx="13">
                  <c:v>3</c:v>
                </c:pt>
                <c:pt idx="14">
                  <c:v>2</c:v>
                </c:pt>
                <c:pt idx="15">
                  <c:v>2</c:v>
                </c:pt>
                <c:pt idx="16">
                  <c:v>2</c:v>
                </c:pt>
                <c:pt idx="17">
                  <c:v>2</c:v>
                </c:pt>
                <c:pt idx="18">
                  <c:v>2</c:v>
                </c:pt>
                <c:pt idx="19">
                  <c:v>2</c:v>
                </c:pt>
                <c:pt idx="20">
                  <c:v>2</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50.601869212966" createdVersion="8" refreshedVersion="8" minRefreshableVersion="3" recordCount="114" xr:uid="{A6852DDD-DEFD-4B3D-92F3-C0413B0097D4}">
  <cacheSource type="worksheet">
    <worksheetSource ref="B2:V116" sheet="Proyectos"/>
  </cacheSource>
  <cacheFields count="21">
    <cacheField name="nombre" numFmtId="0">
      <sharedItems/>
    </cacheField>
    <cacheField name="categoria" numFmtId="0">
      <sharedItems/>
    </cacheField>
    <cacheField name="año" numFmtId="0">
      <sharedItems containsBlank="1" containsMixedTypes="1" containsNumber="1" containsInteger="1" minValue="1966" maxValue="2023"/>
    </cacheField>
    <cacheField name="decada" numFmtId="0">
      <sharedItems containsBlank="1" containsMixedTypes="1" containsNumber="1" containsInteger="1" minValue="1960" maxValue="2020"/>
    </cacheField>
    <cacheField name="actor_lider" numFmtId="0">
      <sharedItems containsBlank="1" count="41">
        <s v="Alhena Caicedo"/>
        <s v="Ana María Forero "/>
        <s v="Ana María Ulloa"/>
        <s v="Carl Langebaek"/>
        <s v="Carlos Uribe "/>
        <s v="Daniel Aguirre "/>
        <s v="Elena Uprimny "/>
        <s v="Estudiantes "/>
        <s v="Friederike Fleischer"/>
        <s v="Jorge Morales "/>
        <s v="Juan Camilo Niño"/>
        <s v="Luis Gonzalo Jaramillo"/>
        <s v="Margarita Serje"/>
        <s v="Margarita Serje, Álvaro Soto"/>
        <s v="Monica Espinosa"/>
        <s v="Monika Therrien"/>
        <s v="Pablo Jaramillo "/>
        <s v="Pablo Jaramillo, Margarita Serje"/>
        <s v="Revistas uniandes "/>
        <s v="Roberto Pineda "/>
        <s v="Roberto Suárez"/>
        <s v="Sonia Archila "/>
        <s v="Sylvia Broadbendt"/>
        <s v="Xavier Andradre"/>
        <s v="Zandra Pedraza"/>
        <s v="Elizabeth Ramos"/>
        <s v="Elizabeth Ramos, Luis Gonzalo Jaramillo"/>
        <m/>
        <s v="Gerardo Reichel Dolmatoff"/>
        <s v="Segundo Bernal"/>
        <s v="Jon Landaburo"/>
        <s v="Roberto Pineda"/>
        <s v="Carlos Uribe"/>
        <s v="Felipe Cárdenas"/>
        <s v="Ana Maria Forero " u="1"/>
        <s v="Ana Maria Forero, Andrés Góngora" u="1"/>
        <s v="Ana Maria Ulloa" u="1"/>
        <s v="Friederike Fleischer, Maria Jose Alvarez" u="1"/>
        <s v="Jon Landaburu" u="1"/>
        <s v="Maria del Rosario Ferro" u="1"/>
        <s v="Roberto Suarez" u="1"/>
      </sharedItems>
    </cacheField>
    <cacheField name="rol" numFmtId="0">
      <sharedItems/>
    </cacheField>
    <cacheField name="otros_participantes" numFmtId="0">
      <sharedItems containsBlank="1"/>
    </cacheField>
    <cacheField name="rama" numFmtId="0">
      <sharedItems/>
    </cacheField>
    <cacheField name="temas" numFmtId="0">
      <sharedItems containsBlank="1"/>
    </cacheField>
    <cacheField name="objeto_analisis" numFmtId="0">
      <sharedItems containsBlank="1"/>
    </cacheField>
    <cacheField name="pais" numFmtId="0">
      <sharedItems/>
    </cacheField>
    <cacheField name="region" numFmtId="0">
      <sharedItems containsBlank="1"/>
    </cacheField>
    <cacheField name="departamento" numFmtId="0">
      <sharedItems containsBlank="1"/>
    </cacheField>
    <cacheField name="municipio" numFmtId="0">
      <sharedItems containsBlank="1"/>
    </cacheField>
    <cacheField name="Estatus de recoleccion de información" numFmtId="0">
      <sharedItems/>
    </cacheField>
    <cacheField name="texto" numFmtId="0">
      <sharedItems containsBlank="1" longText="1"/>
    </cacheField>
    <cacheField name="enlace_url" numFmtId="0">
      <sharedItems containsBlank="1"/>
    </cacheField>
    <cacheField name="portada" numFmtId="0">
      <sharedItems containsBlank="1"/>
    </cacheField>
    <cacheField name="fotos" numFmtId="0">
      <sharedItems containsBlank="1"/>
    </cacheField>
    <cacheField name="videos" numFmtId="0">
      <sharedItems containsBlank="1"/>
    </cacheField>
    <cacheField name="documento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s v="Escuela de campo Guainia - Inundar e encauzar: Inundar la mirada, encauzar el hacer"/>
    <s v="Docencia"/>
    <n v="2017"/>
    <n v="2010"/>
    <x v="0"/>
    <s v="Profesor activo"/>
    <s v="Estudiantes , Asociaciones indígenas"/>
    <s v="Antropología sociocultural"/>
    <s v="Antropología de la vida, Antropología económica"/>
    <s v="Planes de vida, Turismo, Políticas públicas"/>
    <s v="Colombia"/>
    <s v="Pacífico"/>
    <s v="Guainia"/>
    <s v="Río Inirida, Río Atabapo"/>
    <s v="Falta descripción"/>
    <m/>
    <s v="No aplica"/>
    <s v="No aplica"/>
    <s v="EscuelaDeCampoGuainia_1, EscuelaDeCampoGuainia_2, EscuelaDeCampoGuainia_3"/>
    <s v="No aplica"/>
    <s v="No aplica"/>
  </r>
  <r>
    <s v="Neochamanismo en Colombia"/>
    <s v="Investigación"/>
    <n v="2015"/>
    <n v="2010"/>
    <x v="0"/>
    <s v="Profesor activo"/>
    <s v="No aplica"/>
    <s v="Antropología sociocultural"/>
    <s v="Antropología médica, Antropología de la vida"/>
    <s v="Neochamanismos, Yage, Psicoactivos, Medicina tradicional"/>
    <s v="Colombia"/>
    <s v="Andina, Pacífico, Orinoquía"/>
    <s v="Putumayo, Caquetá, Bogotá, Nariño"/>
    <s v="No aplica"/>
    <s v="Completo"/>
    <s v="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_x000a__x000a_  _x000a__x000a_## Publicaciones:_x000a__x000a_La alteridad radical que cura. Neochamanismos yajeceros en Colombia"/>
    <s v="No aplica"/>
    <s v="No aplica"/>
    <s v="No aplica"/>
    <s v="No aplica"/>
    <s v="No aplica"/>
  </r>
  <r>
    <s v="Plan de Buen Vivir de Pureto"/>
    <s v="Investigación"/>
    <n v="2018"/>
    <n v="2010"/>
    <x v="0"/>
    <s v="Profesor activo"/>
    <s v="Concejos comunitarios de Pureto"/>
    <s v="Antropología sociocultural"/>
    <s v="Antropología de la vida, Antropología económica"/>
    <s v="Planes de vida, Planeación, Políticas públicas"/>
    <s v="Colombia"/>
    <s v="Pacifico"/>
    <s v="Cauca"/>
    <s v="Suárez"/>
    <s v="Completo "/>
    <s v="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_x000a__x000a_  _x000a__x000a_## Publicaciones:_x000a__x000a_Plan de buen vivir de Pureto, Alhena Caicedo Sárez, Cauca Consejo Comunitario de Pureto"/>
    <s v="No aplica"/>
    <s v="PlanDeBuenVivirPuretoPortada"/>
    <s v="PlanDeBuenVivirPureto_1, PlanDeBuenVivirPureto_2, PlanDeBuenVivirPureto_3, PlanDeBuenVivirPureto_4, PlanDeBuenVivirPureto_5"/>
    <s v="No aplica"/>
    <s v="No aplica"/>
  </r>
  <r>
    <s v="Plan de Buen Vivir de Las Brisas"/>
    <s v="Investigación"/>
    <n v="2018"/>
    <n v="2010"/>
    <x v="0"/>
    <s v="Profesor activo"/>
    <s v="Concejos comunitarios de Las Brisas"/>
    <s v="Antropología sociocultural"/>
    <s v="Antropología de la vida, Antropología económica"/>
    <s v="Planes de vida, Planeación, Políticas públicas"/>
    <s v="Colombia"/>
    <s v="Pacifico"/>
    <s v="Cauca"/>
    <s v="Suárez"/>
    <s v="Completo "/>
    <s v="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_x000a__x000a_  _x000a__x000a_## Publicaciones:_x000a__x000a_Plan de buen vivir de Las Brisas, Alhena Caicedo"/>
    <s v="No aplica"/>
    <s v="PlanDeBuenVivirLasBrisasPortada"/>
    <s v="PlanDeBuenVivirLasBrisas_1, PlanDeBuenVivirLasBrisas_2, PlanDeBuenVivirLasBrisas_3, PlanDeBuenVivirLasBrisas_4, PlanDeBuenVivirLasBrisas_5"/>
    <s v="No aplica"/>
    <s v="No aplica"/>
  </r>
  <r>
    <s v="Política y religión"/>
    <s v="Investigación"/>
    <n v="2019"/>
    <s v="2010, 2020"/>
    <x v="0"/>
    <s v="Profesor activo"/>
    <s v="Estudiantes , Red de academicos norte global y Latinoamerica, Comité del paro de Buenaventura"/>
    <s v="Antropología sociocultural"/>
    <s v="Antropología política y del estado "/>
    <s v="Religiosidad, Espiritualidad, Paz, Movimientos sociales"/>
    <s v="Colombia"/>
    <s v="Andina, Pacífico, Amazonía"/>
    <s v="Bogotá, Buenaventura, Chocó, Amazonas"/>
    <s v="No aplica"/>
    <s v="Completo"/>
    <s v="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
    <s v="https://cienciassociales.uniandes.edu.co/antropologia/eventos/antropologia-hoy-religiosidad-y-politica/"/>
    <s v="No aplica"/>
    <s v="No aplica"/>
    <s v="https://www.youtube.com/watch?v=HF7RnWgf1Zg"/>
    <s v="No aplica"/>
  </r>
  <r>
    <s v="Semillero Ética y antropología"/>
    <s v="Docencia"/>
    <n v="2015"/>
    <n v="2010"/>
    <x v="1"/>
    <s v="Profesor activo"/>
    <s v="Estudiantes"/>
    <s v="Antropología sociocultural"/>
    <s v="Transversal"/>
    <s v="Problemas éticos, Trabajo de campo, Escritura etnográfica"/>
    <s v="No aplica"/>
    <s v="No aplica"/>
    <s v="No aplica"/>
    <s v="No aplica"/>
    <s v="En espera de información por parte del profesor"/>
    <m/>
    <m/>
    <m/>
    <m/>
    <m/>
    <m/>
  </r>
  <r>
    <s v="Semillero Antropología del estado"/>
    <s v="Docencia"/>
    <n v="2016"/>
    <n v="2010"/>
    <x v="1"/>
    <s v="Profesor activo"/>
    <s v="Estudiantes"/>
    <s v="Antropología sociocultural"/>
    <s v="Antropología política y del estado "/>
    <s v="Etnografía, Estado"/>
    <s v="No aplica"/>
    <s v="No aplica"/>
    <s v="No aplica"/>
    <s v="No aplica"/>
    <s v="En espera de información por parte del profesor"/>
    <m/>
    <m/>
    <m/>
    <m/>
    <m/>
    <m/>
  </r>
  <r>
    <s v="Semillero Estudios sobre militares"/>
    <s v="Docencia"/>
    <n v="2017"/>
    <n v="2010"/>
    <x v="1"/>
    <s v="Profesor activo"/>
    <s v="Estudiantes"/>
    <s v="Antropología sociocultural"/>
    <s v="Antropología política y del estado "/>
    <s v="Militares"/>
    <s v="No aplica"/>
    <s v="No aplica"/>
    <s v="No aplica"/>
    <s v="No aplica"/>
    <s v="En espera de información por parte del profesor"/>
    <m/>
    <m/>
    <m/>
    <m/>
    <m/>
    <m/>
  </r>
  <r>
    <s v="Semillero Materialidades, Emociones y Conflictos 1 y 2"/>
    <s v="Docencia"/>
    <n v="2020"/>
    <n v="2020"/>
    <x v="1"/>
    <s v="Profesor activo"/>
    <s v="Andrés Góngora, Museo Nacional, Estudiantes"/>
    <s v="Antropología sociocultural"/>
    <s v="Antropología de los afectos"/>
    <s v="Objetos, Afectos"/>
    <s v="No aplica"/>
    <s v="No aplica"/>
    <s v="No aplica"/>
    <s v="No aplica"/>
    <s v="Completo"/>
    <s v="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
    <s v="No aplica"/>
    <s v="No aplica"/>
    <s v="No aplica"/>
    <s v="No aplica"/>
    <s v="No aplica"/>
  </r>
  <r>
    <s v="Semillero Multimodal 1 y 2"/>
    <s v="Docencia"/>
    <n v="2021"/>
    <n v="2020"/>
    <x v="1"/>
    <s v="Profesor activo"/>
    <s v="Andrés Góngora, Museo Nacional, Estudiantes"/>
    <s v="Antropología sociocultural"/>
    <s v="Transversal"/>
    <s v="Alianzas, Disciplina, Arte, Diseño gráfico"/>
    <s v="No aplica"/>
    <s v="No aplica"/>
    <s v="No aplica"/>
    <s v="No aplica"/>
    <s v="En espera de información por parte del profesor"/>
    <m/>
    <m/>
    <m/>
    <m/>
    <m/>
    <m/>
  </r>
  <r>
    <s v="Semillero Escrituras antropológicas "/>
    <s v="Docencia"/>
    <n v="2023"/>
    <n v="2020"/>
    <x v="1"/>
    <s v="Profesor activo"/>
    <s v="Estudiantes"/>
    <s v="Antropología sociocultural"/>
    <s v="Transversal"/>
    <s v="Estética, Política, Escritura"/>
    <s v="No aplica"/>
    <s v="No aplica"/>
    <s v="No aplica"/>
    <s v="No aplica"/>
    <s v="En espera de información por parte del profesor"/>
    <m/>
    <m/>
    <m/>
    <m/>
    <m/>
    <m/>
  </r>
  <r>
    <s v="Antropología de los militares: Materialidades y afectos en las tropas colombianas"/>
    <s v="Investigación"/>
    <n v="1996"/>
    <s v="1990, 2000, 2010, 2020"/>
    <x v="1"/>
    <s v="Profesor activo"/>
    <s v="Andrés Góngora, Museo Nacional, Fundación Getulio Vargas, Grupo conflicto social y violencia"/>
    <s v="Antropología sociocultural"/>
    <s v="Antropología política y del estado "/>
    <s v="Militares, Tradición, Materialidades, Afectos"/>
    <s v="Colombia"/>
    <s v="Andina"/>
    <s v="Cundinamarca"/>
    <s v="Tolemaida, Nilo"/>
    <s v="Pendiente links de divulgación"/>
    <s v="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
    <s v="No aplica"/>
    <s v="AntropologíaDeLosMilitares_Portada"/>
    <s v="No aplica"/>
    <s v="No aplica"/>
    <s v="No aplica"/>
  </r>
  <r>
    <s v="Antropología de los afectos: Eventos emocionales en las tropas colombianas"/>
    <s v="Investigación"/>
    <n v="2018"/>
    <s v="2010, 2020"/>
    <x v="1"/>
    <s v="Profesor activo"/>
    <s v="Andrés Góngora, Museo Nacional, Grupo conflicto social y violencia, Departamento de filosofía Uniandes, Catalina González"/>
    <s v="Antropología sociocultural"/>
    <s v="Antropología de los afectos"/>
    <s v="Narrativas, Militares,  Eventos emocionales, Comunidades emocionales "/>
    <s v="Colombia"/>
    <s v="Andina"/>
    <s v="Cundinamarca"/>
    <s v="Tolemaida, Nilo"/>
    <s v="Pendiente links de divulgación, imagen de portada"/>
    <s v="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
    <s v="No aplica"/>
    <s v="No aplica"/>
    <s v="No aplica"/>
    <s v="No aplica"/>
    <s v="No aplica"/>
  </r>
  <r>
    <s v="Estudios de Materialidades: Comprensión de museos del poder"/>
    <s v="Investigación"/>
    <n v="2021"/>
    <n v="2020"/>
    <x v="1"/>
    <s v="Profesor activo"/>
    <s v="Andrés Góngora, Museo Nacional, Grupo conflicto social y violencia, Departamento de filosofía Uniandes, Catalina González"/>
    <s v="Antropología sociocultural"/>
    <s v="Estudios de materialidades, Museografía"/>
    <s v="Agencia, Objetos, Museos, Ensamblajes, Curadurías, Materialidades"/>
    <s v="Colombia"/>
    <s v="Andina"/>
    <s v="Cundinamarca"/>
    <s v="Bogotá"/>
    <s v="Pendiente links de divulgación, imagen de portada"/>
    <s v="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
    <s v="No aplica"/>
    <s v="EstudiosDeMaterialidadesPortada"/>
    <s v="EstudiosDeMaterialidades_1, EstudiosDeMaterialidades_2, EstudiosDeMaterialidades_3, EstudiosDeMaterialidades_4, EstudiosDeMaterialidades_5, EstudiosDeMaterialidades_6"/>
    <s v="No aplica"/>
    <s v="No aplica"/>
  </r>
  <r>
    <s v="Semillero antropología del conocimiento sensible"/>
    <s v="Docencia"/>
    <n v="2023"/>
    <n v="2020"/>
    <x v="2"/>
    <s v="Profesor activo"/>
    <s v="Estudiantes"/>
    <s v="Antropología sociocultural"/>
    <s v="Antropología y Arqueología de la alimentación "/>
    <s v="Aroma, Cafés especiales, Industria, Campo, Habilidades sensoriales"/>
    <s v="Colombia"/>
    <s v="Andina"/>
    <s v="Huila"/>
    <s v="Pitalito"/>
    <s v="Completo"/>
    <s v="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
    <s v="No aplica"/>
    <s v="SemilleroConocimientoSensible_Portada"/>
    <s v="SemilleroConocimientoSensible_1, SemilleroConocimientoSensible_2, SemilleroConocimientoSensible_3"/>
    <s v="No aplica"/>
    <s v="No aplica"/>
  </r>
  <r>
    <s v="Sostenibilidad culinaria"/>
    <s v="Investigación"/>
    <n v="2022"/>
    <n v="2020"/>
    <x v="2"/>
    <s v="Profesor activo"/>
    <s v="Laura Garzón"/>
    <s v="Antropología sociocultural"/>
    <s v="Antropología y Arqueología de la alimentación "/>
    <s v="Restaurantes, Sostenibilidad, Gusto, Alimentación"/>
    <s v="Colombia"/>
    <s v="Andina"/>
    <s v="Cundinamarca"/>
    <s v="Bogotá "/>
    <s v="En espera de información por parte del profesor"/>
    <m/>
    <m/>
    <s v="Portada_Sostenibilidad culinaria"/>
    <s v="Sostenibilidad_Culinaria, Sostenibilidad_Culinaria_2"/>
    <m/>
    <m/>
  </r>
  <r>
    <s v="Del laboratorio al campo: El desarrollo de la química de aromas en Colombia"/>
    <s v="Investigación"/>
    <n v="2023"/>
    <n v="2020"/>
    <x v="2"/>
    <s v="Profesor activo"/>
    <s v="Sebastian Alban"/>
    <s v="Antropología sociocultural"/>
    <s v="Antropología sensorial "/>
    <s v="Química, Aroma, Habilidades sensoriales, Ciencia, Industria, Campo, Experticia"/>
    <s v="Colombia"/>
    <s v="Andina"/>
    <s v="Cundinamarca, Santander"/>
    <s v="Bogotá, Bucaramanga"/>
    <s v="Completo"/>
    <s v="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
    <s v="No aplica"/>
    <s v="No aplica"/>
    <s v="No aplica"/>
    <s v="No aplica"/>
    <s v="No aplica"/>
  </r>
  <r>
    <s v="Antes de Colombia"/>
    <s v="Divulgación"/>
    <n v="2000"/>
    <n v="2000"/>
    <x v="3"/>
    <s v="Profesor activo"/>
    <s v="No aplica"/>
    <s v="Arqueología "/>
    <s v="Arqueología "/>
    <s v="Cambio social "/>
    <s v="Colombia"/>
    <s v="No aplica"/>
    <s v="No aplica"/>
    <s v="No aplica"/>
    <s v="En espera de información por parte del profesor"/>
    <m/>
    <m/>
    <m/>
    <m/>
    <m/>
    <m/>
  </r>
  <r>
    <s v="Historia de la conquista "/>
    <s v="Divulgación"/>
    <n v="2022"/>
    <n v="2020"/>
    <x v="3"/>
    <s v="Profesor activo"/>
    <s v="No aplica"/>
    <s v="Antropología sociocultural"/>
    <s v="Historia de la conquista"/>
    <s v="Conquista, Indígenas, Colonia"/>
    <s v="Colombia, Venezuela"/>
    <s v="No aplica"/>
    <s v="No aplica"/>
    <s v="No aplica"/>
    <s v="En espera de información por parte del profesor"/>
    <m/>
    <m/>
    <m/>
    <m/>
    <m/>
    <m/>
  </r>
  <r>
    <s v="Etnohistoria Muisca y Tairona"/>
    <s v="Investigación"/>
    <n v="1987"/>
    <s v="1980, 1990, 2000, 2010"/>
    <x v="3"/>
    <s v="Profesor activo"/>
    <s v="Camilo Uscategui"/>
    <s v="Antropología sociocultural"/>
    <s v="Etnohistoria"/>
    <s v="Organización social, Indígenas, Muiscas"/>
    <s v="Colombia"/>
    <s v="Andina"/>
    <s v="Boyacá, Cundinamarca"/>
    <s v="No aplica"/>
    <s v="En espera de información por parte del profesor"/>
    <m/>
    <m/>
    <m/>
    <m/>
    <m/>
    <m/>
  </r>
  <r>
    <s v="Arqueología regional en Fúquene"/>
    <s v="Investigación"/>
    <n v="1989"/>
    <s v="1980, 1990"/>
    <x v="3"/>
    <s v="Profesor activo"/>
    <s v="Estudiantes, Universidad de Pittsburg"/>
    <s v="Arqueología "/>
    <s v="Arqueología regional"/>
    <s v="Cambio social, Muiscas"/>
    <s v="Colombia"/>
    <s v="Andina"/>
    <s v="Cundinamarca"/>
    <s v="Fúquene, Susa, Simijaca"/>
    <s v="En espera de información por parte del profesor"/>
    <m/>
    <m/>
    <m/>
    <m/>
    <m/>
    <m/>
  </r>
  <r>
    <s v="Indígenas y pensamiento criollo Colombia y Venezuela: Herederos del pasado"/>
    <s v="Investigación"/>
    <n v="1997"/>
    <n v="1990"/>
    <x v="3"/>
    <s v="Profesor activo"/>
    <s v="Fundación Carolina"/>
    <s v="Antropología sociocultural"/>
    <s v="Historia de la antropología"/>
    <s v="Indígenas, Criollos"/>
    <s v="Colombia, Venezuela"/>
    <s v="No aplica"/>
    <s v="No aplica"/>
    <s v="No aplica"/>
    <s v="En espera de información por parte del profesor"/>
    <m/>
    <m/>
    <m/>
    <m/>
    <m/>
    <m/>
  </r>
  <r>
    <s v="Arqueología regional en el Valle de Leiva"/>
    <s v="Investigación"/>
    <n v="2001"/>
    <n v="2000"/>
    <x v="3"/>
    <s v="Profesor activo"/>
    <s v="No aplica"/>
    <s v="Arqueología "/>
    <s v="Arqueología regional"/>
    <s v="Cambio social, Muiscas"/>
    <s v="Colombia"/>
    <s v="Andina"/>
    <s v="Boyacá"/>
    <s v="Villa de leiva, Boyacá"/>
    <s v="En espera de información por parte del profesor"/>
    <m/>
    <m/>
    <m/>
    <m/>
    <m/>
    <m/>
  </r>
  <r>
    <s v="Arqueología y guerra en el Valle de Aburrá"/>
    <s v="Investigación"/>
    <n v="2002"/>
    <n v="2000"/>
    <x v="3"/>
    <s v="Profesor activo"/>
    <s v="Emilio Piazini, Alejandro Dever, Iván Espinosa"/>
    <s v="Arqueología "/>
    <s v="Arqueología regional"/>
    <s v="Cambio social"/>
    <s v="Colombia"/>
    <s v="Andina"/>
    <s v="Antioquia "/>
    <s v="Valle de aburrá"/>
    <s v="En espera de información por parte del profesor"/>
    <m/>
    <m/>
    <m/>
    <m/>
    <m/>
    <m/>
  </r>
  <r>
    <s v="Arqueología regional Tierradentro"/>
    <s v="Investigación"/>
    <n v="2002"/>
    <s v="2000, 2010"/>
    <x v="3"/>
    <s v="Profesor activo"/>
    <s v="Estudiantes pregrado"/>
    <s v="Arqueología "/>
    <s v="Arqueología regional"/>
    <s v="Cambio social, Nasa"/>
    <s v="Colombia"/>
    <s v="Pacifico"/>
    <s v="Cauca"/>
    <s v="Inzá"/>
    <s v="En espera de información por parte del profesor"/>
    <m/>
    <m/>
    <m/>
    <m/>
    <m/>
    <m/>
  </r>
  <r>
    <s v="Arqueología regional Sierra Nevada de Santa Marta"/>
    <s v="Investigación"/>
    <n v="2003"/>
    <n v="2000"/>
    <x v="3"/>
    <s v="Profesor activo"/>
    <s v="Alejandro Dever, Santiago Giraldo"/>
    <s v="Arqueología "/>
    <s v="Arqueología regional"/>
    <s v="Cambio social, Taironas"/>
    <s v="Colombia"/>
    <s v="Caribe"/>
    <s v="Magdalena "/>
    <s v="Sierra nevada de Santa Marta"/>
    <s v="En espera de información por parte del profesor"/>
    <m/>
    <m/>
    <m/>
    <m/>
    <m/>
    <m/>
  </r>
  <r>
    <s v="Red de Etnopsiquiatría: Estudios sociales y de la cultura"/>
    <s v="Docencia"/>
    <m/>
    <n v="2000"/>
    <x v="4"/>
    <s v="Profesor retirado"/>
    <s v="Estudiantes, Profesores, Investigadores"/>
    <s v="Antropología sociocultural"/>
    <s v="Etnopsiquiatría"/>
    <s v="Fenómenos terapéuticos, Enfermedad, Categorías clínicas"/>
    <s v="Colombia"/>
    <s v="No aplica"/>
    <s v="No aplica"/>
    <s v="No aplica"/>
    <s v="Completo"/>
    <s v="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
    <s v="No aplica"/>
    <s v="No aplica"/>
    <s v="No aplica"/>
    <s v="No aplica"/>
    <s v="No aplica"/>
  </r>
  <r>
    <s v="Semillero de etnolingüística"/>
    <s v="Docencia"/>
    <n v="2014"/>
    <s v="2010, 2020"/>
    <x v="5"/>
    <s v="Profesor retirado"/>
    <s v="Estudiantes, Indígenas embera y wounaan"/>
    <s v="Antropología lingüística"/>
    <s v="Etnolingüística"/>
    <s v="Lengua, Indígenas"/>
    <s v="Colombia"/>
    <s v="Pacifico, Andina"/>
    <s v="Chocó, Antioquia "/>
    <s v="Quibdó"/>
    <s v="Completo"/>
    <s v="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s v="https://www.instagram.com/pajarostejedores/,https://www.facebook.com/lenguayculturaembera/,https://lenguayculturaembe.wixsite.com/embera"/>
    <s v="SemilleroEtnolinguistica_Portada"/>
    <s v="SemilleroEtnolinguistica_1, SemilleroEtnolinguistica_2, SemilleroEtnolinguistica_3, SemilleroEtnolinguistica_4, SemilleroEtnolinguistica_5, SemilleroEtnolinguistica_6"/>
    <s v="No aplica"/>
    <s v="No aplica"/>
  </r>
  <r>
    <s v="Lenguas autóctonas en Colombia"/>
    <s v="Investigación"/>
    <m/>
    <n v="2010"/>
    <x v="5"/>
    <s v="Profesor retirado"/>
    <s v="No aplica"/>
    <s v="Antropología lingüística"/>
    <s v="Etnolingüística"/>
    <s v="Lengua, Indígenas"/>
    <s v="Colombia"/>
    <s v="Pacifico"/>
    <s v="Chocó"/>
    <s v="No aplica"/>
    <s v="Completo"/>
    <s v="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_x000a__x000a_  _x000a__x000a_## Publicación:_x000a__x000a_Las lenguas autóctonas en Colombia. Consideraciones alrededor de su legitimación en la Constitución de 1991, Ilse Gröll, Ruth Pappenheim, María Emilia Montes Rodríguez, (compiladores)"/>
    <s v="No aplica"/>
    <s v="LenguasAutoctonas_Portada"/>
    <s v="No aplica"/>
    <s v="No aplica"/>
    <s v="No aplica"/>
  </r>
  <r>
    <s v="Arqueología histórica Cartagena"/>
    <s v="Investigación"/>
    <n v="2007"/>
    <n v="2000"/>
    <x v="6"/>
    <s v="Profesor retirado"/>
    <s v="No aplica"/>
    <s v="Arqueología "/>
    <s v="Arqueología histórica"/>
    <s v="Yacimientos subacuáticos, Cartagena colonial"/>
    <s v="Colombia"/>
    <s v="Caribe"/>
    <s v="Bolivar"/>
    <s v="Cartagena "/>
    <s v="Completo"/>
    <s v="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_x000a__x000a_## Publicación:_x000a__x000a_## Arqueología vemos, de otras cosas no sabemos : Resultados reciente de arqueología histórica en la ciudad de Cartagena de Indias. Elena Uprimny, Jimena Lobo Guerrero, 2007"/>
    <s v="No aplica"/>
    <s v="No aplica"/>
    <s v="No aplica"/>
    <s v="No aplica"/>
    <s v="No aplica"/>
  </r>
  <r>
    <s v="Revista etnógrafo"/>
    <s v="Divulgación"/>
    <n v="2005"/>
    <s v="2000, 2010, 2020"/>
    <x v="7"/>
    <s v="No aplica"/>
    <s v="Estudiantes, Profesores, Investigadores"/>
    <s v="Antropología sociocultural, Arqueología, Antropología biológica, Antropología lingüística"/>
    <s v="Transversal"/>
    <s v="No aplica"/>
    <s v="No aplica"/>
    <s v="No aplica"/>
    <s v="No aplica"/>
    <s v="No aplica"/>
    <s v="Completo"/>
    <s v="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
    <s v="https://eletnografo.wixsite.com/etnografo"/>
    <s v="Etnografo_Portada"/>
    <s v="No aplica"/>
    <s v="No aplica"/>
    <s v="No aplica"/>
  </r>
  <r>
    <s v="Estudios sobre movilidad y experiencias de empleadas domésticas"/>
    <s v="Investigación"/>
    <n v="2016"/>
    <s v="2010, 2020"/>
    <x v="8"/>
    <s v="Profesor activo"/>
    <s v="Estudiantes"/>
    <s v="Antropología sociocultural"/>
    <s v="Antropología urbana"/>
    <s v="Cuidado, Movilidad, Trabajo, Desigualdad, Género"/>
    <s v="Colombia"/>
    <s v="Andina"/>
    <s v="Cundinamarca"/>
    <s v="Bogotá "/>
    <s v="Completo"/>
    <s v="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
    <s v="No aplica"/>
    <s v="No aplica"/>
    <s v="EstudiosSobreMovilidad_1"/>
    <s v="No aplica"/>
    <s v="No aplica"/>
  </r>
  <r>
    <s v="Investigación sobre apoyo social y voluntarios"/>
    <s v="Investigación"/>
    <s v="2007 - 2010"/>
    <n v="2000"/>
    <x v="8"/>
    <s v="Profesor activo"/>
    <s v="No aplica"/>
    <s v="Antropología sociocultural"/>
    <s v="Antropología urbana"/>
    <s v="Apoyo social, Bienestar, Ciudad, Voluntarios, China"/>
    <s v="China"/>
    <s v="No aplica"/>
    <s v="No aplica"/>
    <s v="Guangzhou, Shanghai"/>
    <s v="Completo"/>
    <s v="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s v="No aplica"/>
    <s v="No aplica"/>
    <s v="InvestigaciónSobreApoyo_1"/>
    <s v="No aplica"/>
    <s v="No aplica"/>
  </r>
  <r>
    <s v="Change Stories: Manzanas de cuidado"/>
    <s v="Investigación"/>
    <s v="2023 - 2026"/>
    <n v="2020"/>
    <x v="8"/>
    <s v="Profesor activo"/>
    <s v="Maria Jose Alvarez, Adriana Hurtado, Investigadores internacionales, Estudiantes"/>
    <s v="Antropología sociocultural"/>
    <s v="Antropología urbana"/>
    <s v="Políticas públicas, Best practices, Diálogo Sur global/Norte global, Ciudad"/>
    <s v="No aplica"/>
    <s v="No aplica"/>
    <s v="No aplica"/>
    <s v="Bogotá, Internacional"/>
    <s v="Completo"/>
    <s v="El cambio multisectorial ha llevado a Bogotá (Colombia), una ciudad profundamente desigual y fragmentada, a convertirse en un ejemplo mundial de desarrollo sostenible. Se ha llevado a cabo una importante investigación sobre la infraestructura de movilidad sostenible de &quot;mejores prácticas&quot;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
    <s v="No aplica"/>
    <s v="No aplica"/>
    <s v="ChangeStories_1"/>
    <s v="No aplica"/>
    <s v="No aplica"/>
  </r>
  <r>
    <s v="NextGenC: Jóvenes, tecnología, participación política en ciudades intermedias de Colombia"/>
    <s v="Investigación"/>
    <s v="2023 - 2026"/>
    <n v="2020"/>
    <x v="8"/>
    <s v="Profesor activo"/>
    <s v="Investigadores internacionales, Estudiantes"/>
    <s v="Antropología sociocultural"/>
    <s v="Antropología urbana"/>
    <s v="Tecnología, Políticas públicas, Jóvenes, Participación, Diálogo Sur global/Norte global, Ciudad"/>
    <s v="Colombia"/>
    <s v="No aplica"/>
    <s v="No aplica"/>
    <s v="No aplica"/>
    <s v="Completo"/>
    <s v="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_x000a_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
    <s v="No aplica"/>
    <s v="No aplica"/>
    <s v="NextGen_1"/>
    <s v="No aplica"/>
    <s v="No aplica"/>
  </r>
  <r>
    <s v="Investigaciones sobre vivienda interés social"/>
    <s v="Investigación, Consultoría"/>
    <s v="2016, 2020, 2023"/>
    <s v="2010, 2020"/>
    <x v="8"/>
    <s v="Profesor activo"/>
    <s v="Estudiantes, Adriana Hurtado, CIDER, Universidad de York, Toronto"/>
    <s v="Antropología sociocultural"/>
    <s v="Antropología urbana"/>
    <s v="Vivienda, Convivencia, Desigualdad, Periferización, Análisis espacial"/>
    <s v="Colombia"/>
    <s v="Andina, Caribe"/>
    <s v="Cundinamarca, Antioquia, Atlantico"/>
    <s v="Bogotá, Medellín, Barranquilla"/>
    <s v="Completo"/>
    <s v="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
    <s v="No aplica"/>
    <s v="No aplica"/>
    <s v="InvestigacionesSobre_1"/>
    <s v="No aplica"/>
    <s v="No aplica"/>
  </r>
  <r>
    <s v="Laboratorio urbano "/>
    <s v="Docencia"/>
    <n v="2017"/>
    <s v="2010, 2020"/>
    <x v="8"/>
    <s v="Profesor activo"/>
    <s v="Maria Jose Alvarez, Estudiantes, Departamento sociología"/>
    <s v="Antropología sociocultural"/>
    <s v="Antropología urbana"/>
    <s v="Desigualdad urbana, Políticas públicas, Género, Cuidado "/>
    <s v="Colombia"/>
    <s v="Andina"/>
    <s v="Cundinamarca"/>
    <s v="Bogotá "/>
    <s v="Completo"/>
    <s v="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
    <s v="No aplica"/>
    <s v="No aplica"/>
    <s v="LaboratorioUrbano_1, LaboratorioUrbano_2, LaboratorioUrbano_3, LaboratorioUrbano_4, LaboratorioUrbano_5"/>
    <s v="No aplica"/>
    <s v="No aplica"/>
  </r>
  <r>
    <s v="Etnografía Cuna, Darien y Urabá"/>
    <s v="Investigación"/>
    <m/>
    <s v="1980, 1990"/>
    <x v="9"/>
    <s v="Profesor retirado"/>
    <m/>
    <s v="Antropología sociocultural"/>
    <s v="Etnología"/>
    <s v="Cunas, indígenas"/>
    <s v="Colombia"/>
    <s v="Andina"/>
    <s v="Antioquia "/>
    <s v="Turbo"/>
    <s v="Completo"/>
    <s v="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_x000a__x000a_  _x000a__x000a_## Publicaciones:_x000a__x000a_El cielo dorado: síntesis etnográfica de los cuna del Darién y Urabá, Jorge Morales"/>
    <s v="No aplica"/>
    <s v="No aplica"/>
    <s v="No aplica"/>
    <s v="No aplica"/>
    <s v="No aplica"/>
  </r>
  <r>
    <s v="Historia lingüística y etnografía de las sociedades istmo colombiana"/>
    <s v="Investigación"/>
    <n v="2018"/>
    <n v="2010"/>
    <x v="10"/>
    <s v="Profesor activo"/>
    <s v="No aplica"/>
    <s v="Antropología sociocultural, Antropología lingüística"/>
    <s v="Etnología "/>
    <s v="Ette, Esquemas ontológicos , Concepciones del entorno, Indígenas"/>
    <s v="Honduras, Colombia"/>
    <s v="Región istmocolombiana "/>
    <s v="No aplica"/>
    <s v="No aplica"/>
    <s v="Completo"/>
    <s v="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
    <s v="No aplica"/>
    <s v="No aplica"/>
    <s v="No aplica"/>
    <s v="No aplica"/>
    <s v="No aplica"/>
  </r>
  <r>
    <s v="Cosmo ecologías de las sociedades indígenas del norte de Colombia"/>
    <s v="Investigación"/>
    <n v="2018"/>
    <n v="2010"/>
    <x v="10"/>
    <s v="Profesor activo"/>
    <s v="No aplica"/>
    <s v="Antropología sociocultural"/>
    <s v="Etnología "/>
    <s v="Noción de lo humano, Humanidad, Animalidad, Vegetalidad, Esquemas ontológicos "/>
    <s v="No aplica"/>
    <s v="Llanuras ariguaní, llanuras de caribe, Sierra nevada de santa Marta, Andes orientales, Serranía del perijá"/>
    <s v="No aplica"/>
    <s v="No aplica"/>
    <s v="Completo"/>
    <s v="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
    <s v="No aplica"/>
    <s v="No aplica"/>
    <s v="No aplica"/>
    <s v="No aplica"/>
    <s v="No aplica"/>
  </r>
  <r>
    <s v="Plan de manejo arqueológico de Bogotá - IDPC"/>
    <s v="Consultoría"/>
    <n v="2011"/>
    <n v="2010"/>
    <x v="11"/>
    <s v="Profesor activo"/>
    <s v="IDPC"/>
    <s v="Antropología sociocultural"/>
    <s v="Patrimonio cultural"/>
    <s v="Diagnóstico, Potencial arqueológico, Normativas"/>
    <s v="Colombia"/>
    <s v="Andina"/>
    <s v="Cundinamarca"/>
    <s v="Bogotá"/>
    <s v="Completo"/>
    <s v="Esta investigación se desarrolló en el marco del Convenio 141 de 2010 suscrito entre el Instituto Distrital de Patrimonio Cultural – IDPC - y la Universidad de los Andes, cuyo objetivo general fue definir un esquema para incorporar los elementos necesarios para la protección del patrimonio arqueológico en el Plan de Ordenamiento Territorial de Bogotá D.C. Se trató de una investigación para precisar la naturaleza del patrimonio arqueológico de la capital y de reconocer los otros agentes o actores a nivel distrital con competencias sobre él mismo, con el doble objetivo de armonizar las relaciones entre los diversos actores entorno a este patrimonio y sobre todo, dado que los POT son las cartas básicas de navegación para el desarrollo de las comunidades, estructurar un protocolo que pudiese desde dicha norma, blindar la gestión de defensa y protección del patrimonio arqueológico conocido y potencial."/>
    <s v="No aplica"/>
    <s v="PlanDeManejoArqueologico_Portada"/>
    <s v="PlanDeManejoArqueologico_1, PlanDeManejoArqueologico_2, PlanDeManejoArqueologico_3"/>
    <s v="No aplica"/>
    <s v="No aplica"/>
  </r>
  <r>
    <s v="Evaluación del potencial arqueológico y posible impacto de actividades de exploración geológica del proyecto minero Quinchia, Risaralda"/>
    <s v="Consultoría"/>
    <n v="2012"/>
    <n v="2010"/>
    <x v="11"/>
    <s v="Profesor activo"/>
    <s v="Minera Quinchía SAS"/>
    <s v="Arqueología "/>
    <s v="Arqueología preventiva"/>
    <s v="Diagnóstico, Potencial arqueológico, Minería"/>
    <s v="Colombia"/>
    <s v="Andina"/>
    <s v="Risaralda"/>
    <s v="Quinchía"/>
    <s v="Completo"/>
    <s v="El proyecto “Evaluación del potencial arqueológico y posible impacto de actividades de exploración geológica en la zona del Proyecto Minero Quinchía, Risaralda: Consolidación de un Plan de Manejo Arqueológico - Fase de Exploración” se adelantó dado que la zona de interés minero es una zona con un potencial arqueológico alto, lo que implicó adelantar un estudio que permitiendo identificar, evaluar y caracterizar el potencial arqueológico, permitiera definir un Plan de Manejo Arqueológico para normalizar las actividades del programa de exploración minera; tal estudio, se entiende, permite sentar de paso las bases para futuros licenciamientos en materia ambiental y arqueológica, de llegar la compañía ha concretar una fase de explotación."/>
    <s v="No aplica"/>
    <s v="EvaluaciónQuinchia_Portada"/>
    <s v="EvaluaciónQuinchia_1, EvaluaciónQuinchia_2, EvaluaciónQuinchia_3, EvaluaciónQuinchia_4"/>
    <s v="No aplica"/>
    <s v="No aplica"/>
  </r>
  <r>
    <s v="Evaluación del potencial arqueológico y desarrollo de planes de manejo arqueológico El burro, Capellanía, la Conejera"/>
    <s v="Consultoría"/>
    <n v="2013"/>
    <n v="2010"/>
    <x v="11"/>
    <s v="Profesor activo"/>
    <s v="Empresa de acueducto y alcantarillado de Bogotá "/>
    <s v="Arqueología "/>
    <s v="Arqueología preventiva"/>
    <s v="Diagnóstico, Potencial arqueológico, Humedal"/>
    <s v="Colombia"/>
    <s v="Andina"/>
    <s v="Cundinamarca"/>
    <s v="Bogotá"/>
    <s v="Completo"/>
    <s v="Esta investigación fue realizada a solicitud de la Empresa de Acueducto y Alcantarillado de Bogotá ESP -EAAB ESP- como una actividad previa a la realización de un programa de intervenciones para la restauración ecológica de los humedales La Conejera, Capellanía, y El Burro, obras que implicaban, entre otras actividades, el restablecimiento de la batimetría mediante retiro de sedimentos y/o escombros acumulados en los cauces y cuencas, adecuación de la topografía para generar entornos apropiados para diferentes especies de plantas y animales y la construcción de algunas obras de infraestructura como muros de contención, canales, cerramientos, etc._x000a__x000a_En paralelo con esta investigación, la Empresa de Acueducto y Alcantarillado de Bogotá ESP -EAAB ESP- contrató también con la Universidad de los Andes, un estudio para desarrollar una guía de recomendaciones para la gestión integral del componente arqueológico al interior de la empresa en función de sus diversas actividades."/>
    <s v="No aplica"/>
    <s v="EvaluaciónHumedales_Portada"/>
    <s v="EvaluaciónHumedales_1, EvaluaciónHumedales_2"/>
    <s v="No aplica"/>
    <s v="No aplica"/>
  </r>
  <r>
    <s v="Evaluación del potencial de la hacienda El noviciado "/>
    <s v="Consultoría"/>
    <n v="2015"/>
    <n v="2010"/>
    <x v="11"/>
    <s v="Profesor activo"/>
    <s v="Universidad de los Andes"/>
    <s v="Arqueología "/>
    <s v="Arqueología preventiva"/>
    <s v="Diagnóstico, Potencial arqueológico "/>
    <s v="Colombia"/>
    <s v="Andina"/>
    <s v="Cundinamarca"/>
    <s v="Cota"/>
    <s v="Completo"/>
    <s v="La investigación “Evaluación del Potencial Arqueológico de la Hacienda El Noviciado - municipio de Cota - en función del desarrollo del Plan de Parcelación y de las obras en zonas de cesiones públicas números 3, 4 y 5”, implicó el estudio de las 330 ha que conforman este predio, con el fin de identificar su potencial arqueológico y producir el Plan de Manejo Arqueológico necesario para que las eventuales intervenciones en el suelo y subsuelo, que deban acometerse para lograr el desarrollo del Plan Parcial previsto no generen una afectación negativa del mismo."/>
    <s v="No aplica"/>
    <s v="EvaluaciónNoviciado_Portada"/>
    <s v="EvaluaciónNoviciado_1. EvaluaciónNoviciado_2, EvaluaciónNoviciado_3"/>
    <s v="No aplica"/>
    <s v="No aplica"/>
  </r>
  <r>
    <s v="Unidades domésticas, áreas de actividad y el “Complejo Tesorito”: Un estudio sobre la ocupación humana prehispánica en el territorio “Quimbaya”"/>
    <s v="Docencia"/>
    <n v="2004"/>
    <n v="2000"/>
    <x v="11"/>
    <s v="Profesor activo"/>
    <s v="Estudiantes pregrado, Universidad de Caldas, FIAN"/>
    <s v="Arqueología "/>
    <s v="Arqueología regional"/>
    <s v="Vivienda"/>
    <s v="Colombia"/>
    <s v="Andina"/>
    <s v="Caldas"/>
    <s v="Manizales"/>
    <s v="Completo"/>
    <s v="La investigación “Unidades Domésticas y Áreas de Actividad Prehispánicas en el Territorio “Quimbaya” - Escuela de Campo en Arqueología – Fase I”, corresponde a la excavación de un área de 94 metros cuadrados dentro de una terraza coluvial de aproximadamente 320 m², ubicada en el pie de ladera de un pequeño cono volcánico en la granja Tesorito, parte del Sistema Granjas de la Universidad de Caldas, localizada a unos 10 kilómetros del casco urbano de Manizales en el sector de Maltearía, vía Manizales-Bogotá. El propósito de esta investigación fue documentar los espacios domésticos de las sociedades prehispánicas de esta zona del país, habiendo logrado caracterizar uno de estos contextos fechándolo hacia el año 300 d.C."/>
    <s v="No aplica"/>
    <s v="Tesorito_Portada"/>
    <s v="Tesorito_1, Tesorito_2"/>
    <s v="No aplica"/>
    <s v="No aplica"/>
  </r>
  <r>
    <s v="Escuela de campo: Sopó en contexto"/>
    <s v="Docencia"/>
    <n v="2006"/>
    <s v="2000, 2010"/>
    <x v="11"/>
    <s v="Profesor activo"/>
    <s v="Estudiantes pregrado, Ricardo Ferrer, Municipio de Sopó"/>
    <s v="Arqueología "/>
    <s v="Arqueología regional"/>
    <s v="Poblamiento, Indígenas"/>
    <s v="Colombia"/>
    <s v="Andina"/>
    <s v="Cundinamarca"/>
    <s v="Sopó"/>
    <s v="Completo"/>
    <s v="Esta investigación ofrece la primera perspectiva de carácter regional sistemática sobre la ocupación humana de la cuenca baja del río Teusacá en el municipio de Sopó. En efecto, la investigación realizada conjuga datos arqueológicos y etnohistóricos de modo que muestra la dimensión de la trayectoria de la ocupación humana de esta zona, para lo cual describe los patrones de asentamiento y establece un perfil demográfico a lo largo de unos dos mil años de historia. Por su carácter regional sistemático, la obra plantea también los elementos necesarios para la gestión integral del patrimonio arqueológico de esta zona. Esta investigación se desarrolló como una Escuela de Campo del Departamento de Antropología de la Universidad de los Andes, en acuerdo con el Municipio de Sopó, vinculando cerca de 120 estudiantes entre los años 2006 y 2009."/>
    <s v="No aplica"/>
    <s v="EscuelaSopo_Portada"/>
    <s v="EscuelaSopo_1, EscuelaSopo_2, EscuelaSopo_3"/>
    <s v="No aplica"/>
    <s v="No aplica"/>
  </r>
  <r>
    <s v="Escuela de campo: Mompox"/>
    <s v="Docencia"/>
    <n v="2018"/>
    <n v="2010"/>
    <x v="11"/>
    <s v="Profesor activo"/>
    <s v="Estudiantes de pregrado, Ricardo Ferrer, Elizabeth Ramos"/>
    <s v="Arqueología, Antropología sociocultural"/>
    <s v="Antropología y arqueología de la alimentación"/>
    <s v="Turismo, Alimentación, Patrimonio cultural"/>
    <s v="Colombia"/>
    <s v="Caribe"/>
    <s v="Bolivar"/>
    <s v="Mompox"/>
    <s v="En espera de información por parte del profesor"/>
    <m/>
    <m/>
    <m/>
    <m/>
    <m/>
    <m/>
  </r>
  <r>
    <s v="Observatorio del Patrimonio Cultural y Arqueológico"/>
    <s v="Investigación"/>
    <n v="2007"/>
    <s v="2000, 2010, 2020"/>
    <x v="11"/>
    <s v="Profesor activo"/>
    <s v="Manuel Salge Ferro"/>
    <s v="Antropología sociocultural"/>
    <s v="Patrimonio cultural"/>
    <s v="Patrimonio cultural"/>
    <s v="No aplica"/>
    <s v="No aplica"/>
    <s v="No aplica"/>
    <s v="No aplica"/>
    <s v="Completo"/>
    <s v="OPCA es el Observatorio del Patrimonio Cultural y Arqueológico, un grupo de trabajo con autonomía propia, dedicado a la reflexión, investigación y análisis de la temática del patrimonio cultural y arqueológico, con el fin de llegar a generar impacto directo en la percepción, gestión y formulación de políticas públicas sobre el tema. Desde el marco institucional que ofrece la Universidad de los Andes, OPCA congrega tanto actores de los diferentes sectores de la vida sociocultural del país, como académicos, profesionales y estudiantes de diversas disciplinas, proporcionando un espacio de diálogo abierto y constructivo alrededor del tema del patrimonio cultural y arqueológico. Desde sus inicios en el año 2006, ha venido desarrollando múltiples estrategias y consolidando una amplia gama de actividades para alcanzar sus metas, destacándose la creación y manteniendo del Portal OPCA (https://opca.uniandes.edu.co/) y la producción semestral del Boletín OPCA (desde 2009), como también de eventos tipo podcast, reuniones virtuales, lanzamientos de los boletines, exposiciones, concursos públicos y participación en investigaciones de diverso tipo."/>
    <s v="https://opca.uniandes.edu.co/"/>
    <s v="OPCA_Portada"/>
    <s v="OPCA_1, OPCA_2, OPCA_3, OPCA_4. OPCA_5, OPCA_6"/>
    <s v="No aplica"/>
    <s v="No aplica"/>
  </r>
  <r>
    <s v="Arqueología regional en el Cauca Medio (PARQUIM)"/>
    <s v="Investigación"/>
    <n v="2023"/>
    <n v="2020"/>
    <x v="11"/>
    <s v="Profesor activo"/>
    <s v="Elizabeth Ramos, Julian Escobar, Heinz foundation, Universidad Nacional, ICANH"/>
    <s v="Arqueología "/>
    <s v="Arqueología regional"/>
    <s v="Análisis espacial, Distribución poblacional, Demografía regional"/>
    <s v="Colombia"/>
    <s v="Andina"/>
    <s v="Caldas, Quindío, Risaralda, Antioquia"/>
    <s v="No aplica"/>
    <s v="Completo"/>
    <s v="El PARQUIM es un programa de investigación arqueológica de carácter regional sobre la cuenca media del río Cauca (sur de Antioquia, Caldas, Risaralda, Quindío y norte del Valle), que trata de construir una matriz de análisis para dilucidar la trayectoria de ocupación y organización de las sociedades humanas en este espacio geográfico, dese las primeras ocupaciones sedentarias en adelante, construyendo para ello un referente de cálculos demográficos, organización económica y vida doméstica. Como metodología, se basa en la investigación en campo de ocho bloques de 50 km cuadrados cada uno con la metodología del Reconocimiento Regional Sistemático, acompañada de excavaciones estratigráficas. A la fecha se ha avanzado en el estudio de 3 de las zonas, una en Filandia (Jaramillo, Ramos y Escobar 2023), otra en Santa Rosa de Cabal (Jaramillo y Escobar en prensa) y Arma (Escobar, 2024)."/>
    <s v="No aplica"/>
    <s v="ArqueologíaCaucaMedio_Portada"/>
    <s v="ArqueologíaCaucaMedio_1, ArqueologíaCaucaMedio_2, ArqueologíaCaucaMedio_3, ArqueologíaCaucaMedio_4"/>
    <s v="No aplica"/>
    <s v="No aplica"/>
  </r>
  <r>
    <s v="Capitalismo, historia y cultura "/>
    <s v="Docencia"/>
    <n v="2014"/>
    <n v="2010"/>
    <x v="12"/>
    <s v="Profesor activo"/>
    <s v="Conectate"/>
    <s v="Antropología sociocultural"/>
    <s v="Antropología económica,_x0009_Antropología política y del estado "/>
    <s v="Capitalismo, Estudios globales"/>
    <s v="No aplica"/>
    <s v="No aplica"/>
    <s v="No aplica"/>
    <s v="No aplica"/>
    <s v="Completo"/>
    <s v="Capitalismo, historia y cultura es un curso desarrollado por Margarita Serje que explora que la idea del capital, que nace a finales de la edad media y que hoy parece natural y universal, da inicio a una era que ha transformado radicalmente al planeta y a los seres humanos. A pesar de sus brillantes logros artísticos, tecnológicos y científicos, el Capitalismo presenta brutales e innegables fracasos en el campo de lo social y lo ecológico, pues además de haber producido violencia, injusticia y formas de exclusión y de desigualdad social extremas, su voracidad de recursos tiene hoy en jaque al clima y a la diversidad de la vida en el planeta. Comprender la trayectoria del capitalismo es esencial para entender el mundo actual y para poder imaginar el futuro."/>
    <s v="No aplica"/>
    <s v="No aplica"/>
    <s v="Capitalismo_1, Capitalismo_2"/>
    <s v="No aplica"/>
    <s v="No aplica"/>
  </r>
  <r>
    <s v="Escuela de Campo, Guajira"/>
    <s v="Docencia"/>
    <n v="2016"/>
    <n v="2010"/>
    <x v="12"/>
    <s v="Profesor activo"/>
    <s v="Estudiantes"/>
    <s v="Antropología sociocultural"/>
    <s v="Antropología de género"/>
    <s v="Género, Comunidad Siapana, Comunidad Macú, Comuidades Wayuu, Alimentación"/>
    <s v="Colombia"/>
    <s v="Caribe"/>
    <s v="Guajira"/>
    <s v="No aplica"/>
    <s v="En espera de información por parte del profesor"/>
    <s v="Se realizó una etnografía en rancherías bajas, medias y altas para entender y observar las condiciones de producción de sustento de las comunidades Wayúu, su seguridad alimentaria, y el manejo de recursos de alimentación."/>
    <s v="No aplica"/>
    <s v="No aplica"/>
    <s v="No aplica"/>
    <s v="No aplica"/>
    <s v="No aplica"/>
  </r>
  <r>
    <s v="Atlas de La Vorágine"/>
    <s v="Investigación"/>
    <n v="2017"/>
    <n v="2010"/>
    <x v="12"/>
    <s v="Profesor activo"/>
    <s v="Universidad de Bergamo, Universidad de Colchester, Estudiantes"/>
    <s v="Antropología sociocultural"/>
    <s v="Antropología económica, Antropología política y del estado"/>
    <s v="Análisis espacial, La Vorágine, Nueva era imperial"/>
    <s v="No aplica"/>
    <s v="No aplica"/>
    <s v="No aplica"/>
    <s v="No aplica"/>
    <s v="Pendiente fotografías "/>
    <s v="Este proyecto busca mostrar los procesos sociales, económicos y políticos de la macro región orinoco amazónica durante la llamada era imperial, 1870 - 1930. Propone una lectura de la novela desde el punto de vista de análisis del proyecto extractivista - esportador. Adicionalmente, busca descentrar la lectura tradicional de la novela como novela regional de la selva, y la noción determinista de la selva. "/>
    <s v="No aplica"/>
    <s v="No aplica"/>
    <s v="AtlasVoragine_1, AtlasVoragine_2, AtlasVoragine_3"/>
    <s v="No aplica"/>
    <s v="No aplica"/>
  </r>
  <r>
    <s v="Consulta previa para desarrollo petrolero en la Orinoquía"/>
    <s v="Investigación"/>
    <s v="2011 - 2014"/>
    <n v="2010"/>
    <x v="12"/>
    <s v="Profesor activo"/>
    <s v="Empresas petroleraas Oxy, Agencia nacional de hidrocarburos, Ejercito, Pueblos indígenas de la orinoquía, Estudiante"/>
    <s v="Antropología sociocultural"/>
    <s v="Antropología política y del estado, Antropología económica, Ecología política"/>
    <s v="Consulta previa, Cotidianidad, Centros educativos, Políticas públicas"/>
    <s v="Colombia"/>
    <s v="Orinoquía"/>
    <s v="Vichada"/>
    <s v="No aplica"/>
    <s v="Pendiente fotografías "/>
    <s v="Se desarrolló una investigación de la puesta en marcha y en escena de la consulta. Durante el proceso se realizo una etnografía de las prácticas concretas de la consulta previa en reuniones y en la región. Además, se hizo un acompañamiento a los centros educativos y se profundizó en su relación con el petroleo. "/>
    <s v="No aplica"/>
    <s v="No aplica"/>
    <s v="ConsultaPrevia_1, ConsultaPrevia_2, ConsultaPrevia_3, ConsultaPrevia_4"/>
    <s v="No aplica"/>
    <s v="No aplica"/>
  </r>
  <r>
    <s v="Proyecto Buritaca 200 Ciudad Perdida"/>
    <s v="Investigación"/>
    <n v="1980"/>
    <n v="1980"/>
    <x v="13"/>
    <s v="Profesor activo"/>
    <s v="Lorrain Bolmer, Silvia Botero, Carl Lanageabek, ICAN, Estudiantes"/>
    <s v="Arqueología, Antropología sociocultural"/>
    <s v="Antropología del paisaje, Ecología política"/>
    <s v="Vestigios Tairona, Indígenas, Kogui, Colonización, Marimberos, Militares"/>
    <s v="Colombia"/>
    <s v="Caribe"/>
    <s v="Sierra Nevada de Santa Marta "/>
    <s v="CIudad Perdida"/>
    <s v="Pendiente fotografías "/>
    <s v="Este proyecto abarcó el estudio del poblamiento prehispánico y contemporaneo del alto río buritaca. Abordó estudios de las tecnologías prehispánicas e indígenas contemporáneas del manejo del entorno. Adicionalmente, hubo un análisis de las relaciones sociales contemporáneas de la regíon. Indígenas, colonos, hippies, ejercito, Combos de la marimba._x000a__x000a_Durante el proyecto se hizo un recorrido a la cuenca del río Buritaca en busca de sitios arqueológicos para tener un panorama de cómo era la organización regional de las comunidades indígenas. Durante esa labor, el grupo de investigadores tendría que enfrentarse a dos retos: el diálogo con las comunidades indígenas que defendían su territorio ancestral y el fenómeno de los crecientes cultivos de marihuana de la época. Frente al primero, se llegó al acuerdo de no realizar más excavaciones, sino investigar aquellos sitios que ya habían sido guaqueados. Frente al segundo, fue necesaria no solo la acción sino la vigilancia permanente del Ejército."/>
    <s v="https://uniandes.edu.co/es/noticias/antropologia/viaje-al-corazon-de-la-sierra-nevada-de-santa-marta, "/>
    <s v="No aplica"/>
    <s v="Buritaca_1, Buritaca_2, Buritaca_3, Buritaca_4"/>
    <s v="https://www.youtube.com/watch?v=e4lwSnukVck&amp;t=348s"/>
    <s v="No aplica"/>
  </r>
  <r>
    <s v="La fábula de los hilos rojos: El mundo de la vida en el volcán páramo Doña Juana"/>
    <s v="Investigación"/>
    <n v="2021"/>
    <n v="2020"/>
    <x v="14"/>
    <s v="Profesor activo"/>
    <s v="Estudiante de pregrado"/>
    <s v="Antropología sociocultural"/>
    <s v="Antropología de la vida"/>
    <s v="Entornos vitales, Amapola, Toxicidad, Patrimonio arqueologico, Patrimonio natural, Patrimonio cultural"/>
    <s v="Colombia"/>
    <s v="Pacifico"/>
    <s v="Nariño"/>
    <s v="Tablón de Gómez"/>
    <s v="Completo"/>
    <s v="Esta propuesta desarrolló un producto de creación basado en una investigación ya realizada. Se trata de un relato animado de 30 minutos, cuyo objetivo es transmitir –desde una perspectiva multiespecie— la interdependencia ecosistémica de las memorias geológicas, ecológicas y culturales que son parte del entorno vital del volcán-páramo Doña Juana, situado en el noreste de Nariño. Financiación: Vicedecanatura de Investigación."/>
    <s v="https://cienciassociales.uniandes.edu.co/imprenta-edicion-1/un-dialogo-inusual-entre-antropologia-y-vulcanologia/, https://cienciassociales.uniandes.edu.co/antropologia/eventos/antropologia-hoy-sumergiendonos-en-la-fabula-de-los-hilos-rojos/"/>
    <s v="No aplica"/>
    <s v="FabulaHilosRojos_1, FabulaHilosRojos_2"/>
    <s v="https://youtu.be/Ik9TDaGg-DM"/>
    <s v="No aplica"/>
  </r>
  <r>
    <s v="Revisitando el pensamiento político, cultural y religioso de Manuel Quintín Lame: Una trigología "/>
    <s v="Investigación"/>
    <n v="2017"/>
    <s v="2010, 2020"/>
    <x v="14"/>
    <s v="Profesor activo"/>
    <s v="No aplica"/>
    <s v="Antropología sociocultural"/>
    <s v="Antropología política y del estado"/>
    <s v="Manuel Quintin Lame"/>
    <s v="Colombia"/>
    <s v="Andina"/>
    <s v="Cauca, Tolima"/>
    <s v="Ortega, Natagaima, Coyaima, Popayán, Piendamo, Cajibio, Tambo"/>
    <s v="Completo"/>
    <s v="Este proyecto revisita la labor investigativa de casi dos décadas que se plasmó en el libro La civilización montés: la visión india y el trasegar de Manuel Quintín Lame en la Colombia moderna (Uniandes, 2009) para proponer una nueva reinterpretación del legado de Lame (1883-1967) en tres horizontes temáticos transversales: (1) la relevancia de sus ideas en mi propuesta crítica desde el sur con relación a la tendencia de la ontología política de la antropología contemporánea, (2) el impacto de su pensamiento y trasegar en el legado republicano y la práctica democrática de los pueblos indígenas del suroccidente andino (nasas, misaks y pijaos) entre finales del siglo XIX y mediados del siglo XX, y (3) la experiencia político-religiosa de la emancipación de Lame como una vivencia de la universalidad desde abajo, a partir del análisis de las tesis de la filosofía de la historia de Walter Benjamin."/>
    <s v="No aplica"/>
    <s v="No aplica"/>
    <s v="ManuelQuintin_1"/>
    <s v="No aplica"/>
    <s v="No aplica"/>
  </r>
  <r>
    <s v="Las mujeres indígenas y el redimensionamiento de lo política en Colombia: Una etnografía experimental de lo femenino"/>
    <s v="Investigación"/>
    <n v="2013"/>
    <n v="2010"/>
    <x v="14"/>
    <s v="Profesor activo"/>
    <s v="Pauline Ochoa, Viviane Martinez, Juanita Melo"/>
    <s v="Antropología sociocultural"/>
    <s v="Antropología política y del estado"/>
    <s v="Mujeres indígenas, Política, Etnografía experimental, Identidad, Indígenas"/>
    <s v="Colombia"/>
    <s v="Pacifico, Amazonas, Atlantico"/>
    <s v="Cauca, Nariño, Putumayo, Cesar"/>
    <s v="Silvia, Valledupar, Mocoa, Pasto"/>
    <s v="Completo"/>
    <s v="Este programa de investigación se propuso analizar el rol y liderazgo de mujeres de diferentes pueblos indígenas (misaks, kankuamas, ingas y kichwas) en la reconfiguración del campo de lo político en la historia de las luchas indígenas en Colombia desde la segunda mitad del siglo XX hasta el presente. Financiamiento: Iniciativas especiales, Vicedecanatura de Investigación, Facultad de Ciencias Sociales, 2013._x000a__x000a_## Las 4 tesis involucradas en este proyecto fueron:_x000a__x000a_Vivian Andrea Martínez. 2013. Género, etnicidad y acción colectiva femenina - conversaciones con las mujeres indígenas del Cabildo Mayor Kichwa Camainkibo de Bogotá. Tesis de maestría._x000a__x000a_Juanita Melo Guzmán. 2014. &quot;El fogón no se ha apagado&quot; - la participación política de las mujeres Misak en el Resguardo Indígena de Guambía, Cauca : una aproximación desde los relatos de vida algunas lideres Misak. Tesis de pregrado._x000a__x000a_Pauline Ochoa León. 2018. Entre la negociación y la contestación : de cómo los líderes y lideresas kankuamos han construido un proyecto de pueblo. Disertación doctoral_x000a__x000a_Vivian Andrea Martínez. 2019. &quot;Uarmi Yuyay&quot; : activismos y liderazgos de las mujeres ingas en la vida de Pastora Chasoy Agreda. Disertación doctoral"/>
    <s v="https://razonpublica.com/author/monicaespinosa/_x000a_https://antropolitica.uniandes.edu.co/spip.php?article42"/>
    <s v="No aplica"/>
    <s v="MujeresIndigenas_1"/>
    <s v="No aplica"/>
    <s v="No aplica"/>
  </r>
  <r>
    <s v="Flor de mayo: Centro de penamiento territorial campesino "/>
    <s v="Investigación"/>
    <n v="2023"/>
    <n v="2020"/>
    <x v="14"/>
    <s v="Profesor activo"/>
    <s v="Estudiantes pregrado, Posgrado"/>
    <s v="Antropología sociocultural"/>
    <s v="Antropología de la vida"/>
    <s v="Campesinos, Sistema agroalimentarios, Resiliencia, Resistencia, Volcan-Páramo doña juana, Etnografía multiespecie"/>
    <s v="Colombia"/>
    <s v="Pacifico"/>
    <s v="Nariño"/>
    <s v="Tablón de Gómez"/>
    <s v="Completo"/>
    <s v="Proyectos diseñados para financiación externa cuyo objetivo es promover y profundizar el trabajo de co-creación para el desarrollo sostenible y la conservación del patrimonio natural en Las Mesas (Nariño), con comunidades campesinas que habitan en el área circundante del Parque Nacional Natural Complejo Volcánico Doña Juana – Cascabel.   Propuesta de financiación: Open Society University Network."/>
    <s v="No aplica"/>
    <s v="No aplica"/>
    <s v="No aplica"/>
    <s v="No aplica"/>
    <s v="No aplica"/>
  </r>
  <r>
    <s v="Portafolio ecología histórica y memoria social. Geosocioresiliencia ecosistemica  en territorios volcanicos habitados"/>
    <s v="Investigación"/>
    <n v="2018"/>
    <s v="2010, 2020"/>
    <x v="14"/>
    <s v="Profesor activo"/>
    <s v="Ciencias sociales, Ciencias, Diseño, Ingenieria civil y ambiental, Estudiantes pregrado, Estudiantes posgrado "/>
    <s v="Antropología sociocultural"/>
    <s v="Antropología de la vida, Antropología ambiental "/>
    <s v="Resiliencia, Gestión y mitigación de riesgo, Volcán, Páramo, Saberes locales"/>
    <s v="Colombia"/>
    <s v="Pacifico"/>
    <s v="Nariño"/>
    <s v="Tablón de Gómez"/>
    <s v="Completo"/>
    <s v="Programa transdisciplinario de investigación que reune perspectivas y análisis geológicos, paleoecológicos, socioecológicos y socioculturales sobre el tema de la resiliencia ecosistémica en el Complejo Volcánico Doña Juana Cascabel (Nariño) y las comunidades campesinas que habitan en las zonas de amortiguamiento del corregimiento de Las Mesas.   Este programa transdisciplinario fue merecedor del premio Dejar Huella 2022 de la Vicerrectoría de Investigación. _x000a__x000a_Producto de alto impacto:_x000a_Pardo, Espinosa, et al. “Worlding resilience in the Doña Juana Volcano-Páramo, Northern Andes (Colombia): A transdisciplinary view”, Natural Hazards  107: 1845–1880, 2021"/>
    <s v="No aplica"/>
    <s v="No aplica"/>
    <s v="No aplica"/>
    <s v="No aplica"/>
    <s v="No aplica"/>
  </r>
  <r>
    <s v="Estrategias de mitigación de fenómenos de remosión en masa en terriorios volcánicos centradas en capacidades locales"/>
    <s v="Investigación"/>
    <n v="2019"/>
    <s v="2010, 2020"/>
    <x v="14"/>
    <s v="Profesor activo"/>
    <s v="Estudiantes pregrado, Posgrado, Interdiciplinario"/>
    <s v="Antropología sociocultural"/>
    <s v="Antropología de la vida, Antropología ambiental "/>
    <s v="Resiliencia, Gestión y mitigación de riesgo, Volcán, Páramo, Saberes locales"/>
    <s v="Colombia"/>
    <s v="Pacifico"/>
    <s v="Nariño"/>
    <s v="Tablón de Gómez"/>
    <s v="Completo"/>
    <s v="Proyecto 169-2019 de la convocatoria 808-2018 de Colciencias cuyo objetivo general fue diseñar estrategias alternativas de mitigación frente a fenómenos de remoción en masa en la cuenca alta del río Resina (Nariño), centradas en capacidades locales y orientadas al desarrollo sostenible. Financiamiento: MinCiencias, Colombia.  Este proyecto interdisciplinario que vinculó al grupo Ecología Histórica y Memoria Social (EHMS) con base en la Universidad de Los Andes. "/>
    <s v="No aplica"/>
    <s v="No aplica"/>
    <s v="No aplica"/>
    <s v="No aplica"/>
    <s v="EstrategiasMitigacion.pdf"/>
  </r>
  <r>
    <s v="Persistencia de prácticas indígenas durante la colonia en el altiplano cundiboyacense"/>
    <s v="Investigación"/>
    <n v="1996"/>
    <s v="1990, 2010"/>
    <x v="15"/>
    <s v="Profesor retirado"/>
    <s v="No aplica"/>
    <s v="Arqueología "/>
    <s v="Arqueología histórica"/>
    <s v="Indígenas, Colonia, Documentos históricos, Asentamientos"/>
    <s v="No aplica"/>
    <s v="Andina"/>
    <s v="Boyacá, Cundinamarca"/>
    <s v="No aplica"/>
    <s v="Completo"/>
    <s v="La arqueología es una fuente válida de información para períodos históricos sobre los cuales se dispone de información escrita. Esta linea de investigación aborda, desde el campo de la Arqueología, las transformaciones ocurridas entre las comunidades indígenas del altiplano central de Colombia durante la conquista europea y el período colonial. Se utilizan dos enfoques básicos: el patrón de asentamiento español y el modelo de relaciones contraperiféricas derivado de dicho patrón._x000a__x000a_## Publicación:_x000a__x000a_Persistencia de prácticas indígenas durante la colonia en el altiplano Cundiboyacense, Monika Therrien"/>
    <s v="No aplica"/>
    <s v="No aplica"/>
    <s v="No aplica"/>
    <s v="No aplica"/>
    <s v="No aplica"/>
  </r>
  <r>
    <s v="Arqueología histórica en Cartagena"/>
    <s v="Investigación"/>
    <n v="2007"/>
    <n v="2000"/>
    <x v="15"/>
    <s v="Profesor retirado"/>
    <s v="No aplica"/>
    <s v="Arqueología "/>
    <s v="Arqueología histórica"/>
    <s v="Ordenes religiosas,  Calidad de vida, Colonia, Documentos históricos "/>
    <s v="Colombia"/>
    <s v="Caribe"/>
    <s v="Bolivar"/>
    <s v="Cartagena"/>
    <s v="Completo"/>
    <s v="Esta línea de investigación abarca los estudios arqueológicos efectuados en Cartagena. A partir de información recolectada en lo que hoy son dos monumentos nacionales (e insertos en un centro histórico declarado Patrimonio de la Humanidad), San Pedro Claver y Santo Domingo, se pretende indagar sobre la conformación de estas dos instituciones: las negociaciones de su autoridad religiosa y política, además de las estrategias de producción económica, y con ellas la construcción de identidades culturales que incidieron y marcaron divisiones en la estructuración de un segmento de la población cartagenera colonial._x000a__x000a_Con base en las investigaciones arqueológicas se estudia la relación de los restos de alfarería y de fauna con el estilo de vida, el consumo de carne de ganado vacuno, se identifican los rasgos de la sociedad colonial cartagenera en la vida cotidiana y el manejo de poder de los Jesuitas y Dominicos en Cartagena en el siglo XVII._x000a__x000a_## Publicación:_x000a__x000a_Más que distinción, en busca de la diferenciación: arqueología histórica de Cartagena de Indias en el siglo xvii, Mónika Therrien"/>
    <s v="No aplica"/>
    <s v="No aplica"/>
    <s v="No aplica"/>
    <s v="No aplica"/>
    <s v="No aplica"/>
  </r>
  <r>
    <s v="Diseño de una propuesta de capacitación para fomentar la participación de fuerza laboral local de la Guajira en la implementación de proyectos de energías renovables variables  USAID Scaling Up Renewable Energy (SURE)"/>
    <s v="Consultoría"/>
    <n v="2021"/>
    <n v="2020"/>
    <x v="16"/>
    <s v="Profesor activo"/>
    <s v="Michael Bressan, Alba Ávila, Gobernación Guajira, SENA, Empresas de energía, Comuniades Wayúu"/>
    <s v="Antropología sociocultural"/>
    <s v="Antropología económica"/>
    <s v="Energías renovables, Mercado laboral, Ingenieria Eléctrica "/>
    <s v="Colombia"/>
    <s v="Caribe"/>
    <s v="Guajira"/>
    <s v="Uribia, Maicao, Fonseca"/>
    <s v="Completo"/>
    <s v="Proyecto de consultoría de un equipo interdisciplinario (Facultad de Ingeniería, Facultad de Educación, Departamento de Antropología) para el diseño de una propuesta de capacitación para fomentar la participación de fuerza laboral local de la Guajira en la implementación de proyectos de energías renovables variables. Financiado por USAID."/>
    <s v="No aplica"/>
    <s v="No aplica"/>
    <s v="No aplica"/>
    <s v="No aplica"/>
    <s v="No aplica"/>
  </r>
  <r>
    <s v="Escuela de campo, Marmato, Caldas"/>
    <s v="Docencia"/>
    <n v="2016"/>
    <n v="2010"/>
    <x v="16"/>
    <s v="Profesor activo"/>
    <s v="Estudiantes"/>
    <s v="Antropología sociocultural"/>
    <s v="Antropología económica"/>
    <s v="Minería"/>
    <s v="Colombia"/>
    <s v="Andina"/>
    <s v="Caldas "/>
    <s v="Marmato "/>
    <s v="Completo"/>
    <s v="Durante junio y julio del 2016, un grupo de estudiantes investigaron las diversas manifestaciones del conflicto minero que se vive en el municipio de marmato. Además de los informes de investigación, la escuela recogió sus resultados en una edición especial de El Etnografo y derivó en varios artículos de investigación y dos monografías de grado."/>
    <s v="No aplica"/>
    <s v="No aplica"/>
    <s v="EscuelaMarmato_1, EscuelaMarmato_2"/>
    <s v="No aplica"/>
    <s v="No aplica"/>
  </r>
  <r>
    <s v="Semillero futuros energéticos"/>
    <s v="Docencia"/>
    <n v="2023"/>
    <n v="2020"/>
    <x v="16"/>
    <s v="Profesor activo"/>
    <s v="Estudiantes pregrado"/>
    <s v="Antropología sociocultural"/>
    <s v="Antropología económica"/>
    <s v="Energía, Infraestructuras"/>
    <s v="Colombia"/>
    <s v="No aplica"/>
    <s v="No aplica"/>
    <s v="No aplica"/>
    <s v="Completo"/>
    <s v="El semillero se enfoca en el desarrollo del proyecto &quot;transiciones toxicas&quot; que estudia el nexo extractivo-renovable en las fronteras energéticas actuales en Colombia. Colombia se ha consolidado como un territorio de intensa actividad para la transición hacia energías alternativas. Los lugares en los que dicha transición se proyecta son aquellos más afectados por actividades extractivas. En el semillero hemos problematizado el nexo entre extracción y energías renovables al enfocarnos en sustancias tóxicas que vinculan estos dos sectores y configuran nuevos futuros ambientales. Dicho estudio se ha iniciado con la consolidación de una base de datos de información ambiental (principalmente obtenida de autoridades ambientales nacionales y regionales) de operaciones mineras y energéticas en el país que nos permitirá comprender la emisión, circulación y acumulación de sustancias tóxicas de sectores minero-energéticos y así tener una primera idea sobre la configuración del nexo mencionado.  Durante el semestre trabajaremos en la consolidación de esta base de datos a la vez que continuaremos profundizando en problematizaciones antropológicas contemporáneas sobre la energía y las transiciones energéticas."/>
    <s v="No aplica"/>
    <s v="No aplica"/>
    <s v="No aplica"/>
    <s v="No aplica"/>
    <s v="No aplica"/>
  </r>
  <r>
    <s v="Capitalización, Patrimonialización y Apropiación del Viento en La Guajira, Colombia"/>
    <s v="Investigación"/>
    <n v="2012"/>
    <n v="2010"/>
    <x v="16"/>
    <s v="Profesor activo"/>
    <s v="Estudiantes maestría"/>
    <s v="Antropología sociocultural"/>
    <s v="Antropología económica "/>
    <s v="Energías renovables, Mercados de carbono"/>
    <s v="Colombia"/>
    <s v="Caribe"/>
    <s v="Guajira"/>
    <s v="Uribia, Medellín, Washington"/>
    <s v="Completo"/>
    <s v="La Guajira es una de las fronteras principales de la transición energética en Colombia. Para que esto ocurra nuevas economías deben surgir alrededor de elementos del paisaje como el viento y de nuevas entidades como los “bonos de carbono”. Esta investigación mulitsituada entre La Guajira, las oficinas de EPM (Medellín) y el Banco Mundial (Washington D.C), se preguntó cómo se general propiedad y mercados en medio de los esfuerzos de descarbonizar la matriz energética.  "/>
    <s v="No aplica"/>
    <s v="No aplica"/>
    <s v="Capitalización_1, Capitalización_2, Capitalización_3, Capitalización_4, Capitalización_5"/>
    <s v="No aplica"/>
    <s v="No aplica"/>
  </r>
  <r>
    <s v="Genealogías de la violencia y la indigenidad en el Norte de Colombia"/>
    <s v="Investigación"/>
    <n v="2014"/>
    <n v="2010"/>
    <x v="16"/>
    <s v="Profesor activo"/>
    <s v="No aplica"/>
    <s v="Antropología sociocultural"/>
    <s v="Antropología del futuro, Antropología de la frontera"/>
    <s v="Violencia, Indígenas"/>
    <s v="Colombia"/>
    <s v="Caribe"/>
    <s v="Guajira"/>
    <s v="No aplica"/>
    <s v="Completo"/>
    <s v="En la Guajira Colombiana, la violencia paramilitar, además de una cruenta violencia, creo la posibilidad de un experimento social. En este, las políticas multiculturales se entremezclaron con las de la reparación de víctimas y de ayuda a las poblaciones más pobres del país. Al otro lado de la frontera, las políticas con espíritu socialista impuestas por Chávez y Maduro un sistema de asistencia radicalmente distinto. Esta investigación analizó la manera como el pueblo indígena wayuu transita por ambos experimentos sociales y las maneras como esto ha transformado la forma como experimentan su indigenidad.  "/>
    <s v="No aplica"/>
    <s v="No aplica"/>
    <s v="GenealogiasViolencia_1, GenealogiasViolencia_2, GenealogiasViolencia_3, GenealogiasViolencia_4, GenealogiasViolencia_5, GenealogiasViolencia_6, GenealogiasViolencia_7, GenealogiasViolencia_8"/>
    <s v="No aplica"/>
    <s v="No aplica"/>
  </r>
  <r>
    <s v="Futuros energéticos"/>
    <s v="Investigación"/>
    <n v="2023"/>
    <n v="2020"/>
    <x v="16"/>
    <s v="Profesor activo"/>
    <s v="Egresados"/>
    <s v="Antropología sociocultural"/>
    <s v="Antropología económica"/>
    <s v="Energía, Infraestructuras"/>
    <s v="Colombia"/>
    <s v="Caribe"/>
    <s v="Cesar, Guajira"/>
    <s v="San Juan del Cesar, Valledupar, Barrancas, El Paso"/>
    <s v="Completo"/>
    <s v="Desde exploraciones etnográficos y de codiseño, el proyecto busca questionar las lógicas subyacentes a la visión dominante de la transición energética. Desde las fronteras que está creando esta transición, el proyecto ha identificado los vínculos entre pasados extractivos y futuros renovables, otras formas de imaginación del futuro y el lugar de la energía en este y otras redes de pensamiento que se alejan del optimismo tecnológico.  "/>
    <s v="No aplica"/>
    <s v="No aplica"/>
    <s v="FuturosEnergéticos_1, FuturosEnergéticos_2, FuturosEnergéticos_3"/>
    <s v="No aplica"/>
    <s v="No aplica"/>
  </r>
  <r>
    <s v="Movimientos sociales y construcción de lo común en Colombia hoy"/>
    <s v="Investigación"/>
    <s v="2016 - 2020"/>
    <n v="2010"/>
    <x v="16"/>
    <s v="Profesor activo"/>
    <s v="Pablo Jaramillo, Alhena Caicedo, Laura Quintana, Carlos Manrique, Juan Ricardo Aparicio"/>
    <s v="Antropología sociocultural"/>
    <s v="Antropología política y del estado"/>
    <s v="Movimientos sociales, Métodos colaborativos"/>
    <s v="Colombia"/>
    <s v="Pacífico, Andina"/>
    <s v="Cauca, Antioquia "/>
    <s v="No aplica"/>
    <s v="Completo"/>
    <s v="Proyecto de co-investigación entre movimientos populares del San José de Apartadó y Suárez Cauca alrededor de las prácticas de producción de “lo común”. En el proyecto participaron, además, Alhena Caicedo, Laura Quintana, Carlos Manrique y Juan Ricardo Aparicio. Uno de sus resultados fue el documental El Sueño de Benicio (Gerrit Stolbrock, 2021). "/>
    <s v="No aplica"/>
    <s v="No aplica"/>
    <s v="No aplica"/>
    <s v="No aplica"/>
    <s v="No aplica"/>
  </r>
  <r>
    <s v="Regímenes de intervención económica y conocimientos expertos en Colombia"/>
    <s v="Investigación"/>
    <s v="2013 - 2014"/>
    <n v="2010"/>
    <x v="17"/>
    <s v="Profesor activo"/>
    <s v="Estudiantes doctorado, Pregrado, Investigadores del instituto estudios regionales de U de Antioquia "/>
    <s v="Antropología sociocultural"/>
    <s v="Antropología económica, Antropología del paisaje"/>
    <s v="Mínería, Ríos, Experticia"/>
    <s v="Colombia"/>
    <s v="Atlántico, Orinoquía, Andina"/>
    <s v="Guajira, Meta, Antioquia"/>
    <s v="No aplica"/>
    <s v="Completo"/>
    <s v="Los sueños de desarrollo en Colombia han tendido a concentrarse alrededor de los ríos. Este proyecto realizado entre el INER de la Universidad de Antioquia y el Departamento de Antropología (Margarita Serje y Pablo Jaramillo) investigó cómo los conocimientos expertos se han configurado y transformado para hacer posible, facilitar o cuestionar intervenciones económicas alrededor del río Meta, Cauca y Ranchería. Además de múltiples artículos, una tesis de maestría y dos doctorales (Susana Carmona, Carolina Ardila Luna) se realizaron en el marco de esta investigación.  "/>
    <s v="No aplica"/>
    <s v="No aplica"/>
    <s v="RegimenesDeIntervencion_1, RegimenesDeIntervencion_2"/>
    <s v="No aplica"/>
    <s v="No aplica"/>
  </r>
  <r>
    <s v="Revista antropología y arqueología"/>
    <s v="Divulgación"/>
    <n v="1985"/>
    <s v="1980, 1990, 2000"/>
    <x v="18"/>
    <s v="No aplica"/>
    <s v="Estudiantes, Profesores, Investigadores"/>
    <s v="Antropología sociocultural, Etnología, Arqueología, Antropología biológica, Antropología lingüística"/>
    <s v="Transversal"/>
    <s v="Transversal "/>
    <s v="No aplica"/>
    <s v="No aplica"/>
    <s v="No aplica"/>
    <s v="No aplica"/>
    <s v="Realización autónoma"/>
    <m/>
    <m/>
    <m/>
    <m/>
    <m/>
    <m/>
  </r>
  <r>
    <s v="Revista Antípoda"/>
    <s v="Divulgación"/>
    <n v="2005"/>
    <s v="2000, 2010, 2020"/>
    <x v="18"/>
    <s v="No aplica"/>
    <s v="Estudiantes, Profesores, Investigadores"/>
    <s v="Antropología sociocultural, Etnología, Arqueología, Antropología biológica, Antropología lingüística"/>
    <s v="Transversal"/>
    <s v="Transversal "/>
    <s v="No aplica"/>
    <s v="No aplica"/>
    <s v="No aplica"/>
    <s v="No aplica"/>
    <s v="Completo"/>
    <s v="Antípoda. Revista de Antropología y Arqueología es una publicación trimestral (enero-marzo, abril-junio, julio-septiembre y octubre-diciembre) que circula al inicio de cada periodo señalado, creada en 2005 y financiada por la Facultad de Ciencias Sociales de la Universidad de los Andes (Colombia). Su objetivo es contribuir tanto al avance y difusión del conocimiento antropológico y arqueológico, como al análisis crítico de temas socioculturales, metodológicos y teóricos, relevantes para los diversos subcampos de la disciplina y de otras áreas afines de las ciencias sociales y humanas. Antípoda conforma un foro abierto, crítico y plural en donde se publican artículos y trabajos inéditos en español, inglés y portugués."/>
    <s v="https://revistas.uniandes.edu.co/index.php/antipoda/index"/>
    <s v="Antipoda_Portada"/>
    <s v="No aplica"/>
    <s v="No aplica"/>
    <s v="No aplica"/>
  </r>
  <r>
    <s v="Etnología y etnohistoria de la Amazonía"/>
    <s v="Investigación"/>
    <m/>
    <s v="1970, 1980 "/>
    <x v="19"/>
    <s v="Profesor retirado"/>
    <s v="No aplica"/>
    <s v="Antropología sociocultural"/>
    <s v="Etnología "/>
    <s v="Antropología histórica, etnología, Amazonía, Indígenas"/>
    <s v="Colombia"/>
    <s v="Amazonía"/>
    <s v="Amazonía"/>
    <s v="No aplica"/>
    <s v="Completo"/>
    <s v="La antropología colombiana de la Amazonia —como las otras antropologías latinoamericanas de la selva— se preocupó por desarrollar una visión histórica de la Amazonia, complementando las perspectivas de las antropologías metropolitanas de la cuenca, centradas sobre todo —con algunas excepciones— en una perspectiva sincrónica. Comprender esta situación les exigió recurrir a la tradición oral y concebir la antropología del Amazonas como una antropología histórica, creando una experiencia relevante para discutir con las otras tendencias de la antropología histórica surgidas en los Andes, en la India y en ciertos ámbitos de las antropologías metropolitanas._x000a__x000a_## Publicación:_x000a__x000a_La historia, los antropólogos y la Amazonía, Roberto Pineda"/>
    <s v="No aplica"/>
    <s v="No aplica"/>
    <s v="No aplica"/>
    <s v="No aplica"/>
    <s v="No aplica"/>
  </r>
  <r>
    <s v="Construcción de diálogo comunitario para la promoción de la salud y la prevención de la enfermedad"/>
    <s v="Divulgación"/>
    <n v="2021"/>
    <n v="2020"/>
    <x v="20"/>
    <s v="Profesor activo"/>
    <s v="OPS"/>
    <s v="Antropología sociocultural"/>
    <s v="Antropología Médica"/>
    <s v="Salud pública intercultural, Pueblo awa"/>
    <s v="Colombia"/>
    <s v="Pacifico"/>
    <s v="Nariño"/>
    <s v="Ricaute"/>
    <s v="En espera de información por parte del profesor"/>
    <m/>
    <m/>
    <m/>
    <m/>
    <m/>
    <m/>
  </r>
  <r>
    <s v="Guía básica para personas cuidadoras de pacientes con cáncer gástrico y esofagogástrico en casa"/>
    <s v="Divulgación"/>
    <n v="2023"/>
    <n v="2020"/>
    <x v="20"/>
    <s v="Profesor activo"/>
    <s v="Instituto nacional de cancerología"/>
    <s v="Antropología sociocultural"/>
    <s v="Antropología Médica"/>
    <s v="Salud, Mediación cultural, Cuidado, Cancer"/>
    <s v="Colombia"/>
    <s v="Andina"/>
    <s v="Cundinamarca"/>
    <s v="Bogotá"/>
    <s v="Pendiente fotografías "/>
    <s v="Es una guía de cuidado para personas a quienes un familiar, o alguien cercano fue diagnósticado con cancer de estómago o cancer gástrico, esofagocastrico. Se compone de consejos e instrucciones concretas que buscan que quien cuida pueda ser consciente de las implicaciones de la enfermedad en la vida cotidiana de las personas y cómo este proceso puede llevarse a cabo de manera idónea tanto para el paciente, como para quien lo cuida."/>
    <s v="No aplica"/>
    <s v="GuiaBasica_Portada"/>
    <s v="No aplica"/>
    <s v="No aplica"/>
    <s v="GuiaBasica_Pdf"/>
  </r>
  <r>
    <s v="Escuela de campo, Minca, Santa Marta"/>
    <s v="Docencia"/>
    <n v="2019"/>
    <n v="2010"/>
    <x v="20"/>
    <s v="Profesor activo"/>
    <s v="Estudiantes"/>
    <s v="Antropología sociocultural"/>
    <s v="Antropología Médica"/>
    <s v="Alimentación"/>
    <s v="Colombia"/>
    <s v="Caribe"/>
    <s v="Magdalena"/>
    <s v="Minca "/>
    <s v="Pendiente fotografías "/>
    <s v="La Escuela de Campo del 2019 del Departamento de Antropología se planteó como un espacio académico de los estudiantes de antropología para reflexionar sobre el hambre y la seguridad alimentaria. En este marco, intentamos desde diferentes experiencias in situ entender cómo se estaban construyendo los cambios gastronómicos, teniendo en cuenta la historia actual de una población marcada por el turismo internacional -sediento de lo étnico y de la naturaleza exótica tropical- y por una historiade violencia que permitió la recolonización de la región en la década del 2000."/>
    <m/>
    <m/>
    <m/>
    <m/>
    <m/>
  </r>
  <r>
    <s v="Dengue, políticas públicas y realidad sociocultural"/>
    <s v="Investigación"/>
    <n v="2001"/>
    <n v="2000"/>
    <x v="20"/>
    <s v="Profesor activo"/>
    <s v="IDRC, Colciencias"/>
    <s v="Antropología sociocultural"/>
    <s v="Antropología Médica"/>
    <s v="Dengue, Imaginario social, Salud, Enfermedad, Promoción de la salud y prevención de la enfermedad"/>
    <s v="Colombia"/>
    <s v="Andina"/>
    <s v="Cundinamarca"/>
    <s v="Girardot"/>
    <s v="Pendiente fotografías "/>
    <s v="Es una investigación que abarca las políticas públicas del control del dengue a partir del mundo de la vida cotidiana, desde una perspectiva crítica que busca debatir el desarrollo de las mismas frente a las percepciones que tiene la población sobre la enfermedad. Se debate, a partir de un estudio de caso en Colombia, el encuentro de dos realidades sociales: el sector oficial en cabeza de las campañas de salud pública, y la población, que desde sus representaciones sociales sobre la enfermedad construye itinerarios terapéuticos para enfrentar la misma."/>
    <s v="No aplica"/>
    <s v="No aplica"/>
    <s v="No aplica"/>
    <s v="No aplica"/>
    <s v="No aplica"/>
  </r>
  <r>
    <s v="Diagnóstico socio-antropológico de la situación de malaria en los paises del convenio andino"/>
    <s v="Investigación"/>
    <n v="2005"/>
    <n v="2000"/>
    <x v="20"/>
    <s v="Profesor activo"/>
    <s v="Global fund"/>
    <s v="Antropología sociocultural"/>
    <s v="Antropología Médica"/>
    <s v="Malaria, Zona de frontera, Imaginario social, Enfermedad, Salud"/>
    <s v="Bolivia, Colombia, Ecuador, Perú"/>
    <s v="No aplica"/>
    <s v="No aplica "/>
    <s v="No aplica"/>
    <s v="Pendiente fotografías "/>
    <s v="El informe que se presenta es el resultado de un proyecto de investigación/diagnóstico social desde la antropología médica. Para este campo de conocimiento, la salud es considerada como un evento permanente en la historia de vida de las personas, que es a su vez el resultado de un proceso donde intervienen diferentes factores biopsicosociales. Sobre esta base, la estructura tanto de la información como de la aproximación de este informe da cuenta de una mirada holística en donde la complejidad de lo que es la salud y la enfermedad se entiende a través de la articulación de los microniveles-individuales y los macroniveles-sociales._x000a__x000a_De esta forma, diferentes elementos permitieron estructurar este informe. El primero hace referencia a la conceptualización de procesos de salud y enfermedad desde el ámbito de lo cultural y desde lo público. En segundo lugar, la mirada cultural no es un elemento marginal sino un elemento central para entender el campo de la salud y la enfermedad en cada zona. Es decir, que la aproximación desde la cultura busca entender las racionalidades locales de lo que es la salud y la enfermedad en el ámbito de la vida cotidiana. Así mismo, esto significa que en este trabajo al presentar la cultura, estamos vinculando lo popular no como algo secundario sino como un elemento que define las lógicas o saberes cotidianos. Por esta razón, hacemos referencia a representaciones sociales que implican pensar la salud como un sistema de pensamiento organizado o como la cognición cotidiana de la población"/>
    <s v="No aplica"/>
    <s v="No aplica"/>
    <s v="No aplica"/>
    <s v="No aplica"/>
    <s v="No aplica"/>
  </r>
  <r>
    <s v="Rickettsia como agentes etiológicas de entidades febriles "/>
    <s v="Investigación"/>
    <n v="2005"/>
    <n v="2000"/>
    <x v="20"/>
    <s v="Profesor activo"/>
    <s v="Colciencias"/>
    <s v="Antropología sociocultural"/>
    <s v="Antropología Médica"/>
    <s v="Rickettsia, Imaginario social, Salud, Enfermedad, Promoción de la salud y prevención de la enfermedad"/>
    <s v="Colombia"/>
    <s v="Andina"/>
    <s v="Cundinamarca"/>
    <s v="Villeta"/>
    <s v="Pendiente fotografías "/>
    <s v="A mediados de la década de 1930 a 1940, casi un cuarto de la población de Tobia (Cundinamarca) murió como consecuencia de una infección bacteriana transmitida por garrapatas; se trataba de Rickettsia rickettsii, la misma bacteria causante de la fiebre manchada (petequial o exantemática) brasilera y la fiebre manchada de las Montañas Rocosas. Desde ese momento hasta nuestros días, el Instituto Nacional de Salud investigó algunos casos aislados de esta enfermedad en otras regiones del país. La enfermedad desapareció de las agendas públicas en salud del país y se tornó invisible en los horizontes diagnósticos dentro del grupo de enfermedades transmitidas por vector. En diciembre de 2003, varios casos de un síndrome febril con curso fatal fueron identificados en Villeta, Cundinamarca, un municipio adyacente a Tobia. Es en este contexto donde tuvo lugar la investigación cuyos resultados se presentan en este libro y que buscan dar cuenta de manera interdisciplinaria de la situación actual de la enfermedad."/>
    <s v="No aplica"/>
    <s v="No aplica"/>
    <s v="No aplica"/>
    <s v="No aplica"/>
    <s v="No aplica"/>
  </r>
  <r>
    <s v="Seguridad alimentaria en El Guaviare"/>
    <s v="Investigación"/>
    <n v="2020"/>
    <n v="2020"/>
    <x v="20"/>
    <s v="Profesor activo"/>
    <s v="Centro de la Orinoquía"/>
    <s v="Antropología sociocultural"/>
    <s v="Antropología Médica"/>
    <s v="Seguridad alimentaria, Política pública, Gastronomía, Imaginario social"/>
    <s v="Colombia"/>
    <s v="Orinoquía"/>
    <s v="Guaviare"/>
    <s v="No aplica"/>
    <s v="Pendiente fotografías "/>
    <s v="La seguridad alimentaria de las poblaciones vulnerables es una preocupación creciente en el mundo actual, ya que el número de personas que no logran acceder a alimentos es cada vez mayor. Por esta razón, los objetivos de desarrollo sostenible basados en la necesidad de imaginar un futuro mejor plantean unas metas para transformar el mundo en el cual vivimos. Por ello, entender, tanto las políticas públicas como las realidades de la alimentación es clave para afrontar el problema de la alimentación. En este contexto, la investigación se desarrolló en el departamento del Guaviare, una región marcada por la explotación ecológica y la violencia. Se implementó un estudio en antropología de la alimentación de corte etnográfico, cuyo objetivo general fue entender la narrativa de seguridad alimentaria, su significado y su integración en el sistema gastronómico local del departamento. Los resultados planean un debate, en primer lugar, alrededor de las disonancias entre el sistema de pensamiento nutriciosnista y los imaginarios sociales de la población frente a lo que es comer y alimentarse bien, y en segundo lugar, sobre la necesidad de construir políticas públicas socioculturalmente pertinentes para cambiar la situación de la seguridad alimentaria. "/>
    <s v="No aplica"/>
    <s v="No aplica"/>
    <s v="No aplica"/>
    <s v="No aplica"/>
    <s v="No aplica"/>
  </r>
  <r>
    <s v="Arqueología cazadores recolectores Sabana de Bogotá "/>
    <s v="Investigación"/>
    <n v="2015"/>
    <n v="2010"/>
    <x v="21"/>
    <s v="Profesor activo"/>
    <m/>
    <s v="Arqueología "/>
    <s v="Arqueología ambiental"/>
    <s v="Paisaje, Sedentarismo, Inicio de cultivos, prácticas funerarias"/>
    <s v="Colombia"/>
    <s v="Andina"/>
    <s v="Cundinamarca"/>
    <s v="Nemocón"/>
    <s v="En espera de información por parte del profesor"/>
    <m/>
    <m/>
    <m/>
    <m/>
    <m/>
    <m/>
  </r>
  <r>
    <s v="Arqueología pública y educación Nariño"/>
    <s v="Investigación"/>
    <n v="2018"/>
    <n v="2010"/>
    <x v="21"/>
    <s v="Profesor activo"/>
    <m/>
    <s v="Arqueología "/>
    <s v="Arqueología pública y educación"/>
    <s v="Apropiación patrimonio arqueológico, comunidades educativas"/>
    <s v="Colombia"/>
    <s v="Pacifico"/>
    <s v="Nariño"/>
    <s v="Tablón de Gómez, La Cruz"/>
    <s v="En espera de información por parte del profesor"/>
    <m/>
    <m/>
    <m/>
    <m/>
    <m/>
    <m/>
  </r>
  <r>
    <s v="La arqueología del territorio chibcha"/>
    <s v="Investigación"/>
    <m/>
    <n v="1960"/>
    <x v="22"/>
    <s v="Profesor retirado"/>
    <s v="No aplica"/>
    <s v="Arqueología "/>
    <s v="Arqueología"/>
    <s v="Muiscas, Asentamiento, Indígenas"/>
    <s v="Colombia"/>
    <s v="Andina"/>
    <s v="Cundinamarca"/>
    <s v="Funza"/>
    <s v="Completo"/>
    <s v="&quot;Hoy es de conocimiento general que la Bogotá de los muiscas no se localizaba en el mismo lugar donde los españoles fundaron Santafé de Bogotá, sino en la zona que actualmente ocupa el municipio de Funza. Sin embargo, a principios de los años sesenta, aunque tradicionalmente se asociaba la Bogotá indígena con Funza, escaseaban las pruebas documentales (Broadbent 1974c, 4). La investigación de Sylvia Broadbent revisó cuidadosamente las obras de los cronistas que, aunque no muy precisas, dan varias pistas en cuanto a la localización de Bogotá en relación con el río del mismo nombre y las chucuas o humedales. Luego examinó los libros parroquiales de Funza en donde encontró una documentación clara acerca del cambio, en el siglo XIX, del nombre de Bogotá al de Funza (nombre que ha sido utilizado tradicionalmente para el río Bogotá). En esos mismos libros parroquiales, también descubrió que la Bogotá indígena estaba compuesta por no menos de trece partes o parcialidades. Hizo excavaciones en un sitio arqueológico, por entonces recién descubierto, en la hacienda La Ramada y los documentos consultados le permitieron asociar este lugar, en forma tentativa, con la parcialidad denominada Catama. Esta investigación conformó una base para estudios posteriores, como los de Ana María Boada (2006), Francisco Romano (2003) y Fernando Bernal (1990). Este último investigador logró ampliar en forma considerable la información que obtuvo Sylvia sobre las parcialidades y sus localizaciones, y apoyarla con recolecciones de cerámica muisca en muchos de estos terrenos, que sirvieron de evidencia para proponer una ocupación anterior al periodo Herrera.&quot;(Cardale 2014, 164)_x000a__x000a_  _x000a__x000a_## Publicación:_x000a__x000a_Cardale de Schrimpff, Marianne. &quot;Sylvia Broadbent: una mujer polifacética&quot;. _Revista Colombiana de Antropología_ 50, n.º 1 (2014): 163–70."/>
    <s v="No aplica"/>
    <s v="No aplica"/>
    <s v="No aplica"/>
    <s v="No aplica"/>
    <s v="No aplica"/>
  </r>
  <r>
    <s v="Narcolombia"/>
    <s v="Docencia"/>
    <m/>
    <s v="2010, 2020"/>
    <x v="23"/>
    <s v="Profesor activo"/>
    <s v="Estudiantes"/>
    <s v="Antropología sociocultural"/>
    <s v="Antropología urbana"/>
    <s v="Narcoestéticas, Ciudad"/>
    <s v="Colombia"/>
    <s v="No aplica"/>
    <s v="No aplica"/>
    <s v="No aplica"/>
    <s v="Completo"/>
    <s v="Narcolombia traza líneas de investigación y creación sobre estética y narcotráfico en Colombia. Desde el arte se exponen los íconos y su revuelta iconoclasta; desde la antropología se muestra la vida social de las imágenes en edificios, museos, mausoleos y plazas; desde los medios, la moda y la música se visten y bailan nuevos estilos de vida. Esta bandeja tiene una raya adicional: Una línea de polvo: arte y drogas en América Latina._x000a__x000a_Lo narco no es solo un tráfico o un negocio; es, sobre todo, un estilo, una estética, una ética que cruza y se imbrica con la cultura y la historia de Colombia, una revolución que cambió los patrones de gusto en una sociedad altamente clasista, racista y patriarcal. El efecto temporal de este embale, de este alucine colectivo, produce una de las expresiones más puras del capitalismo actual: el yo, el yo valgo por el billete, yo soy mi visaje, mi discurso, mi violencia; no es un producto colombiano, es la selfi mundial del capital._x000a__x000a_Narcolombia se une a otros proyectos que abren caminos de acceso a las drogas como una vía alterna de conocimiento horizontal y colectivo, un contraste con la educación vertical y egotista del capitalismo: aprender de las drogas más allá del afanado consumo laboral de cafeína y cocaína; litigar salidas políticas que enfrenten al “narcoestado” —un gobierno paralelo represor en connivencia con carteles, lavadores y testaferros de cuello blanco—; dudar del maquillaje de conducta que ofrece la industria farmacéutica y sus pepas para hacernos adictos a un “mundo feliz” de pasividad; no ingerir todo lo que nos ofrecen, sea moralina, la caída del “último capo” del cartel de turno o noticias oficiales sobre la erradicación de la mata que mata. (Descripción tomada de página web)"/>
    <s v="https://narcolombia.club/"/>
    <s v="No aplica"/>
    <s v="Narcolombia_1, Narcolombia_2, Narcolombia_3, Narcolombia_4, Narcolombia_5, Narcolombia_6, Narcolombia_7, Narcolombia_8, Narcolombia_9, Narcolombia_10, Narcolombia_11, Narcolombia_12"/>
    <s v="No aplica"/>
    <s v="No aplica"/>
  </r>
  <r>
    <s v="Subjetividad  y formación del sujeto moderno"/>
    <s v="Investigación"/>
    <m/>
    <s v="2000, 2010, 2020"/>
    <x v="24"/>
    <s v="Profesor activo"/>
    <s v="Estudiantes pregrado, Estudiantes posgrado, Doctorado del CINDE, Departamento de Lenguajes y Estudios Socioculturales"/>
    <s v="Antropología sociocultural"/>
    <s v="Antropología histórica, Estudios culturales"/>
    <s v="Infancia, Educación, Antropología pedagógica, Pensamiento latinoamericano, Estudios de las emociones"/>
    <s v="No aplica"/>
    <s v="No aplica"/>
    <s v="No aplica"/>
    <s v="No aplica"/>
    <s v="Completo "/>
    <s v="En este terreno se entrecruzan aspectos relativos a la educación en un sentido amplio. Siendo la educación un terreno definitivo para la constitución del sujeto en la Modernidad, confluyen en él la vida de la familia, la escuela y los procesos culturales y políticos asociados a la infancia, el género, el consumo y la producción y el uso social de conocimientos relacionados con la educación."/>
    <s v="No aplica"/>
    <s v="No aplica"/>
    <s v="No aplica"/>
    <s v="No aplica"/>
    <s v="No aplica"/>
  </r>
  <r>
    <s v="Cuerpo y biopolítica"/>
    <s v="Investigación"/>
    <m/>
    <s v="2000, 2010, 2020"/>
    <x v="24"/>
    <s v="Profesor activo"/>
    <s v="Estudiantes de pregrado y posgrado, Departamento de Lenguajes y Estudios Socioculturales"/>
    <s v="Antropología sociocultural"/>
    <s v="Antropología histórica, Antropología del cuerpo"/>
    <s v="Uso social del conocimiento, Estudios sobre mujeres"/>
    <s v="No aplica"/>
    <s v="No aplica"/>
    <s v="No aplica"/>
    <s v="No aplica"/>
    <s v="Completo "/>
    <s v="La condición corporal humana, la experiencia y el gobierno biopolítico son fenómenos que entrañan y exponen transformaciones ocurridas en los últimos siglos en torno de la concepción de la vida, su intervención y la manera de encarnarla. Como campo transdisciplinario involucra la interacción de políticas, conocimientos científicos, disposiciones jurídicas, formas de consumo y el desenvolvimiento en ello de la vida personal como proyecto corporal. En las últimas décadas, en América Latina, y en Colombia en particular, las experiencias corporales y el ejercicio biopolítico muestran expresiones diversas y hacen parte de la vida cotidiana de personas, colectividades y de la sociedad."/>
    <s v="No aplica"/>
    <s v="No aplica"/>
    <s v="No aplica"/>
    <s v="No aplica"/>
    <s v="No aplica"/>
  </r>
  <r>
    <s v="Desplazamiento forzado por desarrollo y reasentamiento en Colombia"/>
    <s v="Investigación"/>
    <s v="2008, 2016"/>
    <s v="2000, 2010"/>
    <x v="12"/>
    <s v="Profesor activo"/>
    <s v="Departamento Antropología, Departamento de arquitectura, CIDER, Andrea Lampis, Stefano Anzellini"/>
    <s v="Antropología sociocultural"/>
    <s v="Antropología del desarrollo"/>
    <s v="Desplazamiento, Desarrollo, Análisis espacial"/>
    <s v="Colombia"/>
    <s v="Caribe"/>
    <s v="Sierra Nevada de Santa Marta"/>
    <s v="No aplica"/>
    <s v="Completo"/>
    <s v="con financiación de la universidad por medio el programa de investigación interfacultades. Con el apoyo de los departamentos de arquitectura y antropología, creamos la ‘Mesa nacional de diálogos sobre el reasentamiento de población’ en la que participaron durante casi una década instituciones públicas y privadas deseosas de presentar y discutir los casos de reasentamiento de poblaciones que tenían entre sus manos. Se creo la ‘Red Latinoamericana de Reasentamientos de Población’, y por otro lado una alianza entre cuatro universidades (La Universidad de Costa Rica, la Católica del Perú, la Católica de Chile y UniAndes)_x000a__x000a_Como parte del estudio de los efectos de los programas de desarrollo también buscamos proponer nuevas formas de conceptualizar, definir y manejar la ‘dimensión social’ en el contexto del desarrollo. En este sentido propuse un método de identificación y análisis de los impactos sociales que parte de una crítica al análisis de tipo instrumental, centrado una idea general del ‘cambio’ que se produce con los programas, proyectos y políticas de desarrollo, en el que se basan las aproximaciones usuales. Partiendo de que esta perspectiva es demasiado amplia, dando lugar a análisis que terminan siendo considerablemente vagos; el método que propongo se centra en las relaciones sociales, una perspectiva que permite focalizar la identificación y el análisis de estos impactos, así como sus implicaciones tanto culturales como socioeconómicas y políticas. _x000a__x000a_Esta propuesta fue publicada como un texto/manual dirigido a un público no especializado: ‘Los impactos sociales: Guía de campo’. Su sustentación teórica fue el objeto de un artículo publicado en la revista _Environmental Impact Assessment Review_"/>
    <s v="No aplica"/>
    <s v="No aplica"/>
    <s v="DesplazamientoForzado_1, DesplazamientoForzado_2, DesplazamientoForzado_3"/>
    <s v="No aplica"/>
    <s v="No aplica"/>
  </r>
  <r>
    <s v="Fronteras y situaciones fronterizas en America Latina "/>
    <s v="Investigación"/>
    <m/>
    <s v="2000, 2010, 2020"/>
    <x v="12"/>
    <s v="Profesor activo"/>
    <s v="Alberto Harambour"/>
    <s v="Antropología sociocultural"/>
    <s v="Antropología económica, Antropología del estado"/>
    <s v="Fronteras, Cartografía, Perifería, Análisis espacial"/>
    <s v="Colombia"/>
    <s v="Caribe"/>
    <s v="Sierra Nevada de Santa Marta"/>
    <s v="No aplica"/>
    <s v="Completo"/>
    <s v="En este proyecto se identificaron una serie de zonas en América del Sur (que incluyen, por ejemplo, el desierto del norte de México, Yucatán, la Amazonia, la Orinoquia, o la Patagonia), entre otras) que aparecían tanto en la cartografía como en la literatura académica e institucional como vacíos: de información, historia, de sociedad, de cultura. El tipo de regiones, cuyas sociedades se invisibilizan tras un manto de representaciones genéricas que las reduce a ser consideradas como ‘fronteras’ y como periferias de la civilización y del orden modernodiversas se describen de manera sospechosamente homogénea, usando invariablemente categorías como las de márgenes o periferias, como territorios salvajes, como ‘fronteras interiores’, ‘de recursos’, ‘agrícolas’, como tierras de nadie. Se trata de áreas que adquieren cada vez más importancia geopolítica pues aquí se encuentran recursos estratégicos para el siglo XXI: agua, petróleo, minerales y tierras raras, biodiversidad, oxigeno)"/>
    <s v="No aplica"/>
    <s v="No aplica"/>
    <s v="No aplica"/>
    <s v="No aplica"/>
    <s v="No aplica"/>
  </r>
  <r>
    <s v="Alimentación e Identidades en América Latina y el Caribe: entre el boom, las crisis y las oportunidades"/>
    <s v="Investigación "/>
    <n v="2023"/>
    <n v="2020"/>
    <x v="25"/>
    <s v="Profesor activo"/>
    <s v="Redes internacionales, CALAS"/>
    <s v="Antropología sociocultural"/>
    <s v="Antropología y arqueología de la alimentación, Antropología política y del estado"/>
    <s v="Alimentación, Identidad"/>
    <s v="Colombia, Mexico, Ecuador"/>
    <s v="No aplica"/>
    <s v="No aplica"/>
    <s v="No aplica"/>
    <s v="Pendiente fotografías "/>
    <s v="Desde el año 2004, cuando me vinculé como profesora de planta a la Universidad de los Andes, he venido desarrollando un programa de investigación sobre medioambiente y adaptación humana en la Región Caribe de Colombia, desde una perspectiva espacial y temporal amplia. En el marco de este programa, se han llevado a cabo numerosos proyectos que vinculan varias temáticas en el campo de la antropología y la arqueología, particularmente relacionados con el tema del patrimonio alimentario y culinario y la conservación de la biodiversidad. La realización de dichos proyectos ha involucrado también numerosas actividades de análisis de laboratorio en los campos de la Zooarqueología y Antropología Biológica, las cuales han estado vinculadas directamente con mi labor investigativa y docente dentro del Departamento de Antropología y como coordinadora de los laboratorios GB 201, GB 202 y GB 203, donde se realizan este tipo de análisis. A través de estos años, y como resultado de este proceso, se han realizado diversas publicaciones con los resultados puntuales de dichos trabajos y también se han gestado varias iniciativas encaminadas a fortalecer la proyección de los resultados de estos en el ámbito de las redes internacionales que trabajan temas afines, particularmente en el contexto latinoamericano."/>
    <s v="No aplica"/>
    <s v="No aplica"/>
    <s v="No aplica"/>
    <s v="No aplica"/>
    <s v="No aplica"/>
  </r>
  <r>
    <s v="Caracterización inicial de las ocupaciones humanas prehispánicas en Santa Teresita (Tierra Firme), Mompox"/>
    <s v="Investigación, Docencia"/>
    <n v="2018"/>
    <n v="2010"/>
    <x v="26"/>
    <s v="Profesor activo"/>
    <s v="Estudiantes"/>
    <s v="Arqueología, Antropología sociocultural"/>
    <s v="Antropología y arqueología de la alimentación , Zooarqueología"/>
    <s v="Arqueología, Patrimonio alimentario, Patrimonio natural, Turismo, Alimentación"/>
    <s v="Colombia"/>
    <s v="Caribe"/>
    <s v="Bolivar"/>
    <s v="Tierrafirme, Mompox"/>
    <s v="Pendiente fotografías "/>
    <s v="Este proyecto, que sirvió de marco para la “Escuela de Campo 2018 del Departamento de Antropología”, tuvo tres componentes articulados: arqueología, patrimonio alimentario y natural y turismo. En lo arqueológico, la investigación se realizó en el corregimiento de Santa Teresita del municipio de Santa Cruz de Mompox, la cual permitió caracterizar de manera inicial la naturaleza del registro arqueológico asociado con las ocupaciones humanas prehispánicas en dicho contexto geográfico. Con relación al componente del tema del patrimonio alimentario y culinario y del patrimonio natural, se realizó un trabajo etnográfico con cocineras locales y pescadores de la región de Tierra Firme y ciénagas aledañas. Con este se buscó caracterizar las principales problemáticas asociadas con la alimentación cotidiana y la conservación de la biodiversidad. Por su parte, el tema del turismo se desarrolló mediante entrevistas, evaluado la percepción que tiene la población sobre esta actividad, en particular sobre la conformación de un “eliturismo” –grupo de gestores y empresarios locales del turismo cultural- que empujan y contribuyen no solo a la gentrificación como fenómeno de segregación social y cultural, sino también a la instauración de un monopolio empresarial. Esta investigación fue desarrollada con el apoyo económico del Departamento de Antropología de la Universidad de los Andes."/>
    <s v="No aplica"/>
    <s v="No aplica"/>
    <s v="No aplica"/>
    <s v="No aplica"/>
    <s v="No aplica"/>
  </r>
  <r>
    <s v="Cocinas Regionales, Animales “de Monte” y Biodiversidad"/>
    <s v="Investigación, Docencia"/>
    <n v="2013"/>
    <n v="2010"/>
    <x v="25"/>
    <s v="Profesor activo"/>
    <s v="Estudiantes, Facultad de ciencias sociales"/>
    <s v="Antropología sociocultural"/>
    <s v="Antropología y arqueología de la alimentación"/>
    <s v="Fauna silvestre, Cocina tradicional, Alimentación"/>
    <s v="Colombia"/>
    <s v="Caribe"/>
    <s v="Cesar"/>
    <s v="Valledupar"/>
    <s v="Pendiente fotografías "/>
    <s v="Este proyecto consistió en una investigación etnográfica sobre el consumo de animales silvestres en la ciudad de Valledupar, particularmente en épocas de festividades, documentando detalladamente el proceso relacionado con la preparación y consumo de los animales silvestres en todas sus etapas, desde la captura y/o compra de los animales, la preparación, el consumo, el descarte de los restos y las recetas utilizadas. Este proyecto permitió consolidar información esencial para el desarrollo del programa de investigación “Medio Ambiente y Adaptación Humana en la región Caribe de Colombia”. El trabajo de campo, en el que participaron estudiantes del Departamento de Antropología, conllevó realizar entrevistas a profundidad a personas en contextos urbanos y rurales, incluyendo casas de familia, restaurantes y plazas de mercado. Esta investigación contó con el apoyo económico de la Facultad de Ciencias Sociales, Universidad de los Andes. Junio 2013 – junio 2014."/>
    <s v="No aplica"/>
    <s v="No aplica"/>
    <s v="No aplica"/>
    <s v="No aplica"/>
    <s v="No aplica"/>
  </r>
  <r>
    <s v="La Hicotea y sus usos desde tiempos prehispánicos: Zooarqueología aplicada, tradiciones alimentarias y conservación de especies en el Caribe colombiano"/>
    <s v="Investigación "/>
    <n v="2010"/>
    <n v="2010"/>
    <x v="25"/>
    <s v="Profesor activo"/>
    <s v="ICANH"/>
    <s v="Antropología sociocultural, Arqueología"/>
    <s v="Antropología y arqueología de la alimentación"/>
    <s v="Adaptación humana, Hicotea"/>
    <s v="Colombia"/>
    <s v="Caribe"/>
    <s v="Cordoba"/>
    <s v="Montería"/>
    <s v="Pendiente fotografías "/>
    <s v="Este proyecto, como parte integral del programa de investigación “Arqueología, Medioambiente y Adaptación Humana en la región Caribe de Colombia”, documentó distintos aspectos relacionados con la utilización de la hicotea (Trachemys scripta callirostris) en diversos contextos geográficos y temporales, con el fin de contribuir a la investigación sobre los procesos de adaptación humana en el Caribe colombiano en general y en particular a la reconstrucción histórica del uso y explotación de esta especie hoy amenazada. Este proyecto fue financiado por una beca del Instituto Colombiano de Antropología e Historia, enero 2010 - enero 2011."/>
    <s v="No aplica"/>
    <s v="No aplica"/>
    <s v="No aplica"/>
    <s v="No aplica"/>
    <s v="No aplica"/>
  </r>
  <r>
    <s v="Zooarqueología aplicada y Adaptación humana en la Ciénaga del Convento, Departamento del Atlántico"/>
    <s v="Investigación, Docencia"/>
    <n v="2009"/>
    <n v="2000"/>
    <x v="25"/>
    <s v="Profesor activo"/>
    <s v="CESO, Estudiantes"/>
    <s v="Arqueología"/>
    <s v="Antropología y arqueología de la alimentación, Zooarqueología"/>
    <s v="Fauna silvestre, Alimentación"/>
    <s v="Colombia"/>
    <s v="Caribe"/>
    <s v="Atlantico"/>
    <s v="Sabanagrande"/>
    <s v="Pendiente fotografías "/>
    <s v="Este proyecto, como parte integral del programa de investigación “Arqueología, Medioambiente y Adaptación Humana en el Caribe colombiano”, tuvo como objetivo documentar la utilización de especies de fauna en contextos arqueológicos del Departamento del Atlántico, en particular, en los alrededores de la zona de la Ciénaga del Convento, para contribuir al desarrollo de la investigación sobre los procesos de adaptación humana en la región del Caribe colombiano. Este proyecto fue financiado por el CESO (2009 – 2011). "/>
    <s v="No aplica"/>
    <s v="No aplica"/>
    <s v="No aplica"/>
    <s v="No aplica"/>
    <s v="No aplica"/>
  </r>
  <r>
    <s v="Fauna Arqueológica del Caribe Colombiano"/>
    <s v="Investigación, Docencia"/>
    <n v="2008"/>
    <n v="2000"/>
    <x v="25"/>
    <s v="Profesor activo"/>
    <s v="FIAN, Estudiantes"/>
    <s v="Arqueología"/>
    <s v="Zooarqueología"/>
    <s v="Colecciones de referencia, Fauna"/>
    <s v="No aplica"/>
    <s v="Caribe"/>
    <s v="No aplica"/>
    <s v="No aplica"/>
    <s v="Pendiente fotografías "/>
    <s v="Con este proyecto se inició la conformación de las colecciones de referencia e investigación en el laboratorio de Zooarqueología, adscrito al Departamento de Antropología. Este tuvo dos propósitos fundamentales. El primero, una investigación bibliográfica para crear una base de datos con información de los sitios arqueológicos de la Región Caribe de Colombia, donde se han registrado y analizado restos óseos de fauna y el segundo, dar inicio a la conformación de la colección de referencia de fauna moderna que sirve de base para el análisis e identificación de restos óseos de fauna de contextos arqueológicos y que está albergada en el Laboratorio GB 203. Esta investigación fue financiada por la Fundación de Investigaciones Arqueológicas Nacionales, Banco de la República – FIAN- y la Universidad de los Andes, 2008"/>
    <s v="No aplica"/>
    <s v="No aplica"/>
    <s v="No aplica"/>
    <s v="No aplica"/>
    <s v="No aplica"/>
  </r>
  <r>
    <s v="Economías de subsistencias y desarrollo de la complejidad social en las comunidades formativas del norte de Colombia. Fase I"/>
    <s v="Investigación, Docencia"/>
    <n v="2004"/>
    <n v="2000"/>
    <x v="25"/>
    <s v="Profesor activo"/>
    <s v="Estudiantes Univesidad de los andes y Universidad de Caldas, Heinz"/>
    <s v="Arqueología"/>
    <s v="Zooarqueología, Arqueobotánica"/>
    <s v="Procesos socioculturales prehispánicos, Economías de subsistencia"/>
    <s v="Colombia"/>
    <s v="Caribe"/>
    <s v="Atlantico"/>
    <s v="Tubará"/>
    <s v="Pendiente fotografías "/>
    <s v="Esta investigación fue la primera fase de un proyecto de investigación a largo plazo realizado en las tierras bajas del Caribe colombiano, cuyo objetivo principal es contribuir al entendimiento de los procesos de cambio sociocultural de las sociedades prehispánicas de Colombia. En particular, se busca ahondar en el estudio de cómo la selección o adopción de distintas estrategias de subsistencia ha impactado dichos procesos. La investigación se basó en un reconocimiento regional sistemático sobre un área de 20 km2, en el municipio de Tubará, departamento del Atlántico, complementado con cuatro excavaciones con control estratigráfico,realizadas en tres sitios arqueológicos. Como resultado de este proyecto, en el año 2006 se publicó el libro “Arqueología y subsistencia en Tubará, siglos IX-XVI D.C. (Isbn: 978-958-695-351-1), en coautoría con Sonia Archila. Esta investigación fue financiada por la Heinz Foundation (USA), la Universidad de Caldas y la Universidad de los Andes en el año 2004."/>
    <s v="No aplica"/>
    <s v="No aplica"/>
    <s v="No aplica"/>
    <s v="No aplica"/>
    <s v="No aplica"/>
  </r>
  <r>
    <s v="Indagando en la alimentación y las cocinas Malibués: Arqueología y Antropología de la alimentación en Tierrafirme "/>
    <s v="Investigación, Docencia"/>
    <n v="2023"/>
    <n v="2020"/>
    <x v="25"/>
    <s v="Profesor activo"/>
    <s v="Estudiantes"/>
    <s v="Arqueología"/>
    <s v="Antropología y arqueología de la alimentación,  Zooarqueología, Arqueobotánica"/>
    <s v="Cocina prehispánica, Cocina, Procesos socioculturales prehispánicos"/>
    <s v="No aplica"/>
    <s v="Caribe"/>
    <s v="No aplica"/>
    <s v="No aplica"/>
    <s v="Pendiente fotografías "/>
    <s v="Este proyecto enmarcado en la perspectiva de la Arqueología social de la alimentación busca mediante la investigación arqueológica y antropológica, ahondar en nuestro conocimiento sobre las prácticas alimentarias y culinarias de las poblaciones malibúes del Bajo Río Magdalena. Con restos óseos de fauna y de cerámica se adelantarán estudios de ácidos grasos y almidones encaminados a la identificación de prácticas alimentarias y culinarias."/>
    <s v="No aplica"/>
    <s v="No aplica"/>
    <s v="No aplica"/>
    <s v="No aplica"/>
    <s v="No aplica"/>
  </r>
  <r>
    <s v="Neotropical and Caribbean acuatic Mammals: Perspectives from Archaeology and Conservation Biology"/>
    <s v="Investigación"/>
    <n v="2014"/>
    <n v="2010"/>
    <x v="25"/>
    <s v="Profesor activo"/>
    <s v="Coautores"/>
    <s v="Arqueología, Antropología biológica"/>
    <s v="Zooarqueología, Biología de la conservación"/>
    <s v="Mamíferos acuáticos"/>
    <s v="No aplica"/>
    <s v="Caribe"/>
    <s v="No aplica"/>
    <s v="No aplica"/>
    <s v="Pendiente fotografías "/>
    <s v="The relationships between humans and aquatic mammals in the Neotropics has been important since archaic times in the American continent, but also varied across time and space, a fact taken on by this publication. In this book, the chapters were written by experts in the field of zooarchaeology, environmental archaeology and conservation biology and different lines of evidence and research questions are used to offer an archaeological approach to these long-term relationships. One of the aims of this book is to discuss research questions, methodologies and results pursued and obtained across the different Neotropical regions. The range of variations in the zooarchaeological evidence that result from the aquatic mammal exploitation across time and space still cannot be clearly defined, and the book's chapters show clearly that different archaeological expectations on this matter seem to be linked to the ecological properties and internal subdivisions of the Neotropical region. Thus, the book leads the reader to consider the different ways humans impacted on aquatic mammal populations in both, the prehistoric and historic past. For that reason, we believe that the archeological data can contribute to deepen the knowledge about the natural history of the Neotropical aquatic mammals, eventually even helping to evaluate the ecological status of aquatic mammals in different areas of this region."/>
    <s v="No aplica"/>
    <s v="No aplica"/>
    <s v="No aplica"/>
    <s v="No aplica"/>
    <s v="No aplica"/>
  </r>
  <r>
    <s v="Más allá de la forma y la función: Artefactos de hueso prehispánicos en Colombia"/>
    <s v="Investigación"/>
    <n v="2009"/>
    <n v="2000"/>
    <x v="25"/>
    <s v="Profesor activo"/>
    <s v="Museo del oro"/>
    <s v="Arqueología, Antropología biológica"/>
    <s v="Zooarqueología"/>
    <s v="Artefacto de hueso, Procesos socioculturales prehispánicos, Museo del Oro, Estudios de tecnología"/>
    <s v="No aplica"/>
    <s v="No aplica"/>
    <s v="No aplica"/>
    <s v="No aplica"/>
    <s v="Pendiente fotografías "/>
    <s v="Este libro es una invitación a redimensionar el alcance que tiene la investigación sobre tecnología ósea para la interpretación arqueológica de las dinámicas culturales de las sociedades pasadas. Haciendo una aproximación a los estudios de este tipo en el contexto de la arqueología de Colombia, se discuten los resultados de dos investigaciones, una de carácter bibliográfico y la otra un análisis de la colección de artefactos de hueso del Museo del Oro, que de manera conjunta han permitido perfilar tanto un estado del arte de estos estudios como explicitar el potencial que estos tienen para develar patrones culturales que van más allá de las técnicas de la manufactura y de la función de los mismos. Se argumenta también que para posicionar los estudios de tecnología ósea en el país, además de consolidar cada vez muestras con tamaños mayores y contextos espaciales y temporales mejor definidos, es necesario lograr una estandarización en las metodologías y técnicas de análisis utilizadas, pero sobre todo, una revisión conceptual sobre el alcance de dichos estudios."/>
    <s v="No aplica"/>
    <s v="No aplica"/>
    <s v="No aplica"/>
    <s v="No aplica"/>
    <s v="No aplica"/>
  </r>
  <r>
    <s v="Comparative Osteology. Between Trachemys callirostris callirostris (Colombia Slider) and Chelonoidis carbonaria"/>
    <s v="Investigación"/>
    <n v="2010"/>
    <n v="2010"/>
    <x v="25"/>
    <s v="Profesor activo"/>
    <s v="Coautores"/>
    <s v="Arqueología"/>
    <s v="Zooarqueología"/>
    <s v="Osteología, Tortugas"/>
    <s v="No aplica"/>
    <s v="No aplica"/>
    <s v="No aplica"/>
    <s v="No aplica"/>
    <s v="Pendiente fotografías "/>
    <s v="This book is the result of an investigation of the osteology of the turtle (Trachemys callirostris callirostris) and the morrocoya or morrocoy (Chelonoidis carbonaria), motivated by the need to identify at the level of species, multiple fragments of turtles that we recovered in the excavations of the archaeological sites. This level of detail is justified, since only in this way it is possible to derive from such studies valuable information about fundamental aspects for the reconstruction of human trajectories such as the interaction between humans and the environment, different species, biogeographic history, and, in general, the cultural patterns associated with the use or apprpriation of the fauna. The comparative study of bones between the two species of turtles presented here seeks to provide support for zooarchaeological research, while serving as a reference guide for research on the osteology of the reptiles in general, and, therefore, relevant to other fields of knowledge, such as biology."/>
    <s v="No aplica"/>
    <s v="No aplica"/>
    <s v="No aplica"/>
    <s v="No aplica"/>
    <s v="No aplica"/>
  </r>
  <r>
    <s v="CLANCO "/>
    <s v="Investigación"/>
    <m/>
    <n v="1960"/>
    <x v="27"/>
    <s v="Profesor retirado"/>
    <s v="Gilberto Cadavid, Jorge Morales, Antonio Gomez, Leonor Herrera, Álvaro Sarasti"/>
    <s v="Antropología sociocultural"/>
    <s v="Etnografía"/>
    <s v="Distribución, Economía, Vivienda, Campesinos"/>
    <s v="Colombia"/>
    <s v="Caribe, Amazonía, Andina"/>
    <s v="Casanare, Boyacá, Sucre, Santander, Cundinamarca"/>
    <s v="Puerto Rondón, Quipile, Taimito, Guane"/>
    <s v="Completo"/>
    <s v="Este proyecto, realizado por el departamento de antropología durante la década de 1960, consistió en un trabajo de campo realizado en su mayoría por estudiantes del departamento, en diferentes zonas del país, con el objetivo de estudiar la vivienda, las actividades económicas y los modos de distribución de diferentes comunidades campesinas. El proyecto se dividió por zonas de acuerdo al tipo de actividad agrícola o ganadera. Las zonas que abarcó el proyecto fueron Mongua, Boyacá; Puerto Rondon, Casanare; Quipile, Cundinamarca; Taimito, Sucre, Guane, Santander, entre otras. "/>
    <s v="No aplica"/>
    <s v="No aplica"/>
    <s v="No aplica"/>
    <s v="No aplica"/>
    <s v="No aplica"/>
  </r>
  <r>
    <s v="Proyecto arqueológico San Agustín "/>
    <s v="Investigación"/>
    <n v="1966"/>
    <n v="1960"/>
    <x v="28"/>
    <s v="Profesor retirado"/>
    <s v="Alicia Dussán de Reichel, Álvaro Soto, Joaquin Parra, Jorge Morales"/>
    <s v="Arqueología "/>
    <s v="Arqueología"/>
    <s v="San Agustin"/>
    <s v="Colombia"/>
    <s v="Andina"/>
    <s v="Huila"/>
    <s v="San Agustín"/>
    <s v="Completo"/>
    <s v="Esta investigación de los monumentos de piedra de San Agustin está basada en la excavaciones de Gerado Dolmatoff en la región de san agustin y en las investigaciones de varios otros arqueólogos como Konrad Theodor Preuss, Jose Perez y Luis Duque Gomez. Su investigación aborda la simbología inscrita en los monumentos, un entendimiento de las tumbas y sepulcros, y la historia y descripción de su descubrimiento. Esta investigación fue financiada por el instituro colombiano de Antropologia y la Universidad de los Andes._x000a__x000a_## Publicación:_x000a__x000a_Reichel Dolmatoff, Gerardo. _San Agustín :a culture of Colombia_. New york: Praeger Publishers, 1972."/>
    <s v="No aplica"/>
    <s v="No aplica"/>
    <s v="No aplica"/>
    <s v="No aplica"/>
    <s v="No aplica"/>
  </r>
  <r>
    <s v="Guía bibliografica de interés para el antropología"/>
    <s v="Investigación, Docencia"/>
    <n v="1966"/>
    <s v="1960, 1970"/>
    <x v="29"/>
    <s v="Profesor retirado"/>
    <s v="Estudiantes pregrado"/>
    <s v="Antropología sociocultural"/>
    <s v="Transversal"/>
    <s v="Bibliografía"/>
    <s v="No aplica"/>
    <s v="No aplica"/>
    <s v="No aplica"/>
    <s v="No aplica"/>
    <s v="Completo"/>
    <s v="La bibliografía se elaboró para facilitar el trabajo práctico de los estudiantes de Antropología de la Universidad de los Andes y para acometer futuros estudios sistemáticos de las diferentes áreas culturales de Colombia. Se estableció el propósito de inventariar, hasta donde fuera posible, todas las publicaciones que, por una u otra razón, sean de interés antropológico. La bibliografía se organiza a partir de 7 grupos regionales de Colombia. También se organiza a partir de las temáticas de cada investigación en 4 grupos: Los títulos que tratan sobre el país en conjunto, los títulos que se refieren a la zona en conjunto, los títulos que se refieren a la región, y por materias: Antropología cultural, Arqueología, Geografía, Historia y linguistica._x000a__x000a_## Publicación:_x000a__x000a_Bernal, Segundo. _Guía bibliográfica de Colombia de interés para el antropólogo_. Bogotá: Ediciones Universidad de los Andes, 1970."/>
    <s v="No aplica"/>
    <s v="No aplica"/>
    <s v="No aplica"/>
    <s v="No aplica"/>
    <s v="No aplica"/>
  </r>
  <r>
    <s v="Desana, Simbolismo de los indios Tukano del Vaupes"/>
    <s v="Investigación"/>
    <m/>
    <n v="1960"/>
    <x v="28"/>
    <s v="Profesor retirado"/>
    <s v="Álvaro Soto, Maria Elvira, Stanley Long"/>
    <s v="Antropología sociocultural"/>
    <s v="Etnología"/>
    <s v="Etnología, Desana, Indígenas, Cosmogonía"/>
    <s v="Colombia"/>
    <s v="Amazonía"/>
    <s v="Vaupes"/>
    <s v="No aplica"/>
    <s v="Completo"/>
    <s v="El presente libro es el resultado de una investigación etnológica que abordó principalmente las interrelaciones entre el hombre y el animal, así como la cosmogonía y los mitos de creación de la comunidad Desana. Se habla del origen del hombre y de los animales, del origen de toda la creación. Se buscó encontrar algún aspecto que sintetizara la cultura, algún modelo grande, alguna afirmación tácitamente aceptada por todos los Desana, que el hombre, la selva, el río, la vida en fin, eran así y no de otra manera porque formaban un modelo expresado en una tradición sagrada. Se aborda el mito de la creación. Allí se trata de esbozar el creador, la estructura fundamental del universo y el origen de la humanidad. (Reichel-Dolmatoff 1968,X)_x000a__x000a_  _x000a__x000a_La discusión del origen mítico de las instituciones o elementos culturales llevó a la descripción y análisis detallado de estos. Se habla del dueño de los animales, de las prácticas chamanísticas y de los ritos del ciclo vital. Los temas llevaron necesariamente al tema central: Hombre y animal y junto con este gran acopio de datos comenzó a estructurarse la interpretación simbólica del cosmos y de la biosfera, ya en niveles de abstracción, en conjuntos interconectados, en bases de signos y símbolos agrupados en una forma lógica y significativa. (Reichel-Dolmatoff 1968,XI)_x000a__x000a_## Publicación:_x000a__x000a_Reichel-Dolmatoff, Gerado. _Desana, Simbolismo de los indios Tukano del Vaupes_. Bogotá: Universidad de los Andes, 1968."/>
    <s v="No aplica"/>
    <s v="No aplica"/>
    <s v="No aplica"/>
    <s v="No aplica"/>
    <s v="No aplica"/>
  </r>
  <r>
    <s v="Centro Colombiano de Estudios de Lenguas Aborígenes (CCELA)"/>
    <s v="Investigación"/>
    <m/>
    <s v="1980, 1990, 2000"/>
    <x v="30"/>
    <s v="Profesor retirado"/>
    <s v="Jon Landaburo, Carlos Uribe"/>
    <s v="Antropología lingüística"/>
    <s v="Etnolinguistica"/>
    <s v="Lenguas, Aborígenes"/>
    <s v="Colombia"/>
    <s v="No aplica"/>
    <s v="No aplica"/>
    <s v="No aplica"/>
    <s v="Completo"/>
    <s v="En 1987, el CCELA fue creado por los profesores y egresados de la primera promoción de la Maestría en Etnolingüística, como un centro de investigación destinado a la promoción y coordinación de actividades de salvaguardia y fortalecimiento de estas lenguas vernáculas, a través de programas y eventos académicos organizados por sus miembros._x000a_ _x000a_En la actualidad, aglutina a los egresados y profesores de la Maestría y a otros lingüistas que se han sumado, conformando una red de investigadores a lo largo y ancho del país, quienes desde diferentes frentes concentran su labor en el estudio, divulgación y defensa de este plurilingüismo nacional, ya empezando a conocer por el resto de la población colombiana, pero aún no reconocido ni, muchomenos, entendido a cabalidad y, por ende, no valorado._x000a__x000a_El CCELA lo componen, en su mayoría, los cuarenta y siete egresados de la Maestría, en sus cuatro promociones, y los profesores que han enseñado en ella. Allí se han formado investigadores, especializados en al menos una de las sesenta y seis lenguas indígenas y dos criollas que aún se hablan en el territorio nacional. Treinta y seis de estas lenguas indígenas y las dos criollas cuentan con mínimo un alfabeto, elaborado a partir del análisis fonológico de sus sonidos, recogidos en terreno por el investigador y trabajados en conjunto con maestros u otros indígenas, y una caracterización de alguno o algunos de sus aspectos gramaticales sobresalientes. Sobre tres de estas lenguas se han hecho propuestas de gramática._x000a__x000a_Los investigadores del CCELA se encuentran dispersos dentro y fuera del país, avanzando en sus investigaciones lingüísticas o aplicando sus estudios en campos más amplios, como el de la educación indígena, en terrenos tan diversos como la enseñanza de lenguas indígenas y el español para indígenas, pedagogía indígena, formación de maestros indígenas, creación de currículos propios o locales, clasificación de las lenguas indígenas colombianas (a partir de su comparación y de su ponderación en el ámbito de las lenguas del mundo), planificación de políticas lingüísticas, etc. (AGUIRRE 2004, 31)_x000a__x000a_Publicación:_x000a__x000a_AGUIRRE LICHT, Daniel, “Estudios en lenguas aborígenes y etnoeducaciónen Colombia”, Revista Educación y Pedagogía, Medellín, Universidad de Antioquia,Facultad de Educación, Vol. XVI, No. 39, (mayo-agosto), 2004, pp. 29-40"/>
    <s v="No aplica"/>
    <s v="No aplica"/>
    <s v="No aplica"/>
    <s v="No aplica"/>
    <s v="No aplica"/>
  </r>
  <r>
    <s v="Plan nacional de rehabilitación"/>
    <s v="Investigación"/>
    <m/>
    <n v="1990"/>
    <x v="31"/>
    <s v="Profesor retirado"/>
    <s v="Jorge Morales, Laurie Cardona"/>
    <s v="Antropología sociocultural"/>
    <s v="Antropología política y del estado"/>
    <s v="Derechos, Políticas públicas, Territorio"/>
    <s v="Colombia"/>
    <s v="No aplica"/>
    <s v="No aplica"/>
    <s v="No aplica"/>
    <s v="Completo"/>
    <s v="Algunos estudiantes y profesores del departamento de Antropología participaron en El Plan Nacional de Rehabilitación formulado por el gobierno del presidente Virgilio Barco en 1990. Este programa profundizó en el reconocimiento de los derechos territoriales de las agrupaciones étnicas de las tierras bajas e impulsó un programa de reconocimiento de las comunidades locales de las zonas marginadas y afectadas por las situaciones de violencia, así como de gestión local de las comunidades indígenas con base en sus propias autoridades tradicionales. Este mismo gobierno abrió, asimismo, la compuerta para que el presidente Cesar Gaviria, su sucesor, convocara a elecciones, para conformar la Asamblea Constituyente. (Pineda 1997, 115)_x000a__x000a_## Publicación:_x000a__x000a_Pineda Camacho, Roberto. &quot;La Constitución de 1991 y la perspectiva del multiculturalismo en Colombia&quot;. _Revista educación y pedagogía_ 7, n.º 14 (1997): 109–29."/>
    <s v="No aplica"/>
    <s v="No aplica"/>
    <s v="No aplica"/>
    <s v="No aplica"/>
    <s v="No aplica"/>
  </r>
  <r>
    <s v="45 Congreso internacional de americanistas "/>
    <s v="Divulgación"/>
    <n v="1985"/>
    <n v="1980"/>
    <x v="27"/>
    <s v="Profesor retirado"/>
    <m/>
    <s v="Antropología sociocultural"/>
    <m/>
    <m/>
    <s v="Colombia"/>
    <m/>
    <m/>
    <m/>
    <s v="Realización autónoma"/>
    <m/>
    <m/>
    <m/>
    <m/>
    <m/>
    <m/>
  </r>
  <r>
    <s v="Proyecto de arqueología Valle de la plata"/>
    <s v="Investigación"/>
    <m/>
    <n v="1980"/>
    <x v="32"/>
    <s v="Profesor retirado"/>
    <s v="Robert Drennan"/>
    <s v="Arqueología"/>
    <m/>
    <m/>
    <s v="Colombia"/>
    <m/>
    <m/>
    <m/>
    <s v="Realización autónoma"/>
    <m/>
    <m/>
    <m/>
    <m/>
    <m/>
    <m/>
  </r>
  <r>
    <s v="Maestría de antropología"/>
    <s v="Docencia"/>
    <n v="2001"/>
    <n v="2000"/>
    <x v="27"/>
    <s v="Profesor retirado"/>
    <m/>
    <s v="Arqueología"/>
    <s v="Arqueología subacuática"/>
    <m/>
    <s v="Colombia"/>
    <m/>
    <m/>
    <m/>
    <s v="Realización autónoma"/>
    <m/>
    <m/>
    <m/>
    <m/>
    <m/>
    <m/>
  </r>
  <r>
    <s v="Arqueología subacuática"/>
    <s v="Investigación"/>
    <n v="1991"/>
    <n v="1990"/>
    <x v="32"/>
    <s v="Profesor retirado"/>
    <s v="Mauricio Obregon, Fabricio Cabrera"/>
    <s v="Arqueología"/>
    <m/>
    <m/>
    <s v="Colombia"/>
    <m/>
    <m/>
    <m/>
    <s v="Realización autónoma"/>
    <m/>
    <m/>
    <m/>
    <m/>
    <m/>
    <m/>
  </r>
  <r>
    <s v="Violentología"/>
    <s v="Investigación"/>
    <n v="1989"/>
    <n v="1980"/>
    <x v="32"/>
    <s v="Profesor retirado"/>
    <s v="Estudiantes"/>
    <s v="Antropología sociocultural"/>
    <m/>
    <m/>
    <s v="Colombia"/>
    <m/>
    <m/>
    <m/>
    <s v="Realización autónoma"/>
    <m/>
    <m/>
    <m/>
    <m/>
    <m/>
    <m/>
  </r>
  <r>
    <s v="Estado y necesidades de la investigación etnologica en colombia"/>
    <s v="Investigación"/>
    <m/>
    <m/>
    <x v="27"/>
    <s v="Profesor retirado"/>
    <s v="No aplica"/>
    <s v="Antropología sociocultural"/>
    <m/>
    <m/>
    <s v="Colombia"/>
    <m/>
    <m/>
    <m/>
    <s v="Realización autónoma"/>
    <m/>
    <m/>
    <m/>
    <m/>
    <m/>
    <m/>
  </r>
  <r>
    <s v="Estudio de Momias "/>
    <s v="Investigación"/>
    <m/>
    <n v="1980"/>
    <x v="33"/>
    <s v="Profesor retirado"/>
    <s v="No aplica"/>
    <s v="Antropología biológica"/>
    <s v="Antropología Médica"/>
    <m/>
    <s v="Colombia"/>
    <m/>
    <m/>
    <m/>
    <s v="Realización autónoma"/>
    <m/>
    <m/>
    <m/>
    <m/>
    <m/>
    <m/>
  </r>
  <r>
    <s v="Estudios Alucinógenos indígenas"/>
    <s v="Investigación"/>
    <m/>
    <n v="1960"/>
    <x v="28"/>
    <s v="Profesor retirado"/>
    <s v="No aplica"/>
    <s v="Antropología sociocultural"/>
    <m/>
    <m/>
    <s v="Colombia"/>
    <m/>
    <m/>
    <m/>
    <s v="Realización autónoma"/>
    <m/>
    <m/>
    <m/>
    <m/>
    <m/>
    <m/>
  </r>
  <r>
    <s v="Colonos y caucheros en el Amazonas"/>
    <s v="Investigación"/>
    <m/>
    <n v="1990"/>
    <x v="31"/>
    <s v="Profesor retirado"/>
    <s v="No aplica"/>
    <s v="Antropología sociocultural"/>
    <m/>
    <m/>
    <s v="Colombia"/>
    <m/>
    <m/>
    <m/>
    <s v="Realización autónoma"/>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458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7" firstHeaderRow="1" firstDataRow="1" firstDataCol="1"/>
  <pivotFields count="21">
    <pivotField dataField="1" compact="0" outline="0" showAll="0"/>
    <pivotField compact="0" outline="0" showAll="0"/>
    <pivotField compact="0" outline="0" showAll="0"/>
    <pivotField compact="0" outline="0" showAll="0"/>
    <pivotField axis="axisRow" compact="0" outline="0" showAll="0" sortType="descending">
      <items count="42">
        <item x="0"/>
        <item m="1" x="34"/>
        <item m="1" x="35"/>
        <item m="1" x="36"/>
        <item x="3"/>
        <item x="4"/>
        <item x="5"/>
        <item x="6"/>
        <item x="25"/>
        <item x="26"/>
        <item x="7"/>
        <item x="8"/>
        <item m="1" x="37"/>
        <item m="1" x="38"/>
        <item x="9"/>
        <item x="10"/>
        <item x="11"/>
        <item x="12"/>
        <item x="13"/>
        <item m="1" x="39"/>
        <item x="14"/>
        <item x="15"/>
        <item x="16"/>
        <item x="17"/>
        <item x="18"/>
        <item x="19"/>
        <item m="1" x="40"/>
        <item x="21"/>
        <item x="22"/>
        <item x="23"/>
        <item x="24"/>
        <item x="1"/>
        <item x="2"/>
        <item x="20"/>
        <item x="27"/>
        <item x="28"/>
        <item x="29"/>
        <item x="30"/>
        <item x="31"/>
        <item x="32"/>
        <item x="3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5">
    <i>
      <x v="8"/>
    </i>
    <i>
      <x v="31"/>
    </i>
    <i>
      <x v="16"/>
    </i>
    <i>
      <x v="4"/>
    </i>
    <i>
      <x v="33"/>
    </i>
    <i>
      <x v="22"/>
    </i>
    <i>
      <x v="11"/>
    </i>
    <i>
      <x v="17"/>
    </i>
    <i>
      <x v="20"/>
    </i>
    <i>
      <x/>
    </i>
    <i>
      <x v="34"/>
    </i>
    <i>
      <x v="32"/>
    </i>
    <i>
      <x v="39"/>
    </i>
    <i>
      <x v="35"/>
    </i>
    <i>
      <x v="27"/>
    </i>
    <i>
      <x v="30"/>
    </i>
    <i>
      <x v="15"/>
    </i>
    <i>
      <x v="6"/>
    </i>
    <i>
      <x v="38"/>
    </i>
    <i>
      <x v="21"/>
    </i>
    <i>
      <x v="24"/>
    </i>
    <i>
      <x v="40"/>
    </i>
    <i>
      <x v="28"/>
    </i>
    <i>
      <x v="37"/>
    </i>
    <i>
      <x v="29"/>
    </i>
    <i>
      <x v="14"/>
    </i>
    <i>
      <x v="18"/>
    </i>
    <i>
      <x v="36"/>
    </i>
    <i>
      <x v="7"/>
    </i>
    <i>
      <x v="10"/>
    </i>
    <i>
      <x v="23"/>
    </i>
    <i>
      <x v="5"/>
    </i>
    <i>
      <x v="9"/>
    </i>
    <i>
      <x v="25"/>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16" totalsRowShown="0" headerRowDxfId="27" dataDxfId="26">
  <autoFilter ref="A2:V116" xr:uid="{00000000-0001-0000-0000-000000000000}"/>
  <sortState xmlns:xlrd2="http://schemas.microsoft.com/office/spreadsheetml/2017/richdata2" ref="A3:V116">
    <sortCondition ref="A2:A116"/>
  </sortState>
  <tableColumns count="22">
    <tableColumn id="21" xr3:uid="{CAA2836F-1638-400E-B400-4E3A3DDCB419}" name="id" dataDxfId="25"/>
    <tableColumn id="1" xr3:uid="{6E7788C9-8F68-4968-9F59-B56B2CA39F2D}" name="nombre" dataDxfId="24"/>
    <tableColumn id="2" xr3:uid="{5ADC7759-347B-4F95-890A-B122FB954E74}" name="categoria" dataDxfId="23"/>
    <tableColumn id="3" xr3:uid="{3F874C7A-80DF-49C7-B115-755BE5A82D6F}" name="año" dataDxfId="22"/>
    <tableColumn id="4" xr3:uid="{F9F13CFC-F0D2-4CC0-A0ED-8A38B6F64E03}" name="decada" dataDxfId="21"/>
    <tableColumn id="5" xr3:uid="{E704C2FC-B0B7-4D45-BE10-F2EDB29F12BE}" name="actor_lider" dataDxfId="20"/>
    <tableColumn id="6" xr3:uid="{BBC7B721-1AEB-4B8E-B407-848744B9F1A3}" name="rol" dataDxfId="19"/>
    <tableColumn id="7" xr3:uid="{B655FB34-004F-43ED-9874-AFC368409FFB}" name="otros_participantes" dataDxfId="18"/>
    <tableColumn id="8" xr3:uid="{1D8811C5-1004-4732-A0C9-43DF89CAF1BA}" name="rama" dataDxfId="17"/>
    <tableColumn id="9" xr3:uid="{FC95FE3C-AC15-4490-9066-0F28ACDEB56D}" name="temas" dataDxfId="16"/>
    <tableColumn id="10" xr3:uid="{F2C70380-41CD-4056-86C8-F1ECAF80F885}" name="objeto_analisis" dataDxfId="15"/>
    <tableColumn id="14" xr3:uid="{89967392-4C34-4970-B034-CAB2197C1664}" name="pais" dataDxfId="14"/>
    <tableColumn id="15" xr3:uid="{60FE8421-9D9E-4314-8F32-AEF8027CDEA6}" name="region" dataDxfId="13"/>
    <tableColumn id="11" xr3:uid="{A5816BDB-4998-4BA6-ACDE-051ECC0E7A78}" name="departamento" dataDxfId="12"/>
    <tableColumn id="12" xr3:uid="{08AD79BB-F920-4BD0-894A-DBB1A96BE1B6}" name="municipio" dataDxfId="11"/>
    <tableColumn id="13" xr3:uid="{6A5792F8-7D53-45F6-888F-D5DE6BA55EC3}" name="Estatus de recoleccion de información" dataDxfId="10"/>
    <tableColumn id="18" xr3:uid="{60D7B1C5-E222-49EF-99A2-8D10EA5F1E39}" name="texto" dataDxfId="9"/>
    <tableColumn id="17" xr3:uid="{7DDB1FF2-D389-4C28-93A4-D8A0E706781D}" name="enlace_url" dataDxfId="8"/>
    <tableColumn id="22" xr3:uid="{B5CBBF66-5628-4F9E-839D-EF67E8D7FD21}" name="portada" dataDxfId="7"/>
    <tableColumn id="19" xr3:uid="{8B5D8746-5062-4619-9655-D96B89488966}" name="fotos" dataDxfId="6"/>
    <tableColumn id="20" xr3:uid="{DB177C26-E16A-49FB-9583-189FD2D0659E}" name="videos" dataDxfId="5"/>
    <tableColumn id="16" xr3:uid="{5DAB372F-DC3D-43B1-809F-97F35BCF9988}" name="documento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e4lwSnukVck&amp;t=348s" TargetMode="External"/><Relationship Id="rId13" Type="http://schemas.openxmlformats.org/officeDocument/2006/relationships/printerSettings" Target="../printerSettings/printerSettings1.bin"/><Relationship Id="rId3" Type="http://schemas.openxmlformats.org/officeDocument/2006/relationships/hyperlink" Target="https://www.youtube.com/watch?v=HF7RnWgf1Zg" TargetMode="External"/><Relationship Id="rId7" Type="http://schemas.openxmlformats.org/officeDocument/2006/relationships/hyperlink" Target="https://uniandes.edu.co/es/noticias/antropologia/viaje-al-corazon-de-la-sierra-nevada-de-santa-marta," TargetMode="External"/><Relationship Id="rId12" Type="http://schemas.openxmlformats.org/officeDocument/2006/relationships/hyperlink" Target="https://narcolombia.club/" TargetMode="External"/><Relationship Id="rId2" Type="http://schemas.openxmlformats.org/officeDocument/2006/relationships/hyperlink" Target="https://cienciassociales.uniandes.edu.co/antropologia/eventos/antropologia-hoy-religiosidad-y-politica/" TargetMode="External"/><Relationship Id="rId1" Type="http://schemas.openxmlformats.org/officeDocument/2006/relationships/hyperlink" Target="https://sites.pitt.edu/~ccapubs/pdfdownloads/PITTmem29-Jaramillo_etal_2023.pdf" TargetMode="External"/><Relationship Id="rId6" Type="http://schemas.openxmlformats.org/officeDocument/2006/relationships/hyperlink" Target="https://opca.uniandes.edu.co/" TargetMode="External"/><Relationship Id="rId11" Type="http://schemas.openxmlformats.org/officeDocument/2006/relationships/hyperlink" Target="https://revistas.uniandes.edu.co/index.php/antipoda/index" TargetMode="External"/><Relationship Id="rId5" Type="http://schemas.openxmlformats.org/officeDocument/2006/relationships/hyperlink" Target="https://eletnografo.wixsite.com/etnografo" TargetMode="External"/><Relationship Id="rId10" Type="http://schemas.openxmlformats.org/officeDocument/2006/relationships/hyperlink" Target="https://cienciassociales.uniandes.edu.co/imprenta-edicion-1/un-dialogo-inusual-entre-antropologia-y-vulcanologia/,%20https:/cienciassociales.uniandes.edu.co/antropologia/eventos/antropologia-hoy-sumergiendonos-en-la-fabula-de-los-hilos-rojos/" TargetMode="External"/><Relationship Id="rId4" Type="http://schemas.openxmlformats.org/officeDocument/2006/relationships/hyperlink" Target="https://www.instagram.com/pajarostejedores/,https:/www.facebook.com/lenguayculturaembera/,https:/lenguayculturaembe.wixsite.com/embera" TargetMode="External"/><Relationship Id="rId9" Type="http://schemas.openxmlformats.org/officeDocument/2006/relationships/hyperlink" Target="https://youtu.be/Ik9TDaGg-DM" TargetMode="External"/><Relationship Id="rId1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linkedin.com/company/83111/" TargetMode="External"/><Relationship Id="rId1" Type="http://schemas.openxmlformats.org/officeDocument/2006/relationships/hyperlink" Target="https://apolo.unab.edu.co/es/organisations/universidad-aut%C3%B3noma-de-bucaramanga"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6"/>
  <sheetViews>
    <sheetView zoomScale="78" zoomScaleNormal="78" workbookViewId="0">
      <pane xSplit="6" topLeftCell="G108" activePane="topRight" state="frozen"/>
      <selection pane="topRight" activeCell="F3" sqref="F3:F117"/>
    </sheetView>
  </sheetViews>
  <sheetFormatPr defaultColWidth="9.140625" defaultRowHeight="14.45"/>
  <cols>
    <col min="1" max="1" width="5.42578125" style="36" customWidth="1"/>
    <col min="2" max="2" width="37.5703125" style="2" customWidth="1"/>
    <col min="3" max="3" width="13.140625" style="2" customWidth="1"/>
    <col min="4" max="4" width="9.85546875" style="2" customWidth="1"/>
    <col min="5" max="5" width="11.5703125" style="2" customWidth="1"/>
    <col min="6" max="7" width="16.140625" style="2" customWidth="1"/>
    <col min="8" max="8" width="20.28515625" style="2" customWidth="1"/>
    <col min="9" max="9" width="14.28515625" style="2" customWidth="1"/>
    <col min="10" max="10" width="21" style="2" customWidth="1"/>
    <col min="11" max="14" width="16.140625" style="2" customWidth="1"/>
    <col min="15" max="15" width="15.42578125" style="2" customWidth="1"/>
    <col min="16" max="16" width="13.7109375" style="2" customWidth="1"/>
    <col min="17" max="17" width="40" style="2" customWidth="1"/>
    <col min="18" max="18" width="27.140625" style="2" customWidth="1"/>
    <col min="19" max="19" width="21.7109375" style="2" customWidth="1"/>
    <col min="20" max="21" width="27.140625" style="2" customWidth="1"/>
    <col min="22" max="22" width="14.85546875" style="2" customWidth="1"/>
    <col min="23" max="16384" width="9.140625" style="2"/>
  </cols>
  <sheetData>
    <row r="1" spans="1:22">
      <c r="A1" s="51" t="s">
        <v>0</v>
      </c>
      <c r="B1" s="52"/>
      <c r="C1" s="52"/>
      <c r="D1" s="52"/>
      <c r="E1" s="52"/>
      <c r="F1" s="52"/>
      <c r="G1" s="52"/>
      <c r="H1" s="52"/>
      <c r="I1" s="52"/>
      <c r="J1" s="52"/>
      <c r="K1" s="52"/>
      <c r="L1" s="52"/>
      <c r="M1" s="52"/>
      <c r="N1" s="52"/>
    </row>
    <row r="2" spans="1:22" ht="28.5" customHeight="1">
      <c r="A2" s="35"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36" customHeight="1">
      <c r="A3" s="36">
        <v>1</v>
      </c>
      <c r="B3" s="55"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33" customHeight="1">
      <c r="A4" s="36">
        <v>2</v>
      </c>
      <c r="B4" s="56"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c r="A5" s="36">
        <v>3</v>
      </c>
      <c r="B5" s="56" t="s">
        <v>46</v>
      </c>
      <c r="C5" s="2" t="s">
        <v>39</v>
      </c>
      <c r="D5" s="2">
        <v>2018</v>
      </c>
      <c r="E5" s="2">
        <v>2010</v>
      </c>
      <c r="F5" s="2" t="s">
        <v>25</v>
      </c>
      <c r="G5" s="2" t="s">
        <v>26</v>
      </c>
      <c r="H5" s="2" t="s">
        <v>47</v>
      </c>
      <c r="I5" s="2" t="s">
        <v>28</v>
      </c>
      <c r="J5" s="2" t="s">
        <v>29</v>
      </c>
      <c r="K5" s="2" t="s">
        <v>48</v>
      </c>
      <c r="L5" s="2" t="s">
        <v>31</v>
      </c>
      <c r="M5" s="2" t="s">
        <v>49</v>
      </c>
      <c r="N5" s="2" t="s">
        <v>50</v>
      </c>
      <c r="O5" s="2" t="s">
        <v>51</v>
      </c>
      <c r="P5" s="2" t="s">
        <v>52</v>
      </c>
      <c r="Q5" s="2" t="s">
        <v>53</v>
      </c>
      <c r="R5" s="2" t="s">
        <v>36</v>
      </c>
      <c r="S5" s="2" t="s">
        <v>54</v>
      </c>
      <c r="T5" s="2" t="s">
        <v>55</v>
      </c>
      <c r="U5" s="2" t="s">
        <v>36</v>
      </c>
      <c r="V5" s="2" t="s">
        <v>36</v>
      </c>
    </row>
    <row r="6" spans="1:22" ht="30" customHeight="1">
      <c r="A6" s="36">
        <v>4</v>
      </c>
      <c r="B6" s="56" t="s">
        <v>56</v>
      </c>
      <c r="C6" s="2" t="s">
        <v>39</v>
      </c>
      <c r="D6" s="2">
        <v>2018</v>
      </c>
      <c r="E6" s="2">
        <v>2010</v>
      </c>
      <c r="F6" s="2" t="s">
        <v>25</v>
      </c>
      <c r="G6" s="2" t="s">
        <v>26</v>
      </c>
      <c r="H6" s="2" t="s">
        <v>57</v>
      </c>
      <c r="I6" s="2" t="s">
        <v>28</v>
      </c>
      <c r="J6" s="2" t="s">
        <v>29</v>
      </c>
      <c r="K6" s="2" t="s">
        <v>48</v>
      </c>
      <c r="L6" s="2" t="s">
        <v>31</v>
      </c>
      <c r="M6" s="2" t="s">
        <v>49</v>
      </c>
      <c r="N6" s="2" t="s">
        <v>50</v>
      </c>
      <c r="O6" s="2" t="s">
        <v>51</v>
      </c>
      <c r="P6" s="2" t="s">
        <v>52</v>
      </c>
      <c r="Q6" s="2" t="s">
        <v>58</v>
      </c>
      <c r="R6" s="2" t="s">
        <v>36</v>
      </c>
      <c r="S6" s="2" t="s">
        <v>59</v>
      </c>
      <c r="T6" s="2" t="s">
        <v>60</v>
      </c>
      <c r="U6" s="2" t="s">
        <v>36</v>
      </c>
      <c r="V6" s="2" t="s">
        <v>36</v>
      </c>
    </row>
    <row r="7" spans="1:22" ht="43.5" customHeight="1">
      <c r="A7" s="36">
        <v>5</v>
      </c>
      <c r="B7" s="2" t="s">
        <v>61</v>
      </c>
      <c r="C7" s="2" t="s">
        <v>39</v>
      </c>
      <c r="D7" s="2">
        <v>2019</v>
      </c>
      <c r="E7" s="2" t="s">
        <v>62</v>
      </c>
      <c r="F7" s="2" t="s">
        <v>25</v>
      </c>
      <c r="G7" s="2" t="s">
        <v>26</v>
      </c>
      <c r="H7" s="2" t="s">
        <v>63</v>
      </c>
      <c r="I7" s="2" t="s">
        <v>28</v>
      </c>
      <c r="J7" s="2" t="s">
        <v>64</v>
      </c>
      <c r="K7" s="2" t="s">
        <v>65</v>
      </c>
      <c r="L7" s="2" t="s">
        <v>31</v>
      </c>
      <c r="M7" s="2" t="s">
        <v>66</v>
      </c>
      <c r="N7" s="2" t="s">
        <v>67</v>
      </c>
      <c r="O7" s="2" t="s">
        <v>36</v>
      </c>
      <c r="P7" s="2" t="s">
        <v>44</v>
      </c>
      <c r="Q7" s="2" t="s">
        <v>68</v>
      </c>
      <c r="R7" s="40" t="s">
        <v>69</v>
      </c>
      <c r="S7" s="2" t="s">
        <v>36</v>
      </c>
      <c r="T7" s="2" t="s">
        <v>36</v>
      </c>
      <c r="U7" s="40" t="s">
        <v>70</v>
      </c>
      <c r="V7" s="2" t="s">
        <v>36</v>
      </c>
    </row>
    <row r="8" spans="1:22" ht="57.95">
      <c r="A8" s="36">
        <v>6</v>
      </c>
      <c r="B8" s="2" t="s">
        <v>71</v>
      </c>
      <c r="C8" s="2" t="s">
        <v>24</v>
      </c>
      <c r="D8" s="2">
        <v>2015</v>
      </c>
      <c r="E8" s="2">
        <v>2010</v>
      </c>
      <c r="F8" s="2" t="s">
        <v>72</v>
      </c>
      <c r="G8" s="2" t="s">
        <v>26</v>
      </c>
      <c r="H8" s="2" t="s">
        <v>73</v>
      </c>
      <c r="I8" s="2" t="s">
        <v>28</v>
      </c>
      <c r="J8" s="2" t="s">
        <v>74</v>
      </c>
      <c r="K8" s="2" t="s">
        <v>75</v>
      </c>
      <c r="L8" s="2" t="s">
        <v>36</v>
      </c>
      <c r="M8" s="2" t="s">
        <v>36</v>
      </c>
      <c r="N8" s="2" t="s">
        <v>36</v>
      </c>
      <c r="O8" s="2" t="s">
        <v>36</v>
      </c>
      <c r="P8" s="2" t="s">
        <v>76</v>
      </c>
    </row>
    <row r="9" spans="1:22" ht="57.95">
      <c r="A9" s="36">
        <v>7</v>
      </c>
      <c r="B9" s="2" t="s">
        <v>77</v>
      </c>
      <c r="C9" s="2" t="s">
        <v>24</v>
      </c>
      <c r="D9" s="2">
        <v>2016</v>
      </c>
      <c r="E9" s="2">
        <v>2010</v>
      </c>
      <c r="F9" s="2" t="s">
        <v>72</v>
      </c>
      <c r="G9" s="2" t="s">
        <v>26</v>
      </c>
      <c r="H9" s="2" t="s">
        <v>73</v>
      </c>
      <c r="I9" s="2" t="s">
        <v>28</v>
      </c>
      <c r="J9" s="2" t="s">
        <v>64</v>
      </c>
      <c r="K9" s="2" t="s">
        <v>78</v>
      </c>
      <c r="L9" s="2" t="s">
        <v>36</v>
      </c>
      <c r="M9" s="2" t="s">
        <v>36</v>
      </c>
      <c r="N9" s="2" t="s">
        <v>36</v>
      </c>
      <c r="O9" s="2" t="s">
        <v>36</v>
      </c>
      <c r="P9" s="2" t="s">
        <v>76</v>
      </c>
    </row>
    <row r="10" spans="1:22" ht="57.95">
      <c r="A10" s="36">
        <v>8</v>
      </c>
      <c r="B10" s="2" t="s">
        <v>79</v>
      </c>
      <c r="C10" s="2" t="s">
        <v>24</v>
      </c>
      <c r="D10" s="2">
        <v>2017</v>
      </c>
      <c r="E10" s="2">
        <v>2010</v>
      </c>
      <c r="F10" s="2" t="s">
        <v>72</v>
      </c>
      <c r="G10" s="2" t="s">
        <v>26</v>
      </c>
      <c r="H10" s="2" t="s">
        <v>73</v>
      </c>
      <c r="I10" s="2" t="s">
        <v>28</v>
      </c>
      <c r="J10" s="2" t="s">
        <v>64</v>
      </c>
      <c r="K10" s="2" t="s">
        <v>80</v>
      </c>
      <c r="L10" s="2" t="s">
        <v>36</v>
      </c>
      <c r="M10" s="2" t="s">
        <v>36</v>
      </c>
      <c r="N10" s="2" t="s">
        <v>36</v>
      </c>
      <c r="O10" s="2" t="s">
        <v>36</v>
      </c>
      <c r="P10" s="2" t="s">
        <v>76</v>
      </c>
    </row>
    <row r="11" spans="1:22" ht="51.75" customHeight="1">
      <c r="A11" s="36">
        <v>9</v>
      </c>
      <c r="B11" s="2" t="s">
        <v>81</v>
      </c>
      <c r="C11" s="2" t="s">
        <v>24</v>
      </c>
      <c r="D11" s="2">
        <v>2020</v>
      </c>
      <c r="E11" s="2">
        <v>2020</v>
      </c>
      <c r="F11" s="2" t="s">
        <v>72</v>
      </c>
      <c r="G11" s="2" t="s">
        <v>26</v>
      </c>
      <c r="H11" s="2" t="s">
        <v>82</v>
      </c>
      <c r="I11" s="2" t="s">
        <v>28</v>
      </c>
      <c r="J11" s="2" t="s">
        <v>83</v>
      </c>
      <c r="K11" s="2" t="s">
        <v>84</v>
      </c>
      <c r="L11" s="2" t="s">
        <v>36</v>
      </c>
      <c r="M11" s="2" t="s">
        <v>36</v>
      </c>
      <c r="N11" s="2" t="s">
        <v>36</v>
      </c>
      <c r="O11" s="2" t="s">
        <v>36</v>
      </c>
      <c r="P11" s="2" t="s">
        <v>44</v>
      </c>
      <c r="Q11" s="2" t="s">
        <v>85</v>
      </c>
      <c r="R11" s="2" t="s">
        <v>36</v>
      </c>
      <c r="S11" s="2" t="s">
        <v>36</v>
      </c>
      <c r="T11" s="2" t="s">
        <v>36</v>
      </c>
      <c r="U11" s="2" t="s">
        <v>36</v>
      </c>
      <c r="V11" s="2" t="s">
        <v>36</v>
      </c>
    </row>
    <row r="12" spans="1:22" ht="57.95">
      <c r="A12" s="36">
        <v>10</v>
      </c>
      <c r="B12" s="2" t="s">
        <v>86</v>
      </c>
      <c r="C12" s="2" t="s">
        <v>24</v>
      </c>
      <c r="D12" s="2">
        <v>2021</v>
      </c>
      <c r="E12" s="2">
        <v>2020</v>
      </c>
      <c r="F12" s="2" t="s">
        <v>72</v>
      </c>
      <c r="G12" s="2" t="s">
        <v>26</v>
      </c>
      <c r="H12" s="2" t="s">
        <v>82</v>
      </c>
      <c r="I12" s="2" t="s">
        <v>28</v>
      </c>
      <c r="J12" s="2" t="s">
        <v>74</v>
      </c>
      <c r="K12" s="2" t="s">
        <v>87</v>
      </c>
      <c r="L12" s="2" t="s">
        <v>36</v>
      </c>
      <c r="M12" s="2" t="s">
        <v>36</v>
      </c>
      <c r="N12" s="2" t="s">
        <v>36</v>
      </c>
      <c r="O12" s="2" t="s">
        <v>36</v>
      </c>
      <c r="P12" s="2" t="s">
        <v>76</v>
      </c>
    </row>
    <row r="13" spans="1:22" ht="45" customHeight="1">
      <c r="A13" s="36">
        <v>11</v>
      </c>
      <c r="B13" s="2" t="s">
        <v>88</v>
      </c>
      <c r="C13" s="2" t="s">
        <v>24</v>
      </c>
      <c r="D13" s="2">
        <v>2023</v>
      </c>
      <c r="E13" s="2">
        <v>2020</v>
      </c>
      <c r="F13" s="2" t="s">
        <v>72</v>
      </c>
      <c r="G13" s="2" t="s">
        <v>26</v>
      </c>
      <c r="H13" s="2" t="s">
        <v>73</v>
      </c>
      <c r="I13" s="2" t="s">
        <v>28</v>
      </c>
      <c r="J13" s="2" t="s">
        <v>74</v>
      </c>
      <c r="K13" s="21" t="s">
        <v>89</v>
      </c>
      <c r="L13" s="2" t="s">
        <v>36</v>
      </c>
      <c r="M13" s="2" t="s">
        <v>36</v>
      </c>
      <c r="N13" s="2" t="s">
        <v>36</v>
      </c>
      <c r="O13" s="2" t="s">
        <v>36</v>
      </c>
      <c r="P13" s="2" t="s">
        <v>76</v>
      </c>
    </row>
    <row r="14" spans="1:22" ht="41.25" customHeight="1">
      <c r="A14" s="36">
        <v>12</v>
      </c>
      <c r="B14" s="56" t="s">
        <v>90</v>
      </c>
      <c r="C14" s="2" t="s">
        <v>39</v>
      </c>
      <c r="D14" s="2">
        <v>1996</v>
      </c>
      <c r="E14" s="22" t="s">
        <v>91</v>
      </c>
      <c r="F14" s="2" t="s">
        <v>72</v>
      </c>
      <c r="G14" s="2" t="s">
        <v>26</v>
      </c>
      <c r="H14" s="3" t="s">
        <v>92</v>
      </c>
      <c r="I14" s="2" t="s">
        <v>28</v>
      </c>
      <c r="J14" s="2" t="s">
        <v>64</v>
      </c>
      <c r="K14" s="23" t="s">
        <v>93</v>
      </c>
      <c r="L14" s="2" t="s">
        <v>31</v>
      </c>
      <c r="M14" s="4" t="s">
        <v>94</v>
      </c>
      <c r="N14" s="2" t="s">
        <v>95</v>
      </c>
      <c r="O14" s="2" t="s">
        <v>96</v>
      </c>
      <c r="P14" s="2" t="s">
        <v>97</v>
      </c>
      <c r="Q14" s="2" t="s">
        <v>98</v>
      </c>
      <c r="R14" s="2" t="s">
        <v>36</v>
      </c>
      <c r="S14" s="2" t="s">
        <v>99</v>
      </c>
      <c r="T14" s="2" t="s">
        <v>36</v>
      </c>
      <c r="U14" s="2" t="s">
        <v>36</v>
      </c>
      <c r="V14" s="2" t="s">
        <v>36</v>
      </c>
    </row>
    <row r="15" spans="1:22" ht="47.25" customHeight="1">
      <c r="A15" s="36">
        <v>13</v>
      </c>
      <c r="B15" s="2" t="s">
        <v>100</v>
      </c>
      <c r="C15" s="2" t="s">
        <v>39</v>
      </c>
      <c r="D15" s="2">
        <v>2018</v>
      </c>
      <c r="E15" s="2" t="s">
        <v>62</v>
      </c>
      <c r="F15" s="2" t="s">
        <v>72</v>
      </c>
      <c r="G15" s="2" t="s">
        <v>26</v>
      </c>
      <c r="H15" s="23" t="s">
        <v>101</v>
      </c>
      <c r="I15" s="2" t="s">
        <v>28</v>
      </c>
      <c r="J15" s="2" t="s">
        <v>83</v>
      </c>
      <c r="K15" s="2" t="s">
        <v>102</v>
      </c>
      <c r="L15" s="2" t="s">
        <v>31</v>
      </c>
      <c r="M15" s="4" t="s">
        <v>94</v>
      </c>
      <c r="N15" s="2" t="s">
        <v>95</v>
      </c>
      <c r="O15" s="2" t="s">
        <v>96</v>
      </c>
      <c r="P15" s="2" t="s">
        <v>103</v>
      </c>
      <c r="Q15" s="2" t="s">
        <v>104</v>
      </c>
      <c r="R15" s="2" t="s">
        <v>36</v>
      </c>
      <c r="S15" s="2" t="s">
        <v>36</v>
      </c>
      <c r="T15" s="2" t="s">
        <v>36</v>
      </c>
      <c r="U15" s="2" t="s">
        <v>36</v>
      </c>
      <c r="V15" s="2" t="s">
        <v>36</v>
      </c>
    </row>
    <row r="16" spans="1:22" ht="48.75" customHeight="1">
      <c r="A16" s="36">
        <v>14</v>
      </c>
      <c r="B16" s="2" t="s">
        <v>105</v>
      </c>
      <c r="C16" s="2" t="s">
        <v>39</v>
      </c>
      <c r="D16" s="2">
        <v>2021</v>
      </c>
      <c r="E16" s="2">
        <v>2020</v>
      </c>
      <c r="F16" s="2" t="s">
        <v>72</v>
      </c>
      <c r="G16" s="2" t="s">
        <v>26</v>
      </c>
      <c r="H16" s="21" t="s">
        <v>101</v>
      </c>
      <c r="I16" s="2" t="s">
        <v>28</v>
      </c>
      <c r="J16" s="2" t="s">
        <v>106</v>
      </c>
      <c r="K16" s="2" t="s">
        <v>107</v>
      </c>
      <c r="L16" s="2" t="s">
        <v>31</v>
      </c>
      <c r="M16" s="4" t="s">
        <v>94</v>
      </c>
      <c r="N16" s="2" t="s">
        <v>95</v>
      </c>
      <c r="O16" s="2" t="s">
        <v>108</v>
      </c>
      <c r="P16" s="2" t="s">
        <v>103</v>
      </c>
      <c r="Q16" s="2" t="s">
        <v>109</v>
      </c>
      <c r="R16" s="2" t="s">
        <v>36</v>
      </c>
      <c r="S16" s="2" t="s">
        <v>110</v>
      </c>
      <c r="T16" s="2" t="s">
        <v>111</v>
      </c>
      <c r="U16" s="2" t="s">
        <v>36</v>
      </c>
      <c r="V16" s="2" t="s">
        <v>36</v>
      </c>
    </row>
    <row r="17" spans="1:22" ht="43.5" customHeight="1">
      <c r="A17" s="36">
        <v>15</v>
      </c>
      <c r="B17" s="56" t="s">
        <v>112</v>
      </c>
      <c r="C17" s="2" t="s">
        <v>24</v>
      </c>
      <c r="D17" s="2">
        <v>2023</v>
      </c>
      <c r="E17" s="2">
        <v>2020</v>
      </c>
      <c r="F17" s="2" t="s">
        <v>113</v>
      </c>
      <c r="G17" s="2" t="s">
        <v>26</v>
      </c>
      <c r="H17" s="56" t="s">
        <v>73</v>
      </c>
      <c r="I17" s="2" t="s">
        <v>28</v>
      </c>
      <c r="J17" s="2" t="s">
        <v>114</v>
      </c>
      <c r="K17" s="2" t="s">
        <v>115</v>
      </c>
      <c r="L17" s="2" t="s">
        <v>31</v>
      </c>
      <c r="M17" s="4" t="s">
        <v>94</v>
      </c>
      <c r="N17" s="2" t="s">
        <v>116</v>
      </c>
      <c r="O17" s="2" t="s">
        <v>117</v>
      </c>
      <c r="P17" s="2" t="s">
        <v>44</v>
      </c>
      <c r="Q17" s="2" t="s">
        <v>118</v>
      </c>
      <c r="R17" s="2" t="s">
        <v>36</v>
      </c>
      <c r="S17" s="2" t="s">
        <v>119</v>
      </c>
      <c r="T17" s="2" t="s">
        <v>120</v>
      </c>
      <c r="U17" s="2" t="s">
        <v>36</v>
      </c>
      <c r="V17" s="2" t="s">
        <v>36</v>
      </c>
    </row>
    <row r="18" spans="1:22" ht="57.95">
      <c r="A18" s="36">
        <v>16</v>
      </c>
      <c r="B18" s="56" t="s">
        <v>121</v>
      </c>
      <c r="C18" s="2" t="s">
        <v>39</v>
      </c>
      <c r="D18" s="2">
        <v>2022</v>
      </c>
      <c r="E18" s="2">
        <v>2020</v>
      </c>
      <c r="F18" s="2" t="s">
        <v>113</v>
      </c>
      <c r="G18" s="2" t="s">
        <v>26</v>
      </c>
      <c r="H18" s="2" t="s">
        <v>122</v>
      </c>
      <c r="I18" s="2" t="s">
        <v>28</v>
      </c>
      <c r="J18" s="2" t="s">
        <v>114</v>
      </c>
      <c r="K18" s="2" t="s">
        <v>123</v>
      </c>
      <c r="L18" s="2" t="s">
        <v>31</v>
      </c>
      <c r="M18" s="4" t="s">
        <v>94</v>
      </c>
      <c r="N18" s="2" t="s">
        <v>95</v>
      </c>
      <c r="O18" s="2" t="s">
        <v>124</v>
      </c>
      <c r="P18" s="2" t="s">
        <v>76</v>
      </c>
      <c r="S18" s="2" t="s">
        <v>125</v>
      </c>
      <c r="T18" s="2" t="s">
        <v>126</v>
      </c>
    </row>
    <row r="19" spans="1:22" ht="41.25" customHeight="1">
      <c r="A19" s="36">
        <v>17</v>
      </c>
      <c r="B19" s="2" t="s">
        <v>127</v>
      </c>
      <c r="C19" s="2" t="s">
        <v>39</v>
      </c>
      <c r="D19" s="2">
        <v>2023</v>
      </c>
      <c r="E19" s="2">
        <v>2020</v>
      </c>
      <c r="F19" s="2" t="s">
        <v>113</v>
      </c>
      <c r="G19" s="2" t="s">
        <v>26</v>
      </c>
      <c r="H19" s="2" t="s">
        <v>128</v>
      </c>
      <c r="I19" s="2" t="s">
        <v>28</v>
      </c>
      <c r="J19" s="2" t="s">
        <v>129</v>
      </c>
      <c r="K19" s="2" t="s">
        <v>130</v>
      </c>
      <c r="L19" s="2" t="s">
        <v>31</v>
      </c>
      <c r="M19" s="4" t="s">
        <v>94</v>
      </c>
      <c r="N19" s="2" t="s">
        <v>131</v>
      </c>
      <c r="O19" s="2" t="s">
        <v>132</v>
      </c>
      <c r="P19" s="2" t="s">
        <v>44</v>
      </c>
      <c r="Q19" s="2" t="s">
        <v>133</v>
      </c>
      <c r="R19" s="2" t="s">
        <v>36</v>
      </c>
      <c r="S19" s="2" t="s">
        <v>36</v>
      </c>
      <c r="T19" s="2" t="s">
        <v>36</v>
      </c>
      <c r="U19" s="2" t="s">
        <v>36</v>
      </c>
      <c r="V19" s="2" t="s">
        <v>36</v>
      </c>
    </row>
    <row r="20" spans="1:22" ht="57.95">
      <c r="A20" s="36">
        <v>18</v>
      </c>
      <c r="B20" s="2" t="s">
        <v>134</v>
      </c>
      <c r="C20" s="2" t="s">
        <v>135</v>
      </c>
      <c r="D20" s="2">
        <v>2000</v>
      </c>
      <c r="E20" s="2">
        <v>2000</v>
      </c>
      <c r="F20" s="2" t="s">
        <v>136</v>
      </c>
      <c r="G20" s="2" t="s">
        <v>26</v>
      </c>
      <c r="H20" s="2" t="s">
        <v>36</v>
      </c>
      <c r="I20" s="2" t="s">
        <v>137</v>
      </c>
      <c r="J20" s="2" t="s">
        <v>137</v>
      </c>
      <c r="K20" s="2" t="s">
        <v>138</v>
      </c>
      <c r="L20" s="2" t="s">
        <v>31</v>
      </c>
      <c r="M20" s="2" t="s">
        <v>36</v>
      </c>
      <c r="N20" s="2" t="s">
        <v>36</v>
      </c>
      <c r="O20" s="2" t="s">
        <v>36</v>
      </c>
      <c r="P20" s="2" t="s">
        <v>76</v>
      </c>
    </row>
    <row r="21" spans="1:22" ht="57.95">
      <c r="A21" s="36">
        <v>19</v>
      </c>
      <c r="B21" s="2" t="s">
        <v>139</v>
      </c>
      <c r="C21" s="2" t="s">
        <v>135</v>
      </c>
      <c r="D21" s="2">
        <v>2022</v>
      </c>
      <c r="E21" s="2">
        <v>2020</v>
      </c>
      <c r="F21" s="2" t="s">
        <v>136</v>
      </c>
      <c r="G21" s="2" t="s">
        <v>26</v>
      </c>
      <c r="H21" s="2" t="s">
        <v>36</v>
      </c>
      <c r="I21" s="2" t="s">
        <v>28</v>
      </c>
      <c r="J21" s="2" t="s">
        <v>140</v>
      </c>
      <c r="K21" s="2" t="s">
        <v>141</v>
      </c>
      <c r="L21" s="2" t="s">
        <v>142</v>
      </c>
      <c r="M21" s="2" t="s">
        <v>36</v>
      </c>
      <c r="N21" s="2" t="s">
        <v>36</v>
      </c>
      <c r="O21" s="2" t="s">
        <v>36</v>
      </c>
      <c r="P21" s="2" t="s">
        <v>76</v>
      </c>
    </row>
    <row r="22" spans="1:22" ht="57.95">
      <c r="A22" s="36">
        <v>20</v>
      </c>
      <c r="B22" s="3" t="s">
        <v>143</v>
      </c>
      <c r="C22" s="2" t="s">
        <v>39</v>
      </c>
      <c r="D22" s="2">
        <v>1987</v>
      </c>
      <c r="E22" s="2" t="s">
        <v>144</v>
      </c>
      <c r="F22" s="3" t="s">
        <v>136</v>
      </c>
      <c r="G22" s="2" t="s">
        <v>26</v>
      </c>
      <c r="H22" s="3" t="s">
        <v>145</v>
      </c>
      <c r="I22" s="2" t="s">
        <v>28</v>
      </c>
      <c r="J22" s="2" t="s">
        <v>146</v>
      </c>
      <c r="K22" s="2" t="s">
        <v>147</v>
      </c>
      <c r="L22" s="2" t="s">
        <v>31</v>
      </c>
      <c r="M22" s="4" t="s">
        <v>94</v>
      </c>
      <c r="N22" s="2" t="s">
        <v>148</v>
      </c>
      <c r="O22" s="2" t="s">
        <v>36</v>
      </c>
      <c r="P22" s="2" t="s">
        <v>76</v>
      </c>
    </row>
    <row r="23" spans="1:22" ht="57.95">
      <c r="A23" s="36">
        <v>21</v>
      </c>
      <c r="B23" s="3" t="s">
        <v>149</v>
      </c>
      <c r="C23" s="2" t="s">
        <v>39</v>
      </c>
      <c r="D23" s="2">
        <v>1989</v>
      </c>
      <c r="E23" s="2" t="s">
        <v>150</v>
      </c>
      <c r="F23" s="3" t="s">
        <v>136</v>
      </c>
      <c r="G23" s="2" t="s">
        <v>26</v>
      </c>
      <c r="H23" s="3" t="s">
        <v>151</v>
      </c>
      <c r="I23" s="2" t="s">
        <v>137</v>
      </c>
      <c r="J23" s="2" t="s">
        <v>152</v>
      </c>
      <c r="K23" s="23" t="s">
        <v>153</v>
      </c>
      <c r="L23" s="2" t="s">
        <v>31</v>
      </c>
      <c r="M23" s="4" t="s">
        <v>94</v>
      </c>
      <c r="N23" s="2" t="s">
        <v>95</v>
      </c>
      <c r="O23" s="2" t="s">
        <v>154</v>
      </c>
      <c r="P23" s="2" t="s">
        <v>76</v>
      </c>
    </row>
    <row r="24" spans="1:22" ht="57.95">
      <c r="A24" s="36">
        <v>22</v>
      </c>
      <c r="B24" s="3" t="s">
        <v>155</v>
      </c>
      <c r="C24" s="2" t="s">
        <v>39</v>
      </c>
      <c r="D24" s="2">
        <v>1997</v>
      </c>
      <c r="E24" s="2">
        <v>1990</v>
      </c>
      <c r="F24" s="3" t="s">
        <v>136</v>
      </c>
      <c r="G24" s="2" t="s">
        <v>26</v>
      </c>
      <c r="H24" s="3" t="s">
        <v>156</v>
      </c>
      <c r="I24" s="2" t="s">
        <v>28</v>
      </c>
      <c r="J24" s="2" t="s">
        <v>157</v>
      </c>
      <c r="K24" s="2" t="s">
        <v>158</v>
      </c>
      <c r="L24" s="2" t="s">
        <v>142</v>
      </c>
      <c r="M24" s="2" t="s">
        <v>36</v>
      </c>
      <c r="N24" s="2" t="s">
        <v>36</v>
      </c>
      <c r="O24" s="2" t="s">
        <v>36</v>
      </c>
      <c r="P24" s="2" t="s">
        <v>76</v>
      </c>
    </row>
    <row r="25" spans="1:22" ht="57.95">
      <c r="A25" s="36">
        <v>23</v>
      </c>
      <c r="B25" s="3" t="s">
        <v>159</v>
      </c>
      <c r="C25" s="2" t="s">
        <v>39</v>
      </c>
      <c r="D25" s="2">
        <v>2001</v>
      </c>
      <c r="E25" s="2">
        <v>2000</v>
      </c>
      <c r="F25" s="3" t="s">
        <v>136</v>
      </c>
      <c r="G25" s="2" t="s">
        <v>26</v>
      </c>
      <c r="H25" s="3" t="s">
        <v>36</v>
      </c>
      <c r="I25" s="2" t="s">
        <v>137</v>
      </c>
      <c r="J25" s="2" t="s">
        <v>152</v>
      </c>
      <c r="K25" s="2" t="s">
        <v>153</v>
      </c>
      <c r="L25" s="2" t="s">
        <v>31</v>
      </c>
      <c r="M25" s="2" t="s">
        <v>94</v>
      </c>
      <c r="N25" s="2" t="s">
        <v>160</v>
      </c>
      <c r="O25" s="2" t="s">
        <v>161</v>
      </c>
      <c r="P25" s="2" t="s">
        <v>76</v>
      </c>
    </row>
    <row r="26" spans="1:22" ht="57.95">
      <c r="A26" s="36">
        <v>24</v>
      </c>
      <c r="B26" s="56" t="s">
        <v>162</v>
      </c>
      <c r="C26" s="2" t="s">
        <v>39</v>
      </c>
      <c r="D26" s="2">
        <v>2002</v>
      </c>
      <c r="E26" s="2">
        <v>2000</v>
      </c>
      <c r="F26" s="3" t="s">
        <v>136</v>
      </c>
      <c r="G26" s="2" t="s">
        <v>26</v>
      </c>
      <c r="H26" s="3" t="s">
        <v>163</v>
      </c>
      <c r="I26" s="2" t="s">
        <v>137</v>
      </c>
      <c r="J26" s="2" t="s">
        <v>152</v>
      </c>
      <c r="K26" s="2" t="s">
        <v>164</v>
      </c>
      <c r="L26" s="2" t="s">
        <v>31</v>
      </c>
      <c r="M26" s="2" t="s">
        <v>94</v>
      </c>
      <c r="N26" s="2" t="s">
        <v>165</v>
      </c>
      <c r="O26" s="2" t="s">
        <v>166</v>
      </c>
      <c r="P26" s="2" t="s">
        <v>76</v>
      </c>
    </row>
    <row r="27" spans="1:22" ht="60.75">
      <c r="A27" s="36">
        <v>25</v>
      </c>
      <c r="B27" s="3" t="s">
        <v>167</v>
      </c>
      <c r="C27" s="2" t="s">
        <v>39</v>
      </c>
      <c r="D27" s="2">
        <v>2002</v>
      </c>
      <c r="E27" s="2" t="s">
        <v>168</v>
      </c>
      <c r="F27" s="3" t="s">
        <v>136</v>
      </c>
      <c r="G27" s="2" t="s">
        <v>26</v>
      </c>
      <c r="H27" s="3" t="s">
        <v>169</v>
      </c>
      <c r="I27" s="2" t="s">
        <v>137</v>
      </c>
      <c r="J27" s="2" t="s">
        <v>152</v>
      </c>
      <c r="K27" s="23" t="s">
        <v>170</v>
      </c>
      <c r="L27" s="2" t="s">
        <v>31</v>
      </c>
      <c r="M27" s="23" t="s">
        <v>49</v>
      </c>
      <c r="N27" s="2" t="s">
        <v>50</v>
      </c>
      <c r="O27" s="2" t="s">
        <v>171</v>
      </c>
      <c r="P27" s="2" t="s">
        <v>76</v>
      </c>
    </row>
    <row r="28" spans="1:22" ht="57.95">
      <c r="A28" s="36">
        <v>26</v>
      </c>
      <c r="B28" s="3" t="s">
        <v>172</v>
      </c>
      <c r="C28" s="2" t="s">
        <v>39</v>
      </c>
      <c r="D28" s="2">
        <v>2003</v>
      </c>
      <c r="E28" s="2">
        <v>2000</v>
      </c>
      <c r="F28" s="3" t="s">
        <v>136</v>
      </c>
      <c r="G28" s="2" t="s">
        <v>26</v>
      </c>
      <c r="H28" s="3" t="s">
        <v>173</v>
      </c>
      <c r="I28" s="2" t="s">
        <v>137</v>
      </c>
      <c r="J28" s="2" t="s">
        <v>152</v>
      </c>
      <c r="K28" s="23" t="s">
        <v>174</v>
      </c>
      <c r="L28" s="2" t="s">
        <v>31</v>
      </c>
      <c r="M28" s="23" t="s">
        <v>175</v>
      </c>
      <c r="N28" s="2" t="s">
        <v>176</v>
      </c>
      <c r="O28" s="2" t="s">
        <v>177</v>
      </c>
      <c r="P28" s="2" t="s">
        <v>76</v>
      </c>
    </row>
    <row r="29" spans="1:22" ht="34.5" customHeight="1">
      <c r="A29" s="36">
        <v>27</v>
      </c>
      <c r="B29" s="56" t="s">
        <v>178</v>
      </c>
      <c r="C29" s="2" t="s">
        <v>24</v>
      </c>
      <c r="E29" s="2">
        <v>2000</v>
      </c>
      <c r="F29" s="56" t="s">
        <v>179</v>
      </c>
      <c r="G29" s="2" t="s">
        <v>180</v>
      </c>
      <c r="H29" s="56" t="s">
        <v>181</v>
      </c>
      <c r="I29" s="2" t="s">
        <v>28</v>
      </c>
      <c r="J29" s="2" t="s">
        <v>182</v>
      </c>
      <c r="K29" s="2" t="s">
        <v>183</v>
      </c>
      <c r="L29" s="2" t="s">
        <v>31</v>
      </c>
      <c r="M29" s="2" t="s">
        <v>36</v>
      </c>
      <c r="N29" s="2" t="s">
        <v>36</v>
      </c>
      <c r="O29" s="2" t="s">
        <v>36</v>
      </c>
      <c r="P29" s="2" t="s">
        <v>44</v>
      </c>
      <c r="Q29" s="2" t="s">
        <v>184</v>
      </c>
      <c r="R29" s="2" t="s">
        <v>36</v>
      </c>
      <c r="S29" s="2" t="s">
        <v>36</v>
      </c>
      <c r="T29" s="2" t="s">
        <v>36</v>
      </c>
      <c r="U29" s="2" t="s">
        <v>36</v>
      </c>
      <c r="V29" s="2" t="s">
        <v>36</v>
      </c>
    </row>
    <row r="30" spans="1:22" ht="33.75" customHeight="1">
      <c r="A30" s="36">
        <v>28</v>
      </c>
      <c r="B30" s="56" t="s">
        <v>185</v>
      </c>
      <c r="C30" s="2" t="s">
        <v>24</v>
      </c>
      <c r="D30" s="2">
        <v>2014</v>
      </c>
      <c r="E30" s="2" t="s">
        <v>62</v>
      </c>
      <c r="F30" s="56" t="s">
        <v>186</v>
      </c>
      <c r="G30" s="2" t="s">
        <v>180</v>
      </c>
      <c r="H30" s="56" t="s">
        <v>187</v>
      </c>
      <c r="I30" s="2" t="s">
        <v>188</v>
      </c>
      <c r="J30" s="2" t="s">
        <v>189</v>
      </c>
      <c r="K30" s="2" t="s">
        <v>190</v>
      </c>
      <c r="L30" s="2" t="s">
        <v>31</v>
      </c>
      <c r="M30" s="2" t="s">
        <v>191</v>
      </c>
      <c r="N30" s="2" t="s">
        <v>192</v>
      </c>
      <c r="O30" s="2" t="s">
        <v>193</v>
      </c>
      <c r="P30" s="2" t="s">
        <v>44</v>
      </c>
      <c r="Q30" s="2" t="s">
        <v>194</v>
      </c>
      <c r="R30" s="40" t="s">
        <v>195</v>
      </c>
      <c r="S30" s="2" t="s">
        <v>196</v>
      </c>
      <c r="T30" s="2" t="s">
        <v>197</v>
      </c>
      <c r="U30" s="2" t="s">
        <v>36</v>
      </c>
      <c r="V30" s="2" t="s">
        <v>36</v>
      </c>
    </row>
    <row r="31" spans="1:22" ht="54.75" customHeight="1">
      <c r="A31" s="36">
        <v>29</v>
      </c>
      <c r="B31" s="56" t="s">
        <v>198</v>
      </c>
      <c r="C31" s="2" t="s">
        <v>39</v>
      </c>
      <c r="E31" s="2">
        <v>2010</v>
      </c>
      <c r="F31" s="56" t="s">
        <v>186</v>
      </c>
      <c r="G31" s="2" t="s">
        <v>180</v>
      </c>
      <c r="H31" s="56" t="s">
        <v>36</v>
      </c>
      <c r="I31" s="2" t="s">
        <v>188</v>
      </c>
      <c r="J31" s="2" t="s">
        <v>189</v>
      </c>
      <c r="K31" s="2" t="s">
        <v>190</v>
      </c>
      <c r="L31" s="2" t="s">
        <v>31</v>
      </c>
      <c r="M31" s="2" t="s">
        <v>49</v>
      </c>
      <c r="N31" s="2" t="s">
        <v>199</v>
      </c>
      <c r="O31" s="2" t="s">
        <v>36</v>
      </c>
      <c r="P31" s="2" t="s">
        <v>44</v>
      </c>
      <c r="Q31" s="2" t="s">
        <v>200</v>
      </c>
      <c r="R31" s="2" t="s">
        <v>36</v>
      </c>
      <c r="S31" s="2" t="s">
        <v>201</v>
      </c>
      <c r="T31" s="2" t="s">
        <v>36</v>
      </c>
      <c r="U31" s="2" t="s">
        <v>36</v>
      </c>
      <c r="V31" s="2" t="s">
        <v>36</v>
      </c>
    </row>
    <row r="32" spans="1:22" ht="37.5" customHeight="1">
      <c r="A32" s="36">
        <v>30</v>
      </c>
      <c r="B32" s="56" t="s">
        <v>202</v>
      </c>
      <c r="C32" s="2" t="s">
        <v>39</v>
      </c>
      <c r="D32" s="2">
        <v>2007</v>
      </c>
      <c r="E32" s="2">
        <v>2000</v>
      </c>
      <c r="F32" s="2" t="s">
        <v>203</v>
      </c>
      <c r="G32" s="2" t="s">
        <v>180</v>
      </c>
      <c r="H32" s="2" t="s">
        <v>36</v>
      </c>
      <c r="I32" s="2" t="s">
        <v>137</v>
      </c>
      <c r="J32" s="2" t="s">
        <v>204</v>
      </c>
      <c r="K32" s="2" t="s">
        <v>205</v>
      </c>
      <c r="L32" s="2" t="s">
        <v>31</v>
      </c>
      <c r="M32" s="2" t="s">
        <v>175</v>
      </c>
      <c r="N32" s="2" t="s">
        <v>206</v>
      </c>
      <c r="O32" s="2" t="s">
        <v>207</v>
      </c>
      <c r="P32" s="2" t="s">
        <v>44</v>
      </c>
      <c r="Q32" s="2" t="s">
        <v>208</v>
      </c>
      <c r="R32" s="2" t="s">
        <v>36</v>
      </c>
      <c r="S32" s="2" t="s">
        <v>36</v>
      </c>
      <c r="T32" s="2" t="s">
        <v>36</v>
      </c>
      <c r="U32" s="2" t="s">
        <v>36</v>
      </c>
      <c r="V32" s="2" t="s">
        <v>36</v>
      </c>
    </row>
    <row r="33" spans="1:23" ht="51" customHeight="1">
      <c r="A33" s="36">
        <v>31</v>
      </c>
      <c r="B33" s="56" t="s">
        <v>209</v>
      </c>
      <c r="C33" s="2" t="s">
        <v>135</v>
      </c>
      <c r="D33" s="2">
        <v>2005</v>
      </c>
      <c r="E33" s="2" t="s">
        <v>210</v>
      </c>
      <c r="F33" s="2" t="s">
        <v>211</v>
      </c>
      <c r="G33" s="2" t="s">
        <v>36</v>
      </c>
      <c r="H33" s="56" t="s">
        <v>181</v>
      </c>
      <c r="I33" s="2" t="s">
        <v>212</v>
      </c>
      <c r="J33" s="2" t="s">
        <v>74</v>
      </c>
      <c r="K33" s="2" t="s">
        <v>36</v>
      </c>
      <c r="L33" s="2" t="s">
        <v>36</v>
      </c>
      <c r="M33" s="2" t="s">
        <v>36</v>
      </c>
      <c r="N33" s="2" t="s">
        <v>36</v>
      </c>
      <c r="O33" s="2" t="s">
        <v>36</v>
      </c>
      <c r="P33" s="2" t="s">
        <v>44</v>
      </c>
      <c r="Q33" s="2" t="s">
        <v>213</v>
      </c>
      <c r="R33" s="40" t="s">
        <v>214</v>
      </c>
      <c r="S33" s="2" t="s">
        <v>215</v>
      </c>
      <c r="T33" s="2" t="s">
        <v>36</v>
      </c>
      <c r="U33" s="2" t="s">
        <v>36</v>
      </c>
      <c r="V33" s="2" t="s">
        <v>36</v>
      </c>
    </row>
    <row r="34" spans="1:23" ht="34.5" customHeight="1">
      <c r="A34" s="36">
        <v>32</v>
      </c>
      <c r="B34" s="56" t="s">
        <v>216</v>
      </c>
      <c r="C34" s="2" t="s">
        <v>39</v>
      </c>
      <c r="D34" s="2">
        <v>2016</v>
      </c>
      <c r="E34" s="22" t="s">
        <v>62</v>
      </c>
      <c r="F34" s="2" t="s">
        <v>217</v>
      </c>
      <c r="G34" s="2" t="s">
        <v>26</v>
      </c>
      <c r="H34" s="2" t="s">
        <v>73</v>
      </c>
      <c r="I34" s="2" t="s">
        <v>28</v>
      </c>
      <c r="J34" s="2" t="s">
        <v>218</v>
      </c>
      <c r="K34" s="2" t="s">
        <v>219</v>
      </c>
      <c r="L34" s="2" t="s">
        <v>31</v>
      </c>
      <c r="M34" s="2" t="s">
        <v>94</v>
      </c>
      <c r="N34" s="2" t="s">
        <v>95</v>
      </c>
      <c r="O34" s="2" t="s">
        <v>124</v>
      </c>
      <c r="P34" s="2" t="s">
        <v>44</v>
      </c>
      <c r="Q34" s="2" t="s">
        <v>220</v>
      </c>
      <c r="R34" s="2" t="s">
        <v>36</v>
      </c>
      <c r="S34" s="2" t="s">
        <v>36</v>
      </c>
      <c r="T34" s="2" t="s">
        <v>221</v>
      </c>
      <c r="U34" s="2" t="s">
        <v>36</v>
      </c>
      <c r="V34" s="2" t="s">
        <v>36</v>
      </c>
    </row>
    <row r="35" spans="1:23" ht="54.75" customHeight="1">
      <c r="A35" s="36">
        <v>33</v>
      </c>
      <c r="B35" s="2" t="s">
        <v>222</v>
      </c>
      <c r="C35" s="2" t="s">
        <v>39</v>
      </c>
      <c r="D35" s="2" t="s">
        <v>223</v>
      </c>
      <c r="E35" s="2">
        <v>2000</v>
      </c>
      <c r="F35" s="2" t="s">
        <v>217</v>
      </c>
      <c r="G35" s="2" t="s">
        <v>26</v>
      </c>
      <c r="H35" s="2" t="s">
        <v>36</v>
      </c>
      <c r="I35" s="2" t="s">
        <v>28</v>
      </c>
      <c r="J35" s="2" t="s">
        <v>218</v>
      </c>
      <c r="K35" s="2" t="s">
        <v>224</v>
      </c>
      <c r="L35" s="2" t="s">
        <v>225</v>
      </c>
      <c r="M35" s="2" t="s">
        <v>36</v>
      </c>
      <c r="N35" s="2" t="s">
        <v>36</v>
      </c>
      <c r="O35" s="2" t="s">
        <v>226</v>
      </c>
      <c r="P35" s="2" t="s">
        <v>44</v>
      </c>
      <c r="Q35" s="2" t="s">
        <v>227</v>
      </c>
      <c r="R35" s="2" t="s">
        <v>36</v>
      </c>
      <c r="S35" s="2" t="s">
        <v>36</v>
      </c>
      <c r="T35" s="2" t="s">
        <v>228</v>
      </c>
      <c r="U35" s="2" t="s">
        <v>36</v>
      </c>
      <c r="V35" s="2" t="s">
        <v>36</v>
      </c>
    </row>
    <row r="36" spans="1:23" ht="47.25" customHeight="1">
      <c r="A36" s="36">
        <v>34</v>
      </c>
      <c r="B36" s="2" t="s">
        <v>229</v>
      </c>
      <c r="C36" s="2" t="s">
        <v>39</v>
      </c>
      <c r="D36" s="2" t="s">
        <v>230</v>
      </c>
      <c r="E36" s="2">
        <v>2020</v>
      </c>
      <c r="F36" s="2" t="s">
        <v>217</v>
      </c>
      <c r="G36" s="2" t="s">
        <v>26</v>
      </c>
      <c r="H36" s="2" t="s">
        <v>231</v>
      </c>
      <c r="I36" s="2" t="s">
        <v>28</v>
      </c>
      <c r="J36" s="2" t="s">
        <v>218</v>
      </c>
      <c r="K36" s="2" t="s">
        <v>232</v>
      </c>
      <c r="L36" s="2" t="s">
        <v>36</v>
      </c>
      <c r="M36" s="2" t="s">
        <v>36</v>
      </c>
      <c r="N36" s="2" t="s">
        <v>36</v>
      </c>
      <c r="O36" s="2" t="s">
        <v>233</v>
      </c>
      <c r="P36" s="2" t="s">
        <v>44</v>
      </c>
      <c r="Q36" s="2" t="s">
        <v>234</v>
      </c>
      <c r="R36" s="2" t="s">
        <v>36</v>
      </c>
      <c r="S36" s="2" t="s">
        <v>36</v>
      </c>
      <c r="T36" s="2" t="s">
        <v>235</v>
      </c>
      <c r="U36" s="2" t="s">
        <v>36</v>
      </c>
      <c r="V36" s="2" t="s">
        <v>36</v>
      </c>
    </row>
    <row r="37" spans="1:23" ht="45" customHeight="1">
      <c r="A37" s="36">
        <v>35</v>
      </c>
      <c r="B37" s="2" t="s">
        <v>236</v>
      </c>
      <c r="C37" s="2" t="s">
        <v>39</v>
      </c>
      <c r="D37" s="2" t="s">
        <v>230</v>
      </c>
      <c r="E37" s="2">
        <v>2020</v>
      </c>
      <c r="F37" s="2" t="s">
        <v>217</v>
      </c>
      <c r="G37" s="2" t="s">
        <v>26</v>
      </c>
      <c r="H37" s="2" t="s">
        <v>237</v>
      </c>
      <c r="I37" s="2" t="s">
        <v>28</v>
      </c>
      <c r="J37" s="2" t="s">
        <v>218</v>
      </c>
      <c r="K37" s="2" t="s">
        <v>238</v>
      </c>
      <c r="L37" s="2" t="s">
        <v>31</v>
      </c>
      <c r="M37" s="2" t="s">
        <v>36</v>
      </c>
      <c r="N37" s="2" t="s">
        <v>36</v>
      </c>
      <c r="O37" s="2" t="s">
        <v>36</v>
      </c>
      <c r="P37" s="2" t="s">
        <v>44</v>
      </c>
      <c r="Q37" s="2" t="s">
        <v>239</v>
      </c>
      <c r="R37" s="2" t="s">
        <v>36</v>
      </c>
      <c r="S37" s="2" t="s">
        <v>36</v>
      </c>
      <c r="T37" s="2" t="s">
        <v>240</v>
      </c>
      <c r="U37" s="2" t="s">
        <v>36</v>
      </c>
      <c r="V37" s="2" t="s">
        <v>36</v>
      </c>
    </row>
    <row r="38" spans="1:23" ht="47.25" customHeight="1">
      <c r="A38" s="36">
        <v>36</v>
      </c>
      <c r="B38" s="56" t="s">
        <v>241</v>
      </c>
      <c r="C38" s="2" t="s">
        <v>242</v>
      </c>
      <c r="D38" s="2" t="s">
        <v>243</v>
      </c>
      <c r="E38" s="22" t="s">
        <v>62</v>
      </c>
      <c r="F38" s="2" t="s">
        <v>217</v>
      </c>
      <c r="G38" s="2" t="s">
        <v>26</v>
      </c>
      <c r="H38" s="2" t="s">
        <v>244</v>
      </c>
      <c r="I38" s="2" t="s">
        <v>28</v>
      </c>
      <c r="J38" s="2" t="s">
        <v>218</v>
      </c>
      <c r="K38" s="2" t="s">
        <v>245</v>
      </c>
      <c r="L38" s="2" t="s">
        <v>31</v>
      </c>
      <c r="M38" s="2" t="s">
        <v>246</v>
      </c>
      <c r="N38" s="2" t="s">
        <v>247</v>
      </c>
      <c r="O38" s="2" t="s">
        <v>248</v>
      </c>
      <c r="P38" s="2" t="s">
        <v>44</v>
      </c>
      <c r="Q38" s="2" t="s">
        <v>249</v>
      </c>
      <c r="R38" s="2" t="s">
        <v>36</v>
      </c>
      <c r="S38" s="2" t="s">
        <v>36</v>
      </c>
      <c r="T38" s="2" t="s">
        <v>250</v>
      </c>
      <c r="U38" s="2" t="s">
        <v>36</v>
      </c>
      <c r="V38" s="2" t="s">
        <v>36</v>
      </c>
    </row>
    <row r="39" spans="1:23" ht="37.5" customHeight="1">
      <c r="A39" s="36">
        <v>37</v>
      </c>
      <c r="B39" s="2" t="s">
        <v>251</v>
      </c>
      <c r="C39" s="2" t="s">
        <v>24</v>
      </c>
      <c r="D39" s="2">
        <v>2017</v>
      </c>
      <c r="E39" s="2" t="s">
        <v>62</v>
      </c>
      <c r="F39" s="2" t="s">
        <v>217</v>
      </c>
      <c r="G39" s="2" t="s">
        <v>26</v>
      </c>
      <c r="H39" s="2" t="s">
        <v>252</v>
      </c>
      <c r="I39" s="2" t="s">
        <v>28</v>
      </c>
      <c r="J39" s="2" t="s">
        <v>218</v>
      </c>
      <c r="K39" s="2" t="s">
        <v>253</v>
      </c>
      <c r="L39" s="2" t="s">
        <v>31</v>
      </c>
      <c r="M39" s="2" t="s">
        <v>94</v>
      </c>
      <c r="N39" s="2" t="s">
        <v>95</v>
      </c>
      <c r="O39" s="2" t="s">
        <v>124</v>
      </c>
      <c r="P39" s="2" t="s">
        <v>44</v>
      </c>
      <c r="Q39" s="2" t="s">
        <v>254</v>
      </c>
      <c r="R39" s="2" t="s">
        <v>36</v>
      </c>
      <c r="S39" s="2" t="s">
        <v>36</v>
      </c>
      <c r="T39" s="2" t="s">
        <v>255</v>
      </c>
      <c r="U39" s="2" t="s">
        <v>36</v>
      </c>
      <c r="V39" s="2" t="s">
        <v>36</v>
      </c>
    </row>
    <row r="40" spans="1:23" ht="50.25" customHeight="1">
      <c r="A40" s="36">
        <v>38</v>
      </c>
      <c r="B40" s="57" t="s">
        <v>256</v>
      </c>
      <c r="C40" s="2" t="s">
        <v>39</v>
      </c>
      <c r="E40" s="2" t="s">
        <v>150</v>
      </c>
      <c r="F40" s="56" t="s">
        <v>257</v>
      </c>
      <c r="G40" s="2" t="s">
        <v>180</v>
      </c>
      <c r="H40" s="56"/>
      <c r="I40" s="2" t="s">
        <v>28</v>
      </c>
      <c r="J40" s="2" t="s">
        <v>258</v>
      </c>
      <c r="K40" s="2" t="s">
        <v>259</v>
      </c>
      <c r="L40" s="2" t="s">
        <v>31</v>
      </c>
      <c r="M40" s="2" t="s">
        <v>94</v>
      </c>
      <c r="N40" s="2" t="s">
        <v>165</v>
      </c>
      <c r="O40" s="2" t="s">
        <v>260</v>
      </c>
      <c r="P40" s="2" t="s">
        <v>44</v>
      </c>
      <c r="Q40" s="2" t="s">
        <v>261</v>
      </c>
      <c r="R40" s="2" t="s">
        <v>36</v>
      </c>
      <c r="S40" s="2" t="s">
        <v>36</v>
      </c>
      <c r="T40" s="2" t="s">
        <v>36</v>
      </c>
      <c r="U40" s="2" t="s">
        <v>36</v>
      </c>
      <c r="V40" s="2" t="s">
        <v>36</v>
      </c>
    </row>
    <row r="41" spans="1:23" ht="46.5" customHeight="1">
      <c r="A41" s="36">
        <v>40</v>
      </c>
      <c r="B41" s="2" t="s">
        <v>262</v>
      </c>
      <c r="C41" s="2" t="s">
        <v>39</v>
      </c>
      <c r="D41" s="2">
        <v>2018</v>
      </c>
      <c r="E41" s="2">
        <v>2010</v>
      </c>
      <c r="F41" s="2" t="s">
        <v>263</v>
      </c>
      <c r="G41" s="2" t="s">
        <v>26</v>
      </c>
      <c r="H41" s="2" t="s">
        <v>36</v>
      </c>
      <c r="I41" s="2" t="s">
        <v>264</v>
      </c>
      <c r="J41" s="2" t="s">
        <v>265</v>
      </c>
      <c r="K41" s="2" t="s">
        <v>266</v>
      </c>
      <c r="L41" s="2" t="s">
        <v>267</v>
      </c>
      <c r="M41" s="2" t="s">
        <v>268</v>
      </c>
      <c r="N41" s="2" t="s">
        <v>36</v>
      </c>
      <c r="O41" s="2" t="s">
        <v>36</v>
      </c>
      <c r="P41" s="2" t="s">
        <v>44</v>
      </c>
      <c r="Q41" s="2" t="s">
        <v>269</v>
      </c>
      <c r="R41" s="2" t="s">
        <v>36</v>
      </c>
      <c r="S41" s="2" t="s">
        <v>36</v>
      </c>
      <c r="T41" s="2" t="s">
        <v>36</v>
      </c>
      <c r="U41" s="2" t="s">
        <v>36</v>
      </c>
      <c r="V41" s="2" t="s">
        <v>36</v>
      </c>
    </row>
    <row r="42" spans="1:23" s="28" customFormat="1" ht="45.75" customHeight="1">
      <c r="A42" s="36">
        <v>41</v>
      </c>
      <c r="B42" s="28" t="s">
        <v>270</v>
      </c>
      <c r="C42" s="28" t="s">
        <v>39</v>
      </c>
      <c r="D42" s="28">
        <v>2018</v>
      </c>
      <c r="E42" s="28">
        <v>2010</v>
      </c>
      <c r="F42" s="28" t="s">
        <v>263</v>
      </c>
      <c r="G42" s="28" t="s">
        <v>26</v>
      </c>
      <c r="H42" s="28" t="s">
        <v>36</v>
      </c>
      <c r="I42" s="28" t="s">
        <v>28</v>
      </c>
      <c r="J42" s="28" t="s">
        <v>265</v>
      </c>
      <c r="K42" s="28" t="s">
        <v>271</v>
      </c>
      <c r="L42" s="28" t="s">
        <v>36</v>
      </c>
      <c r="M42" s="28" t="s">
        <v>272</v>
      </c>
      <c r="N42" s="28" t="s">
        <v>36</v>
      </c>
      <c r="O42" s="28" t="s">
        <v>36</v>
      </c>
      <c r="P42" s="28" t="s">
        <v>44</v>
      </c>
      <c r="Q42" s="28" t="s">
        <v>273</v>
      </c>
      <c r="R42" s="28" t="s">
        <v>36</v>
      </c>
      <c r="S42" s="28" t="s">
        <v>36</v>
      </c>
      <c r="T42" s="28" t="s">
        <v>36</v>
      </c>
      <c r="U42" s="28" t="s">
        <v>36</v>
      </c>
      <c r="V42" s="28" t="s">
        <v>36</v>
      </c>
    </row>
    <row r="43" spans="1:23" ht="36.75" customHeight="1">
      <c r="A43" s="36">
        <v>43</v>
      </c>
      <c r="B43" s="2" t="s">
        <v>274</v>
      </c>
      <c r="C43" s="2" t="s">
        <v>275</v>
      </c>
      <c r="D43" s="2">
        <v>2011</v>
      </c>
      <c r="E43" s="2">
        <v>2010</v>
      </c>
      <c r="F43" s="2" t="s">
        <v>276</v>
      </c>
      <c r="G43" s="2" t="s">
        <v>26</v>
      </c>
      <c r="H43" s="2" t="s">
        <v>277</v>
      </c>
      <c r="I43" s="28" t="s">
        <v>28</v>
      </c>
      <c r="J43" s="2" t="s">
        <v>278</v>
      </c>
      <c r="K43" s="2" t="s">
        <v>279</v>
      </c>
      <c r="L43" s="2" t="s">
        <v>31</v>
      </c>
      <c r="M43" s="2" t="s">
        <v>94</v>
      </c>
      <c r="N43" s="2" t="s">
        <v>95</v>
      </c>
      <c r="O43" s="2" t="s">
        <v>108</v>
      </c>
      <c r="P43" s="2" t="s">
        <v>44</v>
      </c>
      <c r="Q43" s="2" t="s">
        <v>280</v>
      </c>
      <c r="R43" s="28" t="s">
        <v>36</v>
      </c>
      <c r="S43" s="28" t="s">
        <v>281</v>
      </c>
      <c r="T43" s="23" t="s">
        <v>282</v>
      </c>
      <c r="U43" s="28" t="s">
        <v>36</v>
      </c>
      <c r="V43" s="28" t="s">
        <v>36</v>
      </c>
    </row>
    <row r="44" spans="1:23" ht="64.5" customHeight="1">
      <c r="A44" s="36">
        <v>44</v>
      </c>
      <c r="B44" s="2" t="s">
        <v>283</v>
      </c>
      <c r="C44" s="2" t="s">
        <v>275</v>
      </c>
      <c r="D44" s="2">
        <v>2012</v>
      </c>
      <c r="E44" s="2">
        <v>2010</v>
      </c>
      <c r="F44" s="2" t="s">
        <v>276</v>
      </c>
      <c r="G44" s="2" t="s">
        <v>26</v>
      </c>
      <c r="H44" s="2" t="s">
        <v>284</v>
      </c>
      <c r="I44" s="2" t="s">
        <v>137</v>
      </c>
      <c r="J44" s="2" t="s">
        <v>285</v>
      </c>
      <c r="K44" s="2" t="s">
        <v>286</v>
      </c>
      <c r="L44" s="2" t="s">
        <v>31</v>
      </c>
      <c r="M44" s="2" t="s">
        <v>94</v>
      </c>
      <c r="N44" s="2" t="s">
        <v>287</v>
      </c>
      <c r="O44" s="2" t="s">
        <v>288</v>
      </c>
      <c r="P44" s="2" t="s">
        <v>44</v>
      </c>
      <c r="Q44" s="2" t="s">
        <v>289</v>
      </c>
      <c r="R44" s="28" t="s">
        <v>36</v>
      </c>
      <c r="S44" s="2" t="s">
        <v>290</v>
      </c>
      <c r="T44" s="2" t="s">
        <v>291</v>
      </c>
      <c r="U44" s="28" t="s">
        <v>36</v>
      </c>
      <c r="V44" s="28" t="s">
        <v>36</v>
      </c>
    </row>
    <row r="45" spans="1:23" ht="47.25" customHeight="1">
      <c r="A45" s="36">
        <v>45</v>
      </c>
      <c r="B45" s="2" t="s">
        <v>292</v>
      </c>
      <c r="C45" s="2" t="s">
        <v>275</v>
      </c>
      <c r="D45" s="2">
        <v>2013</v>
      </c>
      <c r="E45" s="2">
        <v>2010</v>
      </c>
      <c r="F45" s="2" t="s">
        <v>276</v>
      </c>
      <c r="G45" s="2" t="s">
        <v>26</v>
      </c>
      <c r="H45" s="2" t="s">
        <v>293</v>
      </c>
      <c r="I45" s="2" t="s">
        <v>137</v>
      </c>
      <c r="J45" s="2" t="s">
        <v>285</v>
      </c>
      <c r="K45" s="2" t="s">
        <v>294</v>
      </c>
      <c r="L45" s="2" t="s">
        <v>31</v>
      </c>
      <c r="M45" s="2" t="s">
        <v>94</v>
      </c>
      <c r="N45" s="2" t="s">
        <v>95</v>
      </c>
      <c r="O45" s="2" t="s">
        <v>108</v>
      </c>
      <c r="P45" s="2" t="s">
        <v>44</v>
      </c>
      <c r="Q45" s="2" t="s">
        <v>295</v>
      </c>
      <c r="R45" s="28" t="s">
        <v>36</v>
      </c>
      <c r="S45" s="2" t="s">
        <v>296</v>
      </c>
      <c r="T45" s="2" t="s">
        <v>297</v>
      </c>
      <c r="U45" s="28" t="s">
        <v>36</v>
      </c>
      <c r="V45" s="28" t="s">
        <v>36</v>
      </c>
    </row>
    <row r="46" spans="1:23" ht="37.5" customHeight="1">
      <c r="A46" s="36">
        <v>46</v>
      </c>
      <c r="B46" s="2" t="s">
        <v>298</v>
      </c>
      <c r="C46" s="2" t="s">
        <v>275</v>
      </c>
      <c r="D46" s="2">
        <v>2015</v>
      </c>
      <c r="E46" s="2">
        <v>2010</v>
      </c>
      <c r="F46" s="2" t="s">
        <v>276</v>
      </c>
      <c r="G46" s="2" t="s">
        <v>26</v>
      </c>
      <c r="H46" s="2" t="s">
        <v>299</v>
      </c>
      <c r="I46" s="2" t="s">
        <v>137</v>
      </c>
      <c r="J46" s="2" t="s">
        <v>285</v>
      </c>
      <c r="K46" s="2" t="s">
        <v>300</v>
      </c>
      <c r="L46" s="2" t="s">
        <v>31</v>
      </c>
      <c r="M46" s="2" t="s">
        <v>94</v>
      </c>
      <c r="N46" s="2" t="s">
        <v>95</v>
      </c>
      <c r="O46" s="2" t="s">
        <v>301</v>
      </c>
      <c r="P46" s="2" t="s">
        <v>44</v>
      </c>
      <c r="Q46" s="2" t="s">
        <v>302</v>
      </c>
      <c r="R46" s="28" t="s">
        <v>36</v>
      </c>
      <c r="S46" s="2" t="s">
        <v>303</v>
      </c>
      <c r="T46" s="2" t="s">
        <v>304</v>
      </c>
      <c r="U46" s="28" t="s">
        <v>36</v>
      </c>
      <c r="V46" s="28" t="s">
        <v>36</v>
      </c>
    </row>
    <row r="47" spans="1:23" ht="37.5" customHeight="1">
      <c r="A47" s="36">
        <v>47</v>
      </c>
      <c r="B47" s="2" t="s">
        <v>305</v>
      </c>
      <c r="C47" s="2" t="s">
        <v>24</v>
      </c>
      <c r="D47" s="2">
        <v>2004</v>
      </c>
      <c r="E47" s="2">
        <v>2000</v>
      </c>
      <c r="F47" s="2" t="s">
        <v>276</v>
      </c>
      <c r="G47" s="2" t="s">
        <v>26</v>
      </c>
      <c r="H47" s="2" t="s">
        <v>306</v>
      </c>
      <c r="I47" s="2" t="s">
        <v>137</v>
      </c>
      <c r="J47" s="2" t="s">
        <v>152</v>
      </c>
      <c r="K47" s="4" t="s">
        <v>307</v>
      </c>
      <c r="L47" s="2" t="s">
        <v>31</v>
      </c>
      <c r="M47" s="2" t="s">
        <v>94</v>
      </c>
      <c r="N47" s="2" t="s">
        <v>308</v>
      </c>
      <c r="O47" s="2" t="s">
        <v>309</v>
      </c>
      <c r="P47" s="2" t="s">
        <v>44</v>
      </c>
      <c r="Q47" s="2" t="s">
        <v>310</v>
      </c>
      <c r="R47" s="28" t="s">
        <v>36</v>
      </c>
      <c r="S47" s="2" t="s">
        <v>311</v>
      </c>
      <c r="T47" s="2" t="s">
        <v>312</v>
      </c>
      <c r="U47" s="28" t="s">
        <v>36</v>
      </c>
      <c r="V47" s="28" t="s">
        <v>36</v>
      </c>
      <c r="W47" s="28"/>
    </row>
    <row r="48" spans="1:23" ht="33.75" customHeight="1">
      <c r="A48" s="36">
        <v>48</v>
      </c>
      <c r="B48" s="2" t="s">
        <v>313</v>
      </c>
      <c r="C48" s="2" t="s">
        <v>24</v>
      </c>
      <c r="D48" s="2">
        <v>2006</v>
      </c>
      <c r="E48" s="2" t="s">
        <v>168</v>
      </c>
      <c r="F48" s="2" t="s">
        <v>276</v>
      </c>
      <c r="G48" s="2" t="s">
        <v>26</v>
      </c>
      <c r="H48" s="2" t="s">
        <v>314</v>
      </c>
      <c r="I48" s="2" t="s">
        <v>137</v>
      </c>
      <c r="J48" s="2" t="s">
        <v>152</v>
      </c>
      <c r="K48" s="2" t="s">
        <v>315</v>
      </c>
      <c r="L48" s="2" t="s">
        <v>31</v>
      </c>
      <c r="M48" s="2" t="s">
        <v>94</v>
      </c>
      <c r="N48" s="2" t="s">
        <v>95</v>
      </c>
      <c r="O48" s="2" t="s">
        <v>316</v>
      </c>
      <c r="P48" s="2" t="s">
        <v>44</v>
      </c>
      <c r="Q48" s="2" t="s">
        <v>317</v>
      </c>
      <c r="R48" s="28" t="s">
        <v>36</v>
      </c>
      <c r="S48" s="2" t="s">
        <v>318</v>
      </c>
      <c r="T48" s="2" t="s">
        <v>319</v>
      </c>
      <c r="U48" s="28" t="s">
        <v>36</v>
      </c>
      <c r="V48" s="28" t="s">
        <v>36</v>
      </c>
    </row>
    <row r="49" spans="1:22" ht="57.95">
      <c r="A49" s="36">
        <v>49</v>
      </c>
      <c r="B49" s="2" t="s">
        <v>320</v>
      </c>
      <c r="C49" s="2" t="s">
        <v>24</v>
      </c>
      <c r="D49" s="2">
        <v>2018</v>
      </c>
      <c r="E49" s="2">
        <v>2010</v>
      </c>
      <c r="F49" s="2" t="s">
        <v>276</v>
      </c>
      <c r="G49" s="2" t="s">
        <v>26</v>
      </c>
      <c r="H49" s="2" t="s">
        <v>321</v>
      </c>
      <c r="I49" s="2" t="s">
        <v>322</v>
      </c>
      <c r="J49" s="27" t="s">
        <v>323</v>
      </c>
      <c r="K49" s="2" t="s">
        <v>324</v>
      </c>
      <c r="L49" s="2" t="s">
        <v>31</v>
      </c>
      <c r="M49" s="2" t="s">
        <v>175</v>
      </c>
      <c r="N49" s="2" t="s">
        <v>206</v>
      </c>
      <c r="O49" s="2" t="s">
        <v>325</v>
      </c>
      <c r="P49" s="2" t="s">
        <v>76</v>
      </c>
    </row>
    <row r="50" spans="1:22" ht="32.25" customHeight="1">
      <c r="A50" s="36">
        <v>50</v>
      </c>
      <c r="B50" s="56" t="s">
        <v>326</v>
      </c>
      <c r="C50" s="2" t="s">
        <v>39</v>
      </c>
      <c r="D50" s="2">
        <v>2007</v>
      </c>
      <c r="E50" s="2" t="s">
        <v>210</v>
      </c>
      <c r="F50" s="2" t="s">
        <v>276</v>
      </c>
      <c r="G50" s="2" t="s">
        <v>26</v>
      </c>
      <c r="H50" s="2" t="s">
        <v>327</v>
      </c>
      <c r="I50" s="28" t="s">
        <v>28</v>
      </c>
      <c r="J50" s="2" t="s">
        <v>328</v>
      </c>
      <c r="K50" s="2" t="s">
        <v>278</v>
      </c>
      <c r="L50" s="2" t="s">
        <v>36</v>
      </c>
      <c r="M50" s="2" t="s">
        <v>36</v>
      </c>
      <c r="N50" s="2" t="s">
        <v>36</v>
      </c>
      <c r="O50" s="2" t="s">
        <v>36</v>
      </c>
      <c r="P50" s="2" t="s">
        <v>44</v>
      </c>
      <c r="Q50" s="2" t="s">
        <v>329</v>
      </c>
      <c r="R50" s="40" t="s">
        <v>330</v>
      </c>
      <c r="S50" s="2" t="s">
        <v>331</v>
      </c>
      <c r="T50" s="2" t="s">
        <v>332</v>
      </c>
      <c r="U50" s="28" t="s">
        <v>36</v>
      </c>
      <c r="V50" s="28" t="s">
        <v>36</v>
      </c>
    </row>
    <row r="51" spans="1:22" ht="36.75" customHeight="1">
      <c r="A51" s="36">
        <v>51</v>
      </c>
      <c r="B51" s="56" t="s">
        <v>333</v>
      </c>
      <c r="C51" s="2" t="s">
        <v>39</v>
      </c>
      <c r="D51" s="2">
        <v>2023</v>
      </c>
      <c r="E51" s="2">
        <v>2020</v>
      </c>
      <c r="F51" s="2" t="s">
        <v>276</v>
      </c>
      <c r="G51" s="2" t="s">
        <v>26</v>
      </c>
      <c r="H51" s="2" t="s">
        <v>334</v>
      </c>
      <c r="I51" s="2" t="s">
        <v>137</v>
      </c>
      <c r="J51" s="2" t="s">
        <v>152</v>
      </c>
      <c r="K51" s="2" t="s">
        <v>335</v>
      </c>
      <c r="L51" s="2" t="s">
        <v>31</v>
      </c>
      <c r="M51" s="2" t="s">
        <v>94</v>
      </c>
      <c r="N51" s="2" t="s">
        <v>336</v>
      </c>
      <c r="O51" s="2" t="s">
        <v>36</v>
      </c>
      <c r="P51" s="2" t="s">
        <v>44</v>
      </c>
      <c r="Q51" s="2" t="s">
        <v>337</v>
      </c>
      <c r="R51" s="2" t="s">
        <v>36</v>
      </c>
      <c r="S51" s="2" t="s">
        <v>338</v>
      </c>
      <c r="T51" s="2" t="s">
        <v>339</v>
      </c>
      <c r="U51" s="2" t="s">
        <v>36</v>
      </c>
      <c r="V51" s="2" t="s">
        <v>36</v>
      </c>
    </row>
    <row r="52" spans="1:22" ht="30" customHeight="1">
      <c r="A52" s="36">
        <v>52</v>
      </c>
      <c r="B52" s="2" t="s">
        <v>340</v>
      </c>
      <c r="C52" s="2" t="s">
        <v>24</v>
      </c>
      <c r="D52" s="2">
        <v>2014</v>
      </c>
      <c r="E52" s="2">
        <v>2010</v>
      </c>
      <c r="F52" s="2" t="s">
        <v>341</v>
      </c>
      <c r="G52" s="2" t="s">
        <v>26</v>
      </c>
      <c r="H52" s="2" t="s">
        <v>342</v>
      </c>
      <c r="I52" s="2" t="s">
        <v>28</v>
      </c>
      <c r="J52" s="2" t="s">
        <v>343</v>
      </c>
      <c r="K52" s="2" t="s">
        <v>344</v>
      </c>
      <c r="L52" s="2" t="s">
        <v>36</v>
      </c>
      <c r="M52" s="2" t="s">
        <v>36</v>
      </c>
      <c r="N52" s="2" t="s">
        <v>36</v>
      </c>
      <c r="O52" s="2" t="s">
        <v>36</v>
      </c>
      <c r="P52" s="2" t="s">
        <v>44</v>
      </c>
      <c r="Q52" s="2" t="s">
        <v>345</v>
      </c>
      <c r="R52" s="2" t="s">
        <v>36</v>
      </c>
      <c r="S52" s="2" t="s">
        <v>36</v>
      </c>
      <c r="T52" s="2" t="s">
        <v>346</v>
      </c>
      <c r="U52" s="2" t="s">
        <v>36</v>
      </c>
      <c r="V52" s="2" t="s">
        <v>36</v>
      </c>
    </row>
    <row r="53" spans="1:22" ht="38.25" customHeight="1">
      <c r="A53" s="36">
        <v>53</v>
      </c>
      <c r="B53" s="56" t="s">
        <v>347</v>
      </c>
      <c r="C53" s="2" t="s">
        <v>24</v>
      </c>
      <c r="D53" s="2">
        <v>2016</v>
      </c>
      <c r="E53" s="2">
        <v>2010</v>
      </c>
      <c r="F53" s="57" t="s">
        <v>341</v>
      </c>
      <c r="G53" s="57" t="s">
        <v>26</v>
      </c>
      <c r="H53" s="56" t="s">
        <v>73</v>
      </c>
      <c r="I53" s="2" t="s">
        <v>28</v>
      </c>
      <c r="J53" s="2" t="s">
        <v>348</v>
      </c>
      <c r="K53" s="2" t="s">
        <v>349</v>
      </c>
      <c r="L53" s="2" t="s">
        <v>31</v>
      </c>
      <c r="M53" s="2" t="s">
        <v>175</v>
      </c>
      <c r="N53" s="2" t="s">
        <v>350</v>
      </c>
      <c r="O53" s="2" t="s">
        <v>36</v>
      </c>
      <c r="P53" s="2" t="s">
        <v>76</v>
      </c>
      <c r="Q53" s="2" t="s">
        <v>351</v>
      </c>
      <c r="R53" s="2" t="s">
        <v>36</v>
      </c>
      <c r="S53" s="2" t="s">
        <v>36</v>
      </c>
      <c r="T53" s="2" t="s">
        <v>36</v>
      </c>
      <c r="U53" s="2" t="s">
        <v>36</v>
      </c>
      <c r="V53" s="2" t="s">
        <v>36</v>
      </c>
    </row>
    <row r="54" spans="1:22" ht="36.75" customHeight="1">
      <c r="A54" s="36">
        <v>54</v>
      </c>
      <c r="B54" s="2" t="s">
        <v>352</v>
      </c>
      <c r="C54" s="2" t="s">
        <v>39</v>
      </c>
      <c r="D54" s="2">
        <v>2017</v>
      </c>
      <c r="E54" s="2">
        <v>2010</v>
      </c>
      <c r="F54" s="2" t="s">
        <v>341</v>
      </c>
      <c r="G54" s="2" t="s">
        <v>26</v>
      </c>
      <c r="H54" s="2" t="s">
        <v>353</v>
      </c>
      <c r="I54" s="2" t="s">
        <v>28</v>
      </c>
      <c r="J54" s="2" t="s">
        <v>354</v>
      </c>
      <c r="K54" s="2" t="s">
        <v>355</v>
      </c>
      <c r="L54" s="2" t="s">
        <v>36</v>
      </c>
      <c r="M54" s="2" t="s">
        <v>36</v>
      </c>
      <c r="N54" s="2" t="s">
        <v>36</v>
      </c>
      <c r="O54" s="2" t="s">
        <v>36</v>
      </c>
      <c r="P54" s="2" t="s">
        <v>356</v>
      </c>
      <c r="Q54" s="2" t="s">
        <v>357</v>
      </c>
      <c r="R54" s="2" t="s">
        <v>36</v>
      </c>
      <c r="S54" s="2" t="s">
        <v>36</v>
      </c>
      <c r="T54" s="2" t="s">
        <v>358</v>
      </c>
      <c r="U54" s="2" t="s">
        <v>36</v>
      </c>
      <c r="V54" s="2" t="s">
        <v>36</v>
      </c>
    </row>
    <row r="55" spans="1:22" ht="51.75" customHeight="1">
      <c r="A55" s="36">
        <v>55</v>
      </c>
      <c r="B55" s="2" t="s">
        <v>359</v>
      </c>
      <c r="C55" s="2" t="s">
        <v>39</v>
      </c>
      <c r="D55" s="2" t="s">
        <v>360</v>
      </c>
      <c r="E55" s="2">
        <v>2010</v>
      </c>
      <c r="F55" s="2" t="s">
        <v>341</v>
      </c>
      <c r="G55" s="2" t="s">
        <v>26</v>
      </c>
      <c r="H55" s="2" t="s">
        <v>361</v>
      </c>
      <c r="I55" s="2" t="s">
        <v>28</v>
      </c>
      <c r="J55" s="2" t="s">
        <v>362</v>
      </c>
      <c r="K55" s="2" t="s">
        <v>363</v>
      </c>
      <c r="L55" s="2" t="s">
        <v>31</v>
      </c>
      <c r="M55" s="2" t="s">
        <v>364</v>
      </c>
      <c r="N55" s="2" t="s">
        <v>365</v>
      </c>
      <c r="O55" s="2" t="s">
        <v>36</v>
      </c>
      <c r="P55" s="2" t="s">
        <v>356</v>
      </c>
      <c r="Q55" s="2" t="s">
        <v>366</v>
      </c>
      <c r="R55" s="2" t="s">
        <v>36</v>
      </c>
      <c r="S55" s="2" t="s">
        <v>36</v>
      </c>
      <c r="T55" s="2" t="s">
        <v>367</v>
      </c>
      <c r="U55" s="2" t="s">
        <v>36</v>
      </c>
      <c r="V55" s="2" t="s">
        <v>36</v>
      </c>
    </row>
    <row r="56" spans="1:22" ht="39.75" customHeight="1">
      <c r="A56" s="36">
        <v>56</v>
      </c>
      <c r="B56" s="2" t="s">
        <v>368</v>
      </c>
      <c r="C56" s="2" t="s">
        <v>39</v>
      </c>
      <c r="D56" s="2">
        <v>1980</v>
      </c>
      <c r="E56" s="2">
        <v>1980</v>
      </c>
      <c r="F56" s="2" t="s">
        <v>369</v>
      </c>
      <c r="G56" s="2" t="s">
        <v>26</v>
      </c>
      <c r="H56" s="2" t="s">
        <v>370</v>
      </c>
      <c r="I56" s="2" t="s">
        <v>322</v>
      </c>
      <c r="J56" s="2" t="s">
        <v>371</v>
      </c>
      <c r="K56" s="2" t="s">
        <v>372</v>
      </c>
      <c r="L56" s="2" t="s">
        <v>31</v>
      </c>
      <c r="M56" s="2" t="s">
        <v>175</v>
      </c>
      <c r="N56" s="57" t="s">
        <v>373</v>
      </c>
      <c r="O56" s="2" t="s">
        <v>374</v>
      </c>
      <c r="P56" s="2" t="s">
        <v>356</v>
      </c>
      <c r="Q56" s="2" t="s">
        <v>375</v>
      </c>
      <c r="R56" s="40" t="s">
        <v>376</v>
      </c>
      <c r="S56" s="2" t="s">
        <v>36</v>
      </c>
      <c r="T56" s="2" t="s">
        <v>377</v>
      </c>
      <c r="U56" s="40" t="s">
        <v>378</v>
      </c>
      <c r="V56" s="2" t="s">
        <v>36</v>
      </c>
    </row>
    <row r="57" spans="1:22" ht="41.25" customHeight="1">
      <c r="A57" s="36">
        <v>57</v>
      </c>
      <c r="B57" s="2" t="s">
        <v>379</v>
      </c>
      <c r="C57" s="2" t="s">
        <v>39</v>
      </c>
      <c r="D57" s="2">
        <v>2021</v>
      </c>
      <c r="E57" s="2">
        <v>2020</v>
      </c>
      <c r="F57" s="2" t="s">
        <v>380</v>
      </c>
      <c r="G57" s="2" t="s">
        <v>26</v>
      </c>
      <c r="H57" s="2" t="s">
        <v>381</v>
      </c>
      <c r="I57" s="2" t="s">
        <v>28</v>
      </c>
      <c r="J57" s="2" t="s">
        <v>382</v>
      </c>
      <c r="K57" s="2" t="s">
        <v>383</v>
      </c>
      <c r="L57" s="2" t="s">
        <v>31</v>
      </c>
      <c r="M57" s="2" t="s">
        <v>49</v>
      </c>
      <c r="N57" s="2" t="s">
        <v>384</v>
      </c>
      <c r="O57" s="2" t="s">
        <v>385</v>
      </c>
      <c r="P57" s="2" t="s">
        <v>44</v>
      </c>
      <c r="Q57" s="2" t="s">
        <v>386</v>
      </c>
      <c r="R57" s="40" t="s">
        <v>387</v>
      </c>
      <c r="S57" s="2" t="s">
        <v>36</v>
      </c>
      <c r="T57" s="2" t="s">
        <v>388</v>
      </c>
      <c r="U57" s="40" t="s">
        <v>389</v>
      </c>
      <c r="V57" s="2" t="s">
        <v>36</v>
      </c>
    </row>
    <row r="58" spans="1:22" ht="57" customHeight="1">
      <c r="A58" s="36">
        <v>58</v>
      </c>
      <c r="B58" s="56" t="s">
        <v>390</v>
      </c>
      <c r="C58" s="2" t="s">
        <v>39</v>
      </c>
      <c r="D58" s="2">
        <v>2017</v>
      </c>
      <c r="E58" s="2" t="s">
        <v>62</v>
      </c>
      <c r="F58" s="2" t="s">
        <v>380</v>
      </c>
      <c r="G58" s="57" t="s">
        <v>26</v>
      </c>
      <c r="H58" s="2" t="s">
        <v>36</v>
      </c>
      <c r="I58" s="2" t="s">
        <v>28</v>
      </c>
      <c r="J58" s="2" t="s">
        <v>391</v>
      </c>
      <c r="K58" s="2" t="s">
        <v>392</v>
      </c>
      <c r="L58" s="2" t="s">
        <v>31</v>
      </c>
      <c r="M58" s="2" t="s">
        <v>94</v>
      </c>
      <c r="N58" s="2" t="s">
        <v>393</v>
      </c>
      <c r="O58" s="2" t="s">
        <v>394</v>
      </c>
      <c r="P58" s="2" t="s">
        <v>44</v>
      </c>
      <c r="Q58" s="2" t="s">
        <v>395</v>
      </c>
      <c r="R58" s="2" t="s">
        <v>36</v>
      </c>
      <c r="S58" s="2" t="s">
        <v>36</v>
      </c>
      <c r="T58" s="2" t="s">
        <v>396</v>
      </c>
      <c r="U58" s="2" t="s">
        <v>36</v>
      </c>
      <c r="V58" s="2" t="s">
        <v>36</v>
      </c>
    </row>
    <row r="59" spans="1:22" ht="68.25" customHeight="1">
      <c r="A59" s="36">
        <v>59</v>
      </c>
      <c r="B59" s="2" t="s">
        <v>397</v>
      </c>
      <c r="C59" s="2" t="s">
        <v>39</v>
      </c>
      <c r="D59" s="2">
        <v>2013</v>
      </c>
      <c r="E59" s="2">
        <v>2010</v>
      </c>
      <c r="F59" s="2" t="s">
        <v>380</v>
      </c>
      <c r="G59" s="2" t="s">
        <v>26</v>
      </c>
      <c r="H59" s="2" t="s">
        <v>398</v>
      </c>
      <c r="I59" s="2" t="s">
        <v>28</v>
      </c>
      <c r="J59" s="4" t="s">
        <v>391</v>
      </c>
      <c r="K59" s="2" t="s">
        <v>399</v>
      </c>
      <c r="L59" s="2" t="s">
        <v>31</v>
      </c>
      <c r="M59" s="2" t="s">
        <v>400</v>
      </c>
      <c r="N59" s="2" t="s">
        <v>401</v>
      </c>
      <c r="O59" s="2" t="s">
        <v>402</v>
      </c>
      <c r="P59" s="2" t="s">
        <v>44</v>
      </c>
      <c r="Q59" s="2" t="s">
        <v>403</v>
      </c>
      <c r="R59" s="2" t="s">
        <v>404</v>
      </c>
      <c r="S59" s="2" t="s">
        <v>36</v>
      </c>
      <c r="T59" s="2" t="s">
        <v>405</v>
      </c>
      <c r="U59" s="2" t="s">
        <v>36</v>
      </c>
      <c r="V59" s="2" t="s">
        <v>36</v>
      </c>
    </row>
    <row r="60" spans="1:22" ht="52.5" customHeight="1">
      <c r="A60" s="36">
        <v>60</v>
      </c>
      <c r="B60" s="2" t="s">
        <v>406</v>
      </c>
      <c r="C60" s="2" t="s">
        <v>39</v>
      </c>
      <c r="D60" s="2">
        <v>2023</v>
      </c>
      <c r="E60" s="2">
        <v>2020</v>
      </c>
      <c r="F60" s="2" t="s">
        <v>380</v>
      </c>
      <c r="G60" s="2" t="s">
        <v>26</v>
      </c>
      <c r="H60" s="2" t="s">
        <v>407</v>
      </c>
      <c r="I60" s="2" t="s">
        <v>28</v>
      </c>
      <c r="J60" s="2" t="s">
        <v>382</v>
      </c>
      <c r="K60" s="2" t="s">
        <v>408</v>
      </c>
      <c r="L60" s="2" t="s">
        <v>31</v>
      </c>
      <c r="M60" s="2" t="s">
        <v>49</v>
      </c>
      <c r="N60" s="2" t="s">
        <v>384</v>
      </c>
      <c r="O60" s="2" t="s">
        <v>385</v>
      </c>
      <c r="P60" s="2" t="s">
        <v>44</v>
      </c>
      <c r="Q60" s="2" t="s">
        <v>409</v>
      </c>
      <c r="R60" s="2" t="s">
        <v>36</v>
      </c>
      <c r="S60" s="2" t="s">
        <v>36</v>
      </c>
      <c r="T60" s="2" t="s">
        <v>36</v>
      </c>
      <c r="U60" s="2" t="s">
        <v>36</v>
      </c>
      <c r="V60" s="2" t="s">
        <v>36</v>
      </c>
    </row>
    <row r="61" spans="1:22" ht="52.5" customHeight="1">
      <c r="A61" s="36">
        <v>61</v>
      </c>
      <c r="B61" s="2" t="s">
        <v>410</v>
      </c>
      <c r="C61" s="2" t="s">
        <v>39</v>
      </c>
      <c r="D61" s="2">
        <v>2018</v>
      </c>
      <c r="E61" s="2" t="s">
        <v>62</v>
      </c>
      <c r="F61" s="2" t="s">
        <v>380</v>
      </c>
      <c r="G61" s="2" t="s">
        <v>26</v>
      </c>
      <c r="H61" s="2" t="s">
        <v>411</v>
      </c>
      <c r="I61" s="2" t="s">
        <v>28</v>
      </c>
      <c r="J61" s="2" t="s">
        <v>412</v>
      </c>
      <c r="K61" s="2" t="s">
        <v>413</v>
      </c>
      <c r="L61" s="2" t="s">
        <v>31</v>
      </c>
      <c r="M61" s="2" t="s">
        <v>49</v>
      </c>
      <c r="N61" s="2" t="s">
        <v>384</v>
      </c>
      <c r="O61" s="2" t="s">
        <v>385</v>
      </c>
      <c r="P61" s="2" t="s">
        <v>44</v>
      </c>
      <c r="Q61" s="2" t="s">
        <v>414</v>
      </c>
      <c r="R61" s="2" t="s">
        <v>36</v>
      </c>
      <c r="S61" s="2" t="s">
        <v>36</v>
      </c>
      <c r="T61" s="2" t="s">
        <v>36</v>
      </c>
      <c r="U61" s="2" t="s">
        <v>36</v>
      </c>
      <c r="V61" s="2" t="s">
        <v>36</v>
      </c>
    </row>
    <row r="62" spans="1:22" ht="49.5" customHeight="1">
      <c r="A62" s="36">
        <v>62</v>
      </c>
      <c r="B62" s="2" t="s">
        <v>415</v>
      </c>
      <c r="C62" s="2" t="s">
        <v>39</v>
      </c>
      <c r="D62" s="2">
        <v>2019</v>
      </c>
      <c r="E62" s="2" t="s">
        <v>62</v>
      </c>
      <c r="F62" s="2" t="s">
        <v>380</v>
      </c>
      <c r="G62" s="2" t="s">
        <v>26</v>
      </c>
      <c r="H62" s="2" t="s">
        <v>416</v>
      </c>
      <c r="I62" s="2" t="s">
        <v>28</v>
      </c>
      <c r="J62" s="2" t="s">
        <v>412</v>
      </c>
      <c r="K62" s="2" t="s">
        <v>413</v>
      </c>
      <c r="L62" s="2" t="s">
        <v>31</v>
      </c>
      <c r="M62" s="2" t="s">
        <v>49</v>
      </c>
      <c r="N62" s="2" t="s">
        <v>384</v>
      </c>
      <c r="O62" s="2" t="s">
        <v>385</v>
      </c>
      <c r="P62" s="2" t="s">
        <v>44</v>
      </c>
      <c r="Q62" s="2" t="s">
        <v>417</v>
      </c>
      <c r="R62" s="2" t="s">
        <v>36</v>
      </c>
      <c r="S62" s="2" t="s">
        <v>36</v>
      </c>
      <c r="T62" s="2" t="s">
        <v>36</v>
      </c>
      <c r="U62" s="2" t="s">
        <v>36</v>
      </c>
      <c r="V62" s="2" t="s">
        <v>418</v>
      </c>
    </row>
    <row r="63" spans="1:22" ht="43.5" customHeight="1">
      <c r="A63" s="36">
        <v>63</v>
      </c>
      <c r="B63" s="56" t="s">
        <v>419</v>
      </c>
      <c r="C63" s="2" t="s">
        <v>39</v>
      </c>
      <c r="D63" s="2">
        <v>1996</v>
      </c>
      <c r="E63" s="2" t="s">
        <v>420</v>
      </c>
      <c r="F63" s="2" t="s">
        <v>421</v>
      </c>
      <c r="G63" s="2" t="s">
        <v>180</v>
      </c>
      <c r="H63" s="2" t="s">
        <v>36</v>
      </c>
      <c r="I63" s="2" t="s">
        <v>137</v>
      </c>
      <c r="J63" s="2" t="s">
        <v>204</v>
      </c>
      <c r="K63" s="2" t="s">
        <v>422</v>
      </c>
      <c r="L63" s="2" t="s">
        <v>36</v>
      </c>
      <c r="M63" s="2" t="s">
        <v>94</v>
      </c>
      <c r="N63" s="2" t="s">
        <v>148</v>
      </c>
      <c r="O63" s="2" t="s">
        <v>36</v>
      </c>
      <c r="P63" s="2" t="s">
        <v>44</v>
      </c>
      <c r="Q63" s="2" t="s">
        <v>423</v>
      </c>
      <c r="R63" s="2" t="s">
        <v>36</v>
      </c>
      <c r="S63" s="2" t="s">
        <v>36</v>
      </c>
      <c r="T63" s="2" t="s">
        <v>36</v>
      </c>
      <c r="U63" s="2" t="s">
        <v>36</v>
      </c>
      <c r="V63" s="2" t="s">
        <v>36</v>
      </c>
    </row>
    <row r="64" spans="1:22" ht="46.5" customHeight="1">
      <c r="A64" s="36">
        <v>64</v>
      </c>
      <c r="B64" s="56" t="s">
        <v>424</v>
      </c>
      <c r="C64" s="2" t="s">
        <v>39</v>
      </c>
      <c r="D64" s="2">
        <v>2007</v>
      </c>
      <c r="E64" s="2">
        <v>2000</v>
      </c>
      <c r="F64" s="2" t="s">
        <v>421</v>
      </c>
      <c r="G64" s="2" t="s">
        <v>180</v>
      </c>
      <c r="H64" s="2" t="s">
        <v>36</v>
      </c>
      <c r="I64" s="2" t="s">
        <v>137</v>
      </c>
      <c r="J64" s="2" t="s">
        <v>204</v>
      </c>
      <c r="K64" s="2" t="s">
        <v>425</v>
      </c>
      <c r="L64" s="2" t="s">
        <v>31</v>
      </c>
      <c r="M64" s="2" t="s">
        <v>175</v>
      </c>
      <c r="N64" s="2" t="s">
        <v>206</v>
      </c>
      <c r="O64" s="2" t="s">
        <v>426</v>
      </c>
      <c r="P64" s="2" t="s">
        <v>44</v>
      </c>
      <c r="Q64" s="2" t="s">
        <v>427</v>
      </c>
      <c r="R64" s="2" t="s">
        <v>36</v>
      </c>
      <c r="S64" s="2" t="s">
        <v>36</v>
      </c>
      <c r="T64" s="2" t="s">
        <v>36</v>
      </c>
      <c r="U64" s="2" t="s">
        <v>36</v>
      </c>
      <c r="V64" s="2" t="s">
        <v>36</v>
      </c>
    </row>
    <row r="65" spans="1:22" ht="40.5" customHeight="1">
      <c r="A65" s="36">
        <v>65</v>
      </c>
      <c r="B65" s="2" t="s">
        <v>428</v>
      </c>
      <c r="C65" s="2" t="s">
        <v>275</v>
      </c>
      <c r="D65" s="2">
        <v>2021</v>
      </c>
      <c r="E65" s="2">
        <v>2020</v>
      </c>
      <c r="F65" s="2" t="s">
        <v>429</v>
      </c>
      <c r="G65" s="2" t="s">
        <v>26</v>
      </c>
      <c r="H65" s="2" t="s">
        <v>430</v>
      </c>
      <c r="I65" s="2" t="s">
        <v>28</v>
      </c>
      <c r="J65" s="2" t="s">
        <v>431</v>
      </c>
      <c r="K65" s="2" t="s">
        <v>432</v>
      </c>
      <c r="L65" s="2" t="s">
        <v>31</v>
      </c>
      <c r="M65" s="2" t="s">
        <v>175</v>
      </c>
      <c r="N65" s="2" t="s">
        <v>350</v>
      </c>
      <c r="O65" s="2" t="s">
        <v>433</v>
      </c>
      <c r="P65" s="2" t="s">
        <v>44</v>
      </c>
      <c r="Q65" s="2" t="s">
        <v>434</v>
      </c>
      <c r="R65" s="2" t="s">
        <v>36</v>
      </c>
      <c r="S65" s="2" t="s">
        <v>36</v>
      </c>
      <c r="T65" s="2" t="s">
        <v>36</v>
      </c>
      <c r="U65" s="2" t="s">
        <v>36</v>
      </c>
      <c r="V65" s="2" t="s">
        <v>36</v>
      </c>
    </row>
    <row r="66" spans="1:22" ht="48" customHeight="1">
      <c r="A66" s="36">
        <v>67</v>
      </c>
      <c r="B66" s="56" t="s">
        <v>435</v>
      </c>
      <c r="C66" s="2" t="s">
        <v>24</v>
      </c>
      <c r="D66" s="2">
        <v>2016</v>
      </c>
      <c r="E66" s="2">
        <v>2010</v>
      </c>
      <c r="F66" s="2" t="s">
        <v>429</v>
      </c>
      <c r="G66" s="2" t="s">
        <v>26</v>
      </c>
      <c r="H66" s="56" t="s">
        <v>73</v>
      </c>
      <c r="I66" s="2" t="s">
        <v>28</v>
      </c>
      <c r="J66" s="2" t="s">
        <v>431</v>
      </c>
      <c r="K66" s="2" t="s">
        <v>436</v>
      </c>
      <c r="L66" s="2" t="s">
        <v>31</v>
      </c>
      <c r="M66" s="2" t="s">
        <v>94</v>
      </c>
      <c r="N66" s="2" t="s">
        <v>437</v>
      </c>
      <c r="O66" s="2" t="s">
        <v>438</v>
      </c>
      <c r="P66" s="2" t="s">
        <v>44</v>
      </c>
      <c r="Q66" s="2" t="s">
        <v>439</v>
      </c>
      <c r="R66" s="2" t="s">
        <v>36</v>
      </c>
      <c r="S66" s="2" t="s">
        <v>36</v>
      </c>
      <c r="T66" s="2" t="s">
        <v>440</v>
      </c>
      <c r="U66" s="2" t="s">
        <v>36</v>
      </c>
      <c r="V66" s="2" t="s">
        <v>36</v>
      </c>
    </row>
    <row r="67" spans="1:22" ht="39.75" customHeight="1">
      <c r="A67" s="36">
        <v>68</v>
      </c>
      <c r="B67" s="56" t="s">
        <v>441</v>
      </c>
      <c r="C67" s="2" t="s">
        <v>24</v>
      </c>
      <c r="D67" s="2">
        <v>2023</v>
      </c>
      <c r="E67" s="2">
        <v>2020</v>
      </c>
      <c r="F67" s="2" t="s">
        <v>429</v>
      </c>
      <c r="G67" s="2" t="s">
        <v>26</v>
      </c>
      <c r="H67" s="56" t="s">
        <v>169</v>
      </c>
      <c r="I67" s="2" t="s">
        <v>28</v>
      </c>
      <c r="J67" s="2" t="s">
        <v>431</v>
      </c>
      <c r="K67" s="2" t="s">
        <v>442</v>
      </c>
      <c r="L67" s="2" t="s">
        <v>31</v>
      </c>
      <c r="M67" s="2" t="s">
        <v>36</v>
      </c>
      <c r="N67" s="2" t="s">
        <v>36</v>
      </c>
      <c r="O67" s="2" t="s">
        <v>36</v>
      </c>
      <c r="P67" s="2" t="s">
        <v>44</v>
      </c>
      <c r="Q67" s="2" t="s">
        <v>443</v>
      </c>
      <c r="R67" s="2" t="s">
        <v>36</v>
      </c>
      <c r="S67" s="2" t="s">
        <v>36</v>
      </c>
      <c r="T67" s="2" t="s">
        <v>36</v>
      </c>
      <c r="U67" s="2" t="s">
        <v>36</v>
      </c>
      <c r="V67" s="2" t="s">
        <v>36</v>
      </c>
    </row>
    <row r="68" spans="1:22" ht="48" customHeight="1">
      <c r="A68" s="36">
        <v>69</v>
      </c>
      <c r="B68" s="2" t="s">
        <v>444</v>
      </c>
      <c r="C68" s="2" t="s">
        <v>39</v>
      </c>
      <c r="D68" s="2">
        <v>2012</v>
      </c>
      <c r="E68" s="2">
        <v>2010</v>
      </c>
      <c r="F68" s="2" t="s">
        <v>429</v>
      </c>
      <c r="G68" s="2" t="s">
        <v>26</v>
      </c>
      <c r="H68" s="2" t="s">
        <v>445</v>
      </c>
      <c r="I68" s="2" t="s">
        <v>28</v>
      </c>
      <c r="J68" s="2" t="s">
        <v>446</v>
      </c>
      <c r="K68" s="2" t="s">
        <v>447</v>
      </c>
      <c r="L68" s="2" t="s">
        <v>31</v>
      </c>
      <c r="M68" s="2" t="s">
        <v>175</v>
      </c>
      <c r="N68" s="2" t="s">
        <v>350</v>
      </c>
      <c r="O68" s="2" t="s">
        <v>448</v>
      </c>
      <c r="P68" s="2" t="s">
        <v>44</v>
      </c>
      <c r="Q68" s="2" t="s">
        <v>449</v>
      </c>
      <c r="R68" s="2" t="s">
        <v>450</v>
      </c>
      <c r="S68" s="2" t="s">
        <v>36</v>
      </c>
      <c r="T68" s="2" t="s">
        <v>451</v>
      </c>
      <c r="U68" s="2" t="s">
        <v>36</v>
      </c>
      <c r="V68" s="2" t="s">
        <v>36</v>
      </c>
    </row>
    <row r="69" spans="1:22" ht="48.75" customHeight="1">
      <c r="A69" s="36">
        <v>70</v>
      </c>
      <c r="B69" s="56" t="s">
        <v>452</v>
      </c>
      <c r="C69" s="2" t="s">
        <v>39</v>
      </c>
      <c r="D69" s="2">
        <v>2014</v>
      </c>
      <c r="E69" s="2">
        <v>2010</v>
      </c>
      <c r="F69" s="2" t="s">
        <v>429</v>
      </c>
      <c r="G69" s="2" t="s">
        <v>26</v>
      </c>
      <c r="H69" s="2" t="s">
        <v>36</v>
      </c>
      <c r="I69" s="2" t="s">
        <v>28</v>
      </c>
      <c r="J69" s="2" t="s">
        <v>453</v>
      </c>
      <c r="K69" s="2" t="s">
        <v>454</v>
      </c>
      <c r="L69" s="2" t="s">
        <v>31</v>
      </c>
      <c r="M69" s="2" t="s">
        <v>175</v>
      </c>
      <c r="N69" s="2" t="s">
        <v>350</v>
      </c>
      <c r="O69" s="2" t="s">
        <v>36</v>
      </c>
      <c r="P69" s="2" t="s">
        <v>44</v>
      </c>
      <c r="Q69" s="2" t="s">
        <v>455</v>
      </c>
      <c r="R69" s="2" t="s">
        <v>36</v>
      </c>
      <c r="S69" s="2" t="s">
        <v>36</v>
      </c>
      <c r="T69" s="2" t="s">
        <v>456</v>
      </c>
      <c r="U69" s="2" t="s">
        <v>36</v>
      </c>
      <c r="V69" s="2" t="s">
        <v>36</v>
      </c>
    </row>
    <row r="70" spans="1:22" ht="51" customHeight="1">
      <c r="A70" s="36">
        <v>71</v>
      </c>
      <c r="B70" s="2" t="s">
        <v>457</v>
      </c>
      <c r="C70" s="2" t="s">
        <v>39</v>
      </c>
      <c r="D70" s="2">
        <v>2023</v>
      </c>
      <c r="E70" s="2">
        <v>2020</v>
      </c>
      <c r="F70" s="2" t="s">
        <v>429</v>
      </c>
      <c r="G70" s="2" t="s">
        <v>26</v>
      </c>
      <c r="H70" s="2" t="s">
        <v>458</v>
      </c>
      <c r="I70" s="2" t="s">
        <v>28</v>
      </c>
      <c r="J70" s="2" t="s">
        <v>431</v>
      </c>
      <c r="K70" s="2" t="s">
        <v>442</v>
      </c>
      <c r="L70" s="2" t="s">
        <v>31</v>
      </c>
      <c r="M70" s="2" t="s">
        <v>175</v>
      </c>
      <c r="N70" s="2" t="s">
        <v>459</v>
      </c>
      <c r="O70" s="2" t="s">
        <v>460</v>
      </c>
      <c r="P70" s="2" t="s">
        <v>44</v>
      </c>
      <c r="Q70" s="2" t="s">
        <v>461</v>
      </c>
      <c r="R70" s="2" t="s">
        <v>36</v>
      </c>
      <c r="S70" s="2" t="s">
        <v>36</v>
      </c>
      <c r="T70" s="2" t="s">
        <v>462</v>
      </c>
      <c r="U70" s="2" t="s">
        <v>36</v>
      </c>
      <c r="V70" s="2" t="s">
        <v>36</v>
      </c>
    </row>
    <row r="71" spans="1:22" ht="48.75" customHeight="1">
      <c r="A71" s="36">
        <v>72</v>
      </c>
      <c r="B71" s="2" t="s">
        <v>463</v>
      </c>
      <c r="C71" s="2" t="s">
        <v>39</v>
      </c>
      <c r="D71" s="2" t="s">
        <v>464</v>
      </c>
      <c r="E71" s="2">
        <v>2010</v>
      </c>
      <c r="F71" s="2" t="s">
        <v>429</v>
      </c>
      <c r="G71" s="2" t="s">
        <v>26</v>
      </c>
      <c r="H71" s="2" t="s">
        <v>465</v>
      </c>
      <c r="I71" s="2" t="s">
        <v>28</v>
      </c>
      <c r="J71" s="4" t="s">
        <v>391</v>
      </c>
      <c r="K71" s="2" t="s">
        <v>466</v>
      </c>
      <c r="L71" s="2" t="s">
        <v>31</v>
      </c>
      <c r="M71" s="2" t="s">
        <v>467</v>
      </c>
      <c r="N71" s="2" t="s">
        <v>468</v>
      </c>
      <c r="O71" s="2" t="s">
        <v>36</v>
      </c>
      <c r="P71" s="2" t="s">
        <v>44</v>
      </c>
      <c r="Q71" s="2" t="s">
        <v>469</v>
      </c>
      <c r="R71" s="2" t="s">
        <v>36</v>
      </c>
      <c r="S71" s="2" t="s">
        <v>36</v>
      </c>
      <c r="T71" s="2" t="s">
        <v>36</v>
      </c>
      <c r="U71" s="2" t="s">
        <v>36</v>
      </c>
      <c r="V71" s="2" t="s">
        <v>36</v>
      </c>
    </row>
    <row r="72" spans="1:22" ht="47.25" customHeight="1">
      <c r="A72" s="36">
        <v>73</v>
      </c>
      <c r="B72" s="3" t="s">
        <v>470</v>
      </c>
      <c r="C72" s="2" t="s">
        <v>39</v>
      </c>
      <c r="D72" s="2" t="s">
        <v>471</v>
      </c>
      <c r="E72" s="2">
        <v>2010</v>
      </c>
      <c r="F72" s="2" t="s">
        <v>472</v>
      </c>
      <c r="G72" s="2" t="s">
        <v>26</v>
      </c>
      <c r="H72" s="2" t="s">
        <v>473</v>
      </c>
      <c r="I72" s="2" t="s">
        <v>28</v>
      </c>
      <c r="J72" s="2" t="s">
        <v>474</v>
      </c>
      <c r="K72" s="2" t="s">
        <v>475</v>
      </c>
      <c r="L72" s="2" t="s">
        <v>31</v>
      </c>
      <c r="M72" s="2" t="s">
        <v>476</v>
      </c>
      <c r="N72" s="2" t="s">
        <v>477</v>
      </c>
      <c r="O72" s="2" t="s">
        <v>36</v>
      </c>
      <c r="P72" s="2" t="s">
        <v>44</v>
      </c>
      <c r="Q72" s="2" t="s">
        <v>478</v>
      </c>
      <c r="R72" s="2" t="s">
        <v>36</v>
      </c>
      <c r="S72" s="2" t="s">
        <v>36</v>
      </c>
      <c r="T72" s="2" t="s">
        <v>479</v>
      </c>
      <c r="U72" s="2" t="s">
        <v>36</v>
      </c>
      <c r="V72" s="2" t="s">
        <v>36</v>
      </c>
    </row>
    <row r="73" spans="1:22" ht="41.25" customHeight="1">
      <c r="A73" s="36">
        <v>74</v>
      </c>
      <c r="B73" s="56" t="s">
        <v>480</v>
      </c>
      <c r="C73" s="2" t="s">
        <v>135</v>
      </c>
      <c r="D73" s="2">
        <v>1985</v>
      </c>
      <c r="E73" s="2" t="s">
        <v>481</v>
      </c>
      <c r="F73" s="2" t="s">
        <v>482</v>
      </c>
      <c r="G73" s="2" t="s">
        <v>36</v>
      </c>
      <c r="H73" s="56" t="s">
        <v>181</v>
      </c>
      <c r="I73" s="2" t="s">
        <v>483</v>
      </c>
      <c r="J73" s="2" t="s">
        <v>74</v>
      </c>
      <c r="K73" s="2" t="s">
        <v>484</v>
      </c>
      <c r="L73" s="2" t="s">
        <v>36</v>
      </c>
      <c r="M73" s="2" t="s">
        <v>36</v>
      </c>
      <c r="N73" s="2" t="s">
        <v>36</v>
      </c>
      <c r="O73" s="2" t="s">
        <v>36</v>
      </c>
      <c r="P73" s="2" t="s">
        <v>485</v>
      </c>
    </row>
    <row r="74" spans="1:22" ht="44.25" customHeight="1">
      <c r="A74" s="36">
        <v>75</v>
      </c>
      <c r="B74" s="56" t="s">
        <v>486</v>
      </c>
      <c r="C74" s="2" t="s">
        <v>135</v>
      </c>
      <c r="D74" s="2">
        <v>2005</v>
      </c>
      <c r="E74" s="2" t="s">
        <v>210</v>
      </c>
      <c r="F74" s="2" t="s">
        <v>482</v>
      </c>
      <c r="G74" s="2" t="s">
        <v>36</v>
      </c>
      <c r="H74" s="56" t="s">
        <v>181</v>
      </c>
      <c r="I74" s="2" t="s">
        <v>483</v>
      </c>
      <c r="J74" s="2" t="s">
        <v>74</v>
      </c>
      <c r="K74" s="2" t="s">
        <v>484</v>
      </c>
      <c r="L74" s="2" t="s">
        <v>36</v>
      </c>
      <c r="M74" s="2" t="s">
        <v>36</v>
      </c>
      <c r="N74" s="2" t="s">
        <v>36</v>
      </c>
      <c r="O74" s="2" t="s">
        <v>36</v>
      </c>
      <c r="P74" s="2" t="s">
        <v>44</v>
      </c>
      <c r="Q74" s="2" t="s">
        <v>487</v>
      </c>
      <c r="R74" s="40" t="s">
        <v>488</v>
      </c>
      <c r="S74" s="2" t="s">
        <v>489</v>
      </c>
      <c r="T74" s="2" t="s">
        <v>36</v>
      </c>
      <c r="U74" s="2" t="s">
        <v>36</v>
      </c>
      <c r="V74" s="2" t="s">
        <v>36</v>
      </c>
    </row>
    <row r="75" spans="1:22" ht="38.25" customHeight="1">
      <c r="A75" s="36">
        <v>76</v>
      </c>
      <c r="B75" s="56" t="s">
        <v>490</v>
      </c>
      <c r="C75" s="2" t="s">
        <v>39</v>
      </c>
      <c r="E75" s="2" t="s">
        <v>491</v>
      </c>
      <c r="F75" s="2" t="s">
        <v>492</v>
      </c>
      <c r="G75" s="2" t="s">
        <v>180</v>
      </c>
      <c r="H75" s="2" t="s">
        <v>36</v>
      </c>
      <c r="I75" s="2" t="s">
        <v>28</v>
      </c>
      <c r="J75" s="2" t="s">
        <v>265</v>
      </c>
      <c r="K75" s="2" t="s">
        <v>493</v>
      </c>
      <c r="L75" s="2" t="s">
        <v>31</v>
      </c>
      <c r="M75" s="2" t="s">
        <v>494</v>
      </c>
      <c r="N75" s="2" t="s">
        <v>494</v>
      </c>
      <c r="O75" s="2" t="s">
        <v>36</v>
      </c>
      <c r="P75" s="2" t="s">
        <v>44</v>
      </c>
      <c r="Q75" s="2" t="s">
        <v>495</v>
      </c>
      <c r="R75" s="2" t="s">
        <v>36</v>
      </c>
      <c r="S75" s="2" t="s">
        <v>36</v>
      </c>
      <c r="T75" s="2" t="s">
        <v>36</v>
      </c>
      <c r="U75" s="2" t="s">
        <v>36</v>
      </c>
      <c r="V75" s="2" t="s">
        <v>36</v>
      </c>
    </row>
    <row r="76" spans="1:22" ht="57.95">
      <c r="A76" s="36">
        <v>77</v>
      </c>
      <c r="B76" s="2" t="s">
        <v>496</v>
      </c>
      <c r="C76" s="2" t="s">
        <v>135</v>
      </c>
      <c r="D76" s="2">
        <v>2021</v>
      </c>
      <c r="E76" s="2">
        <v>2020</v>
      </c>
      <c r="F76" s="2" t="s">
        <v>497</v>
      </c>
      <c r="G76" s="2" t="s">
        <v>26</v>
      </c>
      <c r="H76" s="2" t="s">
        <v>498</v>
      </c>
      <c r="I76" s="2" t="s">
        <v>28</v>
      </c>
      <c r="J76" s="2" t="s">
        <v>499</v>
      </c>
      <c r="K76" s="2" t="s">
        <v>500</v>
      </c>
      <c r="L76" s="2" t="s">
        <v>31</v>
      </c>
      <c r="M76" s="2" t="s">
        <v>49</v>
      </c>
      <c r="N76" s="2" t="s">
        <v>384</v>
      </c>
      <c r="O76" s="2" t="s">
        <v>501</v>
      </c>
      <c r="P76" s="2" t="s">
        <v>76</v>
      </c>
    </row>
    <row r="77" spans="1:22" ht="39" customHeight="1">
      <c r="A77" s="36">
        <v>78</v>
      </c>
      <c r="B77" s="2" t="s">
        <v>502</v>
      </c>
      <c r="C77" s="2" t="s">
        <v>135</v>
      </c>
      <c r="D77" s="2">
        <v>2023</v>
      </c>
      <c r="E77" s="2">
        <v>2020</v>
      </c>
      <c r="F77" s="2" t="s">
        <v>497</v>
      </c>
      <c r="G77" s="2" t="s">
        <v>26</v>
      </c>
      <c r="H77" s="2" t="s">
        <v>503</v>
      </c>
      <c r="I77" s="2" t="s">
        <v>28</v>
      </c>
      <c r="J77" s="2" t="s">
        <v>499</v>
      </c>
      <c r="K77" s="2" t="s">
        <v>504</v>
      </c>
      <c r="L77" s="2" t="s">
        <v>31</v>
      </c>
      <c r="M77" s="2" t="s">
        <v>94</v>
      </c>
      <c r="N77" s="2" t="s">
        <v>95</v>
      </c>
      <c r="O77" s="2" t="s">
        <v>108</v>
      </c>
      <c r="P77" s="2" t="s">
        <v>356</v>
      </c>
      <c r="Q77" s="2" t="s">
        <v>505</v>
      </c>
      <c r="R77" s="2" t="s">
        <v>36</v>
      </c>
      <c r="S77" s="2" t="s">
        <v>506</v>
      </c>
      <c r="T77" s="2" t="s">
        <v>36</v>
      </c>
      <c r="U77" s="2" t="s">
        <v>36</v>
      </c>
      <c r="V77" s="2" t="s">
        <v>507</v>
      </c>
    </row>
    <row r="78" spans="1:22" ht="35.25" customHeight="1">
      <c r="A78" s="36">
        <v>79</v>
      </c>
      <c r="B78" s="56" t="s">
        <v>508</v>
      </c>
      <c r="C78" s="2" t="s">
        <v>24</v>
      </c>
      <c r="D78" s="2">
        <v>2019</v>
      </c>
      <c r="E78" s="2">
        <v>2010</v>
      </c>
      <c r="F78" s="2" t="s">
        <v>497</v>
      </c>
      <c r="G78" s="2" t="s">
        <v>26</v>
      </c>
      <c r="H78" s="2" t="s">
        <v>73</v>
      </c>
      <c r="I78" s="2" t="s">
        <v>28</v>
      </c>
      <c r="J78" s="2" t="s">
        <v>499</v>
      </c>
      <c r="K78" s="2" t="s">
        <v>509</v>
      </c>
      <c r="L78" s="2" t="s">
        <v>31</v>
      </c>
      <c r="M78" s="2" t="s">
        <v>175</v>
      </c>
      <c r="N78" s="2" t="s">
        <v>510</v>
      </c>
      <c r="O78" s="2" t="s">
        <v>511</v>
      </c>
      <c r="P78" s="2" t="s">
        <v>356</v>
      </c>
      <c r="Q78" s="2" t="s">
        <v>512</v>
      </c>
    </row>
    <row r="79" spans="1:22" ht="38.25" customHeight="1">
      <c r="A79" s="36">
        <v>81</v>
      </c>
      <c r="B79" s="23" t="s">
        <v>513</v>
      </c>
      <c r="C79" s="2" t="s">
        <v>39</v>
      </c>
      <c r="D79" s="2">
        <v>2001</v>
      </c>
      <c r="E79" s="2">
        <v>2000</v>
      </c>
      <c r="F79" s="2" t="s">
        <v>497</v>
      </c>
      <c r="G79" s="2" t="s">
        <v>26</v>
      </c>
      <c r="H79" s="2" t="s">
        <v>514</v>
      </c>
      <c r="I79" s="2" t="s">
        <v>28</v>
      </c>
      <c r="J79" s="2" t="s">
        <v>499</v>
      </c>
      <c r="K79" s="2" t="s">
        <v>515</v>
      </c>
      <c r="L79" s="2" t="s">
        <v>31</v>
      </c>
      <c r="M79" s="2" t="s">
        <v>94</v>
      </c>
      <c r="N79" s="2" t="s">
        <v>95</v>
      </c>
      <c r="O79" s="2" t="s">
        <v>516</v>
      </c>
      <c r="P79" s="2" t="s">
        <v>356</v>
      </c>
      <c r="Q79" s="2" t="s">
        <v>517</v>
      </c>
      <c r="R79" s="2" t="s">
        <v>36</v>
      </c>
      <c r="S79" s="2" t="s">
        <v>36</v>
      </c>
      <c r="T79" s="2" t="s">
        <v>36</v>
      </c>
      <c r="U79" s="2" t="s">
        <v>36</v>
      </c>
      <c r="V79" s="2" t="s">
        <v>36</v>
      </c>
    </row>
    <row r="80" spans="1:22" ht="44.25" customHeight="1">
      <c r="A80" s="36">
        <v>82</v>
      </c>
      <c r="B80" s="2" t="s">
        <v>518</v>
      </c>
      <c r="C80" s="2" t="s">
        <v>39</v>
      </c>
      <c r="D80" s="2">
        <v>2005</v>
      </c>
      <c r="E80" s="2">
        <v>2000</v>
      </c>
      <c r="F80" s="2" t="s">
        <v>497</v>
      </c>
      <c r="G80" s="2" t="s">
        <v>26</v>
      </c>
      <c r="H80" s="2" t="s">
        <v>519</v>
      </c>
      <c r="I80" s="2" t="s">
        <v>28</v>
      </c>
      <c r="J80" s="2" t="s">
        <v>499</v>
      </c>
      <c r="K80" s="2" t="s">
        <v>520</v>
      </c>
      <c r="L80" s="2" t="s">
        <v>521</v>
      </c>
      <c r="M80" s="2" t="s">
        <v>36</v>
      </c>
      <c r="N80" s="2" t="s">
        <v>522</v>
      </c>
      <c r="O80" s="2" t="s">
        <v>36</v>
      </c>
      <c r="P80" s="2" t="s">
        <v>356</v>
      </c>
      <c r="Q80" s="2" t="s">
        <v>523</v>
      </c>
      <c r="R80" s="2" t="s">
        <v>36</v>
      </c>
      <c r="S80" s="2" t="s">
        <v>36</v>
      </c>
      <c r="T80" s="2" t="s">
        <v>36</v>
      </c>
      <c r="U80" s="2" t="s">
        <v>36</v>
      </c>
      <c r="V80" s="2" t="s">
        <v>36</v>
      </c>
    </row>
    <row r="81" spans="1:22" ht="47.25" customHeight="1">
      <c r="A81" s="36">
        <v>83</v>
      </c>
      <c r="B81" s="2" t="s">
        <v>524</v>
      </c>
      <c r="C81" s="2" t="s">
        <v>39</v>
      </c>
      <c r="D81" s="2">
        <v>2005</v>
      </c>
      <c r="E81" s="2">
        <v>2000</v>
      </c>
      <c r="F81" s="2" t="s">
        <v>497</v>
      </c>
      <c r="G81" s="2" t="s">
        <v>26</v>
      </c>
      <c r="H81" s="2" t="s">
        <v>525</v>
      </c>
      <c r="I81" s="2" t="s">
        <v>28</v>
      </c>
      <c r="J81" s="2" t="s">
        <v>499</v>
      </c>
      <c r="K81" s="2" t="s">
        <v>526</v>
      </c>
      <c r="L81" s="2" t="s">
        <v>31</v>
      </c>
      <c r="M81" s="2" t="s">
        <v>94</v>
      </c>
      <c r="N81" s="2" t="s">
        <v>95</v>
      </c>
      <c r="O81" s="2" t="s">
        <v>527</v>
      </c>
      <c r="P81" s="2" t="s">
        <v>356</v>
      </c>
      <c r="Q81" s="2" t="s">
        <v>528</v>
      </c>
      <c r="R81" s="2" t="s">
        <v>36</v>
      </c>
      <c r="S81" s="2" t="s">
        <v>36</v>
      </c>
      <c r="T81" s="2" t="s">
        <v>36</v>
      </c>
      <c r="U81" s="2" t="s">
        <v>36</v>
      </c>
      <c r="V81" s="2" t="s">
        <v>36</v>
      </c>
    </row>
    <row r="82" spans="1:22" ht="42" customHeight="1">
      <c r="A82" s="36">
        <v>88</v>
      </c>
      <c r="B82" s="56" t="s">
        <v>529</v>
      </c>
      <c r="C82" s="2" t="s">
        <v>39</v>
      </c>
      <c r="D82" s="2">
        <v>2020</v>
      </c>
      <c r="E82" s="2">
        <v>2020</v>
      </c>
      <c r="F82" s="2" t="s">
        <v>497</v>
      </c>
      <c r="G82" s="2" t="s">
        <v>26</v>
      </c>
      <c r="H82" s="2" t="s">
        <v>530</v>
      </c>
      <c r="I82" s="2" t="s">
        <v>28</v>
      </c>
      <c r="J82" s="2" t="s">
        <v>499</v>
      </c>
      <c r="K82" s="2" t="s">
        <v>531</v>
      </c>
      <c r="L82" s="2" t="s">
        <v>31</v>
      </c>
      <c r="M82" s="2" t="s">
        <v>364</v>
      </c>
      <c r="N82" s="2" t="s">
        <v>532</v>
      </c>
      <c r="O82" s="2" t="s">
        <v>36</v>
      </c>
      <c r="P82" s="2" t="s">
        <v>356</v>
      </c>
      <c r="Q82" s="2" t="s">
        <v>533</v>
      </c>
      <c r="R82" s="2" t="s">
        <v>36</v>
      </c>
      <c r="S82" s="2" t="s">
        <v>36</v>
      </c>
      <c r="T82" s="2" t="s">
        <v>36</v>
      </c>
      <c r="U82" s="2" t="s">
        <v>36</v>
      </c>
      <c r="V82" s="2" t="s">
        <v>36</v>
      </c>
    </row>
    <row r="83" spans="1:22" ht="72.599999999999994">
      <c r="A83" s="36">
        <v>89</v>
      </c>
      <c r="B83" s="56" t="s">
        <v>534</v>
      </c>
      <c r="C83" s="2" t="s">
        <v>39</v>
      </c>
      <c r="D83" s="2">
        <v>2015</v>
      </c>
      <c r="E83" s="2">
        <v>2010</v>
      </c>
      <c r="F83" s="3" t="s">
        <v>535</v>
      </c>
      <c r="G83" s="57" t="s">
        <v>26</v>
      </c>
      <c r="H83" s="3"/>
      <c r="I83" s="2" t="s">
        <v>137</v>
      </c>
      <c r="J83" s="27" t="s">
        <v>536</v>
      </c>
      <c r="K83" s="2" t="s">
        <v>537</v>
      </c>
      <c r="L83" s="2" t="s">
        <v>31</v>
      </c>
      <c r="M83" s="2" t="s">
        <v>94</v>
      </c>
      <c r="N83" s="2" t="s">
        <v>95</v>
      </c>
      <c r="O83" s="2" t="s">
        <v>538</v>
      </c>
      <c r="P83" s="2" t="s">
        <v>76</v>
      </c>
    </row>
    <row r="84" spans="1:22" ht="72.599999999999994">
      <c r="A84" s="36">
        <v>90</v>
      </c>
      <c r="B84" s="56" t="s">
        <v>539</v>
      </c>
      <c r="C84" s="2" t="s">
        <v>39</v>
      </c>
      <c r="D84" s="2">
        <v>2018</v>
      </c>
      <c r="E84" s="2">
        <v>2010</v>
      </c>
      <c r="F84" s="3" t="s">
        <v>535</v>
      </c>
      <c r="G84" s="57" t="s">
        <v>26</v>
      </c>
      <c r="H84" s="3"/>
      <c r="I84" s="2" t="s">
        <v>137</v>
      </c>
      <c r="J84" s="2" t="s">
        <v>540</v>
      </c>
      <c r="K84" s="2" t="s">
        <v>541</v>
      </c>
      <c r="L84" s="2" t="s">
        <v>31</v>
      </c>
      <c r="M84" s="2" t="s">
        <v>49</v>
      </c>
      <c r="N84" s="2" t="s">
        <v>384</v>
      </c>
      <c r="O84" s="2" t="s">
        <v>542</v>
      </c>
      <c r="P84" s="2" t="s">
        <v>76</v>
      </c>
    </row>
    <row r="85" spans="1:22" ht="48.75" customHeight="1">
      <c r="A85" s="36">
        <v>91</v>
      </c>
      <c r="B85" s="3" t="s">
        <v>543</v>
      </c>
      <c r="C85" s="2" t="s">
        <v>39</v>
      </c>
      <c r="E85" s="2">
        <v>1960</v>
      </c>
      <c r="F85" s="57" t="s">
        <v>544</v>
      </c>
      <c r="G85" s="2" t="s">
        <v>180</v>
      </c>
      <c r="H85" s="57" t="s">
        <v>36</v>
      </c>
      <c r="I85" s="2" t="s">
        <v>137</v>
      </c>
      <c r="J85" s="2" t="s">
        <v>545</v>
      </c>
      <c r="K85" s="2" t="s">
        <v>546</v>
      </c>
      <c r="L85" s="2" t="s">
        <v>31</v>
      </c>
      <c r="M85" s="2" t="s">
        <v>94</v>
      </c>
      <c r="N85" s="2" t="s">
        <v>95</v>
      </c>
      <c r="O85" s="2" t="s">
        <v>547</v>
      </c>
      <c r="P85" s="2" t="s">
        <v>44</v>
      </c>
      <c r="Q85" s="2" t="s">
        <v>548</v>
      </c>
      <c r="R85" s="2" t="s">
        <v>36</v>
      </c>
      <c r="S85" s="2" t="s">
        <v>36</v>
      </c>
      <c r="T85" s="2" t="s">
        <v>36</v>
      </c>
      <c r="U85" s="2" t="s">
        <v>36</v>
      </c>
      <c r="V85" s="2" t="s">
        <v>36</v>
      </c>
    </row>
    <row r="86" spans="1:22" ht="36" customHeight="1">
      <c r="A86" s="36">
        <v>92</v>
      </c>
      <c r="B86" s="56" t="s">
        <v>549</v>
      </c>
      <c r="C86" s="2" t="s">
        <v>24</v>
      </c>
      <c r="E86" s="2" t="s">
        <v>62</v>
      </c>
      <c r="F86" s="56" t="s">
        <v>550</v>
      </c>
      <c r="G86" s="56" t="s">
        <v>26</v>
      </c>
      <c r="H86" s="56" t="s">
        <v>73</v>
      </c>
      <c r="I86" s="2" t="s">
        <v>28</v>
      </c>
      <c r="J86" s="2" t="s">
        <v>218</v>
      </c>
      <c r="K86" s="2" t="s">
        <v>551</v>
      </c>
      <c r="L86" s="2" t="s">
        <v>31</v>
      </c>
      <c r="M86" s="2" t="s">
        <v>36</v>
      </c>
      <c r="N86" s="2" t="s">
        <v>36</v>
      </c>
      <c r="O86" s="2" t="s">
        <v>36</v>
      </c>
      <c r="P86" s="2" t="s">
        <v>44</v>
      </c>
      <c r="Q86" s="2" t="s">
        <v>552</v>
      </c>
      <c r="R86" s="40" t="s">
        <v>553</v>
      </c>
      <c r="S86" s="2" t="s">
        <v>36</v>
      </c>
      <c r="T86" s="2" t="s">
        <v>554</v>
      </c>
      <c r="U86" s="2" t="s">
        <v>36</v>
      </c>
      <c r="V86" s="2" t="s">
        <v>36</v>
      </c>
    </row>
    <row r="87" spans="1:22" ht="57.75" customHeight="1">
      <c r="A87" s="36">
        <v>94</v>
      </c>
      <c r="B87" s="56" t="s">
        <v>555</v>
      </c>
      <c r="C87" s="2" t="s">
        <v>39</v>
      </c>
      <c r="E87" s="22" t="s">
        <v>210</v>
      </c>
      <c r="F87" s="2" t="s">
        <v>556</v>
      </c>
      <c r="G87" s="57" t="s">
        <v>26</v>
      </c>
      <c r="H87" s="2" t="s">
        <v>557</v>
      </c>
      <c r="I87" s="2" t="s">
        <v>28</v>
      </c>
      <c r="J87" s="2" t="s">
        <v>558</v>
      </c>
      <c r="K87" s="2" t="s">
        <v>559</v>
      </c>
      <c r="L87" s="2" t="s">
        <v>36</v>
      </c>
      <c r="M87" s="2" t="s">
        <v>36</v>
      </c>
      <c r="N87" s="2" t="s">
        <v>36</v>
      </c>
      <c r="O87" s="2" t="s">
        <v>36</v>
      </c>
      <c r="P87" s="2" t="s">
        <v>52</v>
      </c>
      <c r="Q87" s="2" t="s">
        <v>560</v>
      </c>
      <c r="R87" s="2" t="s">
        <v>36</v>
      </c>
      <c r="S87" s="2" t="s">
        <v>36</v>
      </c>
      <c r="T87" s="2" t="s">
        <v>36</v>
      </c>
      <c r="U87" s="2" t="s">
        <v>36</v>
      </c>
      <c r="V87" s="2" t="s">
        <v>36</v>
      </c>
    </row>
    <row r="88" spans="1:22" ht="66.75" customHeight="1">
      <c r="A88" s="36">
        <v>95</v>
      </c>
      <c r="B88" s="56" t="s">
        <v>561</v>
      </c>
      <c r="C88" s="2" t="s">
        <v>39</v>
      </c>
      <c r="E88" s="22" t="s">
        <v>210</v>
      </c>
      <c r="F88" s="2" t="s">
        <v>556</v>
      </c>
      <c r="G88" s="57" t="s">
        <v>26</v>
      </c>
      <c r="H88" s="2" t="s">
        <v>562</v>
      </c>
      <c r="I88" s="2" t="s">
        <v>28</v>
      </c>
      <c r="J88" s="2" t="s">
        <v>563</v>
      </c>
      <c r="K88" s="2" t="s">
        <v>564</v>
      </c>
      <c r="L88" s="2" t="s">
        <v>36</v>
      </c>
      <c r="M88" s="2" t="s">
        <v>36</v>
      </c>
      <c r="N88" s="2" t="s">
        <v>36</v>
      </c>
      <c r="O88" s="2" t="s">
        <v>36</v>
      </c>
      <c r="P88" s="2" t="s">
        <v>52</v>
      </c>
      <c r="Q88" s="2" t="s">
        <v>565</v>
      </c>
      <c r="R88" s="2" t="s">
        <v>36</v>
      </c>
      <c r="S88" s="2" t="s">
        <v>36</v>
      </c>
      <c r="T88" s="2" t="s">
        <v>36</v>
      </c>
      <c r="U88" s="2" t="s">
        <v>36</v>
      </c>
      <c r="V88" s="2" t="s">
        <v>36</v>
      </c>
    </row>
    <row r="89" spans="1:22" ht="51" customHeight="1">
      <c r="A89" s="36">
        <v>96</v>
      </c>
      <c r="B89" s="2" t="s">
        <v>566</v>
      </c>
      <c r="C89" s="2" t="s">
        <v>39</v>
      </c>
      <c r="D89" s="2" t="s">
        <v>567</v>
      </c>
      <c r="E89" s="2" t="s">
        <v>168</v>
      </c>
      <c r="F89" s="2" t="s">
        <v>341</v>
      </c>
      <c r="G89" s="2" t="s">
        <v>26</v>
      </c>
      <c r="H89" s="2" t="s">
        <v>568</v>
      </c>
      <c r="I89" s="2" t="s">
        <v>28</v>
      </c>
      <c r="J89" s="2" t="s">
        <v>569</v>
      </c>
      <c r="K89" s="2" t="s">
        <v>570</v>
      </c>
      <c r="L89" s="2" t="s">
        <v>31</v>
      </c>
      <c r="M89" s="2" t="s">
        <v>175</v>
      </c>
      <c r="N89" s="2" t="s">
        <v>571</v>
      </c>
      <c r="O89" s="2" t="s">
        <v>36</v>
      </c>
      <c r="P89" s="2" t="s">
        <v>44</v>
      </c>
      <c r="Q89" s="2" t="s">
        <v>572</v>
      </c>
      <c r="R89" s="2" t="s">
        <v>36</v>
      </c>
      <c r="S89" s="2" t="s">
        <v>36</v>
      </c>
      <c r="T89" s="49" t="s">
        <v>573</v>
      </c>
      <c r="U89" s="2" t="s">
        <v>36</v>
      </c>
      <c r="V89" s="2" t="s">
        <v>36</v>
      </c>
    </row>
    <row r="90" spans="1:22" ht="44.25" customHeight="1">
      <c r="A90" s="36">
        <v>97</v>
      </c>
      <c r="B90" s="2" t="s">
        <v>574</v>
      </c>
      <c r="C90" s="2" t="s">
        <v>39</v>
      </c>
      <c r="E90" s="2" t="s">
        <v>210</v>
      </c>
      <c r="F90" s="2" t="s">
        <v>341</v>
      </c>
      <c r="G90" s="2" t="s">
        <v>26</v>
      </c>
      <c r="H90" s="2" t="s">
        <v>575</v>
      </c>
      <c r="I90" s="2" t="s">
        <v>28</v>
      </c>
      <c r="J90" s="2" t="s">
        <v>576</v>
      </c>
      <c r="K90" s="2" t="s">
        <v>577</v>
      </c>
      <c r="L90" s="2" t="s">
        <v>31</v>
      </c>
      <c r="M90" s="2" t="s">
        <v>175</v>
      </c>
      <c r="N90" s="2" t="s">
        <v>571</v>
      </c>
      <c r="O90" s="2" t="s">
        <v>36</v>
      </c>
      <c r="P90" s="2" t="s">
        <v>44</v>
      </c>
      <c r="Q90" s="2" t="s">
        <v>578</v>
      </c>
      <c r="R90" s="2" t="s">
        <v>36</v>
      </c>
      <c r="S90" s="2" t="s">
        <v>36</v>
      </c>
      <c r="T90" s="2" t="s">
        <v>36</v>
      </c>
      <c r="U90" s="2" t="s">
        <v>36</v>
      </c>
      <c r="V90" s="2" t="s">
        <v>36</v>
      </c>
    </row>
    <row r="91" spans="1:22" ht="46.5" customHeight="1">
      <c r="A91" s="36">
        <v>98</v>
      </c>
      <c r="B91" s="56" t="s">
        <v>579</v>
      </c>
      <c r="C91" s="2" t="s">
        <v>580</v>
      </c>
      <c r="D91" s="2">
        <v>2023</v>
      </c>
      <c r="E91" s="2">
        <v>2020</v>
      </c>
      <c r="F91" s="2" t="s">
        <v>581</v>
      </c>
      <c r="G91" s="2" t="s">
        <v>26</v>
      </c>
      <c r="H91" s="2" t="s">
        <v>582</v>
      </c>
      <c r="I91" s="2" t="s">
        <v>28</v>
      </c>
      <c r="J91" s="2" t="s">
        <v>583</v>
      </c>
      <c r="K91" s="2" t="s">
        <v>584</v>
      </c>
      <c r="L91" s="2" t="s">
        <v>585</v>
      </c>
      <c r="M91" s="2" t="s">
        <v>36</v>
      </c>
      <c r="N91" s="2" t="s">
        <v>36</v>
      </c>
      <c r="O91" s="2" t="s">
        <v>36</v>
      </c>
      <c r="P91" s="2" t="s">
        <v>356</v>
      </c>
      <c r="Q91" s="2" t="s">
        <v>586</v>
      </c>
      <c r="R91" s="2" t="s">
        <v>36</v>
      </c>
      <c r="S91" s="2" t="s">
        <v>36</v>
      </c>
      <c r="T91" s="2" t="s">
        <v>36</v>
      </c>
      <c r="U91" s="2" t="s">
        <v>36</v>
      </c>
      <c r="V91" s="2" t="s">
        <v>36</v>
      </c>
    </row>
    <row r="92" spans="1:22" ht="48" customHeight="1">
      <c r="A92" s="36">
        <v>100</v>
      </c>
      <c r="B92" s="56" t="s">
        <v>587</v>
      </c>
      <c r="C92" s="2" t="s">
        <v>588</v>
      </c>
      <c r="D92" s="2">
        <v>2018</v>
      </c>
      <c r="E92" s="2">
        <v>2010</v>
      </c>
      <c r="F92" s="2" t="s">
        <v>589</v>
      </c>
      <c r="G92" s="2" t="s">
        <v>26</v>
      </c>
      <c r="H92" s="2" t="s">
        <v>73</v>
      </c>
      <c r="I92" s="2" t="s">
        <v>322</v>
      </c>
      <c r="J92" s="2" t="s">
        <v>590</v>
      </c>
      <c r="K92" s="2" t="s">
        <v>591</v>
      </c>
      <c r="L92" s="2" t="s">
        <v>31</v>
      </c>
      <c r="M92" s="2" t="s">
        <v>175</v>
      </c>
      <c r="N92" s="2" t="s">
        <v>206</v>
      </c>
      <c r="O92" s="2" t="s">
        <v>592</v>
      </c>
      <c r="P92" s="2" t="s">
        <v>356</v>
      </c>
      <c r="Q92" s="2" t="s">
        <v>593</v>
      </c>
      <c r="R92" s="2" t="s">
        <v>36</v>
      </c>
      <c r="S92" s="2" t="s">
        <v>36</v>
      </c>
      <c r="T92" s="2" t="s">
        <v>36</v>
      </c>
      <c r="U92" s="2" t="s">
        <v>36</v>
      </c>
      <c r="V92" s="2" t="s">
        <v>36</v>
      </c>
    </row>
    <row r="93" spans="1:22" ht="42.75" customHeight="1">
      <c r="A93" s="36">
        <v>101</v>
      </c>
      <c r="B93" s="3" t="s">
        <v>594</v>
      </c>
      <c r="C93" s="2" t="s">
        <v>588</v>
      </c>
      <c r="D93" s="2">
        <v>2013</v>
      </c>
      <c r="E93" s="2">
        <v>2010</v>
      </c>
      <c r="F93" s="2" t="s">
        <v>581</v>
      </c>
      <c r="G93" s="2" t="s">
        <v>26</v>
      </c>
      <c r="H93" s="2" t="s">
        <v>595</v>
      </c>
      <c r="I93" s="2" t="s">
        <v>28</v>
      </c>
      <c r="J93" s="27" t="s">
        <v>323</v>
      </c>
      <c r="K93" s="2" t="s">
        <v>596</v>
      </c>
      <c r="L93" s="2" t="s">
        <v>31</v>
      </c>
      <c r="M93" s="2" t="s">
        <v>175</v>
      </c>
      <c r="N93" s="2" t="s">
        <v>597</v>
      </c>
      <c r="O93" s="2" t="s">
        <v>598</v>
      </c>
      <c r="P93" s="2" t="s">
        <v>356</v>
      </c>
      <c r="Q93" s="2" t="s">
        <v>599</v>
      </c>
      <c r="R93" s="2" t="s">
        <v>36</v>
      </c>
      <c r="S93" s="2" t="s">
        <v>36</v>
      </c>
      <c r="T93" s="2" t="s">
        <v>36</v>
      </c>
      <c r="U93" s="2" t="s">
        <v>36</v>
      </c>
      <c r="V93" s="2" t="s">
        <v>36</v>
      </c>
    </row>
    <row r="94" spans="1:22" ht="43.5" customHeight="1">
      <c r="A94" s="36">
        <v>102</v>
      </c>
      <c r="B94" s="56" t="s">
        <v>600</v>
      </c>
      <c r="C94" s="2" t="s">
        <v>580</v>
      </c>
      <c r="D94" s="2">
        <v>2010</v>
      </c>
      <c r="E94" s="2">
        <v>2010</v>
      </c>
      <c r="F94" s="2" t="s">
        <v>581</v>
      </c>
      <c r="G94" s="2" t="s">
        <v>26</v>
      </c>
      <c r="H94" s="2" t="s">
        <v>601</v>
      </c>
      <c r="I94" s="2" t="s">
        <v>602</v>
      </c>
      <c r="J94" s="27" t="s">
        <v>323</v>
      </c>
      <c r="K94" s="2" t="s">
        <v>603</v>
      </c>
      <c r="L94" s="2" t="s">
        <v>31</v>
      </c>
      <c r="M94" s="2" t="s">
        <v>175</v>
      </c>
      <c r="N94" s="2" t="s">
        <v>604</v>
      </c>
      <c r="O94" s="2" t="s">
        <v>605</v>
      </c>
      <c r="P94" s="2" t="s">
        <v>356</v>
      </c>
      <c r="Q94" s="2" t="s">
        <v>606</v>
      </c>
      <c r="R94" s="2" t="s">
        <v>36</v>
      </c>
      <c r="S94" s="2" t="s">
        <v>36</v>
      </c>
      <c r="T94" s="2" t="s">
        <v>36</v>
      </c>
      <c r="U94" s="2" t="s">
        <v>36</v>
      </c>
      <c r="V94" s="2" t="s">
        <v>36</v>
      </c>
    </row>
    <row r="95" spans="1:22" ht="51.75" customHeight="1">
      <c r="A95" s="36">
        <v>103</v>
      </c>
      <c r="B95" s="56" t="s">
        <v>607</v>
      </c>
      <c r="C95" s="2" t="s">
        <v>588</v>
      </c>
      <c r="D95" s="2">
        <v>2009</v>
      </c>
      <c r="E95" s="2">
        <v>2000</v>
      </c>
      <c r="F95" s="2" t="s">
        <v>581</v>
      </c>
      <c r="G95" s="2" t="s">
        <v>26</v>
      </c>
      <c r="H95" s="2" t="s">
        <v>608</v>
      </c>
      <c r="I95" s="2" t="s">
        <v>545</v>
      </c>
      <c r="J95" s="2" t="s">
        <v>609</v>
      </c>
      <c r="K95" s="2" t="s">
        <v>610</v>
      </c>
      <c r="L95" s="2" t="s">
        <v>31</v>
      </c>
      <c r="M95" s="2" t="s">
        <v>175</v>
      </c>
      <c r="N95" s="2" t="s">
        <v>611</v>
      </c>
      <c r="O95" s="2" t="s">
        <v>612</v>
      </c>
      <c r="P95" s="2" t="s">
        <v>356</v>
      </c>
      <c r="Q95" s="2" t="s">
        <v>613</v>
      </c>
      <c r="R95" s="2" t="s">
        <v>36</v>
      </c>
      <c r="S95" s="2" t="s">
        <v>36</v>
      </c>
      <c r="T95" s="2" t="s">
        <v>36</v>
      </c>
      <c r="U95" s="2" t="s">
        <v>36</v>
      </c>
      <c r="V95" s="2" t="s">
        <v>36</v>
      </c>
    </row>
    <row r="96" spans="1:22" ht="44.25" customHeight="1">
      <c r="A96" s="36">
        <v>104</v>
      </c>
      <c r="B96" s="56" t="s">
        <v>614</v>
      </c>
      <c r="C96" s="2" t="s">
        <v>588</v>
      </c>
      <c r="D96" s="2">
        <v>2008</v>
      </c>
      <c r="E96" s="2">
        <v>2000</v>
      </c>
      <c r="F96" s="2" t="s">
        <v>581</v>
      </c>
      <c r="G96" s="2" t="s">
        <v>26</v>
      </c>
      <c r="H96" s="2" t="s">
        <v>615</v>
      </c>
      <c r="I96" s="2" t="s">
        <v>545</v>
      </c>
      <c r="J96" s="2" t="s">
        <v>616</v>
      </c>
      <c r="K96" s="2" t="s">
        <v>617</v>
      </c>
      <c r="L96" s="2" t="s">
        <v>36</v>
      </c>
      <c r="M96" s="2" t="s">
        <v>175</v>
      </c>
      <c r="N96" s="2" t="s">
        <v>36</v>
      </c>
      <c r="O96" s="2" t="s">
        <v>36</v>
      </c>
      <c r="P96" s="2" t="s">
        <v>356</v>
      </c>
      <c r="Q96" s="2" t="s">
        <v>618</v>
      </c>
      <c r="R96" s="2" t="s">
        <v>36</v>
      </c>
      <c r="S96" s="2" t="s">
        <v>36</v>
      </c>
      <c r="T96" s="2" t="s">
        <v>36</v>
      </c>
      <c r="U96" s="2" t="s">
        <v>36</v>
      </c>
      <c r="V96" s="2" t="s">
        <v>36</v>
      </c>
    </row>
    <row r="97" spans="1:22" ht="58.5" customHeight="1">
      <c r="A97" s="36">
        <v>105</v>
      </c>
      <c r="B97" s="56" t="s">
        <v>619</v>
      </c>
      <c r="C97" s="2" t="s">
        <v>588</v>
      </c>
      <c r="D97" s="2">
        <v>2004</v>
      </c>
      <c r="E97" s="2">
        <v>2000</v>
      </c>
      <c r="F97" s="2" t="s">
        <v>581</v>
      </c>
      <c r="G97" s="2" t="s">
        <v>26</v>
      </c>
      <c r="H97" s="2" t="s">
        <v>620</v>
      </c>
      <c r="I97" s="2" t="s">
        <v>545</v>
      </c>
      <c r="J97" s="2" t="s">
        <v>621</v>
      </c>
      <c r="K97" s="2" t="s">
        <v>622</v>
      </c>
      <c r="L97" s="2" t="s">
        <v>31</v>
      </c>
      <c r="M97" s="2" t="s">
        <v>175</v>
      </c>
      <c r="N97" s="2" t="s">
        <v>611</v>
      </c>
      <c r="O97" s="2" t="s">
        <v>623</v>
      </c>
      <c r="P97" s="2" t="s">
        <v>356</v>
      </c>
      <c r="Q97" s="2" t="s">
        <v>624</v>
      </c>
      <c r="R97" s="2" t="s">
        <v>36</v>
      </c>
      <c r="S97" s="2" t="s">
        <v>36</v>
      </c>
      <c r="T97" s="2" t="s">
        <v>36</v>
      </c>
      <c r="U97" s="2" t="s">
        <v>36</v>
      </c>
      <c r="V97" s="2" t="s">
        <v>36</v>
      </c>
    </row>
    <row r="98" spans="1:22" ht="55.5" customHeight="1">
      <c r="A98" s="36">
        <v>106</v>
      </c>
      <c r="B98" s="56" t="s">
        <v>625</v>
      </c>
      <c r="C98" s="2" t="s">
        <v>588</v>
      </c>
      <c r="D98" s="2">
        <v>2023</v>
      </c>
      <c r="E98" s="2">
        <v>2020</v>
      </c>
      <c r="F98" s="2" t="s">
        <v>581</v>
      </c>
      <c r="G98" s="2" t="s">
        <v>26</v>
      </c>
      <c r="H98" s="2" t="s">
        <v>73</v>
      </c>
      <c r="I98" s="2" t="s">
        <v>545</v>
      </c>
      <c r="J98" s="2" t="s">
        <v>626</v>
      </c>
      <c r="K98" s="2" t="s">
        <v>627</v>
      </c>
      <c r="L98" s="2" t="s">
        <v>36</v>
      </c>
      <c r="M98" s="2" t="s">
        <v>175</v>
      </c>
      <c r="N98" s="2" t="s">
        <v>36</v>
      </c>
      <c r="O98" s="2" t="s">
        <v>36</v>
      </c>
      <c r="P98" s="2" t="s">
        <v>356</v>
      </c>
      <c r="Q98" s="2" t="s">
        <v>628</v>
      </c>
      <c r="R98" s="2" t="s">
        <v>36</v>
      </c>
      <c r="S98" s="2" t="s">
        <v>36</v>
      </c>
      <c r="T98" s="2" t="s">
        <v>36</v>
      </c>
      <c r="U98" s="2" t="s">
        <v>36</v>
      </c>
      <c r="V98" s="2" t="s">
        <v>36</v>
      </c>
    </row>
    <row r="99" spans="1:22" ht="51" customHeight="1">
      <c r="A99" s="36">
        <v>107</v>
      </c>
      <c r="B99" s="56" t="s">
        <v>629</v>
      </c>
      <c r="C99" s="2" t="s">
        <v>39</v>
      </c>
      <c r="D99" s="2">
        <v>2014</v>
      </c>
      <c r="E99" s="2">
        <v>2010</v>
      </c>
      <c r="F99" s="2" t="s">
        <v>581</v>
      </c>
      <c r="G99" s="2" t="s">
        <v>26</v>
      </c>
      <c r="H99" s="2" t="s">
        <v>630</v>
      </c>
      <c r="I99" s="2" t="s">
        <v>631</v>
      </c>
      <c r="J99" s="2" t="s">
        <v>632</v>
      </c>
      <c r="K99" s="2" t="s">
        <v>633</v>
      </c>
      <c r="L99" s="2" t="s">
        <v>36</v>
      </c>
      <c r="M99" s="2" t="s">
        <v>175</v>
      </c>
      <c r="N99" s="2" t="s">
        <v>36</v>
      </c>
      <c r="O99" s="2" t="s">
        <v>36</v>
      </c>
      <c r="P99" s="2" t="s">
        <v>356</v>
      </c>
      <c r="Q99" s="2" t="s">
        <v>634</v>
      </c>
      <c r="R99" s="2" t="s">
        <v>36</v>
      </c>
      <c r="S99" s="2" t="s">
        <v>36</v>
      </c>
      <c r="T99" s="2" t="s">
        <v>36</v>
      </c>
      <c r="U99" s="2" t="s">
        <v>36</v>
      </c>
      <c r="V99" s="2" t="s">
        <v>36</v>
      </c>
    </row>
    <row r="100" spans="1:22" ht="54" customHeight="1">
      <c r="A100" s="36">
        <v>108</v>
      </c>
      <c r="B100" s="56" t="s">
        <v>635</v>
      </c>
      <c r="C100" s="2" t="s">
        <v>39</v>
      </c>
      <c r="D100" s="2">
        <v>2009</v>
      </c>
      <c r="E100" s="2">
        <v>2000</v>
      </c>
      <c r="F100" s="2" t="s">
        <v>581</v>
      </c>
      <c r="G100" s="2" t="s">
        <v>26</v>
      </c>
      <c r="H100" s="2" t="s">
        <v>636</v>
      </c>
      <c r="I100" s="2" t="s">
        <v>631</v>
      </c>
      <c r="J100" s="2" t="s">
        <v>616</v>
      </c>
      <c r="K100" s="2" t="s">
        <v>637</v>
      </c>
      <c r="L100" s="2" t="s">
        <v>36</v>
      </c>
      <c r="M100" s="2" t="s">
        <v>36</v>
      </c>
      <c r="N100" s="2" t="s">
        <v>36</v>
      </c>
      <c r="O100" s="2" t="s">
        <v>36</v>
      </c>
      <c r="P100" s="2" t="s">
        <v>356</v>
      </c>
      <c r="Q100" s="2" t="s">
        <v>638</v>
      </c>
      <c r="R100" s="2" t="s">
        <v>36</v>
      </c>
      <c r="S100" s="2" t="s">
        <v>36</v>
      </c>
      <c r="T100" s="2" t="s">
        <v>36</v>
      </c>
      <c r="U100" s="2" t="s">
        <v>36</v>
      </c>
      <c r="V100" s="2" t="s">
        <v>36</v>
      </c>
    </row>
    <row r="101" spans="1:22" ht="44.25" customHeight="1">
      <c r="A101" s="36">
        <v>109</v>
      </c>
      <c r="B101" s="58" t="s">
        <v>639</v>
      </c>
      <c r="C101" s="2" t="s">
        <v>39</v>
      </c>
      <c r="D101" s="2">
        <v>2010</v>
      </c>
      <c r="E101" s="2">
        <v>2010</v>
      </c>
      <c r="F101" s="2" t="s">
        <v>581</v>
      </c>
      <c r="G101" s="2" t="s">
        <v>26</v>
      </c>
      <c r="H101" s="2" t="s">
        <v>630</v>
      </c>
      <c r="I101" s="2" t="s">
        <v>545</v>
      </c>
      <c r="J101" s="2" t="s">
        <v>616</v>
      </c>
      <c r="K101" s="2" t="s">
        <v>640</v>
      </c>
      <c r="L101" s="2" t="s">
        <v>36</v>
      </c>
      <c r="M101" s="2" t="s">
        <v>36</v>
      </c>
      <c r="N101" s="2" t="s">
        <v>36</v>
      </c>
      <c r="O101" s="2" t="s">
        <v>36</v>
      </c>
      <c r="P101" s="2" t="s">
        <v>356</v>
      </c>
      <c r="Q101" s="2" t="s">
        <v>641</v>
      </c>
      <c r="R101" s="2" t="s">
        <v>36</v>
      </c>
      <c r="S101" s="2" t="s">
        <v>36</v>
      </c>
      <c r="T101" s="2" t="s">
        <v>36</v>
      </c>
      <c r="U101" s="2" t="s">
        <v>36</v>
      </c>
      <c r="V101" s="2" t="s">
        <v>36</v>
      </c>
    </row>
    <row r="102" spans="1:22" ht="46.5" customHeight="1">
      <c r="A102" s="36">
        <v>110</v>
      </c>
      <c r="B102" s="56" t="s">
        <v>642</v>
      </c>
      <c r="C102" s="2" t="s">
        <v>39</v>
      </c>
      <c r="E102" s="2">
        <v>1960</v>
      </c>
      <c r="G102" s="2" t="s">
        <v>180</v>
      </c>
      <c r="H102" s="2" t="s">
        <v>643</v>
      </c>
      <c r="I102" s="2" t="s">
        <v>28</v>
      </c>
      <c r="J102" s="2" t="s">
        <v>644</v>
      </c>
      <c r="K102" s="2" t="s">
        <v>645</v>
      </c>
      <c r="L102" s="2" t="s">
        <v>31</v>
      </c>
      <c r="M102" s="2" t="s">
        <v>646</v>
      </c>
      <c r="N102" s="2" t="s">
        <v>647</v>
      </c>
      <c r="O102" s="2" t="s">
        <v>648</v>
      </c>
      <c r="P102" s="2" t="s">
        <v>44</v>
      </c>
      <c r="Q102" s="2" t="s">
        <v>649</v>
      </c>
      <c r="R102" s="2" t="s">
        <v>36</v>
      </c>
      <c r="S102" s="2" t="s">
        <v>36</v>
      </c>
      <c r="T102" s="2" t="s">
        <v>36</v>
      </c>
      <c r="U102" s="2" t="s">
        <v>36</v>
      </c>
      <c r="V102" s="2" t="s">
        <v>36</v>
      </c>
    </row>
    <row r="103" spans="1:22" ht="45.75" customHeight="1">
      <c r="A103" s="36">
        <v>111</v>
      </c>
      <c r="B103" s="56" t="s">
        <v>650</v>
      </c>
      <c r="C103" s="2" t="s">
        <v>39</v>
      </c>
      <c r="D103" s="2">
        <v>1966</v>
      </c>
      <c r="E103" s="2">
        <v>1960</v>
      </c>
      <c r="F103" s="2" t="s">
        <v>651</v>
      </c>
      <c r="G103" s="2" t="s">
        <v>180</v>
      </c>
      <c r="H103" s="2" t="s">
        <v>652</v>
      </c>
      <c r="I103" s="2" t="s">
        <v>137</v>
      </c>
      <c r="J103" s="2" t="s">
        <v>545</v>
      </c>
      <c r="K103" s="2" t="s">
        <v>653</v>
      </c>
      <c r="L103" s="2" t="s">
        <v>31</v>
      </c>
      <c r="M103" s="2" t="s">
        <v>94</v>
      </c>
      <c r="N103" s="2" t="s">
        <v>116</v>
      </c>
      <c r="O103" s="2" t="s">
        <v>654</v>
      </c>
      <c r="P103" s="2" t="s">
        <v>44</v>
      </c>
      <c r="Q103" s="2" t="s">
        <v>655</v>
      </c>
      <c r="R103" s="2" t="s">
        <v>36</v>
      </c>
      <c r="S103" s="2" t="s">
        <v>36</v>
      </c>
      <c r="T103" s="2" t="s">
        <v>36</v>
      </c>
      <c r="U103" s="2" t="s">
        <v>36</v>
      </c>
      <c r="V103" s="2" t="s">
        <v>36</v>
      </c>
    </row>
    <row r="104" spans="1:22" ht="35.25" customHeight="1">
      <c r="A104" s="36">
        <v>112</v>
      </c>
      <c r="B104" s="56" t="s">
        <v>656</v>
      </c>
      <c r="C104" s="2" t="s">
        <v>588</v>
      </c>
      <c r="D104" s="2">
        <v>1966</v>
      </c>
      <c r="E104" s="2" t="s">
        <v>657</v>
      </c>
      <c r="F104" s="2" t="s">
        <v>658</v>
      </c>
      <c r="G104" s="2" t="s">
        <v>180</v>
      </c>
      <c r="H104" s="2" t="s">
        <v>169</v>
      </c>
      <c r="I104" s="2" t="s">
        <v>28</v>
      </c>
      <c r="J104" s="2" t="s">
        <v>74</v>
      </c>
      <c r="K104" s="2" t="s">
        <v>659</v>
      </c>
      <c r="L104" s="2" t="s">
        <v>36</v>
      </c>
      <c r="M104" s="2" t="s">
        <v>36</v>
      </c>
      <c r="N104" s="2" t="s">
        <v>36</v>
      </c>
      <c r="O104" s="2" t="s">
        <v>36</v>
      </c>
      <c r="P104" s="2" t="s">
        <v>44</v>
      </c>
      <c r="Q104" s="2" t="s">
        <v>660</v>
      </c>
      <c r="R104" s="2" t="s">
        <v>36</v>
      </c>
      <c r="S104" s="2" t="s">
        <v>36</v>
      </c>
      <c r="T104" s="2" t="s">
        <v>36</v>
      </c>
      <c r="U104" s="2" t="s">
        <v>36</v>
      </c>
      <c r="V104" s="2" t="s">
        <v>36</v>
      </c>
    </row>
    <row r="105" spans="1:22" ht="30.75" customHeight="1">
      <c r="A105" s="36">
        <v>113</v>
      </c>
      <c r="B105" s="56" t="s">
        <v>661</v>
      </c>
      <c r="C105" s="2" t="s">
        <v>39</v>
      </c>
      <c r="E105" s="2">
        <v>1960</v>
      </c>
      <c r="F105" s="2" t="s">
        <v>651</v>
      </c>
      <c r="G105" s="2" t="s">
        <v>180</v>
      </c>
      <c r="H105" s="2" t="s">
        <v>662</v>
      </c>
      <c r="I105" s="2" t="s">
        <v>28</v>
      </c>
      <c r="J105" s="2" t="s">
        <v>258</v>
      </c>
      <c r="K105" s="2" t="s">
        <v>663</v>
      </c>
      <c r="L105" s="2" t="s">
        <v>31</v>
      </c>
      <c r="M105" s="2" t="s">
        <v>494</v>
      </c>
      <c r="N105" s="2" t="s">
        <v>664</v>
      </c>
      <c r="O105" s="2" t="s">
        <v>36</v>
      </c>
      <c r="P105" s="2" t="s">
        <v>44</v>
      </c>
      <c r="Q105" s="2" t="s">
        <v>665</v>
      </c>
      <c r="R105" s="2" t="s">
        <v>36</v>
      </c>
      <c r="S105" s="2" t="s">
        <v>36</v>
      </c>
      <c r="T105" s="2" t="s">
        <v>36</v>
      </c>
      <c r="U105" s="2" t="s">
        <v>36</v>
      </c>
      <c r="V105" s="2" t="s">
        <v>36</v>
      </c>
    </row>
    <row r="106" spans="1:22" ht="29.25" customHeight="1">
      <c r="A106" s="36">
        <v>114</v>
      </c>
      <c r="B106" s="56" t="s">
        <v>666</v>
      </c>
      <c r="C106" s="2" t="s">
        <v>39</v>
      </c>
      <c r="E106" s="2" t="s">
        <v>481</v>
      </c>
      <c r="F106" s="2" t="s">
        <v>667</v>
      </c>
      <c r="G106" s="2" t="s">
        <v>180</v>
      </c>
      <c r="H106" s="2" t="s">
        <v>668</v>
      </c>
      <c r="I106" s="2" t="s">
        <v>188</v>
      </c>
      <c r="J106" s="2" t="s">
        <v>669</v>
      </c>
      <c r="K106" s="2" t="s">
        <v>670</v>
      </c>
      <c r="L106" s="2" t="s">
        <v>31</v>
      </c>
      <c r="M106" s="2" t="s">
        <v>36</v>
      </c>
      <c r="N106" s="2" t="s">
        <v>36</v>
      </c>
      <c r="O106" s="2" t="s">
        <v>36</v>
      </c>
      <c r="P106" s="2" t="s">
        <v>44</v>
      </c>
      <c r="Q106" s="2" t="s">
        <v>671</v>
      </c>
      <c r="R106" s="2" t="s">
        <v>36</v>
      </c>
      <c r="S106" s="2" t="s">
        <v>36</v>
      </c>
      <c r="T106" s="2" t="s">
        <v>36</v>
      </c>
      <c r="U106" s="2" t="s">
        <v>36</v>
      </c>
      <c r="V106" s="2" t="s">
        <v>36</v>
      </c>
    </row>
    <row r="107" spans="1:22" ht="32.25" customHeight="1">
      <c r="A107" s="36">
        <v>115</v>
      </c>
      <c r="B107" s="56" t="s">
        <v>672</v>
      </c>
      <c r="C107" s="2" t="s">
        <v>39</v>
      </c>
      <c r="E107" s="2">
        <v>1990</v>
      </c>
      <c r="F107" s="2" t="s">
        <v>673</v>
      </c>
      <c r="G107" s="2" t="s">
        <v>180</v>
      </c>
      <c r="H107" s="2" t="s">
        <v>674</v>
      </c>
      <c r="I107" s="2" t="s">
        <v>28</v>
      </c>
      <c r="J107" s="2" t="s">
        <v>391</v>
      </c>
      <c r="K107" s="2" t="s">
        <v>675</v>
      </c>
      <c r="L107" s="2" t="s">
        <v>31</v>
      </c>
      <c r="M107" s="2" t="s">
        <v>36</v>
      </c>
      <c r="N107" s="2" t="s">
        <v>36</v>
      </c>
      <c r="O107" s="2" t="s">
        <v>36</v>
      </c>
      <c r="P107" s="2" t="s">
        <v>44</v>
      </c>
      <c r="Q107" s="2" t="s">
        <v>676</v>
      </c>
      <c r="R107" s="2" t="s">
        <v>36</v>
      </c>
      <c r="S107" s="2" t="s">
        <v>36</v>
      </c>
      <c r="T107" s="2" t="s">
        <v>36</v>
      </c>
      <c r="U107" s="2" t="s">
        <v>36</v>
      </c>
      <c r="V107" s="2" t="s">
        <v>36</v>
      </c>
    </row>
    <row r="108" spans="1:22" ht="33" customHeight="1">
      <c r="A108" s="36">
        <v>116</v>
      </c>
      <c r="B108" s="56" t="s">
        <v>677</v>
      </c>
      <c r="C108" s="2" t="s">
        <v>135</v>
      </c>
      <c r="D108" s="2">
        <v>1985</v>
      </c>
      <c r="E108" s="2">
        <v>1980</v>
      </c>
      <c r="G108" s="2" t="s">
        <v>180</v>
      </c>
      <c r="I108" s="2" t="s">
        <v>28</v>
      </c>
      <c r="L108" s="2" t="s">
        <v>31</v>
      </c>
      <c r="P108" s="2" t="s">
        <v>485</v>
      </c>
    </row>
    <row r="109" spans="1:22" ht="28.5" customHeight="1">
      <c r="A109" s="36">
        <v>117</v>
      </c>
      <c r="B109" s="56" t="s">
        <v>678</v>
      </c>
      <c r="C109" s="2" t="s">
        <v>39</v>
      </c>
      <c r="E109" s="2">
        <v>1980</v>
      </c>
      <c r="F109" s="2" t="s">
        <v>679</v>
      </c>
      <c r="G109" s="2" t="s">
        <v>180</v>
      </c>
      <c r="H109" s="2" t="s">
        <v>680</v>
      </c>
      <c r="I109" s="2" t="s">
        <v>545</v>
      </c>
      <c r="L109" s="2" t="s">
        <v>31</v>
      </c>
      <c r="P109" s="2" t="s">
        <v>485</v>
      </c>
    </row>
    <row r="110" spans="1:22" ht="29.1">
      <c r="A110" s="36">
        <v>118</v>
      </c>
      <c r="B110" s="56" t="s">
        <v>681</v>
      </c>
      <c r="C110" s="2" t="s">
        <v>24</v>
      </c>
      <c r="D110" s="2">
        <v>2001</v>
      </c>
      <c r="E110" s="2">
        <v>2000</v>
      </c>
      <c r="G110" s="2" t="s">
        <v>180</v>
      </c>
      <c r="I110" s="2" t="s">
        <v>545</v>
      </c>
      <c r="J110" s="2" t="s">
        <v>682</v>
      </c>
      <c r="L110" s="2" t="s">
        <v>31</v>
      </c>
      <c r="P110" s="2" t="s">
        <v>485</v>
      </c>
    </row>
    <row r="111" spans="1:22" ht="29.1">
      <c r="A111" s="36">
        <v>119</v>
      </c>
      <c r="B111" s="56" t="s">
        <v>682</v>
      </c>
      <c r="C111" s="2" t="s">
        <v>39</v>
      </c>
      <c r="D111" s="2">
        <v>1991</v>
      </c>
      <c r="E111" s="2">
        <v>1990</v>
      </c>
      <c r="F111" s="2" t="s">
        <v>679</v>
      </c>
      <c r="G111" s="2" t="s">
        <v>180</v>
      </c>
      <c r="H111" s="2" t="s">
        <v>683</v>
      </c>
      <c r="I111" s="2" t="s">
        <v>545</v>
      </c>
      <c r="L111" s="2" t="s">
        <v>31</v>
      </c>
      <c r="P111" s="2" t="s">
        <v>485</v>
      </c>
    </row>
    <row r="112" spans="1:22" ht="39" customHeight="1">
      <c r="A112" s="36">
        <v>120</v>
      </c>
      <c r="B112" s="56" t="s">
        <v>684</v>
      </c>
      <c r="C112" s="2" t="s">
        <v>39</v>
      </c>
      <c r="D112" s="2">
        <v>1989</v>
      </c>
      <c r="E112" s="2">
        <v>1980</v>
      </c>
      <c r="F112" s="2" t="s">
        <v>679</v>
      </c>
      <c r="G112" s="2" t="s">
        <v>180</v>
      </c>
      <c r="H112" s="2" t="s">
        <v>73</v>
      </c>
      <c r="I112" s="2" t="s">
        <v>28</v>
      </c>
      <c r="L112" s="2" t="s">
        <v>31</v>
      </c>
      <c r="P112" s="2" t="s">
        <v>485</v>
      </c>
    </row>
    <row r="113" spans="1:20" ht="29.25" customHeight="1">
      <c r="A113" s="36">
        <v>121</v>
      </c>
      <c r="B113" s="56" t="s">
        <v>685</v>
      </c>
      <c r="C113" s="2" t="s">
        <v>39</v>
      </c>
      <c r="G113" s="2" t="s">
        <v>180</v>
      </c>
      <c r="H113" s="2" t="s">
        <v>36</v>
      </c>
      <c r="I113" s="2" t="s">
        <v>28</v>
      </c>
      <c r="L113" s="2" t="s">
        <v>31</v>
      </c>
      <c r="P113" s="2" t="s">
        <v>485</v>
      </c>
    </row>
    <row r="114" spans="1:20" ht="24.75" customHeight="1">
      <c r="A114" s="36">
        <v>122</v>
      </c>
      <c r="B114" s="56" t="s">
        <v>686</v>
      </c>
      <c r="C114" s="2" t="s">
        <v>39</v>
      </c>
      <c r="E114" s="2">
        <v>1980</v>
      </c>
      <c r="F114" s="2" t="s">
        <v>687</v>
      </c>
      <c r="G114" s="2" t="s">
        <v>180</v>
      </c>
      <c r="H114" s="2" t="s">
        <v>36</v>
      </c>
      <c r="I114" s="2" t="s">
        <v>688</v>
      </c>
      <c r="J114" s="2" t="s">
        <v>499</v>
      </c>
      <c r="L114" s="2" t="s">
        <v>31</v>
      </c>
      <c r="P114" s="2" t="s">
        <v>485</v>
      </c>
    </row>
    <row r="115" spans="1:20" ht="30.75" customHeight="1">
      <c r="A115" s="36">
        <v>123</v>
      </c>
      <c r="B115" s="56" t="s">
        <v>689</v>
      </c>
      <c r="C115" s="2" t="s">
        <v>39</v>
      </c>
      <c r="E115" s="2">
        <v>1960</v>
      </c>
      <c r="F115" s="2" t="s">
        <v>651</v>
      </c>
      <c r="G115" s="2" t="s">
        <v>180</v>
      </c>
      <c r="H115" s="2" t="s">
        <v>36</v>
      </c>
      <c r="I115" s="2" t="s">
        <v>28</v>
      </c>
      <c r="L115" s="2" t="s">
        <v>31</v>
      </c>
      <c r="P115" s="2" t="s">
        <v>485</v>
      </c>
    </row>
    <row r="116" spans="1:20" ht="30.75" customHeight="1">
      <c r="A116" s="36">
        <v>124</v>
      </c>
      <c r="B116" s="56" t="s">
        <v>690</v>
      </c>
      <c r="C116" s="2" t="s">
        <v>39</v>
      </c>
      <c r="E116" s="2">
        <v>1990</v>
      </c>
      <c r="F116" s="2" t="s">
        <v>673</v>
      </c>
      <c r="G116" s="2" t="s">
        <v>180</v>
      </c>
      <c r="H116" s="2" t="s">
        <v>36</v>
      </c>
      <c r="I116" s="2" t="s">
        <v>28</v>
      </c>
      <c r="L116" s="2" t="s">
        <v>31</v>
      </c>
      <c r="P116" s="2" t="s">
        <v>485</v>
      </c>
    </row>
    <row r="117" spans="1:20" ht="42" customHeight="1">
      <c r="A117" s="36">
        <v>125</v>
      </c>
      <c r="B117" s="2" t="s">
        <v>691</v>
      </c>
      <c r="C117" s="25" t="s">
        <v>39</v>
      </c>
      <c r="D117" s="2">
        <v>2014</v>
      </c>
      <c r="E117" s="2">
        <v>2010</v>
      </c>
      <c r="F117" s="37" t="s">
        <v>535</v>
      </c>
      <c r="G117" s="38" t="s">
        <v>26</v>
      </c>
      <c r="H117" s="2" t="s">
        <v>692</v>
      </c>
      <c r="I117" s="25" t="s">
        <v>322</v>
      </c>
      <c r="J117" s="39" t="s">
        <v>536</v>
      </c>
      <c r="K117" s="2" t="s">
        <v>693</v>
      </c>
      <c r="L117" s="25" t="s">
        <v>31</v>
      </c>
      <c r="M117" s="24" t="s">
        <v>94</v>
      </c>
      <c r="N117" s="24" t="s">
        <v>95</v>
      </c>
      <c r="O117" s="2" t="s">
        <v>538</v>
      </c>
      <c r="P117" s="2" t="s">
        <v>44</v>
      </c>
      <c r="Q117" s="2" t="s">
        <v>694</v>
      </c>
      <c r="T117" s="50" t="s">
        <v>695</v>
      </c>
    </row>
    <row r="118" spans="1:20" ht="33.75" customHeight="1">
      <c r="C118" s="25"/>
      <c r="F118" s="37"/>
      <c r="G118" s="38"/>
    </row>
    <row r="119" spans="1:20">
      <c r="C119" s="25"/>
      <c r="F119" s="37"/>
      <c r="G119" s="38"/>
    </row>
    <row r="120" spans="1:20">
      <c r="C120" s="25"/>
      <c r="F120" s="37"/>
      <c r="G120" s="38"/>
    </row>
    <row r="121" spans="1:20">
      <c r="C121" s="25"/>
      <c r="F121" s="37"/>
      <c r="G121" s="38"/>
    </row>
    <row r="122" spans="1:20">
      <c r="C122" s="25"/>
      <c r="F122" s="37"/>
      <c r="G122" s="38"/>
    </row>
    <row r="123" spans="1:20">
      <c r="C123" s="25"/>
      <c r="F123" s="37"/>
      <c r="G123" s="38"/>
    </row>
    <row r="124" spans="1:20">
      <c r="C124" s="25"/>
      <c r="F124" s="37"/>
      <c r="G124" s="38"/>
    </row>
    <row r="125" spans="1:20" ht="15"/>
    <row r="126" spans="1:20" ht="15"/>
  </sheetData>
  <sortState xmlns:xlrd2="http://schemas.microsoft.com/office/spreadsheetml/2017/richdata2" ref="B26:O77">
    <sortCondition ref="E26:E77"/>
  </sortState>
  <mergeCells count="1">
    <mergeCell ref="A1:N1"/>
  </mergeCells>
  <conditionalFormatting sqref="A1:XFD3 L4:XFD12 B4:K46 L13:P13 R13:XFD13 L14:L19 N14:XFD19 L20:XFD21 L22:L23 N22:XFD23 L24:XFD33 L34:R34 T34:XFD34 L35:M35 O35:XFD35 L36:XFD41 L42:N42 P42:XFD42 L43:S43 U43:XFD43 D47:J47 B47:C49 D48:K48 D49:I49 K49 B50:K58 B59:I59 K59 B71:I71 K71 B83:I83 K83 B93:I94 K93:K94 B95:K103 K104 B104:I105 J105:K105 B106:K116 A117:I117 K117:S117 U117:XFD117 A118:XFD1048576 B72:K82 U89:XFD89 O89:S89 O90:XFD90 L89:N91 B84:K92 L64:XFD88 P91:S91 L92:S101 T91:XFD101 L102:XFD116">
    <cfRule type="cellIs" dxfId="29" priority="2" operator="equal">
      <formula>"Sin Información"</formula>
    </cfRule>
  </conditionalFormatting>
  <conditionalFormatting sqref="B60:K70 L63:P63 R63:XFD63 A116 L44:XFD62">
    <cfRule type="cellIs" dxfId="28" priority="1" operator="equal">
      <formula>"Sin Información"</formula>
    </cfRule>
  </conditionalFormatting>
  <dataValidations count="2">
    <dataValidation type="list" allowBlank="1" showInputMessage="1" showErrorMessage="1" sqref="B143:B329" xr:uid="{3A9E85DE-9075-46CA-9722-FED5AF42351A}">
      <formula1>$B$1:$B$83</formula1>
    </dataValidation>
    <dataValidation allowBlank="1" showInputMessage="1" showErrorMessage="1" sqref="B117:B142" xr:uid="{41711CFF-68F6-47C5-AD4E-9D6EBB1DAC56}"/>
  </dataValidations>
  <hyperlinks>
    <hyperlink ref="B51" r:id="rId1" display="https://sites.pitt.edu/~ccapubs/pdfdownloads/PITTmem29-Jaramillo_etal_2023.pdf" xr:uid="{495C570C-52D5-4580-95AA-F213C184088D}"/>
    <hyperlink ref="R7" r:id="rId2" xr:uid="{AC051539-CA42-46C6-A80F-E8B2BA306A5C}"/>
    <hyperlink ref="U7" r:id="rId3" xr:uid="{8CAB7F52-55B1-43B0-BD0F-BC8372B36C86}"/>
    <hyperlink ref="R30" r:id="rId4" xr:uid="{D8707013-52BC-4A0A-B336-9E30C1C7417F}"/>
    <hyperlink ref="R33" r:id="rId5" xr:uid="{FB36DE87-8331-4362-950D-CEC777D5C34A}"/>
    <hyperlink ref="R50" r:id="rId6" xr:uid="{D52837A8-74AF-4874-A6ED-415A0C69C765}"/>
    <hyperlink ref="R56" r:id="rId7" xr:uid="{84E1C449-2B44-455A-A435-BFEB960561D0}"/>
    <hyperlink ref="U56" r:id="rId8" xr:uid="{22B60AD1-BE51-46A9-8215-9AEBA28768C6}"/>
    <hyperlink ref="U57" r:id="rId9" xr:uid="{9DDF31A1-39EF-4230-A159-25AA34039961}"/>
    <hyperlink ref="R57" r:id="rId10" xr:uid="{6BA94BFC-084D-440C-A549-178728B012A2}"/>
    <hyperlink ref="R74" r:id="rId11" xr:uid="{7C582396-108A-41C9-9851-64EA1E277303}"/>
    <hyperlink ref="R86" r:id="rId12" xr:uid="{545D9A5F-CC52-48FD-BB51-9CF2E41CE007}"/>
  </hyperlinks>
  <pageMargins left="0.7" right="0.7" top="0.75" bottom="0.75" header="0.3" footer="0.3"/>
  <pageSetup orientation="portrait" horizontalDpi="360" verticalDpi="360" r:id="rId13"/>
  <tableParts count="1">
    <tablePart r:id="rId14"/>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F125:F329 G3:G124</xm:sqref>
        </x14:dataValidation>
        <x14:dataValidation type="list" allowBlank="1" showInputMessage="1" showErrorMessage="1" xr:uid="{639D59CD-CE5B-4F29-86D9-EDD8E727A215}">
          <x14:formula1>
            <xm:f>Metadatos!$B$2:$B$99</xm:f>
          </x14:formula1>
          <xm:sqref>C3:C124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ColWidth="8.7109375" defaultRowHeight="14.45"/>
  <cols>
    <col min="1" max="1" width="34.85546875" customWidth="1"/>
  </cols>
  <sheetData>
    <row r="1" spans="1:6" s="53" customFormat="1" ht="15" customHeight="1">
      <c r="A1" s="53" t="s">
        <v>1118</v>
      </c>
    </row>
    <row r="2" spans="1:6" ht="15" customHeight="1">
      <c r="A2" t="s">
        <v>1119</v>
      </c>
      <c r="B2" t="s">
        <v>1120</v>
      </c>
      <c r="F2" t="s">
        <v>1121</v>
      </c>
    </row>
    <row r="3" spans="1:6" ht="15" customHeight="1">
      <c r="B3" t="s">
        <v>1122</v>
      </c>
      <c r="F3" t="s">
        <v>1123</v>
      </c>
    </row>
    <row r="4" spans="1:6" ht="15" customHeight="1">
      <c r="A4" t="s">
        <v>1124</v>
      </c>
      <c r="B4" t="s">
        <v>1125</v>
      </c>
      <c r="E4" t="s">
        <v>1126</v>
      </c>
      <c r="F4" t="s">
        <v>891</v>
      </c>
    </row>
    <row r="5" spans="1:6" ht="15" customHeight="1">
      <c r="A5" t="s">
        <v>1127</v>
      </c>
      <c r="B5" t="s">
        <v>1125</v>
      </c>
      <c r="E5" t="s">
        <v>1128</v>
      </c>
      <c r="F5" t="s">
        <v>1129</v>
      </c>
    </row>
    <row r="6" spans="1:6" ht="15" customHeight="1">
      <c r="A6" t="s">
        <v>1130</v>
      </c>
      <c r="B6" t="s">
        <v>1125</v>
      </c>
      <c r="E6" t="s">
        <v>1128</v>
      </c>
      <c r="F6" t="s">
        <v>1016</v>
      </c>
    </row>
    <row r="7" spans="1:6" ht="15" customHeight="1">
      <c r="A7" t="s">
        <v>1131</v>
      </c>
      <c r="B7" t="s">
        <v>1120</v>
      </c>
      <c r="E7">
        <v>1960</v>
      </c>
      <c r="F7" t="s">
        <v>1132</v>
      </c>
    </row>
    <row r="8" spans="1:6">
      <c r="F8" t="s">
        <v>1133</v>
      </c>
    </row>
  </sheetData>
  <mergeCells count="1">
    <mergeCell ref="A1:XF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8" sqref="B8"/>
    </sheetView>
  </sheetViews>
  <sheetFormatPr defaultColWidth="8.7109375" defaultRowHeight="14.45"/>
  <cols>
    <col min="1" max="1" width="17.5703125" customWidth="1"/>
    <col min="2" max="2" width="25.28515625" customWidth="1"/>
  </cols>
  <sheetData>
    <row r="1" spans="1:3" s="19" customFormat="1">
      <c r="A1" s="17" t="s">
        <v>696</v>
      </c>
      <c r="B1" s="17" t="s">
        <v>697</v>
      </c>
    </row>
    <row r="2" spans="1:3">
      <c r="A2" t="s">
        <v>698</v>
      </c>
      <c r="B2" t="s">
        <v>698</v>
      </c>
    </row>
    <row r="3" spans="1:3">
      <c r="A3" s="4" t="s">
        <v>26</v>
      </c>
      <c r="B3" t="s">
        <v>24</v>
      </c>
    </row>
    <row r="4" spans="1:3">
      <c r="A4" s="55" t="s">
        <v>180</v>
      </c>
      <c r="B4" t="s">
        <v>39</v>
      </c>
    </row>
    <row r="5" spans="1:3">
      <c r="A5" t="s">
        <v>699</v>
      </c>
      <c r="B5" s="20" t="s">
        <v>242</v>
      </c>
    </row>
    <row r="6" spans="1:3">
      <c r="A6" t="s">
        <v>700</v>
      </c>
      <c r="B6" s="20" t="s">
        <v>588</v>
      </c>
    </row>
    <row r="7" spans="1:3">
      <c r="A7" s="4" t="s">
        <v>36</v>
      </c>
      <c r="B7" t="s">
        <v>135</v>
      </c>
    </row>
    <row r="8" spans="1:3">
      <c r="B8" t="s">
        <v>275</v>
      </c>
    </row>
    <row r="14" spans="1:3">
      <c r="C14" s="13"/>
    </row>
  </sheetData>
  <conditionalFormatting sqref="B5:B6">
    <cfRule type="cellIs" dxfId="3"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G113"/>
  <sheetViews>
    <sheetView topLeftCell="A98" workbookViewId="0">
      <selection activeCell="A110" sqref="A110"/>
    </sheetView>
  </sheetViews>
  <sheetFormatPr defaultColWidth="8.7109375" defaultRowHeight="14.45"/>
  <cols>
    <col min="1" max="1" width="34.7109375" customWidth="1"/>
    <col min="2" max="2" width="25.28515625" style="31" customWidth="1"/>
    <col min="3" max="3" width="24.140625" style="26" customWidth="1"/>
    <col min="4" max="4" width="21.140625" bestFit="1" customWidth="1"/>
    <col min="5" max="5" width="20.42578125" bestFit="1" customWidth="1"/>
    <col min="6" max="6" width="16.28515625" bestFit="1" customWidth="1"/>
    <col min="7" max="7" width="16.85546875" bestFit="1" customWidth="1"/>
  </cols>
  <sheetData>
    <row r="1" spans="1:7">
      <c r="A1" t="s">
        <v>701</v>
      </c>
      <c r="B1" s="31" t="s">
        <v>702</v>
      </c>
      <c r="C1" s="26" t="s">
        <v>703</v>
      </c>
      <c r="D1" t="s">
        <v>704</v>
      </c>
      <c r="E1" t="s">
        <v>705</v>
      </c>
      <c r="F1" s="41" t="s">
        <v>706</v>
      </c>
      <c r="G1" s="41" t="s">
        <v>707</v>
      </c>
    </row>
    <row r="2" spans="1:7">
      <c r="A2" s="2" t="s">
        <v>708</v>
      </c>
      <c r="B2" s="31">
        <v>5417162882816860</v>
      </c>
      <c r="C2" s="26">
        <v>-7340153864224980</v>
      </c>
      <c r="D2" t="str">
        <f>REPLACE(B2,2,0,".")</f>
        <v>5.417162882816860</v>
      </c>
      <c r="E2" s="11" t="str">
        <f>REPLACE(C2,4,0,".")</f>
        <v>-73.40153864224980</v>
      </c>
      <c r="F2" t="str">
        <f>LEFT(D2,7)</f>
        <v>5.41716</v>
      </c>
      <c r="G2" t="str">
        <f>LEFT(E2,9)</f>
        <v>-73.40153</v>
      </c>
    </row>
    <row r="3" spans="1:7">
      <c r="A3" s="34" t="s">
        <v>709</v>
      </c>
      <c r="B3">
        <v>-2058469</v>
      </c>
      <c r="C3">
        <v>-732122373</v>
      </c>
      <c r="D3" s="11" t="str">
        <f>REPLACE(B3,3,0,".")</f>
        <v>-2.058469</v>
      </c>
      <c r="E3" s="11" t="str">
        <f>REPLACE(C3,4,0,".")</f>
        <v>-73.2122373</v>
      </c>
      <c r="F3" t="str">
        <f>LEFT(D3,8)</f>
        <v>-2.05846</v>
      </c>
      <c r="G3" t="str">
        <f>LEFT(E3,9)</f>
        <v>-73.21223</v>
      </c>
    </row>
    <row r="4" spans="1:7">
      <c r="A4" s="24" t="s">
        <v>710</v>
      </c>
      <c r="D4" s="26"/>
    </row>
    <row r="5" spans="1:7">
      <c r="A5" s="24" t="s">
        <v>711</v>
      </c>
      <c r="B5" s="31">
        <v>6602996700005790</v>
      </c>
      <c r="C5" s="26">
        <v>-7555128160765700</v>
      </c>
      <c r="D5" t="str">
        <f>REPLACE(B5,2,0,".")</f>
        <v>6.602996700005790</v>
      </c>
      <c r="E5" s="11" t="str">
        <f>REPLACE(C5,4,0,".")</f>
        <v>-75.55128160765700</v>
      </c>
      <c r="F5" t="str">
        <f>LEFT(D5,7)</f>
        <v>6.60299</v>
      </c>
      <c r="G5" t="str">
        <f t="shared" ref="G5:G18" si="0">LEFT(E5,9)</f>
        <v>-75.55128</v>
      </c>
    </row>
    <row r="6" spans="1:7">
      <c r="A6" s="33" t="s">
        <v>712</v>
      </c>
      <c r="B6" s="31">
        <v>1.09545473662989E+16</v>
      </c>
      <c r="C6" s="26">
        <v>-7279636892380760</v>
      </c>
      <c r="D6" t="str">
        <f>REPLACE(B6,3,0,".")</f>
        <v>10.954547366298900</v>
      </c>
      <c r="E6" s="11" t="str">
        <f>REPLACE(C6,4,0,".")</f>
        <v>-72.79636892380760</v>
      </c>
      <c r="F6" t="str">
        <f>LEFT(D6,8)</f>
        <v>10.95454</v>
      </c>
      <c r="G6" t="str">
        <f t="shared" si="0"/>
        <v>-72.79636</v>
      </c>
    </row>
    <row r="7" spans="1:7">
      <c r="A7" s="25" t="s">
        <v>713</v>
      </c>
      <c r="B7" s="31">
        <v>1.09723084978965E+16</v>
      </c>
      <c r="C7" s="26">
        <v>-7480363255294130</v>
      </c>
      <c r="D7" t="str">
        <f>REPLACE(B7,3,0,".")</f>
        <v>10.972308497896500</v>
      </c>
      <c r="E7" s="11" t="str">
        <f>REPLACE(C7,4,0,".")</f>
        <v>-74.80363255294130</v>
      </c>
      <c r="F7" t="str">
        <f>LEFT(D7,8)</f>
        <v>10.97230</v>
      </c>
      <c r="G7" t="str">
        <f t="shared" si="0"/>
        <v>-74.80363</v>
      </c>
    </row>
    <row r="8" spans="1:7">
      <c r="A8" s="25" t="s">
        <v>714</v>
      </c>
      <c r="E8" s="11"/>
      <c r="F8" s="43" t="s">
        <v>715</v>
      </c>
      <c r="G8" s="43" t="s">
        <v>716</v>
      </c>
    </row>
    <row r="9" spans="1:7">
      <c r="A9" s="25" t="s">
        <v>108</v>
      </c>
      <c r="B9" s="31">
        <v>4649589913032180</v>
      </c>
      <c r="C9" s="26">
        <v>-7410378885532950</v>
      </c>
      <c r="D9" t="str">
        <f>REPLACE(B9,2,0,".")</f>
        <v>4.649589913032180</v>
      </c>
      <c r="E9" s="11" t="str">
        <f>REPLACE(C9,4,0,".")</f>
        <v>-74.10378885532950</v>
      </c>
      <c r="F9" t="str">
        <f t="shared" ref="F9:F18" si="1">LEFT(D9,7)</f>
        <v>4.64958</v>
      </c>
      <c r="G9" t="str">
        <f t="shared" si="0"/>
        <v>-74.10378</v>
      </c>
    </row>
    <row r="10" spans="1:7">
      <c r="A10" s="25" t="s">
        <v>717</v>
      </c>
      <c r="B10" s="31">
        <v>4649589913032180</v>
      </c>
      <c r="C10" s="26">
        <v>-7410378885532950</v>
      </c>
      <c r="D10" t="str">
        <f>REPLACE(B10,2,0,".")</f>
        <v>4.649589913032180</v>
      </c>
      <c r="E10" s="11" t="str">
        <f>REPLACE(C10,4,0,".")</f>
        <v>-74.10378885532950</v>
      </c>
      <c r="F10" t="str">
        <f t="shared" si="1"/>
        <v>4.64958</v>
      </c>
      <c r="G10" t="str">
        <f t="shared" si="0"/>
        <v>-74.10378</v>
      </c>
    </row>
    <row r="11" spans="1:7" ht="17.25" customHeight="1">
      <c r="A11" s="25" t="s">
        <v>160</v>
      </c>
      <c r="B11" s="31">
        <v>5400134211226910</v>
      </c>
      <c r="C11" s="26">
        <v>-7327533577775710</v>
      </c>
      <c r="D11" t="str">
        <f>REPLACE(B11,2,0,".")</f>
        <v>5.400134211226910</v>
      </c>
      <c r="E11" s="11" t="str">
        <f>REPLACE(C11,4,0,".")</f>
        <v>-73.27533577775710</v>
      </c>
      <c r="F11" t="str">
        <f t="shared" si="1"/>
        <v>5.40013</v>
      </c>
      <c r="G11" t="str">
        <f t="shared" si="0"/>
        <v>-73.27533</v>
      </c>
    </row>
    <row r="12" spans="1:7" ht="19.5" customHeight="1">
      <c r="A12" s="24" t="s">
        <v>718</v>
      </c>
      <c r="B12" s="31">
        <v>7111687709395550</v>
      </c>
      <c r="C12" s="26">
        <v>-7312099756140800</v>
      </c>
      <c r="D12" t="str">
        <f>REPLACE(B12,2,0,".")</f>
        <v>7.111687709395550</v>
      </c>
      <c r="E12" s="11" t="str">
        <f>REPLACE(C12,4,0,".")</f>
        <v>-73.12099756140800</v>
      </c>
      <c r="F12" t="str">
        <f t="shared" si="1"/>
        <v>7.11168</v>
      </c>
      <c r="G12" t="str">
        <f t="shared" si="0"/>
        <v>-73.12099</v>
      </c>
    </row>
    <row r="13" spans="1:7" ht="17.25" customHeight="1">
      <c r="A13" s="25" t="s">
        <v>719</v>
      </c>
      <c r="B13" s="31">
        <v>3.88045701678386E+16</v>
      </c>
      <c r="C13" s="30">
        <v>-7699934256530110</v>
      </c>
      <c r="D13" t="str">
        <f>REPLACE(B13,2,0,".")</f>
        <v>3.8804570167838600</v>
      </c>
      <c r="E13" s="11" t="str">
        <f>REPLACE(C13,4,0,".")</f>
        <v>-76.99934256530110</v>
      </c>
      <c r="F13" t="str">
        <f t="shared" si="1"/>
        <v>3.88045</v>
      </c>
      <c r="G13" t="str">
        <f t="shared" si="0"/>
        <v>-76.99934</v>
      </c>
    </row>
    <row r="14" spans="1:7" ht="15" customHeight="1">
      <c r="A14" s="24" t="s">
        <v>720</v>
      </c>
      <c r="B14" s="31">
        <v>2.62240895705742E+16</v>
      </c>
      <c r="C14" s="26">
        <v>-7656992402703010</v>
      </c>
      <c r="D14" t="str">
        <f>REPLACE(B14,2,0,".")</f>
        <v>2.6224089570574200</v>
      </c>
      <c r="E14" s="11" t="str">
        <f>REPLACE(C14,4,0,".")</f>
        <v>-76.56992402703010</v>
      </c>
      <c r="F14" t="str">
        <f t="shared" si="1"/>
        <v>2.62240</v>
      </c>
      <c r="G14" t="str">
        <f t="shared" si="0"/>
        <v>-76.56992</v>
      </c>
    </row>
    <row r="15" spans="1:7" ht="15" customHeight="1">
      <c r="A15" s="24" t="s">
        <v>308</v>
      </c>
      <c r="B15" s="31">
        <v>519088369039209</v>
      </c>
      <c r="C15" s="26">
        <v>-7569462276853750</v>
      </c>
      <c r="D15" t="str">
        <f>REPLACE(B15,2,0,".")</f>
        <v>5.19088369039209</v>
      </c>
      <c r="E15" s="11" t="str">
        <f>REPLACE(C15,4,0,".")</f>
        <v>-75.69462276853750</v>
      </c>
      <c r="F15" t="str">
        <f t="shared" si="1"/>
        <v>5.19088</v>
      </c>
      <c r="G15" t="str">
        <f t="shared" si="0"/>
        <v>-75.69462</v>
      </c>
    </row>
    <row r="16" spans="1:7" ht="15" customHeight="1">
      <c r="A16" s="24" t="s">
        <v>721</v>
      </c>
      <c r="E16" s="11"/>
      <c r="F16" s="43" t="s">
        <v>722</v>
      </c>
      <c r="G16" s="43" t="s">
        <v>723</v>
      </c>
    </row>
    <row r="17" spans="1:7" ht="15" customHeight="1">
      <c r="A17" s="24" t="s">
        <v>724</v>
      </c>
      <c r="E17" s="11"/>
      <c r="F17" s="43" t="s">
        <v>725</v>
      </c>
      <c r="G17" s="43" t="s">
        <v>726</v>
      </c>
    </row>
    <row r="18" spans="1:7">
      <c r="A18" s="24" t="s">
        <v>727</v>
      </c>
      <c r="B18" s="31">
        <v>1.07351897931176E+16</v>
      </c>
      <c r="C18" s="26">
        <v>-7426029670121270</v>
      </c>
      <c r="D18" t="str">
        <f>REPLACE(B18,2,0,".")</f>
        <v>1.0735189793117600</v>
      </c>
      <c r="E18" s="11" t="str">
        <f>REPLACE(C18,4,0,".")</f>
        <v>-74.26029670121270</v>
      </c>
      <c r="F18" t="str">
        <f t="shared" si="1"/>
        <v>1.07351</v>
      </c>
      <c r="G18" t="str">
        <f t="shared" si="0"/>
        <v>-74.26029</v>
      </c>
    </row>
    <row r="19" spans="1:7" ht="16.5" customHeight="1">
      <c r="A19" s="24" t="s">
        <v>728</v>
      </c>
    </row>
    <row r="20" spans="1:7" ht="16.5" customHeight="1">
      <c r="A20" s="25" t="s">
        <v>426</v>
      </c>
      <c r="B20" s="31">
        <v>1.03936112466252E+16</v>
      </c>
      <c r="C20" s="26">
        <v>-7549685357292920</v>
      </c>
      <c r="D20" t="str">
        <f>REPLACE(B20,3,0,".")</f>
        <v>10.393611246625200</v>
      </c>
      <c r="E20" s="11" t="str">
        <f>REPLACE(C20,4,0,".")</f>
        <v>-75.49685357292920</v>
      </c>
      <c r="F20" t="str">
        <f>LEFT(D20,8)</f>
        <v>10.39361</v>
      </c>
      <c r="G20" t="str">
        <f t="shared" ref="G20:G30" si="2">LEFT(E20,9)</f>
        <v>-75.49685</v>
      </c>
    </row>
    <row r="21" spans="1:7">
      <c r="A21" s="24" t="s">
        <v>50</v>
      </c>
      <c r="B21" s="31">
        <v>23100892903662</v>
      </c>
      <c r="C21" s="26">
        <v>-7683970844547030</v>
      </c>
      <c r="D21" t="str">
        <f>REPLACE(B21,2,0,".")</f>
        <v>2.3100892903662</v>
      </c>
      <c r="E21" s="11" t="str">
        <f>REPLACE(C21,4,0,".")</f>
        <v>-76.83970844547030</v>
      </c>
      <c r="F21" t="str">
        <f t="shared" ref="F21:F27" si="3">LEFT(D21,7)</f>
        <v>2.31008</v>
      </c>
      <c r="G21" t="str">
        <f t="shared" si="2"/>
        <v>-76.83970</v>
      </c>
    </row>
    <row r="22" spans="1:7">
      <c r="A22" s="34" t="s">
        <v>199</v>
      </c>
      <c r="B22" s="31">
        <v>5.88913244658844E+16</v>
      </c>
      <c r="C22" s="30">
        <v>-7718981459836530</v>
      </c>
      <c r="D22" t="str">
        <f>REPLACE(B22,2,0,".")</f>
        <v>5.8891324465884400</v>
      </c>
      <c r="E22" s="11" t="str">
        <f>REPLACE(C22,4,0,".")</f>
        <v>-77.18981459836530</v>
      </c>
      <c r="F22" t="str">
        <f t="shared" si="3"/>
        <v>5.88913</v>
      </c>
      <c r="G22" t="str">
        <f t="shared" si="2"/>
        <v>-77.18981</v>
      </c>
    </row>
    <row r="23" spans="1:7">
      <c r="A23" s="24" t="s">
        <v>31</v>
      </c>
      <c r="B23" s="31">
        <v>4649589913032180</v>
      </c>
      <c r="C23" s="26">
        <v>-7410378885532950</v>
      </c>
      <c r="D23" t="str">
        <f>REPLACE(B23,2,0,".")</f>
        <v>4.649589913032180</v>
      </c>
      <c r="E23" s="11" t="str">
        <f>REPLACE(C23,4,0,".")</f>
        <v>-74.10378885532950</v>
      </c>
      <c r="F23" t="str">
        <f t="shared" si="3"/>
        <v>4.64958</v>
      </c>
      <c r="G23" t="str">
        <f t="shared" si="2"/>
        <v>-74.10378</v>
      </c>
    </row>
    <row r="24" spans="1:7" ht="16.5" customHeight="1">
      <c r="A24" s="25" t="s">
        <v>301</v>
      </c>
      <c r="B24" s="31">
        <v>4809489808742290</v>
      </c>
      <c r="C24" s="26">
        <v>-7410352547772260</v>
      </c>
      <c r="D24" t="str">
        <f>REPLACE(B24,2,0,".")</f>
        <v>4.809489808742290</v>
      </c>
      <c r="E24" s="11" t="str">
        <f>REPLACE(C24,4,0,".")</f>
        <v>-74.10352547772260</v>
      </c>
      <c r="F24" t="str">
        <f t="shared" si="3"/>
        <v>4.80948</v>
      </c>
      <c r="G24" t="str">
        <f t="shared" si="2"/>
        <v>-74.10352</v>
      </c>
    </row>
    <row r="25" spans="1:7" ht="16.5" customHeight="1">
      <c r="A25" s="24" t="s">
        <v>729</v>
      </c>
      <c r="B25" s="31">
        <v>3.79766941308946E+16</v>
      </c>
      <c r="C25" s="26">
        <v>-751948524593555</v>
      </c>
      <c r="D25" t="str">
        <f>REPLACE(B25,2,0,".")</f>
        <v>3.7976694130894600</v>
      </c>
      <c r="E25" s="11" t="str">
        <f>REPLACE(C25,4,0,".")</f>
        <v>-75.1948524593555</v>
      </c>
      <c r="F25" t="str">
        <f t="shared" si="3"/>
        <v>3.79766</v>
      </c>
      <c r="G25" t="str">
        <f t="shared" si="2"/>
        <v>-75.19485</v>
      </c>
    </row>
    <row r="26" spans="1:7">
      <c r="A26" s="24" t="s">
        <v>95</v>
      </c>
      <c r="B26" s="31">
        <v>4864586160619670</v>
      </c>
      <c r="C26" s="26">
        <v>-7414277258024120</v>
      </c>
      <c r="D26" t="str">
        <f>REPLACE(B26,2,0,".")</f>
        <v>4.864586160619670</v>
      </c>
      <c r="E26" s="11" t="str">
        <f>REPLACE(C26,4,0,".")</f>
        <v>-74.14277258024120</v>
      </c>
      <c r="F26" t="str">
        <f t="shared" si="3"/>
        <v>4.86458</v>
      </c>
      <c r="G26" t="str">
        <f t="shared" si="2"/>
        <v>-74.14277</v>
      </c>
    </row>
    <row r="27" spans="1:7">
      <c r="A27" s="25" t="s">
        <v>730</v>
      </c>
      <c r="B27" s="31">
        <v>9182535558903220</v>
      </c>
      <c r="C27" s="26">
        <v>-7442064386509440</v>
      </c>
      <c r="D27" t="str">
        <f>REPLACE(B27,2,0,".")</f>
        <v>9.182535558903220</v>
      </c>
      <c r="E27" s="11" t="str">
        <f>REPLACE(C27,4,0,".")</f>
        <v>-74.42064386509440</v>
      </c>
      <c r="F27" t="str">
        <f t="shared" si="3"/>
        <v>9.18253</v>
      </c>
      <c r="G27" t="str">
        <f t="shared" si="2"/>
        <v>-74.42064</v>
      </c>
    </row>
    <row r="28" spans="1:7">
      <c r="A28" s="25" t="s">
        <v>731</v>
      </c>
      <c r="E28" s="11"/>
      <c r="F28" s="43" t="s">
        <v>732</v>
      </c>
      <c r="G28" s="43" t="s">
        <v>733</v>
      </c>
    </row>
    <row r="29" spans="1:7">
      <c r="A29" s="24" t="s">
        <v>734</v>
      </c>
      <c r="B29" t="s">
        <v>735</v>
      </c>
      <c r="C29" s="26">
        <v>-78595348</v>
      </c>
      <c r="D29" s="11" t="str">
        <f>REPLACE(B29,3,0,"")</f>
        <v>-0.1865936</v>
      </c>
      <c r="E29" s="11" t="str">
        <f>REPLACE(C29,4,0,".")</f>
        <v>-78.595348</v>
      </c>
      <c r="F29" t="str">
        <f>LEFT(D29,8)</f>
        <v>-0.18659</v>
      </c>
      <c r="G29" t="str">
        <f t="shared" si="2"/>
        <v>-78.59534</v>
      </c>
    </row>
    <row r="30" spans="1:7">
      <c r="A30" s="25" t="s">
        <v>736</v>
      </c>
      <c r="B30" s="31">
        <v>9662675395795680</v>
      </c>
      <c r="C30" s="26">
        <v>-7374695921198920</v>
      </c>
      <c r="D30" t="str">
        <f>REPLACE(B30,2,0,".")</f>
        <v>9.662675395795680</v>
      </c>
      <c r="E30" s="11" t="str">
        <f>REPLACE(C30,4,0,".")</f>
        <v>-73.74695921198920</v>
      </c>
      <c r="F30" t="str">
        <f>LEFT(D30,7)</f>
        <v>9.66267</v>
      </c>
      <c r="G30" t="str">
        <f t="shared" si="2"/>
        <v>-73.74695</v>
      </c>
    </row>
    <row r="31" spans="1:7">
      <c r="A31" s="25" t="s">
        <v>737</v>
      </c>
      <c r="D31" s="26"/>
    </row>
    <row r="32" spans="1:7">
      <c r="A32" s="25" t="s">
        <v>738</v>
      </c>
      <c r="B32" s="31">
        <v>1.13547700897794E+16</v>
      </c>
      <c r="C32" s="26">
        <v>-7252046896861310</v>
      </c>
      <c r="D32" t="str">
        <f>REPLACE(B32,3,0,".")</f>
        <v>11.354770089779400</v>
      </c>
      <c r="E32" s="11" t="str">
        <f>REPLACE(C32,4,0,".")</f>
        <v>-72.52046896861310</v>
      </c>
      <c r="F32" t="str">
        <f>LEFT(D32,8)</f>
        <v>11.35477</v>
      </c>
      <c r="G32" t="str">
        <f t="shared" ref="G32:G61" si="4">LEFT(E32,9)</f>
        <v>-72.52046</v>
      </c>
    </row>
    <row r="33" spans="1:7">
      <c r="A33" s="25" t="s">
        <v>547</v>
      </c>
      <c r="B33" s="31">
        <v>4711545314663990</v>
      </c>
      <c r="C33" s="26">
        <v>-7420620849339080</v>
      </c>
      <c r="D33" t="str">
        <f>REPLACE(B33,2,0,".")</f>
        <v>4.711545314663990</v>
      </c>
      <c r="E33" s="11" t="str">
        <f>REPLACE(C33,4,0,".")</f>
        <v>-74.20620849339080</v>
      </c>
      <c r="F33" t="str">
        <f>LEFT(D33,7)</f>
        <v>4.71154</v>
      </c>
      <c r="G33" t="str">
        <f t="shared" si="4"/>
        <v>-74.20620</v>
      </c>
    </row>
    <row r="34" spans="1:7">
      <c r="A34" s="24" t="s">
        <v>739</v>
      </c>
      <c r="B34" s="31">
        <v>5404325191040160</v>
      </c>
      <c r="C34" s="26">
        <v>-7379561358437780</v>
      </c>
      <c r="D34" t="str">
        <f>REPLACE(B34,2,0,".")</f>
        <v>5.404325191040160</v>
      </c>
      <c r="E34" s="11" t="str">
        <f>REPLACE(C34,4,0,".")</f>
        <v>-73.79561358437780</v>
      </c>
      <c r="F34" t="str">
        <f>LEFT(D34,7)</f>
        <v>5.40432</v>
      </c>
      <c r="G34" t="str">
        <f t="shared" si="4"/>
        <v>-73.79561</v>
      </c>
    </row>
    <row r="35" spans="1:7">
      <c r="A35" s="25" t="s">
        <v>516</v>
      </c>
      <c r="B35" s="31">
        <v>4.31039196871172E+16</v>
      </c>
      <c r="C35" s="26">
        <v>-7480311181121900</v>
      </c>
      <c r="D35" t="str">
        <f>REPLACE(B35,2,0,".")</f>
        <v>4.3103919687117200</v>
      </c>
      <c r="E35" s="11" t="str">
        <f>REPLACE(C35,4,0,".")</f>
        <v>-74.80311181121900</v>
      </c>
      <c r="F35" t="str">
        <f>LEFT(D35,7)</f>
        <v>4.31039</v>
      </c>
      <c r="G35" t="str">
        <f t="shared" si="4"/>
        <v>-74.80311</v>
      </c>
    </row>
    <row r="36" spans="1:7">
      <c r="A36" s="34" t="s">
        <v>350</v>
      </c>
      <c r="B36">
        <v>115344384</v>
      </c>
      <c r="C36">
        <v>-72953625</v>
      </c>
      <c r="D36" t="str">
        <f>REPLACE(B36,3,0,".")</f>
        <v>11.5344384</v>
      </c>
      <c r="E36" s="11" t="str">
        <f>REPLACE(C36,4,0,".")</f>
        <v>-72.953625</v>
      </c>
      <c r="F36" t="str">
        <f>LEFT(D36,8)</f>
        <v>11.53443</v>
      </c>
      <c r="G36" t="str">
        <f t="shared" si="4"/>
        <v>-72.95362</v>
      </c>
    </row>
    <row r="37" spans="1:7">
      <c r="A37" s="20" t="s">
        <v>740</v>
      </c>
      <c r="B37" s="31">
        <v>6679525127536210</v>
      </c>
      <c r="C37" s="26">
        <v>-7324005616523260</v>
      </c>
      <c r="D37" t="str">
        <f>REPLACE(B37,2,0,".")</f>
        <v>6.679525127536210</v>
      </c>
      <c r="E37" s="11" t="str">
        <f>REPLACE(C37,4,0,".")</f>
        <v>-73.24005616523260</v>
      </c>
      <c r="F37" t="str">
        <f>LEFT(D37,7)</f>
        <v>6.67952</v>
      </c>
      <c r="G37" t="str">
        <f t="shared" si="4"/>
        <v>-73.24005</v>
      </c>
    </row>
    <row r="38" spans="1:7">
      <c r="A38" s="24" t="s">
        <v>741</v>
      </c>
      <c r="B38" s="31">
        <v>2315918148936360</v>
      </c>
      <c r="C38" s="26">
        <v>1132441016537150</v>
      </c>
      <c r="D38" t="str">
        <f>REPLACE(B38,2,0,".")</f>
        <v>2.315918148936360</v>
      </c>
      <c r="E38" s="11" t="str">
        <f>REPLACE(C38,4,0,".")</f>
        <v>113.2441016537150</v>
      </c>
      <c r="F38" s="42" t="s">
        <v>742</v>
      </c>
      <c r="G38" t="str">
        <f t="shared" si="4"/>
        <v>113.24410</v>
      </c>
    </row>
    <row r="39" spans="1:7">
      <c r="A39" s="24" t="s">
        <v>532</v>
      </c>
      <c r="B39" s="31">
        <v>1.96099477727647E+16</v>
      </c>
      <c r="C39" s="26">
        <v>-7214625154351970</v>
      </c>
      <c r="D39" t="str">
        <f>REPLACE(B39,2,0,".")</f>
        <v>1.9609947772764700</v>
      </c>
      <c r="E39" s="11" t="str">
        <f>REPLACE(C39,4,0,".")</f>
        <v>-72.14625154351970</v>
      </c>
      <c r="F39" t="str">
        <f>LEFT(D39,7)</f>
        <v>1.96099</v>
      </c>
      <c r="G39" t="str">
        <f t="shared" si="4"/>
        <v>-72.14625</v>
      </c>
    </row>
    <row r="40" spans="1:7">
      <c r="A40" s="24" t="s">
        <v>743</v>
      </c>
      <c r="E40" s="11"/>
      <c r="F40" s="43" t="s">
        <v>744</v>
      </c>
      <c r="G40" s="43" t="s">
        <v>745</v>
      </c>
    </row>
    <row r="41" spans="1:7">
      <c r="A41" s="25" t="s">
        <v>171</v>
      </c>
      <c r="B41" s="31">
        <v>2.54871325199031E+16</v>
      </c>
      <c r="C41" s="26">
        <v>-7606483670797310</v>
      </c>
      <c r="D41" t="str">
        <f>REPLACE(B41,2,0,".")</f>
        <v>2.5487132519903100</v>
      </c>
      <c r="E41" s="11" t="str">
        <f>REPLACE(C41,4,0,".")</f>
        <v>-76.06483670797310</v>
      </c>
      <c r="F41" t="str">
        <f>LEFT(D41,7)</f>
        <v>2.54871</v>
      </c>
      <c r="G41" t="str">
        <f>LEFT(E41,9)</f>
        <v>-76.06483</v>
      </c>
    </row>
    <row r="42" spans="1:7">
      <c r="A42" s="25" t="s">
        <v>746</v>
      </c>
      <c r="E42" s="11"/>
      <c r="F42" s="43" t="s">
        <v>747</v>
      </c>
      <c r="G42" s="43" t="s">
        <v>748</v>
      </c>
    </row>
    <row r="43" spans="1:7">
      <c r="A43" s="25" t="s">
        <v>749</v>
      </c>
      <c r="B43">
        <v>16006785</v>
      </c>
      <c r="C43" s="26">
        <v>-769762687</v>
      </c>
      <c r="D43" t="str">
        <f>REPLACE(B43,2,0,".")</f>
        <v>1.6006785</v>
      </c>
      <c r="E43" s="11" t="str">
        <f>REPLACE(C43,4,0,".")</f>
        <v>-76.9762687</v>
      </c>
      <c r="F43" t="str">
        <f>LEFT(D43,7)</f>
        <v>1.60067</v>
      </c>
      <c r="G43" t="str">
        <f t="shared" si="4"/>
        <v>-76.97626</v>
      </c>
    </row>
    <row r="44" spans="1:7">
      <c r="A44" s="24" t="s">
        <v>750</v>
      </c>
      <c r="B44" s="31">
        <v>9917671756661290</v>
      </c>
      <c r="C44" s="26">
        <v>-7406280029541380</v>
      </c>
      <c r="D44" t="str">
        <f>REPLACE(B44,2,0,".")</f>
        <v>9.917671756661290</v>
      </c>
      <c r="E44" s="11" t="str">
        <f>REPLACE(C44,4,0,".")</f>
        <v>-74.06280029541380</v>
      </c>
      <c r="F44" t="str">
        <f t="shared" ref="F44:F61" si="5">LEFT(D44,8)</f>
        <v>9.917671</v>
      </c>
      <c r="G44" t="str">
        <f t="shared" si="4"/>
        <v>-74.06280</v>
      </c>
    </row>
    <row r="45" spans="1:7">
      <c r="A45" s="24" t="s">
        <v>751</v>
      </c>
      <c r="E45" s="11"/>
      <c r="F45" s="43" t="s">
        <v>752</v>
      </c>
      <c r="G45" s="43" t="s">
        <v>753</v>
      </c>
    </row>
    <row r="46" spans="1:7">
      <c r="A46" s="25" t="s">
        <v>754</v>
      </c>
      <c r="B46" s="31">
        <v>1.13778579581988E+16</v>
      </c>
      <c r="C46" s="26">
        <v>-7224339693710040</v>
      </c>
      <c r="D46" t="str">
        <f>REPLACE(B46,3,0,".")</f>
        <v>11.377857958198800</v>
      </c>
      <c r="E46" s="11" t="str">
        <f>REPLACE(C46,4,0,".")</f>
        <v>-72.24339693710040</v>
      </c>
      <c r="F46" t="str">
        <f t="shared" si="5"/>
        <v>11.37785</v>
      </c>
      <c r="G46" t="str">
        <f t="shared" si="4"/>
        <v>-72.24339</v>
      </c>
    </row>
    <row r="47" spans="1:7">
      <c r="A47" s="24" t="s">
        <v>309</v>
      </c>
      <c r="B47" s="31">
        <v>505364497512753</v>
      </c>
      <c r="C47" s="26">
        <v>-7549738315514960</v>
      </c>
      <c r="D47" t="str">
        <f>REPLACE(B47,2,0,".")</f>
        <v>5.05364497512753</v>
      </c>
      <c r="E47" s="11" t="str">
        <f>REPLACE(C47,4,0,".")</f>
        <v>-75.49738315514960</v>
      </c>
      <c r="F47" t="str">
        <f t="shared" si="5"/>
        <v>5.053644</v>
      </c>
      <c r="G47" t="str">
        <f t="shared" si="4"/>
        <v>-75.49738</v>
      </c>
    </row>
    <row r="48" spans="1:7">
      <c r="A48" s="25" t="s">
        <v>438</v>
      </c>
      <c r="B48" s="31">
        <v>5475047071174830</v>
      </c>
      <c r="C48" s="26">
        <v>-7560018196987790</v>
      </c>
      <c r="D48" t="str">
        <f>REPLACE(B48,2,0,".")</f>
        <v>5.475047071174830</v>
      </c>
      <c r="E48" s="11" t="str">
        <f>REPLACE(C48,4,0,".")</f>
        <v>-75.60018196987790</v>
      </c>
      <c r="F48" t="str">
        <f t="shared" si="5"/>
        <v>5.475047</v>
      </c>
      <c r="G48" t="str">
        <f t="shared" si="4"/>
        <v>-75.60018</v>
      </c>
    </row>
    <row r="49" spans="1:7">
      <c r="A49" s="25" t="s">
        <v>755</v>
      </c>
      <c r="B49" s="31">
        <v>6216123118943550</v>
      </c>
      <c r="C49" s="26">
        <v>-7557667643023620</v>
      </c>
      <c r="D49" t="str">
        <f>REPLACE(B49,2,0,".")</f>
        <v>6.216123118943550</v>
      </c>
      <c r="E49" s="11" t="str">
        <f>REPLACE(C49,4,0,".")</f>
        <v>-75.57667643023620</v>
      </c>
      <c r="F49" t="str">
        <f t="shared" si="5"/>
        <v>6.216123</v>
      </c>
      <c r="G49" t="str">
        <f t="shared" si="4"/>
        <v>-75.57667</v>
      </c>
    </row>
    <row r="50" spans="1:7">
      <c r="A50" s="2" t="s">
        <v>756</v>
      </c>
      <c r="B50" s="31">
        <v>4138024529068210</v>
      </c>
      <c r="C50" s="26">
        <v>-7362869683690400</v>
      </c>
      <c r="D50" t="str">
        <f>REPLACE(B50,2,0,".")</f>
        <v>4.138024529068210</v>
      </c>
      <c r="E50" s="11" t="str">
        <f>REPLACE(C50,4,0,".")</f>
        <v>-73.62869683690400</v>
      </c>
      <c r="F50" t="str">
        <f t="shared" si="5"/>
        <v>4.138024</v>
      </c>
      <c r="G50" t="str">
        <f t="shared" si="4"/>
        <v>-73.62869</v>
      </c>
    </row>
    <row r="51" spans="1:7">
      <c r="A51" s="24" t="s">
        <v>757</v>
      </c>
      <c r="B51" s="31">
        <v>193904678</v>
      </c>
      <c r="C51" s="26">
        <v>-994554443</v>
      </c>
      <c r="D51" t="str">
        <f>REPLACE(B51,3,0,".")</f>
        <v>19.3904678</v>
      </c>
      <c r="E51" s="11" t="str">
        <f>REPLACE(C51,4,0,".")</f>
        <v>-99.4554443</v>
      </c>
      <c r="F51" t="str">
        <f t="shared" si="5"/>
        <v>19.39046</v>
      </c>
      <c r="G51" t="str">
        <f t="shared" si="4"/>
        <v>-99.45544</v>
      </c>
    </row>
    <row r="52" spans="1:7">
      <c r="A52" s="25" t="s">
        <v>511</v>
      </c>
      <c r="B52" s="31">
        <v>1.11428584327187E+16</v>
      </c>
      <c r="C52" s="26">
        <v>-7411705533929150</v>
      </c>
      <c r="D52" t="str">
        <f>REPLACE(B52,3,0,".")</f>
        <v>11.142858432718700</v>
      </c>
      <c r="E52" s="11" t="str">
        <f>REPLACE(C52,4,0,".")</f>
        <v>-74.11705533929150</v>
      </c>
      <c r="F52" t="str">
        <f t="shared" si="5"/>
        <v>11.14285</v>
      </c>
      <c r="G52" t="str">
        <f t="shared" si="4"/>
        <v>-74.11705</v>
      </c>
    </row>
    <row r="53" spans="1:7">
      <c r="A53" s="25" t="s">
        <v>758</v>
      </c>
      <c r="B53" s="31">
        <v>1.15241553460592E+16</v>
      </c>
      <c r="C53" s="26">
        <v>-7665068698053000</v>
      </c>
      <c r="D53" t="str">
        <f>REPLACE(B53,2,0,".")</f>
        <v>1.1524155346059200</v>
      </c>
      <c r="E53" s="11" t="str">
        <f>REPLACE(C53,4,0,".")</f>
        <v>-76.65068698053000</v>
      </c>
      <c r="F53" t="str">
        <f t="shared" si="5"/>
        <v>1.152415</v>
      </c>
      <c r="G53" t="str">
        <f t="shared" si="4"/>
        <v>-76.65068</v>
      </c>
    </row>
    <row r="54" spans="1:7">
      <c r="A54" s="24" t="s">
        <v>325</v>
      </c>
      <c r="B54" s="31">
        <v>924118435179811</v>
      </c>
      <c r="C54" s="26">
        <v>-7442586978958250</v>
      </c>
      <c r="D54" t="str">
        <f>REPLACE(B54,2,0,".")</f>
        <v>9.24118435179811</v>
      </c>
      <c r="E54" s="11" t="str">
        <f>REPLACE(C54,4,0,".")</f>
        <v>-74.42586978958250</v>
      </c>
      <c r="F54" t="str">
        <f t="shared" si="5"/>
        <v>9.241184</v>
      </c>
      <c r="G54" t="str">
        <f t="shared" si="4"/>
        <v>-74.42586</v>
      </c>
    </row>
    <row r="55" spans="1:7">
      <c r="A55" s="24" t="s">
        <v>605</v>
      </c>
      <c r="B55" s="31">
        <v>8749009303602400</v>
      </c>
      <c r="C55" s="26">
        <v>-7587888150267840</v>
      </c>
      <c r="D55" t="str">
        <f>REPLACE(B55,2,0,".")</f>
        <v>8.749009303602400</v>
      </c>
      <c r="E55" s="11" t="str">
        <f>REPLACE(C55,4,0,".")</f>
        <v>-75.87888150267840</v>
      </c>
      <c r="F55" t="str">
        <f t="shared" si="5"/>
        <v>8.749009</v>
      </c>
      <c r="G55" t="str">
        <f t="shared" si="4"/>
        <v>-75.87888</v>
      </c>
    </row>
    <row r="56" spans="1:7">
      <c r="A56" s="24" t="s">
        <v>759</v>
      </c>
      <c r="B56" s="31">
        <v>3.6224023859667904E+16</v>
      </c>
      <c r="C56" s="26">
        <v>-7509344101137740</v>
      </c>
      <c r="D56" t="str">
        <f>REPLACE(B56,2,0,".")</f>
        <v>3.6224023859667900</v>
      </c>
      <c r="E56" s="11" t="str">
        <f>REPLACE(C56,4,0,".")</f>
        <v>-75.09344101137740</v>
      </c>
      <c r="F56" t="str">
        <f t="shared" si="5"/>
        <v>3.622402</v>
      </c>
      <c r="G56" t="str">
        <f t="shared" si="4"/>
        <v>-75.09344</v>
      </c>
    </row>
    <row r="57" spans="1:7">
      <c r="A57" s="25" t="s">
        <v>538</v>
      </c>
      <c r="B57" s="31">
        <v>5066891947235170</v>
      </c>
      <c r="C57" s="26">
        <v>-7387776417580510</v>
      </c>
      <c r="D57" t="str">
        <f>REPLACE(B57,2,0,".")</f>
        <v>5.066891947235170</v>
      </c>
      <c r="E57" s="11" t="str">
        <f>REPLACE(C57,4,0,".")</f>
        <v>-73.87776417580510</v>
      </c>
      <c r="F57" t="str">
        <f t="shared" si="5"/>
        <v>5.066891</v>
      </c>
      <c r="G57" t="str">
        <f t="shared" si="4"/>
        <v>-73.87776</v>
      </c>
    </row>
    <row r="58" spans="1:7">
      <c r="A58" s="25" t="s">
        <v>760</v>
      </c>
      <c r="B58" s="31">
        <v>4307488762157300</v>
      </c>
      <c r="C58" s="26">
        <v>-7461933425949360</v>
      </c>
      <c r="D58" t="str">
        <f>REPLACE(B58,2,0,".")</f>
        <v>4.307488762157300</v>
      </c>
      <c r="E58" s="11" t="str">
        <f>REPLACE(C58,4,0,".")</f>
        <v>-74.61933425949360</v>
      </c>
      <c r="F58" t="str">
        <f t="shared" si="5"/>
        <v>4.307488</v>
      </c>
      <c r="G58" t="str">
        <f t="shared" si="4"/>
        <v>-74.61933</v>
      </c>
    </row>
    <row r="59" spans="1:7">
      <c r="A59" s="48" t="s">
        <v>761</v>
      </c>
      <c r="E59" s="11"/>
      <c r="F59" s="43" t="s">
        <v>762</v>
      </c>
      <c r="G59" s="43" t="s">
        <v>763</v>
      </c>
    </row>
    <row r="60" spans="1:7" ht="15">
      <c r="A60" s="48" t="s">
        <v>764</v>
      </c>
      <c r="E60" s="11"/>
      <c r="F60" s="43" t="s">
        <v>765</v>
      </c>
      <c r="G60" s="43" t="s">
        <v>766</v>
      </c>
    </row>
    <row r="61" spans="1:7">
      <c r="A61" s="24" t="s">
        <v>767</v>
      </c>
      <c r="B61" s="31">
        <v>3.9340566766435296E+16</v>
      </c>
      <c r="C61" s="26">
        <v>-752214265123936</v>
      </c>
      <c r="D61" t="str">
        <f>REPLACE(B61,2,0,".")</f>
        <v>3.9340566766435300</v>
      </c>
      <c r="E61" s="11" t="str">
        <f>REPLACE(C61,4,0,".")</f>
        <v>-75.2214265123936</v>
      </c>
      <c r="F61" t="str">
        <f t="shared" si="5"/>
        <v>3.934056</v>
      </c>
      <c r="G61" t="str">
        <f t="shared" si="4"/>
        <v>-75.22142</v>
      </c>
    </row>
    <row r="62" spans="1:7">
      <c r="A62" s="24" t="s">
        <v>768</v>
      </c>
      <c r="E62" s="11"/>
      <c r="F62" s="43" t="s">
        <v>769</v>
      </c>
      <c r="G62" s="43" t="s">
        <v>770</v>
      </c>
    </row>
    <row r="63" spans="1:7">
      <c r="A63" s="24" t="s">
        <v>771</v>
      </c>
      <c r="D63" s="26"/>
    </row>
    <row r="64" spans="1:7">
      <c r="A64" s="25" t="s">
        <v>772</v>
      </c>
      <c r="B64" s="31">
        <v>1210092679675750</v>
      </c>
      <c r="C64" s="26">
        <v>-7727464904507930</v>
      </c>
      <c r="D64" t="str">
        <f>REPLACE(B64,2,0,".")</f>
        <v>1.210092679675750</v>
      </c>
      <c r="E64" s="11" t="str">
        <f>REPLACE(C64,4,0,".")</f>
        <v>-77.27464904507930</v>
      </c>
      <c r="F64" t="str">
        <f>LEFT(D64,8)</f>
        <v>1.210092</v>
      </c>
      <c r="G64" t="str">
        <f t="shared" ref="G64:G74" si="6">LEFT(E64,9)</f>
        <v>-77.27464</v>
      </c>
    </row>
    <row r="65" spans="1:7">
      <c r="A65" s="33" t="s">
        <v>773</v>
      </c>
      <c r="B65" s="31">
        <v>2.71352827045628E+16</v>
      </c>
      <c r="C65" s="26">
        <v>-7656926228902830</v>
      </c>
      <c r="D65" t="str">
        <f>REPLACE(B65,2,0,".")</f>
        <v>2.7135282704562800</v>
      </c>
      <c r="E65" s="11" t="str">
        <f>REPLACE(C65,4,0,".")</f>
        <v>-76.56926228902830</v>
      </c>
      <c r="F65" t="str">
        <f>LEFT(D65,8)</f>
        <v>2.713528</v>
      </c>
      <c r="G65" t="str">
        <f t="shared" si="6"/>
        <v>-76.56926</v>
      </c>
    </row>
    <row r="66" spans="1:7">
      <c r="A66" s="20" t="s">
        <v>117</v>
      </c>
      <c r="B66" s="32">
        <v>1.85864218513746E+16</v>
      </c>
      <c r="C66" s="26">
        <v>-7604796697597840</v>
      </c>
      <c r="D66" t="str">
        <f>REPLACE(B66,2,0,".")</f>
        <v>1.8586421851374600</v>
      </c>
      <c r="E66" s="11" t="str">
        <f>REPLACE(C66,4,0,".")</f>
        <v>-76.04796697597840</v>
      </c>
      <c r="F66" t="str">
        <f>LEFT(D66,7)</f>
        <v>1.85864</v>
      </c>
      <c r="G66" t="str">
        <f t="shared" si="6"/>
        <v>-76.04796</v>
      </c>
    </row>
    <row r="67" spans="1:7">
      <c r="A67" s="24" t="s">
        <v>117</v>
      </c>
      <c r="B67" s="31">
        <v>1.85366626082598E+16</v>
      </c>
      <c r="C67" s="26">
        <v>-760459940733739</v>
      </c>
      <c r="D67" t="str">
        <f>REPLACE(B67,2,0,".")</f>
        <v>1.8536662608259800</v>
      </c>
      <c r="E67" s="11" t="str">
        <f>REPLACE(C67,4,0,".")</f>
        <v>-76.0459940733739</v>
      </c>
      <c r="F67" t="str">
        <f t="shared" ref="F67:F74" si="7">LEFT(D67,8)</f>
        <v>1.853666</v>
      </c>
      <c r="G67" t="str">
        <f t="shared" si="6"/>
        <v>-76.04599</v>
      </c>
    </row>
    <row r="68" spans="1:7">
      <c r="A68" s="24" t="s">
        <v>774</v>
      </c>
      <c r="B68" s="31">
        <v>244109138263947</v>
      </c>
      <c r="C68" s="26">
        <v>-7661418300872760</v>
      </c>
      <c r="D68" t="str">
        <f>REPLACE(B68,2,0,".")</f>
        <v>2.44109138263947</v>
      </c>
      <c r="E68" s="11" t="str">
        <f>REPLACE(C68,4,0,".")</f>
        <v>-76.61418300872760</v>
      </c>
      <c r="F68" t="str">
        <f t="shared" si="7"/>
        <v>2.441091</v>
      </c>
      <c r="G68" t="str">
        <f t="shared" si="6"/>
        <v>-76.61418</v>
      </c>
    </row>
    <row r="69" spans="1:7">
      <c r="A69" s="24" t="s">
        <v>775</v>
      </c>
      <c r="B69" s="31">
        <v>627999404522692</v>
      </c>
      <c r="C69" s="26">
        <v>-7110065350153380</v>
      </c>
      <c r="D69" t="str">
        <f>REPLACE(B69,2,0,".")</f>
        <v>6.27999404522692</v>
      </c>
      <c r="E69" s="11" t="str">
        <f>REPLACE(C69,4,0,".")</f>
        <v>-71.10065350153380</v>
      </c>
      <c r="F69" t="str">
        <f t="shared" si="7"/>
        <v>6.279994</v>
      </c>
      <c r="G69" t="str">
        <f t="shared" si="6"/>
        <v>-71.10065</v>
      </c>
    </row>
    <row r="70" spans="1:7">
      <c r="A70" s="25" t="s">
        <v>193</v>
      </c>
      <c r="B70" s="31">
        <v>5689140582629880</v>
      </c>
      <c r="C70" s="26">
        <v>-7665319154610970</v>
      </c>
      <c r="D70" t="str">
        <f>REPLACE(B70,2,0,".")</f>
        <v>5.689140582629880</v>
      </c>
      <c r="E70" s="11" t="str">
        <f>REPLACE(C70,4,0,".")</f>
        <v>-76.65319154610970</v>
      </c>
      <c r="F70" t="str">
        <f t="shared" si="7"/>
        <v>5.689140</v>
      </c>
      <c r="G70" t="str">
        <f t="shared" si="6"/>
        <v>-76.65319</v>
      </c>
    </row>
    <row r="71" spans="1:7">
      <c r="A71" s="25" t="s">
        <v>288</v>
      </c>
      <c r="B71" s="31">
        <v>5340411375453660</v>
      </c>
      <c r="C71" s="26">
        <v>-757310859088828</v>
      </c>
      <c r="D71" t="str">
        <f>REPLACE(B71,2,0,".")</f>
        <v>5.340411375453660</v>
      </c>
      <c r="E71" s="11" t="str">
        <f>REPLACE(C71,4,0,".")</f>
        <v>-75.7310859088828</v>
      </c>
      <c r="F71" t="str">
        <f t="shared" si="7"/>
        <v>5.340411</v>
      </c>
      <c r="G71" t="str">
        <f t="shared" si="6"/>
        <v>-75.73108</v>
      </c>
    </row>
    <row r="72" spans="1:7">
      <c r="A72" s="24" t="s">
        <v>776</v>
      </c>
      <c r="B72" s="31">
        <v>453576517784721</v>
      </c>
      <c r="C72" s="26">
        <v>-7587984349067130</v>
      </c>
      <c r="D72" t="str">
        <f>REPLACE(B72,2,0,".")</f>
        <v>4.53576517784721</v>
      </c>
      <c r="E72" s="11" t="str">
        <f>REPLACE(C72,4,0,".")</f>
        <v>-75.87984349067130</v>
      </c>
      <c r="F72" t="str">
        <f t="shared" si="7"/>
        <v>4.535765</v>
      </c>
      <c r="G72" t="str">
        <f t="shared" si="6"/>
        <v>-75.87984</v>
      </c>
    </row>
    <row r="73" spans="1:7">
      <c r="A73" t="s">
        <v>777</v>
      </c>
      <c r="B73" s="31">
        <v>4745296657328430</v>
      </c>
      <c r="C73" s="29">
        <v>-7453333836105650</v>
      </c>
      <c r="D73" t="str">
        <f>REPLACE(B73,2,0,".")</f>
        <v>4.745296657328430</v>
      </c>
      <c r="E73" s="11" t="str">
        <f>REPLACE(C73,4,0,".")</f>
        <v>-74.53333836105650</v>
      </c>
      <c r="F73" t="str">
        <f t="shared" si="7"/>
        <v>4.745296</v>
      </c>
      <c r="G73" t="str">
        <f t="shared" si="6"/>
        <v>-74.53333</v>
      </c>
    </row>
    <row r="74" spans="1:7">
      <c r="A74" s="24" t="s">
        <v>778</v>
      </c>
      <c r="B74" s="31">
        <v>553958182674053</v>
      </c>
      <c r="C74" s="26">
        <v>-7363170336106320</v>
      </c>
      <c r="D74" t="str">
        <f>REPLACE(B74,2,0,".")</f>
        <v>5.53958182674053</v>
      </c>
      <c r="E74" s="11" t="str">
        <f>REPLACE(C74,4,0,".")</f>
        <v>-73.63170336106320</v>
      </c>
      <c r="F74" t="str">
        <f t="shared" si="7"/>
        <v>5.539581</v>
      </c>
      <c r="G74" t="str">
        <f t="shared" si="6"/>
        <v>-73.63170</v>
      </c>
    </row>
    <row r="75" spans="1:7">
      <c r="A75" s="24" t="s">
        <v>779</v>
      </c>
    </row>
    <row r="76" spans="1:7" ht="29.1">
      <c r="A76" s="25" t="s">
        <v>780</v>
      </c>
      <c r="D76" s="26"/>
      <c r="F76" s="43" t="s">
        <v>781</v>
      </c>
      <c r="G76" s="43" t="s">
        <v>782</v>
      </c>
    </row>
    <row r="77" spans="1:7">
      <c r="A77" s="25" t="s">
        <v>783</v>
      </c>
    </row>
    <row r="78" spans="1:7">
      <c r="A78" s="34" t="s">
        <v>501</v>
      </c>
      <c r="B78" s="31">
        <v>1.17717083446738E+16</v>
      </c>
      <c r="C78" s="26">
        <v>-7804160037226940</v>
      </c>
      <c r="D78" t="str">
        <f>REPLACE(B78,2,0,".")</f>
        <v>1.1771708344673800</v>
      </c>
      <c r="E78" s="11" t="str">
        <f>REPLACE(C78,4,0,".")</f>
        <v>-78.04160037226940</v>
      </c>
      <c r="F78" t="str">
        <f t="shared" ref="F78:F84" si="8">LEFT(D78,8)</f>
        <v>1.177170</v>
      </c>
      <c r="G78" t="str">
        <f t="shared" ref="G78:G109" si="9">LEFT(E78,9)</f>
        <v>-78.04160</v>
      </c>
    </row>
    <row r="79" spans="1:7">
      <c r="A79" s="24" t="s">
        <v>784</v>
      </c>
      <c r="B79" s="31">
        <v>2646884741075540</v>
      </c>
      <c r="C79" s="30">
        <v>-6964856685883110</v>
      </c>
      <c r="D79" t="str">
        <f>REPLACE(B79,2,0,".")</f>
        <v>2.646884741075540</v>
      </c>
      <c r="E79" s="11" t="str">
        <f>REPLACE(C79,4,0,".")</f>
        <v>-69.64856685883110</v>
      </c>
      <c r="F79" t="str">
        <f t="shared" si="8"/>
        <v>2.646884</v>
      </c>
      <c r="G79" t="str">
        <f t="shared" si="9"/>
        <v>-69.64856</v>
      </c>
    </row>
    <row r="80" spans="1:7">
      <c r="A80" s="24" t="s">
        <v>287</v>
      </c>
      <c r="B80" s="31">
        <v>4876955129627010</v>
      </c>
      <c r="C80" s="26">
        <v>-7585371971527160</v>
      </c>
      <c r="D80" t="str">
        <f>REPLACE(B80,2,0,".")</f>
        <v>4.876955129627010</v>
      </c>
      <c r="E80" s="11" t="str">
        <f>REPLACE(C80,4,0,".")</f>
        <v>-75.85371971527160</v>
      </c>
      <c r="F80" t="str">
        <f t="shared" si="8"/>
        <v>4.876955</v>
      </c>
      <c r="G80" t="str">
        <f t="shared" si="9"/>
        <v>-75.85371</v>
      </c>
    </row>
    <row r="81" spans="1:7">
      <c r="A81" s="25" t="s">
        <v>612</v>
      </c>
      <c r="B81" s="31">
        <v>1.07888012258865E+16</v>
      </c>
      <c r="C81" s="26">
        <v>-7475713227805100</v>
      </c>
      <c r="D81" t="str">
        <f>REPLACE(B81,3,0,".")</f>
        <v>10.788801225886500</v>
      </c>
      <c r="E81" s="11" t="str">
        <f>REPLACE(C81,4,0,".")</f>
        <v>-74.75713227805100</v>
      </c>
      <c r="F81" t="str">
        <f t="shared" si="8"/>
        <v>10.78880</v>
      </c>
      <c r="G81" t="str">
        <f t="shared" si="9"/>
        <v>-74.75713</v>
      </c>
    </row>
    <row r="82" spans="1:7">
      <c r="A82" s="20" t="s">
        <v>654</v>
      </c>
      <c r="B82" s="31">
        <v>1.88111318678831E+16</v>
      </c>
      <c r="C82" s="26">
        <v>-7626856095803460</v>
      </c>
      <c r="D82" t="str">
        <f>REPLACE(B82,2,0,".")</f>
        <v>1.8811131867883100</v>
      </c>
      <c r="E82" s="11" t="str">
        <f>REPLACE(C82,4,0,".")</f>
        <v>-76.26856095803460</v>
      </c>
      <c r="F82" t="str">
        <f t="shared" si="8"/>
        <v>1.881113</v>
      </c>
      <c r="G82" t="str">
        <f t="shared" si="9"/>
        <v>-76.26856</v>
      </c>
    </row>
    <row r="83" spans="1:7">
      <c r="A83" s="25" t="s">
        <v>785</v>
      </c>
      <c r="B83" s="31">
        <v>1.07729606535098E+16</v>
      </c>
      <c r="C83" s="26">
        <v>-7300323005933120</v>
      </c>
      <c r="D83" t="str">
        <f>REPLACE(B83,3,0,".")</f>
        <v>10.772960653509800</v>
      </c>
      <c r="E83" s="11" t="str">
        <f>REPLACE(C83,4,0,".")</f>
        <v>-73.00323005933120</v>
      </c>
      <c r="F83" t="str">
        <f t="shared" si="8"/>
        <v>10.77296</v>
      </c>
      <c r="G83" t="str">
        <f t="shared" si="9"/>
        <v>-73.00323</v>
      </c>
    </row>
    <row r="84" spans="1:7">
      <c r="A84" s="33" t="s">
        <v>786</v>
      </c>
      <c r="B84" s="31">
        <v>1.01198001172536E+16</v>
      </c>
      <c r="C84" s="26">
        <v>-7301104762911200</v>
      </c>
      <c r="D84" t="str">
        <f>REPLACE(B84,3,0,".")</f>
        <v>10.119800117253600</v>
      </c>
      <c r="E84" s="11" t="str">
        <f>REPLACE(C84,4,0,".")</f>
        <v>-73.01104762911200</v>
      </c>
      <c r="F84" t="str">
        <f t="shared" si="8"/>
        <v>10.11980</v>
      </c>
      <c r="G84" t="str">
        <f t="shared" si="9"/>
        <v>-73.01104</v>
      </c>
    </row>
    <row r="85" spans="1:7">
      <c r="A85" s="24" t="s">
        <v>787</v>
      </c>
      <c r="B85" s="31">
        <v>3.11315288765787E+16</v>
      </c>
      <c r="C85" s="26">
        <v>1.2152756456942E+16</v>
      </c>
      <c r="D85" t="str">
        <f>REPLACE(B85,2,0,".")</f>
        <v>3.1131528876578700</v>
      </c>
      <c r="E85" s="11" t="str">
        <f>REPLACE(C85,4,0,".")</f>
        <v>121.52756456942000</v>
      </c>
      <c r="F85" s="43" t="s">
        <v>788</v>
      </c>
      <c r="G85" t="str">
        <f t="shared" si="9"/>
        <v>121.52756</v>
      </c>
    </row>
    <row r="86" spans="1:7">
      <c r="A86" s="25" t="s">
        <v>177</v>
      </c>
      <c r="B86" s="31">
        <v>1.08032295910806E+16</v>
      </c>
      <c r="C86" s="26">
        <v>-7370472101238270</v>
      </c>
      <c r="D86" t="str">
        <f>REPLACE(B86,3,0,".")</f>
        <v>10.803229591080600</v>
      </c>
      <c r="E86" s="11" t="str">
        <f>REPLACE(C86,4,0,".")</f>
        <v>-73.70472101238270</v>
      </c>
      <c r="F86" t="str">
        <f t="shared" ref="F86:F109" si="10">LEFT(D86,8)</f>
        <v>10.80322</v>
      </c>
      <c r="G86" t="str">
        <f t="shared" si="9"/>
        <v>-73.70472</v>
      </c>
    </row>
    <row r="87" spans="1:7">
      <c r="A87" s="25" t="s">
        <v>789</v>
      </c>
      <c r="B87" s="31">
        <v>2612557696041020</v>
      </c>
      <c r="C87" s="26">
        <v>-7637683246411920</v>
      </c>
      <c r="D87" t="str">
        <f>REPLACE(B87,2,0,".")</f>
        <v>2.612557696041020</v>
      </c>
      <c r="E87" s="11" t="str">
        <f>REPLACE(C87,4,0,".")</f>
        <v>-76.37683246411920</v>
      </c>
      <c r="F87" t="str">
        <f t="shared" si="10"/>
        <v>2.612557</v>
      </c>
      <c r="G87" t="str">
        <f t="shared" si="9"/>
        <v>-76.37683</v>
      </c>
    </row>
    <row r="88" spans="1:7">
      <c r="A88" s="24" t="s">
        <v>790</v>
      </c>
      <c r="B88" s="31">
        <v>5502895488591320</v>
      </c>
      <c r="C88" s="26">
        <v>-738528322675445</v>
      </c>
      <c r="D88" t="str">
        <f>REPLACE(B88,2,0,".")</f>
        <v>5.502895488591320</v>
      </c>
      <c r="E88" s="11" t="str">
        <f>REPLACE(C88,4,0,".")</f>
        <v>-73.8528322675445</v>
      </c>
      <c r="F88" t="str">
        <f t="shared" si="10"/>
        <v>5.502895</v>
      </c>
      <c r="G88" t="str">
        <f t="shared" si="9"/>
        <v>-73.85283</v>
      </c>
    </row>
    <row r="89" spans="1:7">
      <c r="A89" s="25" t="s">
        <v>316</v>
      </c>
      <c r="B89" s="31">
        <v>4907192846238160</v>
      </c>
      <c r="C89" s="26">
        <v>-7394150065508740</v>
      </c>
      <c r="D89" t="str">
        <f>REPLACE(B89,2,0,".")</f>
        <v>4.907192846238160</v>
      </c>
      <c r="E89" s="11" t="str">
        <f>REPLACE(C89,4,0,".")</f>
        <v>-73.94150065508740</v>
      </c>
      <c r="F89" t="str">
        <f t="shared" si="10"/>
        <v>4.907192</v>
      </c>
      <c r="G89" t="str">
        <f t="shared" si="9"/>
        <v>-73.94150</v>
      </c>
    </row>
    <row r="90" spans="1:7">
      <c r="A90" s="24" t="s">
        <v>51</v>
      </c>
      <c r="B90" s="26">
        <v>2.95450128670983E+16</v>
      </c>
      <c r="C90" s="30">
        <v>-7669430800154390</v>
      </c>
      <c r="D90" t="str">
        <f>REPLACE(B90,2,0,".")</f>
        <v>2.9545012867098300</v>
      </c>
      <c r="E90" s="11" t="str">
        <f>REPLACE(C90,4,0,".")</f>
        <v>-76.69430800154390</v>
      </c>
      <c r="F90" t="str">
        <f t="shared" si="10"/>
        <v>2.954501</v>
      </c>
      <c r="G90" t="str">
        <f t="shared" si="9"/>
        <v>-76.69430</v>
      </c>
    </row>
    <row r="91" spans="1:7">
      <c r="A91" s="24" t="s">
        <v>791</v>
      </c>
      <c r="B91" s="31">
        <v>5637064875949180</v>
      </c>
      <c r="C91" s="26">
        <v>-7558801848146130</v>
      </c>
      <c r="D91" t="str">
        <f>REPLACE(B91,2,0,".")</f>
        <v>5.637064875949180</v>
      </c>
      <c r="E91" s="11" t="str">
        <f>REPLACE(C91,4,0,".")</f>
        <v>-75.58801848146130</v>
      </c>
      <c r="F91" t="str">
        <f t="shared" si="10"/>
        <v>5.637064</v>
      </c>
      <c r="G91" t="str">
        <f t="shared" si="9"/>
        <v>-75.58801</v>
      </c>
    </row>
    <row r="92" spans="1:7">
      <c r="A92" s="24" t="s">
        <v>792</v>
      </c>
      <c r="B92" s="31">
        <v>5453561005321650</v>
      </c>
      <c r="C92" s="26">
        <v>-7381470703841990</v>
      </c>
      <c r="D92" t="str">
        <f>REPLACE(B92,2,0,".")</f>
        <v>5.453561005321650</v>
      </c>
      <c r="E92" s="11" t="str">
        <f>REPLACE(C92,4,0,".")</f>
        <v>-73.81470703841990</v>
      </c>
      <c r="F92" t="str">
        <f t="shared" si="10"/>
        <v>5.453561</v>
      </c>
      <c r="G92" t="str">
        <f t="shared" si="9"/>
        <v>-73.81470</v>
      </c>
    </row>
    <row r="93" spans="1:7">
      <c r="A93" s="24" t="s">
        <v>793</v>
      </c>
      <c r="B93" s="31">
        <v>562011025013234</v>
      </c>
      <c r="C93" s="26">
        <v>-7362027133434600</v>
      </c>
      <c r="D93" t="str">
        <f>REPLACE(B93,2,0,".")</f>
        <v>5.62011025013234</v>
      </c>
      <c r="E93" s="11" t="str">
        <f>REPLACE(C93,4,0,".")</f>
        <v>-73.62027133434600</v>
      </c>
      <c r="F93" t="str">
        <f t="shared" si="10"/>
        <v>5.620110</v>
      </c>
      <c r="G93" t="str">
        <f t="shared" si="9"/>
        <v>-73.62027</v>
      </c>
    </row>
    <row r="94" spans="1:7">
      <c r="A94" s="34" t="s">
        <v>385</v>
      </c>
      <c r="B94" s="31">
        <v>142729717904575</v>
      </c>
      <c r="C94" s="26">
        <v>-7709767462867660</v>
      </c>
      <c r="D94" t="str">
        <f>REPLACE(B94,2,0,".")</f>
        <v>1.42729717904575</v>
      </c>
      <c r="E94" s="11" t="str">
        <f>REPLACE(C94,4,0,".")</f>
        <v>-77.09767462867660</v>
      </c>
      <c r="F94" t="str">
        <f t="shared" si="10"/>
        <v>1.427297</v>
      </c>
      <c r="G94" t="str">
        <f t="shared" si="9"/>
        <v>-77.09767</v>
      </c>
    </row>
    <row r="95" spans="1:7">
      <c r="A95" s="24" t="s">
        <v>794</v>
      </c>
      <c r="B95" s="31">
        <v>2.45220234017254E+16</v>
      </c>
      <c r="C95" s="26">
        <v>-768112572944454</v>
      </c>
      <c r="D95" t="str">
        <f>REPLACE(B95,2,0,".")</f>
        <v>2.4522023401725400</v>
      </c>
      <c r="E95" s="11" t="str">
        <f>REPLACE(C95,4,0,".")</f>
        <v>-76.8112572944454</v>
      </c>
      <c r="F95" t="str">
        <f t="shared" si="10"/>
        <v>2.452202</v>
      </c>
      <c r="G95" t="str">
        <f t="shared" si="9"/>
        <v>-76.81125</v>
      </c>
    </row>
    <row r="96" spans="1:7">
      <c r="A96" s="25" t="s">
        <v>795</v>
      </c>
      <c r="B96" s="31">
        <v>9328041425226080</v>
      </c>
      <c r="C96" s="26">
        <v>-7436345464209760</v>
      </c>
      <c r="D96" t="str">
        <f>REPLACE(B96,2,0,".")</f>
        <v>9.328041425226080</v>
      </c>
      <c r="E96" s="11" t="str">
        <f>REPLACE(C96,4,0,".")</f>
        <v>-74.36345464209760</v>
      </c>
      <c r="F96" t="str">
        <f t="shared" si="10"/>
        <v>9.328041</v>
      </c>
      <c r="G96" t="str">
        <f t="shared" si="9"/>
        <v>-74.36345</v>
      </c>
    </row>
    <row r="97" spans="1:7">
      <c r="A97" s="24" t="s">
        <v>796</v>
      </c>
      <c r="B97" s="31">
        <v>557885984104821</v>
      </c>
      <c r="C97" s="26">
        <v>-7364729563673080</v>
      </c>
      <c r="D97" t="str">
        <f>REPLACE(B97,2,0,".")</f>
        <v>5.57885984104821</v>
      </c>
      <c r="E97" s="11" t="str">
        <f>REPLACE(C97,4,0,".")</f>
        <v>-73.64729563673080</v>
      </c>
      <c r="F97" t="str">
        <f t="shared" si="10"/>
        <v>5.578859</v>
      </c>
      <c r="G97" t="str">
        <f t="shared" si="9"/>
        <v>-73.64729</v>
      </c>
    </row>
    <row r="98" spans="1:7">
      <c r="A98" s="25" t="s">
        <v>797</v>
      </c>
      <c r="B98" s="31">
        <v>4254571818973120</v>
      </c>
      <c r="C98" s="26">
        <v>-7464637651319290</v>
      </c>
      <c r="D98" t="str">
        <f>REPLACE(B98,2,0,".")</f>
        <v>4.254571818973120</v>
      </c>
      <c r="E98" s="11" t="str">
        <f>REPLACE(C98,4,0,".")</f>
        <v>-74.64637651319290</v>
      </c>
      <c r="F98" t="str">
        <f t="shared" si="10"/>
        <v>4.254571</v>
      </c>
      <c r="G98" t="str">
        <f t="shared" si="9"/>
        <v>-74.64637</v>
      </c>
    </row>
    <row r="99" spans="1:7">
      <c r="A99" s="25" t="s">
        <v>623</v>
      </c>
      <c r="B99" s="31">
        <v>1.08738159505361E+16</v>
      </c>
      <c r="C99" s="26">
        <v>-7497791188705370</v>
      </c>
      <c r="D99" t="str">
        <f>REPLACE(B99,3,0,".")</f>
        <v>10.873815950536100</v>
      </c>
      <c r="E99" s="11" t="str">
        <f>REPLACE(C99,4,0,".")</f>
        <v>-74.97791188705370</v>
      </c>
      <c r="F99" t="str">
        <f t="shared" si="10"/>
        <v>10.87381</v>
      </c>
      <c r="G99" t="str">
        <f t="shared" si="9"/>
        <v>-74.97791</v>
      </c>
    </row>
    <row r="100" spans="1:7">
      <c r="A100" s="25" t="s">
        <v>260</v>
      </c>
      <c r="B100" s="31">
        <v>809386718816924</v>
      </c>
      <c r="C100" s="26">
        <v>-7673141134171520</v>
      </c>
      <c r="D100" t="str">
        <f>REPLACE(B100,2,0,".")</f>
        <v>8.09386718816924</v>
      </c>
      <c r="E100" s="11" t="str">
        <f>REPLACE(C100,4,0,".")</f>
        <v>-76.73141134171520</v>
      </c>
      <c r="F100" t="str">
        <f t="shared" si="10"/>
        <v>8.093867</v>
      </c>
      <c r="G100" t="str">
        <f t="shared" si="9"/>
        <v>-76.73141</v>
      </c>
    </row>
    <row r="101" spans="1:7">
      <c r="A101" s="25" t="s">
        <v>798</v>
      </c>
      <c r="B101" s="31">
        <v>1.17155749176276E+16</v>
      </c>
      <c r="C101" s="26">
        <v>-7226593303809250</v>
      </c>
      <c r="D101" t="str">
        <f>REPLACE(B101,3,0,".")</f>
        <v>11.715574917627600</v>
      </c>
      <c r="E101" s="11" t="str">
        <f>REPLACE(C101,4,0,".")</f>
        <v>-72.26593303809250</v>
      </c>
      <c r="F101" t="str">
        <f t="shared" si="10"/>
        <v>11.71557</v>
      </c>
      <c r="G101" t="str">
        <f t="shared" si="9"/>
        <v>-72.26593</v>
      </c>
    </row>
    <row r="102" spans="1:7">
      <c r="A102" s="25" t="s">
        <v>799</v>
      </c>
      <c r="E102" s="11"/>
      <c r="F102" s="43" t="s">
        <v>800</v>
      </c>
      <c r="G102" s="43" t="s">
        <v>801</v>
      </c>
    </row>
    <row r="103" spans="1:7">
      <c r="A103" s="24" t="s">
        <v>166</v>
      </c>
      <c r="B103" s="31">
        <v>6216123118943550</v>
      </c>
      <c r="C103" s="26">
        <v>-7557667643023620</v>
      </c>
      <c r="D103" t="str">
        <f>REPLACE(B103,2,0,".")</f>
        <v>6.216123118943550</v>
      </c>
      <c r="E103" s="11" t="str">
        <f>REPLACE(C103,4,0,".")</f>
        <v>-75.57667643023620</v>
      </c>
      <c r="F103" t="str">
        <f t="shared" si="10"/>
        <v>6.216123</v>
      </c>
      <c r="G103" t="str">
        <f t="shared" si="9"/>
        <v>-75.57667</v>
      </c>
    </row>
    <row r="104" spans="1:7">
      <c r="A104" s="25" t="s">
        <v>598</v>
      </c>
      <c r="B104" s="31">
        <v>1046568499575060</v>
      </c>
      <c r="C104" s="26">
        <v>-7325601894854040</v>
      </c>
      <c r="D104" t="str">
        <f>REPLACE(B104,3,0,".")</f>
        <v>10.46568499575060</v>
      </c>
      <c r="E104" s="11" t="str">
        <f>REPLACE(C104,4,0,".")</f>
        <v>-73.25601894854040</v>
      </c>
      <c r="F104" t="str">
        <f t="shared" si="10"/>
        <v>10.46568</v>
      </c>
      <c r="G104" t="str">
        <f t="shared" si="9"/>
        <v>-73.25601</v>
      </c>
    </row>
    <row r="105" spans="1:7">
      <c r="A105" s="24" t="s">
        <v>365</v>
      </c>
      <c r="B105" s="31">
        <v>4859591225906040</v>
      </c>
      <c r="C105" s="26">
        <v>-6950606516485760</v>
      </c>
      <c r="D105" t="str">
        <f>REPLACE(B105,2,0,".")</f>
        <v>4.859591225906040</v>
      </c>
      <c r="E105" s="11" t="str">
        <f>REPLACE(C105,4,0,".")</f>
        <v>-69.50606516485760</v>
      </c>
      <c r="F105" t="str">
        <f t="shared" si="10"/>
        <v>4.859591</v>
      </c>
      <c r="G105" t="str">
        <f t="shared" si="9"/>
        <v>-69.50606</v>
      </c>
    </row>
    <row r="106" spans="1:7" ht="15">
      <c r="A106" s="24" t="s">
        <v>802</v>
      </c>
      <c r="E106" s="11"/>
      <c r="F106" s="43" t="s">
        <v>803</v>
      </c>
      <c r="G106" s="43" t="s">
        <v>804</v>
      </c>
    </row>
    <row r="107" spans="1:7">
      <c r="A107" s="25" t="s">
        <v>805</v>
      </c>
      <c r="B107" s="31">
        <v>563714002708056</v>
      </c>
      <c r="C107" s="26">
        <v>-7352697280771880</v>
      </c>
      <c r="D107" t="str">
        <f>REPLACE(B107,2,0,".")</f>
        <v>5.63714002708056</v>
      </c>
      <c r="E107" s="11" t="str">
        <f>REPLACE(C107,4,0,".")</f>
        <v>-73.52697280771880</v>
      </c>
      <c r="F107" t="str">
        <f t="shared" si="10"/>
        <v>5.637140</v>
      </c>
      <c r="G107" t="str">
        <f t="shared" si="9"/>
        <v>-73.52697</v>
      </c>
    </row>
    <row r="108" spans="1:7">
      <c r="A108" s="25" t="s">
        <v>527</v>
      </c>
      <c r="B108" s="31">
        <v>501063077861325</v>
      </c>
      <c r="C108" s="26">
        <v>-744721774034647</v>
      </c>
      <c r="D108" t="str">
        <f>REPLACE(B108,2,0,".")</f>
        <v>5.01063077861325</v>
      </c>
      <c r="E108" s="11" t="str">
        <f>REPLACE(C108,4,0,".")</f>
        <v>-74.4721774034647</v>
      </c>
      <c r="F108" t="str">
        <f t="shared" si="10"/>
        <v>5.010630</v>
      </c>
      <c r="G108" t="str">
        <f t="shared" si="9"/>
        <v>-74.47217</v>
      </c>
    </row>
    <row r="109" spans="1:7">
      <c r="A109" s="25" t="s">
        <v>806</v>
      </c>
      <c r="B109" s="31">
        <v>388957260295292</v>
      </c>
      <c r="C109" s="26">
        <v>-7702963117882210</v>
      </c>
      <c r="D109" t="str">
        <f>REPLACE(B109,3,0,".")</f>
        <v>38.8957260295292</v>
      </c>
      <c r="E109" s="11" t="str">
        <f>REPLACE(C109,4,0,".")</f>
        <v>-77.02963117882210</v>
      </c>
      <c r="F109" t="str">
        <f t="shared" si="10"/>
        <v>38.89572</v>
      </c>
      <c r="G109" t="str">
        <f t="shared" si="9"/>
        <v>-77.02963</v>
      </c>
    </row>
    <row r="110" spans="1:7" ht="15">
      <c r="A110" s="2" t="s">
        <v>664</v>
      </c>
    </row>
    <row r="111" spans="1:7">
      <c r="A111" s="2"/>
      <c r="D111" s="26"/>
    </row>
    <row r="112" spans="1:7">
      <c r="A112" s="2"/>
      <c r="D112" s="26"/>
    </row>
    <row r="113" spans="1:4">
      <c r="A113" s="2"/>
      <c r="D113" s="26"/>
    </row>
  </sheetData>
  <sortState xmlns:xlrd2="http://schemas.microsoft.com/office/spreadsheetml/2017/richdata2" ref="A2:G109">
    <sortCondition ref="A2:A109"/>
  </sortState>
  <conditionalFormatting sqref="A3:A49 A51:A72 A74:A109">
    <cfRule type="cellIs" dxfId="2" priority="2" operator="equal">
      <formula>"Sin Información"</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H157"/>
  <sheetViews>
    <sheetView topLeftCell="A132" workbookViewId="0">
      <selection activeCell="F154" sqref="F154"/>
    </sheetView>
  </sheetViews>
  <sheetFormatPr defaultColWidth="9.140625" defaultRowHeight="14.45"/>
  <cols>
    <col min="1" max="1" width="31.5703125" style="47" bestFit="1" customWidth="1"/>
    <col min="2" max="2" width="18.5703125" style="47" bestFit="1" customWidth="1"/>
    <col min="3" max="3" width="51.7109375" style="47" customWidth="1"/>
    <col min="4" max="4" width="20.7109375" style="47" customWidth="1"/>
    <col min="5" max="5" width="24.28515625" style="47" customWidth="1"/>
    <col min="6" max="6" width="15.5703125" style="47" customWidth="1"/>
    <col min="7" max="7" width="14.5703125" style="47" bestFit="1" customWidth="1"/>
    <col min="8" max="16384" width="9.140625" style="47"/>
  </cols>
  <sheetData>
    <row r="1" spans="1:7">
      <c r="A1" s="59" t="s">
        <v>807</v>
      </c>
      <c r="B1" s="59"/>
      <c r="C1" s="59"/>
      <c r="D1" s="59"/>
      <c r="E1" s="59"/>
      <c r="F1" s="60"/>
      <c r="G1" s="44"/>
    </row>
    <row r="2" spans="1:7">
      <c r="A2" s="45" t="s">
        <v>808</v>
      </c>
      <c r="B2" s="44" t="s">
        <v>809</v>
      </c>
      <c r="C2" s="44" t="s">
        <v>810</v>
      </c>
      <c r="D2" s="44" t="s">
        <v>811</v>
      </c>
      <c r="E2" s="44" t="s">
        <v>812</v>
      </c>
      <c r="F2" s="44" t="s">
        <v>813</v>
      </c>
      <c r="G2" s="44" t="s">
        <v>814</v>
      </c>
    </row>
    <row r="3" spans="1:7">
      <c r="A3" s="46" t="s">
        <v>815</v>
      </c>
      <c r="B3" s="61" t="s">
        <v>816</v>
      </c>
      <c r="C3" s="61" t="s">
        <v>817</v>
      </c>
      <c r="D3" s="61" t="s">
        <v>818</v>
      </c>
      <c r="E3" s="61" t="s">
        <v>819</v>
      </c>
      <c r="F3" s="60" t="s">
        <v>755</v>
      </c>
      <c r="G3" s="60" t="s">
        <v>31</v>
      </c>
    </row>
    <row r="4" spans="1:7" ht="29.1">
      <c r="A4" s="46" t="s">
        <v>820</v>
      </c>
      <c r="B4" s="61">
        <v>2003</v>
      </c>
      <c r="C4" s="61" t="s">
        <v>821</v>
      </c>
      <c r="D4" s="61" t="s">
        <v>822</v>
      </c>
      <c r="E4" s="61" t="s">
        <v>823</v>
      </c>
      <c r="F4" s="60" t="s">
        <v>108</v>
      </c>
      <c r="G4" s="60" t="s">
        <v>31</v>
      </c>
    </row>
    <row r="5" spans="1:7" ht="15" customHeight="1">
      <c r="A5" s="46" t="s">
        <v>824</v>
      </c>
      <c r="B5" s="61">
        <v>2004</v>
      </c>
      <c r="C5" s="61" t="s">
        <v>816</v>
      </c>
      <c r="D5" s="61" t="s">
        <v>816</v>
      </c>
      <c r="E5" s="61" t="s">
        <v>816</v>
      </c>
      <c r="F5" s="61" t="s">
        <v>816</v>
      </c>
      <c r="G5" s="61" t="s">
        <v>816</v>
      </c>
    </row>
    <row r="6" spans="1:7">
      <c r="A6" s="46" t="s">
        <v>825</v>
      </c>
      <c r="B6" s="61" t="s">
        <v>816</v>
      </c>
      <c r="C6" s="61" t="s">
        <v>816</v>
      </c>
      <c r="D6" s="61" t="s">
        <v>816</v>
      </c>
      <c r="E6" s="61" t="s">
        <v>816</v>
      </c>
      <c r="F6" s="61" t="s">
        <v>816</v>
      </c>
      <c r="G6" s="61" t="s">
        <v>816</v>
      </c>
    </row>
    <row r="7" spans="1:7">
      <c r="A7" s="46" t="s">
        <v>826</v>
      </c>
      <c r="B7" s="61" t="s">
        <v>816</v>
      </c>
      <c r="C7" s="61" t="s">
        <v>816</v>
      </c>
      <c r="D7" s="61" t="s">
        <v>816</v>
      </c>
      <c r="E7" s="61" t="s">
        <v>816</v>
      </c>
      <c r="F7" s="61" t="s">
        <v>816</v>
      </c>
      <c r="G7" s="61" t="s">
        <v>816</v>
      </c>
    </row>
    <row r="8" spans="1:7">
      <c r="A8" s="46" t="s">
        <v>827</v>
      </c>
      <c r="B8" s="61">
        <v>2019</v>
      </c>
      <c r="C8" s="61" t="s">
        <v>816</v>
      </c>
      <c r="D8" s="61" t="s">
        <v>816</v>
      </c>
      <c r="E8" s="61" t="s">
        <v>816</v>
      </c>
      <c r="F8" s="61" t="s">
        <v>816</v>
      </c>
      <c r="G8" s="61" t="s">
        <v>816</v>
      </c>
    </row>
    <row r="9" spans="1:7">
      <c r="A9" s="46" t="s">
        <v>828</v>
      </c>
      <c r="B9" s="61">
        <v>2021</v>
      </c>
      <c r="C9" s="61" t="s">
        <v>816</v>
      </c>
      <c r="D9" s="61" t="s">
        <v>816</v>
      </c>
      <c r="E9" s="61" t="s">
        <v>829</v>
      </c>
      <c r="F9" s="60" t="s">
        <v>108</v>
      </c>
      <c r="G9" s="60" t="s">
        <v>31</v>
      </c>
    </row>
    <row r="10" spans="1:7">
      <c r="A10" s="46" t="s">
        <v>830</v>
      </c>
      <c r="B10" s="61">
        <v>2023</v>
      </c>
      <c r="C10" s="61" t="s">
        <v>831</v>
      </c>
      <c r="D10" s="61" t="s">
        <v>832</v>
      </c>
      <c r="E10" s="61" t="s">
        <v>833</v>
      </c>
      <c r="F10" s="60" t="s">
        <v>743</v>
      </c>
      <c r="G10" s="60" t="s">
        <v>31</v>
      </c>
    </row>
    <row r="11" spans="1:7" ht="15" customHeight="1">
      <c r="A11" s="46" t="s">
        <v>834</v>
      </c>
      <c r="B11" s="61">
        <v>2019</v>
      </c>
      <c r="C11" s="61" t="s">
        <v>835</v>
      </c>
      <c r="D11" s="61" t="s">
        <v>836</v>
      </c>
      <c r="E11" s="61" t="s">
        <v>837</v>
      </c>
      <c r="F11" s="60" t="s">
        <v>714</v>
      </c>
      <c r="G11" s="60" t="s">
        <v>838</v>
      </c>
    </row>
    <row r="12" spans="1:7" ht="15" customHeight="1">
      <c r="A12" s="46" t="s">
        <v>839</v>
      </c>
      <c r="B12" s="61">
        <v>1973</v>
      </c>
      <c r="C12" s="61" t="s">
        <v>840</v>
      </c>
      <c r="D12" s="61" t="s">
        <v>39</v>
      </c>
      <c r="E12" s="61" t="s">
        <v>837</v>
      </c>
      <c r="F12" s="60" t="s">
        <v>108</v>
      </c>
      <c r="G12" s="60" t="s">
        <v>31</v>
      </c>
    </row>
    <row r="13" spans="1:7" ht="16.5" customHeight="1">
      <c r="A13" s="46" t="s">
        <v>841</v>
      </c>
      <c r="B13" s="61"/>
      <c r="C13" s="61" t="s">
        <v>842</v>
      </c>
      <c r="D13" s="61" t="s">
        <v>843</v>
      </c>
      <c r="E13" s="61" t="s">
        <v>837</v>
      </c>
      <c r="F13" s="60" t="s">
        <v>193</v>
      </c>
      <c r="G13" s="60" t="s">
        <v>31</v>
      </c>
    </row>
    <row r="14" spans="1:7" ht="15" customHeight="1">
      <c r="A14" s="46" t="s">
        <v>844</v>
      </c>
      <c r="B14" s="61">
        <v>2018</v>
      </c>
      <c r="C14" s="61" t="s">
        <v>845</v>
      </c>
      <c r="D14" s="61" t="s">
        <v>846</v>
      </c>
      <c r="E14" s="61" t="s">
        <v>829</v>
      </c>
      <c r="F14" s="60" t="s">
        <v>108</v>
      </c>
      <c r="G14" s="60" t="s">
        <v>31</v>
      </c>
    </row>
    <row r="15" spans="1:7" ht="15" customHeight="1">
      <c r="A15" s="46" t="s">
        <v>847</v>
      </c>
      <c r="B15" s="61">
        <v>2021</v>
      </c>
      <c r="C15" s="61" t="s">
        <v>848</v>
      </c>
      <c r="D15" s="61" t="s">
        <v>849</v>
      </c>
      <c r="E15" s="61" t="s">
        <v>850</v>
      </c>
      <c r="F15" s="60" t="s">
        <v>108</v>
      </c>
      <c r="G15" s="60" t="s">
        <v>31</v>
      </c>
    </row>
    <row r="16" spans="1:7">
      <c r="A16" s="46" t="s">
        <v>851</v>
      </c>
      <c r="B16" s="61">
        <v>2020</v>
      </c>
      <c r="C16" s="61" t="s">
        <v>852</v>
      </c>
      <c r="D16" s="61" t="s">
        <v>39</v>
      </c>
      <c r="E16" s="61" t="s">
        <v>833</v>
      </c>
      <c r="F16" s="60" t="s">
        <v>108</v>
      </c>
      <c r="G16" s="60" t="s">
        <v>31</v>
      </c>
    </row>
    <row r="17" spans="1:7" ht="15" customHeight="1">
      <c r="A17" s="46" t="s">
        <v>853</v>
      </c>
      <c r="B17" s="61">
        <v>2008</v>
      </c>
      <c r="C17" s="61" t="s">
        <v>854</v>
      </c>
      <c r="D17" s="61" t="s">
        <v>855</v>
      </c>
      <c r="E17" s="61" t="s">
        <v>833</v>
      </c>
      <c r="F17" s="60" t="s">
        <v>108</v>
      </c>
      <c r="G17" s="60" t="s">
        <v>31</v>
      </c>
    </row>
    <row r="18" spans="1:7" ht="15" customHeight="1">
      <c r="A18" s="46" t="s">
        <v>856</v>
      </c>
      <c r="B18" s="61">
        <v>1999</v>
      </c>
      <c r="C18" s="61" t="s">
        <v>857</v>
      </c>
      <c r="D18" s="61" t="s">
        <v>242</v>
      </c>
      <c r="E18" s="61" t="s">
        <v>819</v>
      </c>
      <c r="F18" s="60" t="s">
        <v>108</v>
      </c>
      <c r="G18" s="60" t="s">
        <v>31</v>
      </c>
    </row>
    <row r="19" spans="1:7">
      <c r="A19" s="46" t="s">
        <v>858</v>
      </c>
      <c r="B19" s="61" t="s">
        <v>816</v>
      </c>
      <c r="C19" s="61" t="s">
        <v>816</v>
      </c>
      <c r="D19" s="61" t="s">
        <v>816</v>
      </c>
      <c r="E19" s="61" t="s">
        <v>816</v>
      </c>
      <c r="F19" s="61" t="s">
        <v>816</v>
      </c>
      <c r="G19" s="61" t="s">
        <v>816</v>
      </c>
    </row>
    <row r="20" spans="1:7">
      <c r="A20" s="46" t="s">
        <v>859</v>
      </c>
      <c r="B20" s="61" t="s">
        <v>816</v>
      </c>
      <c r="C20" s="61" t="s">
        <v>816</v>
      </c>
      <c r="D20" s="61" t="s">
        <v>816</v>
      </c>
      <c r="E20" s="61" t="s">
        <v>816</v>
      </c>
      <c r="F20" s="61" t="s">
        <v>816</v>
      </c>
      <c r="G20" s="61" t="s">
        <v>816</v>
      </c>
    </row>
    <row r="21" spans="1:7" ht="15" customHeight="1">
      <c r="A21" s="46" t="s">
        <v>860</v>
      </c>
      <c r="B21" s="61">
        <v>2014</v>
      </c>
      <c r="C21" s="61" t="s">
        <v>861</v>
      </c>
      <c r="D21" s="61" t="s">
        <v>836</v>
      </c>
      <c r="E21" s="61" t="s">
        <v>862</v>
      </c>
      <c r="F21" s="60" t="s">
        <v>108</v>
      </c>
      <c r="G21" s="60" t="s">
        <v>31</v>
      </c>
    </row>
    <row r="22" spans="1:7">
      <c r="A22" s="46" t="s">
        <v>863</v>
      </c>
      <c r="B22" s="61">
        <v>2019</v>
      </c>
      <c r="C22" s="61" t="s">
        <v>864</v>
      </c>
      <c r="D22" s="61" t="s">
        <v>865</v>
      </c>
      <c r="E22" s="61" t="s">
        <v>819</v>
      </c>
      <c r="F22" s="60" t="s">
        <v>108</v>
      </c>
      <c r="G22" s="60" t="s">
        <v>31</v>
      </c>
    </row>
    <row r="23" spans="1:7">
      <c r="A23" s="46" t="s">
        <v>866</v>
      </c>
      <c r="B23" s="61">
        <v>2020</v>
      </c>
      <c r="C23" s="61" t="s">
        <v>867</v>
      </c>
      <c r="D23" s="61" t="s">
        <v>868</v>
      </c>
      <c r="E23" s="61" t="s">
        <v>829</v>
      </c>
      <c r="F23" s="60" t="s">
        <v>108</v>
      </c>
      <c r="G23" s="60" t="s">
        <v>31</v>
      </c>
    </row>
    <row r="24" spans="1:7">
      <c r="A24" s="46" t="s">
        <v>869</v>
      </c>
      <c r="B24" s="61">
        <v>2019</v>
      </c>
      <c r="C24" s="61" t="s">
        <v>870</v>
      </c>
      <c r="D24" s="61" t="s">
        <v>818</v>
      </c>
      <c r="E24" s="61" t="s">
        <v>819</v>
      </c>
      <c r="F24" s="60" t="s">
        <v>108</v>
      </c>
      <c r="G24" s="60" t="s">
        <v>31</v>
      </c>
    </row>
    <row r="25" spans="1:7" ht="15" customHeight="1">
      <c r="A25" s="46" t="s">
        <v>871</v>
      </c>
      <c r="B25" s="61">
        <v>1985</v>
      </c>
      <c r="C25" s="61" t="s">
        <v>872</v>
      </c>
      <c r="D25" s="61" t="s">
        <v>836</v>
      </c>
      <c r="E25" s="61" t="s">
        <v>837</v>
      </c>
      <c r="F25" s="60" t="s">
        <v>108</v>
      </c>
      <c r="G25" s="60" t="s">
        <v>31</v>
      </c>
    </row>
    <row r="26" spans="1:7" ht="15" customHeight="1">
      <c r="A26" s="60" t="s">
        <v>873</v>
      </c>
      <c r="B26" s="61">
        <v>1974</v>
      </c>
      <c r="C26" s="61" t="s">
        <v>874</v>
      </c>
      <c r="D26" s="61" t="s">
        <v>836</v>
      </c>
      <c r="E26" s="61" t="s">
        <v>823</v>
      </c>
      <c r="F26" s="60" t="s">
        <v>108</v>
      </c>
      <c r="G26" s="60" t="s">
        <v>31</v>
      </c>
    </row>
    <row r="27" spans="1:7">
      <c r="A27" s="46" t="s">
        <v>875</v>
      </c>
      <c r="B27" s="61" t="s">
        <v>816</v>
      </c>
      <c r="C27" s="61" t="s">
        <v>876</v>
      </c>
      <c r="D27" s="61" t="s">
        <v>836</v>
      </c>
      <c r="E27" s="61" t="s">
        <v>837</v>
      </c>
      <c r="F27" s="60" t="s">
        <v>761</v>
      </c>
      <c r="G27" s="60" t="s">
        <v>877</v>
      </c>
    </row>
    <row r="28" spans="1:7">
      <c r="A28" s="46" t="s">
        <v>878</v>
      </c>
      <c r="B28" s="61" t="s">
        <v>816</v>
      </c>
      <c r="C28" s="61" t="s">
        <v>816</v>
      </c>
      <c r="D28" s="61"/>
      <c r="E28" s="61" t="s">
        <v>816</v>
      </c>
      <c r="F28" s="61" t="s">
        <v>816</v>
      </c>
      <c r="G28" s="61" t="s">
        <v>816</v>
      </c>
    </row>
    <row r="29" spans="1:7">
      <c r="A29" s="46" t="s">
        <v>879</v>
      </c>
      <c r="B29" s="61">
        <v>2007</v>
      </c>
      <c r="C29" s="61" t="s">
        <v>880</v>
      </c>
      <c r="D29" s="61" t="s">
        <v>836</v>
      </c>
      <c r="E29" s="61" t="s">
        <v>837</v>
      </c>
      <c r="F29" s="60" t="s">
        <v>108</v>
      </c>
      <c r="G29" s="60" t="s">
        <v>31</v>
      </c>
    </row>
    <row r="30" spans="1:7" ht="15" customHeight="1">
      <c r="A30" s="46" t="s">
        <v>881</v>
      </c>
      <c r="B30" s="61" t="s">
        <v>816</v>
      </c>
      <c r="C30" s="61" t="s">
        <v>636</v>
      </c>
      <c r="D30" s="61" t="s">
        <v>882</v>
      </c>
      <c r="E30" s="61" t="s">
        <v>883</v>
      </c>
      <c r="F30" s="60" t="s">
        <v>108</v>
      </c>
      <c r="G30" s="60" t="s">
        <v>31</v>
      </c>
    </row>
    <row r="31" spans="1:7">
      <c r="A31" s="46" t="s">
        <v>884</v>
      </c>
      <c r="B31" s="61">
        <v>2007</v>
      </c>
      <c r="C31" s="61" t="s">
        <v>885</v>
      </c>
      <c r="D31" s="61" t="s">
        <v>836</v>
      </c>
      <c r="E31" s="61" t="s">
        <v>837</v>
      </c>
      <c r="F31" s="60" t="s">
        <v>768</v>
      </c>
      <c r="G31" s="60" t="s">
        <v>886</v>
      </c>
    </row>
    <row r="32" spans="1:7">
      <c r="A32" s="46" t="s">
        <v>887</v>
      </c>
      <c r="B32" s="61">
        <v>2008</v>
      </c>
      <c r="C32" s="61" t="s">
        <v>888</v>
      </c>
      <c r="D32" s="61" t="s">
        <v>889</v>
      </c>
      <c r="E32" s="61" t="s">
        <v>890</v>
      </c>
      <c r="F32" s="60" t="s">
        <v>721</v>
      </c>
      <c r="G32" s="60" t="s">
        <v>31</v>
      </c>
    </row>
    <row r="33" spans="1:7">
      <c r="A33" s="60" t="s">
        <v>891</v>
      </c>
      <c r="B33" s="61"/>
      <c r="C33" s="61" t="s">
        <v>299</v>
      </c>
      <c r="D33" s="61" t="s">
        <v>836</v>
      </c>
      <c r="E33" s="61" t="s">
        <v>837</v>
      </c>
      <c r="F33" s="60" t="s">
        <v>108</v>
      </c>
      <c r="G33" s="60" t="s">
        <v>31</v>
      </c>
    </row>
    <row r="34" spans="1:7" ht="15" customHeight="1">
      <c r="A34" s="46" t="s">
        <v>892</v>
      </c>
      <c r="B34" s="61">
        <v>2020</v>
      </c>
      <c r="C34" s="61" t="s">
        <v>893</v>
      </c>
      <c r="D34" s="61" t="s">
        <v>894</v>
      </c>
      <c r="E34" s="61" t="s">
        <v>819</v>
      </c>
      <c r="F34" s="60" t="s">
        <v>751</v>
      </c>
      <c r="G34" s="60" t="s">
        <v>895</v>
      </c>
    </row>
    <row r="35" spans="1:7" ht="15" customHeight="1">
      <c r="A35" s="46" t="s">
        <v>896</v>
      </c>
      <c r="B35" s="61">
        <v>2018</v>
      </c>
      <c r="C35" s="61" t="s">
        <v>897</v>
      </c>
      <c r="D35" s="61" t="s">
        <v>836</v>
      </c>
      <c r="E35" s="61" t="s">
        <v>837</v>
      </c>
      <c r="F35" s="60" t="s">
        <v>724</v>
      </c>
      <c r="G35" s="60" t="s">
        <v>886</v>
      </c>
    </row>
    <row r="36" spans="1:7" ht="15" customHeight="1">
      <c r="A36" s="46" t="s">
        <v>898</v>
      </c>
      <c r="B36" s="61">
        <v>2020</v>
      </c>
      <c r="C36" s="61" t="s">
        <v>899</v>
      </c>
      <c r="D36" s="61" t="s">
        <v>836</v>
      </c>
      <c r="E36" s="61" t="s">
        <v>819</v>
      </c>
      <c r="F36" s="60" t="s">
        <v>108</v>
      </c>
      <c r="G36" s="60" t="s">
        <v>31</v>
      </c>
    </row>
    <row r="37" spans="1:7">
      <c r="A37" s="46" t="s">
        <v>900</v>
      </c>
      <c r="B37" s="61">
        <v>2022</v>
      </c>
      <c r="C37" s="61" t="s">
        <v>901</v>
      </c>
      <c r="D37" s="61" t="s">
        <v>868</v>
      </c>
      <c r="E37" s="61" t="s">
        <v>819</v>
      </c>
      <c r="F37" s="60" t="s">
        <v>108</v>
      </c>
      <c r="G37" s="60" t="s">
        <v>31</v>
      </c>
    </row>
    <row r="38" spans="1:7">
      <c r="A38" s="46" t="s">
        <v>902</v>
      </c>
      <c r="B38" s="61">
        <v>2017</v>
      </c>
      <c r="C38" s="61" t="s">
        <v>903</v>
      </c>
      <c r="D38" s="61" t="s">
        <v>904</v>
      </c>
      <c r="E38" s="61" t="s">
        <v>819</v>
      </c>
      <c r="F38" s="60" t="s">
        <v>751</v>
      </c>
      <c r="G38" s="60" t="s">
        <v>895</v>
      </c>
    </row>
    <row r="39" spans="1:7" ht="21.75" customHeight="1">
      <c r="A39" s="46" t="s">
        <v>905</v>
      </c>
      <c r="B39" s="61">
        <v>2019</v>
      </c>
      <c r="C39" s="61" t="s">
        <v>906</v>
      </c>
      <c r="D39" s="61" t="s">
        <v>849</v>
      </c>
      <c r="E39" s="61" t="s">
        <v>829</v>
      </c>
      <c r="F39" s="60" t="s">
        <v>108</v>
      </c>
      <c r="G39" s="60" t="s">
        <v>31</v>
      </c>
    </row>
    <row r="40" spans="1:7" ht="18.75" customHeight="1">
      <c r="A40" s="46" t="s">
        <v>907</v>
      </c>
      <c r="B40" s="61">
        <v>2001</v>
      </c>
      <c r="C40" s="61" t="s">
        <v>908</v>
      </c>
      <c r="D40" s="61" t="s">
        <v>909</v>
      </c>
      <c r="E40" s="61" t="s">
        <v>883</v>
      </c>
      <c r="F40" s="60" t="s">
        <v>108</v>
      </c>
      <c r="G40" s="60" t="s">
        <v>31</v>
      </c>
    </row>
    <row r="41" spans="1:7">
      <c r="A41" s="46" t="s">
        <v>910</v>
      </c>
      <c r="B41" s="61">
        <v>2001</v>
      </c>
      <c r="C41" s="61" t="s">
        <v>911</v>
      </c>
      <c r="D41" s="61" t="s">
        <v>836</v>
      </c>
      <c r="E41" s="61" t="s">
        <v>837</v>
      </c>
      <c r="F41" s="60" t="s">
        <v>108</v>
      </c>
      <c r="G41" s="60" t="s">
        <v>31</v>
      </c>
    </row>
    <row r="42" spans="1:7">
      <c r="A42" s="46" t="s">
        <v>912</v>
      </c>
      <c r="B42" s="61">
        <v>2021</v>
      </c>
      <c r="C42" s="61" t="s">
        <v>299</v>
      </c>
      <c r="D42" s="61" t="s">
        <v>836</v>
      </c>
      <c r="E42" s="61" t="s">
        <v>837</v>
      </c>
      <c r="F42" s="60" t="s">
        <v>108</v>
      </c>
      <c r="G42" s="60" t="s">
        <v>31</v>
      </c>
    </row>
    <row r="43" spans="1:7">
      <c r="A43" s="46" t="s">
        <v>913</v>
      </c>
      <c r="B43" s="61">
        <v>1985</v>
      </c>
      <c r="C43" s="61"/>
      <c r="D43" s="61" t="s">
        <v>39</v>
      </c>
      <c r="E43" s="61" t="s">
        <v>837</v>
      </c>
      <c r="F43" s="60" t="s">
        <v>108</v>
      </c>
      <c r="G43" s="60" t="s">
        <v>31</v>
      </c>
    </row>
    <row r="44" spans="1:7">
      <c r="A44" s="46" t="s">
        <v>914</v>
      </c>
      <c r="B44" s="61">
        <v>2000</v>
      </c>
      <c r="C44" s="61" t="s">
        <v>915</v>
      </c>
      <c r="D44" s="61" t="s">
        <v>836</v>
      </c>
      <c r="E44" s="61" t="s">
        <v>837</v>
      </c>
      <c r="F44" s="60" t="s">
        <v>108</v>
      </c>
      <c r="G44" s="60" t="s">
        <v>31</v>
      </c>
    </row>
    <row r="45" spans="1:7">
      <c r="A45" s="46" t="s">
        <v>916</v>
      </c>
      <c r="B45" s="61">
        <v>2019</v>
      </c>
      <c r="C45" s="61" t="s">
        <v>917</v>
      </c>
      <c r="D45" s="61" t="s">
        <v>918</v>
      </c>
      <c r="E45" s="61" t="s">
        <v>890</v>
      </c>
      <c r="F45" s="60" t="s">
        <v>108</v>
      </c>
      <c r="G45" s="60" t="s">
        <v>31</v>
      </c>
    </row>
    <row r="46" spans="1:7" ht="15" customHeight="1">
      <c r="A46" s="46" t="s">
        <v>919</v>
      </c>
      <c r="B46" s="61">
        <v>2022</v>
      </c>
      <c r="C46" s="61" t="s">
        <v>920</v>
      </c>
      <c r="D46" s="61" t="s">
        <v>921</v>
      </c>
      <c r="E46" s="61" t="s">
        <v>819</v>
      </c>
      <c r="F46" s="60" t="s">
        <v>108</v>
      </c>
      <c r="G46" s="60" t="s">
        <v>31</v>
      </c>
    </row>
    <row r="47" spans="1:7">
      <c r="A47" s="46" t="s">
        <v>922</v>
      </c>
      <c r="B47" s="61">
        <v>2000</v>
      </c>
      <c r="C47" s="61" t="s">
        <v>923</v>
      </c>
      <c r="D47" s="61" t="s">
        <v>836</v>
      </c>
      <c r="E47" s="61" t="s">
        <v>837</v>
      </c>
      <c r="F47" s="60" t="s">
        <v>721</v>
      </c>
      <c r="G47" s="60" t="s">
        <v>31</v>
      </c>
    </row>
    <row r="48" spans="1:7">
      <c r="A48" s="46" t="s">
        <v>924</v>
      </c>
      <c r="B48" s="61">
        <v>2009</v>
      </c>
      <c r="C48" s="61" t="s">
        <v>816</v>
      </c>
      <c r="D48" s="61" t="s">
        <v>925</v>
      </c>
      <c r="E48" s="61" t="s">
        <v>819</v>
      </c>
      <c r="F48" s="60" t="s">
        <v>108</v>
      </c>
      <c r="G48" s="60" t="s">
        <v>31</v>
      </c>
    </row>
    <row r="49" spans="1:7">
      <c r="A49" s="46" t="s">
        <v>926</v>
      </c>
      <c r="B49" s="61" t="s">
        <v>816</v>
      </c>
      <c r="C49" s="61" t="s">
        <v>927</v>
      </c>
      <c r="D49" s="61" t="s">
        <v>836</v>
      </c>
      <c r="E49" s="61" t="s">
        <v>837</v>
      </c>
      <c r="F49" s="60" t="s">
        <v>108</v>
      </c>
      <c r="G49" s="60" t="s">
        <v>31</v>
      </c>
    </row>
    <row r="50" spans="1:7" ht="20.25" customHeight="1">
      <c r="A50" s="46" t="s">
        <v>928</v>
      </c>
      <c r="B50" s="61">
        <v>2018</v>
      </c>
      <c r="C50" s="61" t="s">
        <v>929</v>
      </c>
      <c r="D50" s="61" t="s">
        <v>930</v>
      </c>
      <c r="E50" s="61" t="s">
        <v>833</v>
      </c>
      <c r="F50" s="60" t="s">
        <v>108</v>
      </c>
      <c r="G50" s="60" t="s">
        <v>31</v>
      </c>
    </row>
    <row r="51" spans="1:7">
      <c r="A51" s="60" t="s">
        <v>931</v>
      </c>
      <c r="B51" s="61" t="s">
        <v>816</v>
      </c>
      <c r="C51" s="61" t="s">
        <v>816</v>
      </c>
      <c r="D51" s="61" t="s">
        <v>836</v>
      </c>
      <c r="E51" s="61" t="s">
        <v>837</v>
      </c>
      <c r="F51" s="60" t="s">
        <v>108</v>
      </c>
      <c r="G51" s="60" t="s">
        <v>31</v>
      </c>
    </row>
    <row r="52" spans="1:7" ht="15" customHeight="1">
      <c r="A52" s="46" t="s">
        <v>932</v>
      </c>
      <c r="B52" s="61">
        <v>2018</v>
      </c>
      <c r="C52" s="61" t="s">
        <v>933</v>
      </c>
      <c r="D52" s="61" t="s">
        <v>934</v>
      </c>
      <c r="E52" s="61" t="s">
        <v>819</v>
      </c>
      <c r="F52" s="60" t="s">
        <v>108</v>
      </c>
      <c r="G52" s="60" t="s">
        <v>31</v>
      </c>
    </row>
    <row r="53" spans="1:7">
      <c r="A53" s="46" t="s">
        <v>935</v>
      </c>
      <c r="B53" s="61">
        <v>2019</v>
      </c>
      <c r="C53" s="60" t="s">
        <v>870</v>
      </c>
      <c r="D53" s="61" t="s">
        <v>818</v>
      </c>
      <c r="E53" s="61" t="s">
        <v>819</v>
      </c>
      <c r="F53" s="60" t="s">
        <v>755</v>
      </c>
      <c r="G53" s="60" t="s">
        <v>31</v>
      </c>
    </row>
    <row r="54" spans="1:7">
      <c r="A54" s="46" t="s">
        <v>936</v>
      </c>
      <c r="B54" s="61">
        <v>1989</v>
      </c>
      <c r="C54" s="61" t="s">
        <v>937</v>
      </c>
      <c r="D54" s="61" t="s">
        <v>836</v>
      </c>
      <c r="E54" s="61" t="s">
        <v>837</v>
      </c>
      <c r="F54" s="60" t="s">
        <v>108</v>
      </c>
      <c r="G54" s="60" t="s">
        <v>31</v>
      </c>
    </row>
    <row r="55" spans="1:7">
      <c r="A55" s="46" t="s">
        <v>938</v>
      </c>
      <c r="B55" s="61">
        <v>2003</v>
      </c>
      <c r="C55" s="61" t="s">
        <v>816</v>
      </c>
      <c r="D55" s="61" t="s">
        <v>816</v>
      </c>
      <c r="E55" s="61" t="s">
        <v>816</v>
      </c>
      <c r="F55" s="61" t="s">
        <v>816</v>
      </c>
      <c r="G55" s="61" t="s">
        <v>816</v>
      </c>
    </row>
    <row r="56" spans="1:7">
      <c r="A56" s="46" t="s">
        <v>939</v>
      </c>
      <c r="B56" s="61">
        <v>2004</v>
      </c>
      <c r="C56" s="61" t="s">
        <v>816</v>
      </c>
      <c r="D56" s="61" t="s">
        <v>816</v>
      </c>
      <c r="E56" s="61" t="s">
        <v>816</v>
      </c>
      <c r="F56" s="61" t="s">
        <v>816</v>
      </c>
      <c r="G56" s="61" t="s">
        <v>816</v>
      </c>
    </row>
    <row r="57" spans="1:7">
      <c r="A57" s="46" t="s">
        <v>940</v>
      </c>
      <c r="B57" s="61">
        <v>2008</v>
      </c>
      <c r="C57" s="60" t="s">
        <v>941</v>
      </c>
      <c r="D57" s="61" t="s">
        <v>836</v>
      </c>
      <c r="E57" s="61" t="s">
        <v>837</v>
      </c>
      <c r="F57" s="60" t="s">
        <v>108</v>
      </c>
      <c r="G57" s="60" t="s">
        <v>31</v>
      </c>
    </row>
    <row r="58" spans="1:7">
      <c r="A58" s="46" t="s">
        <v>942</v>
      </c>
      <c r="B58" s="61">
        <v>2006</v>
      </c>
      <c r="C58" s="61" t="s">
        <v>943</v>
      </c>
      <c r="D58" s="61" t="s">
        <v>836</v>
      </c>
      <c r="E58" s="61" t="s">
        <v>837</v>
      </c>
      <c r="F58" s="60" t="s">
        <v>718</v>
      </c>
      <c r="G58" s="60" t="s">
        <v>31</v>
      </c>
    </row>
    <row r="59" spans="1:7">
      <c r="A59" s="46" t="s">
        <v>944</v>
      </c>
      <c r="B59" s="61" t="s">
        <v>816</v>
      </c>
      <c r="C59" s="61" t="s">
        <v>816</v>
      </c>
      <c r="D59" s="61" t="s">
        <v>816</v>
      </c>
      <c r="E59" s="61" t="s">
        <v>816</v>
      </c>
      <c r="F59" s="61" t="s">
        <v>816</v>
      </c>
      <c r="G59" s="61" t="s">
        <v>816</v>
      </c>
    </row>
    <row r="60" spans="1:7" ht="19.5" customHeight="1">
      <c r="A60" s="46" t="s">
        <v>945</v>
      </c>
      <c r="B60" s="61">
        <v>2004</v>
      </c>
      <c r="C60" s="61" t="s">
        <v>946</v>
      </c>
      <c r="D60" s="61" t="s">
        <v>947</v>
      </c>
      <c r="E60" s="61" t="s">
        <v>837</v>
      </c>
      <c r="F60" s="60" t="s">
        <v>108</v>
      </c>
      <c r="G60" s="60" t="s">
        <v>31</v>
      </c>
    </row>
    <row r="61" spans="1:7">
      <c r="A61" s="46" t="s">
        <v>948</v>
      </c>
      <c r="B61" s="61">
        <v>2012</v>
      </c>
      <c r="C61" s="61" t="s">
        <v>949</v>
      </c>
      <c r="D61" s="61" t="s">
        <v>950</v>
      </c>
      <c r="E61" s="61" t="s">
        <v>829</v>
      </c>
      <c r="F61" s="60" t="s">
        <v>108</v>
      </c>
      <c r="G61" s="60" t="s">
        <v>31</v>
      </c>
    </row>
    <row r="62" spans="1:7">
      <c r="A62" s="46" t="s">
        <v>951</v>
      </c>
      <c r="B62" s="61">
        <v>2009</v>
      </c>
      <c r="C62" s="61" t="s">
        <v>911</v>
      </c>
      <c r="D62" s="61" t="s">
        <v>836</v>
      </c>
      <c r="E62" s="61" t="s">
        <v>837</v>
      </c>
      <c r="F62" s="60" t="s">
        <v>108</v>
      </c>
      <c r="G62" s="60" t="s">
        <v>31</v>
      </c>
    </row>
    <row r="63" spans="1:7">
      <c r="A63" s="46" t="s">
        <v>952</v>
      </c>
      <c r="B63" s="61">
        <v>2005</v>
      </c>
      <c r="C63" s="61" t="s">
        <v>953</v>
      </c>
      <c r="D63" s="60" t="s">
        <v>954</v>
      </c>
      <c r="E63" s="61" t="s">
        <v>819</v>
      </c>
      <c r="F63" s="60" t="s">
        <v>731</v>
      </c>
      <c r="G63" s="60" t="s">
        <v>955</v>
      </c>
    </row>
    <row r="64" spans="1:7" ht="18" customHeight="1">
      <c r="A64" s="46" t="s">
        <v>956</v>
      </c>
      <c r="B64" s="61">
        <v>2017</v>
      </c>
      <c r="C64" s="61" t="s">
        <v>957</v>
      </c>
      <c r="D64" s="61" t="s">
        <v>958</v>
      </c>
      <c r="E64" s="61" t="s">
        <v>819</v>
      </c>
      <c r="F64" s="60" t="s">
        <v>714</v>
      </c>
      <c r="G64" s="60" t="s">
        <v>838</v>
      </c>
    </row>
    <row r="65" spans="1:8" ht="18.75" customHeight="1">
      <c r="A65" s="46" t="s">
        <v>959</v>
      </c>
      <c r="B65" s="61">
        <v>2019</v>
      </c>
      <c r="C65" s="61" t="s">
        <v>960</v>
      </c>
      <c r="D65" s="61" t="s">
        <v>961</v>
      </c>
      <c r="E65" s="61" t="s">
        <v>819</v>
      </c>
      <c r="F65" s="60" t="s">
        <v>108</v>
      </c>
      <c r="G65" s="60" t="s">
        <v>31</v>
      </c>
      <c r="H65" s="60"/>
    </row>
    <row r="66" spans="1:8">
      <c r="A66" s="46" t="s">
        <v>962</v>
      </c>
      <c r="B66" s="61" t="s">
        <v>816</v>
      </c>
      <c r="C66" s="61" t="s">
        <v>816</v>
      </c>
      <c r="D66" s="61" t="s">
        <v>816</v>
      </c>
      <c r="E66" s="61" t="s">
        <v>816</v>
      </c>
      <c r="F66" s="61" t="s">
        <v>816</v>
      </c>
      <c r="G66" s="61" t="s">
        <v>816</v>
      </c>
      <c r="H66" s="60"/>
    </row>
    <row r="67" spans="1:8">
      <c r="A67" s="60" t="s">
        <v>257</v>
      </c>
      <c r="B67" s="61">
        <v>1968</v>
      </c>
      <c r="C67" s="61" t="s">
        <v>872</v>
      </c>
      <c r="D67" s="61" t="s">
        <v>836</v>
      </c>
      <c r="E67" s="61" t="s">
        <v>837</v>
      </c>
      <c r="F67" s="60" t="s">
        <v>108</v>
      </c>
      <c r="G67" s="60" t="s">
        <v>31</v>
      </c>
      <c r="H67" s="60"/>
    </row>
    <row r="68" spans="1:8">
      <c r="A68" s="46" t="s">
        <v>963</v>
      </c>
      <c r="B68" s="61">
        <v>2009</v>
      </c>
      <c r="C68" s="61" t="s">
        <v>816</v>
      </c>
      <c r="D68" s="61" t="s">
        <v>39</v>
      </c>
      <c r="E68" s="61" t="s">
        <v>837</v>
      </c>
      <c r="F68" s="60" t="s">
        <v>108</v>
      </c>
      <c r="G68" s="60" t="s">
        <v>31</v>
      </c>
      <c r="H68" s="60"/>
    </row>
    <row r="69" spans="1:8">
      <c r="A69" s="46" t="s">
        <v>964</v>
      </c>
      <c r="B69" s="61">
        <v>2016</v>
      </c>
      <c r="C69" s="61" t="s">
        <v>816</v>
      </c>
      <c r="D69" s="61" t="s">
        <v>816</v>
      </c>
      <c r="E69" s="61" t="s">
        <v>816</v>
      </c>
      <c r="F69" s="61" t="s">
        <v>816</v>
      </c>
      <c r="G69" s="61" t="s">
        <v>816</v>
      </c>
      <c r="H69" s="60"/>
    </row>
    <row r="70" spans="1:8">
      <c r="A70" s="46" t="s">
        <v>965</v>
      </c>
      <c r="B70" s="61">
        <v>2020</v>
      </c>
      <c r="C70" s="61" t="s">
        <v>816</v>
      </c>
      <c r="D70" s="61" t="s">
        <v>816</v>
      </c>
      <c r="E70" s="61" t="s">
        <v>816</v>
      </c>
      <c r="F70" s="61" t="s">
        <v>816</v>
      </c>
      <c r="G70" s="61" t="s">
        <v>816</v>
      </c>
      <c r="H70" s="61"/>
    </row>
    <row r="71" spans="1:8" ht="15.75" customHeight="1">
      <c r="A71" s="46" t="s">
        <v>966</v>
      </c>
      <c r="B71" s="61">
        <v>2015</v>
      </c>
      <c r="C71" s="61" t="s">
        <v>967</v>
      </c>
      <c r="D71" s="61" t="s">
        <v>968</v>
      </c>
      <c r="E71" s="61" t="s">
        <v>837</v>
      </c>
      <c r="F71" s="60" t="s">
        <v>108</v>
      </c>
      <c r="G71" s="60" t="s">
        <v>31</v>
      </c>
      <c r="H71" s="60"/>
    </row>
    <row r="72" spans="1:8">
      <c r="A72" s="46" t="s">
        <v>969</v>
      </c>
      <c r="B72" s="61">
        <v>2022</v>
      </c>
      <c r="C72" s="61" t="s">
        <v>816</v>
      </c>
      <c r="D72" s="61" t="s">
        <v>816</v>
      </c>
      <c r="E72" s="61" t="s">
        <v>816</v>
      </c>
      <c r="F72" s="61" t="s">
        <v>816</v>
      </c>
      <c r="G72" s="61" t="s">
        <v>816</v>
      </c>
      <c r="H72" s="60"/>
    </row>
    <row r="73" spans="1:8" ht="29.1">
      <c r="A73" s="46" t="s">
        <v>970</v>
      </c>
      <c r="B73" s="61" t="s">
        <v>816</v>
      </c>
      <c r="C73" s="61" t="s">
        <v>816</v>
      </c>
      <c r="D73" s="61" t="s">
        <v>971</v>
      </c>
      <c r="E73" s="61" t="s">
        <v>819</v>
      </c>
      <c r="F73" s="25" t="s">
        <v>746</v>
      </c>
      <c r="G73" s="60" t="s">
        <v>972</v>
      </c>
      <c r="H73" s="60"/>
    </row>
    <row r="74" spans="1:8">
      <c r="A74" s="46" t="s">
        <v>973</v>
      </c>
      <c r="B74" s="61">
        <v>2018</v>
      </c>
      <c r="C74" s="61" t="s">
        <v>870</v>
      </c>
      <c r="D74" s="61" t="s">
        <v>818</v>
      </c>
      <c r="E74" s="61" t="s">
        <v>819</v>
      </c>
      <c r="F74" s="60" t="s">
        <v>108</v>
      </c>
      <c r="G74" s="60" t="s">
        <v>31</v>
      </c>
      <c r="H74" s="60"/>
    </row>
    <row r="75" spans="1:8">
      <c r="A75" s="46" t="s">
        <v>974</v>
      </c>
      <c r="B75" s="61">
        <v>2016</v>
      </c>
      <c r="C75" s="61" t="s">
        <v>975</v>
      </c>
      <c r="D75" s="61" t="s">
        <v>816</v>
      </c>
      <c r="E75" s="61" t="s">
        <v>819</v>
      </c>
      <c r="F75" s="60" t="s">
        <v>108</v>
      </c>
      <c r="G75" s="60" t="s">
        <v>31</v>
      </c>
      <c r="H75" s="60"/>
    </row>
    <row r="76" spans="1:8">
      <c r="A76" s="46" t="s">
        <v>976</v>
      </c>
      <c r="B76" s="61">
        <v>2019</v>
      </c>
      <c r="C76" s="55" t="s">
        <v>977</v>
      </c>
      <c r="D76" s="61" t="s">
        <v>39</v>
      </c>
      <c r="E76" s="61" t="s">
        <v>819</v>
      </c>
      <c r="F76" s="60" t="s">
        <v>108</v>
      </c>
      <c r="G76" s="60" t="s">
        <v>31</v>
      </c>
      <c r="H76" s="60"/>
    </row>
    <row r="77" spans="1:8" ht="29.1">
      <c r="A77" s="46" t="s">
        <v>978</v>
      </c>
      <c r="B77" s="61">
        <v>2016</v>
      </c>
      <c r="C77" s="61" t="s">
        <v>979</v>
      </c>
      <c r="D77" s="61" t="s">
        <v>980</v>
      </c>
      <c r="E77" s="61" t="s">
        <v>829</v>
      </c>
      <c r="F77" s="60" t="s">
        <v>108</v>
      </c>
      <c r="G77" s="60" t="s">
        <v>31</v>
      </c>
      <c r="H77" s="60"/>
    </row>
    <row r="78" spans="1:8" ht="29.1">
      <c r="A78" s="46" t="s">
        <v>981</v>
      </c>
      <c r="B78" s="61">
        <v>2016</v>
      </c>
      <c r="C78" s="61" t="s">
        <v>982</v>
      </c>
      <c r="D78" s="61" t="s">
        <v>983</v>
      </c>
      <c r="E78" s="61" t="s">
        <v>833</v>
      </c>
      <c r="F78" s="60" t="s">
        <v>108</v>
      </c>
      <c r="G78" s="60" t="s">
        <v>31</v>
      </c>
      <c r="H78" s="60"/>
    </row>
    <row r="79" spans="1:8" ht="29.1">
      <c r="A79" s="46" t="s">
        <v>984</v>
      </c>
      <c r="B79" s="61">
        <v>2007</v>
      </c>
      <c r="C79" s="61" t="s">
        <v>985</v>
      </c>
      <c r="D79" s="61" t="s">
        <v>986</v>
      </c>
      <c r="E79" s="61" t="s">
        <v>819</v>
      </c>
      <c r="F79" s="60" t="s">
        <v>108</v>
      </c>
      <c r="G79" s="60" t="s">
        <v>31</v>
      </c>
      <c r="H79" s="60"/>
    </row>
    <row r="80" spans="1:8">
      <c r="A80" s="46" t="s">
        <v>987</v>
      </c>
      <c r="B80" s="61">
        <v>2003</v>
      </c>
      <c r="C80" s="61" t="s">
        <v>988</v>
      </c>
      <c r="D80" s="61" t="s">
        <v>836</v>
      </c>
      <c r="E80" s="61" t="s">
        <v>837</v>
      </c>
      <c r="F80" s="60" t="s">
        <v>108</v>
      </c>
      <c r="G80" s="60" t="s">
        <v>31</v>
      </c>
      <c r="H80" s="60"/>
    </row>
    <row r="81" spans="1:7">
      <c r="A81" s="46" t="s">
        <v>989</v>
      </c>
      <c r="B81" s="61">
        <v>2000</v>
      </c>
      <c r="C81" s="61" t="s">
        <v>988</v>
      </c>
      <c r="D81" s="61" t="s">
        <v>836</v>
      </c>
      <c r="E81" s="61" t="s">
        <v>837</v>
      </c>
      <c r="F81" s="60" t="s">
        <v>108</v>
      </c>
      <c r="G81" s="60" t="s">
        <v>31</v>
      </c>
    </row>
    <row r="82" spans="1:7">
      <c r="A82" s="46" t="s">
        <v>990</v>
      </c>
      <c r="B82" s="61">
        <v>2016</v>
      </c>
      <c r="C82" s="61" t="s">
        <v>991</v>
      </c>
      <c r="D82" s="61" t="s">
        <v>39</v>
      </c>
      <c r="E82" s="61" t="s">
        <v>837</v>
      </c>
      <c r="F82" s="60" t="s">
        <v>799</v>
      </c>
      <c r="G82" s="60" t="s">
        <v>992</v>
      </c>
    </row>
    <row r="83" spans="1:7">
      <c r="A83" s="46" t="s">
        <v>993</v>
      </c>
      <c r="B83" s="61">
        <v>2001</v>
      </c>
      <c r="C83" s="61" t="s">
        <v>911</v>
      </c>
      <c r="D83" s="61" t="s">
        <v>994</v>
      </c>
      <c r="E83" s="61" t="s">
        <v>837</v>
      </c>
      <c r="F83" s="60" t="s">
        <v>108</v>
      </c>
      <c r="G83" s="60" t="s">
        <v>31</v>
      </c>
    </row>
    <row r="84" spans="1:7">
      <c r="A84" s="46" t="s">
        <v>995</v>
      </c>
      <c r="B84" s="61">
        <v>2020</v>
      </c>
      <c r="C84" s="55" t="s">
        <v>996</v>
      </c>
      <c r="D84" s="61" t="s">
        <v>997</v>
      </c>
      <c r="E84" s="61" t="s">
        <v>819</v>
      </c>
      <c r="F84" s="60" t="s">
        <v>108</v>
      </c>
      <c r="G84" s="60" t="s">
        <v>31</v>
      </c>
    </row>
    <row r="85" spans="1:7">
      <c r="A85" s="46" t="s">
        <v>998</v>
      </c>
      <c r="B85" s="61"/>
      <c r="C85" s="61"/>
      <c r="D85" s="61"/>
      <c r="E85" s="61"/>
      <c r="F85" s="60"/>
      <c r="G85" s="60"/>
    </row>
    <row r="86" spans="1:7">
      <c r="A86" s="46" t="s">
        <v>999</v>
      </c>
      <c r="B86" s="61">
        <v>2021</v>
      </c>
      <c r="C86" s="61"/>
      <c r="D86" s="61"/>
      <c r="E86" s="61" t="s">
        <v>829</v>
      </c>
      <c r="F86" s="60"/>
      <c r="G86" s="60"/>
    </row>
    <row r="87" spans="1:7">
      <c r="A87" s="46" t="s">
        <v>1000</v>
      </c>
      <c r="B87" s="61"/>
      <c r="C87" s="61"/>
      <c r="D87" s="61"/>
      <c r="E87" s="61"/>
      <c r="F87" s="60"/>
      <c r="G87" s="60"/>
    </row>
    <row r="88" spans="1:7">
      <c r="A88" s="46" t="s">
        <v>1001</v>
      </c>
      <c r="B88" s="61">
        <v>2016</v>
      </c>
      <c r="C88" s="61"/>
      <c r="D88" s="61"/>
      <c r="E88" s="61" t="s">
        <v>837</v>
      </c>
      <c r="F88" s="60"/>
      <c r="G88" s="60"/>
    </row>
    <row r="89" spans="1:7">
      <c r="A89" s="46" t="s">
        <v>1002</v>
      </c>
      <c r="B89" s="61">
        <v>2004</v>
      </c>
      <c r="C89" s="61"/>
      <c r="D89" s="61"/>
      <c r="E89" s="61"/>
      <c r="F89" s="60"/>
      <c r="G89" s="60"/>
    </row>
    <row r="90" spans="1:7">
      <c r="A90" s="46" t="s">
        <v>1003</v>
      </c>
      <c r="B90" s="61">
        <v>2016</v>
      </c>
      <c r="C90" s="61"/>
      <c r="D90" s="61"/>
      <c r="E90" s="61"/>
      <c r="F90" s="60"/>
      <c r="G90" s="60"/>
    </row>
    <row r="91" spans="1:7">
      <c r="A91" s="46" t="s">
        <v>1004</v>
      </c>
      <c r="B91" s="61">
        <v>2021</v>
      </c>
      <c r="C91" s="61"/>
      <c r="D91" s="61"/>
      <c r="E91" s="61"/>
      <c r="F91" s="60"/>
      <c r="G91" s="60"/>
    </row>
    <row r="92" spans="1:7">
      <c r="A92" s="46" t="s">
        <v>1005</v>
      </c>
      <c r="B92" s="61"/>
      <c r="C92" s="61"/>
      <c r="D92" s="61"/>
      <c r="E92" s="61"/>
      <c r="F92" s="60"/>
      <c r="G92" s="60"/>
    </row>
    <row r="93" spans="1:7">
      <c r="A93" s="46" t="s">
        <v>1006</v>
      </c>
      <c r="B93" s="61">
        <v>1998</v>
      </c>
      <c r="C93" s="61"/>
      <c r="D93" s="61"/>
      <c r="E93" s="61"/>
      <c r="F93" s="60"/>
      <c r="G93" s="60"/>
    </row>
    <row r="94" spans="1:7">
      <c r="A94" s="46" t="s">
        <v>1007</v>
      </c>
      <c r="B94" s="61">
        <v>2017</v>
      </c>
      <c r="C94" s="61"/>
      <c r="D94" s="61"/>
      <c r="E94" s="61"/>
      <c r="F94" s="60"/>
      <c r="G94" s="60"/>
    </row>
    <row r="95" spans="1:7">
      <c r="A95" s="46" t="s">
        <v>1008</v>
      </c>
      <c r="B95" s="61">
        <v>2016</v>
      </c>
      <c r="C95" s="61"/>
      <c r="D95" s="61"/>
      <c r="E95" s="61"/>
      <c r="F95" s="60"/>
      <c r="G95" s="60"/>
    </row>
    <row r="96" spans="1:7">
      <c r="A96" s="46" t="s">
        <v>1009</v>
      </c>
      <c r="B96" s="61">
        <v>2017</v>
      </c>
      <c r="C96" s="61"/>
      <c r="D96" s="61"/>
      <c r="E96" s="61"/>
      <c r="F96" s="60"/>
      <c r="G96" s="60"/>
    </row>
    <row r="97" spans="1:5">
      <c r="A97" s="46" t="s">
        <v>1010</v>
      </c>
      <c r="B97" s="61"/>
      <c r="C97" s="61"/>
      <c r="D97" s="61"/>
      <c r="E97" s="61"/>
    </row>
    <row r="98" spans="1:5">
      <c r="A98" s="46" t="s">
        <v>1011</v>
      </c>
      <c r="B98" s="61"/>
      <c r="C98" s="61"/>
      <c r="D98" s="61"/>
      <c r="E98" s="61"/>
    </row>
    <row r="99" spans="1:5">
      <c r="A99" s="46" t="s">
        <v>1012</v>
      </c>
      <c r="B99" s="61"/>
      <c r="C99" s="61"/>
      <c r="D99" s="61"/>
      <c r="E99" s="61"/>
    </row>
    <row r="100" spans="1:5">
      <c r="A100" s="46" t="s">
        <v>1013</v>
      </c>
      <c r="B100" s="61"/>
      <c r="C100" s="61"/>
      <c r="D100" s="61"/>
      <c r="E100" s="61"/>
    </row>
    <row r="101" spans="1:5">
      <c r="A101" s="46" t="s">
        <v>1014</v>
      </c>
      <c r="B101" s="61"/>
      <c r="C101" s="61"/>
      <c r="D101" s="61"/>
      <c r="E101" s="61"/>
    </row>
    <row r="102" spans="1:5">
      <c r="A102" s="46" t="s">
        <v>1015</v>
      </c>
      <c r="B102" s="61"/>
      <c r="C102" s="61"/>
      <c r="D102" s="61"/>
      <c r="E102" s="61"/>
    </row>
    <row r="103" spans="1:5">
      <c r="A103" s="46" t="s">
        <v>1016</v>
      </c>
      <c r="B103" s="61"/>
      <c r="C103" s="61"/>
      <c r="D103" s="61"/>
      <c r="E103" s="61"/>
    </row>
    <row r="104" spans="1:5">
      <c r="A104" s="46" t="s">
        <v>1017</v>
      </c>
      <c r="B104" s="61"/>
      <c r="C104" s="61"/>
      <c r="D104" s="61"/>
      <c r="E104" s="61"/>
    </row>
    <row r="105" spans="1:5">
      <c r="A105" s="46" t="s">
        <v>1018</v>
      </c>
      <c r="B105" s="61"/>
      <c r="C105" s="61"/>
      <c r="D105" s="61"/>
      <c r="E105" s="61"/>
    </row>
    <row r="106" spans="1:5">
      <c r="A106" s="46" t="s">
        <v>1019</v>
      </c>
      <c r="B106" s="61"/>
      <c r="C106" s="61"/>
      <c r="D106" s="61"/>
      <c r="E106" s="61"/>
    </row>
    <row r="107" spans="1:5">
      <c r="A107" s="46" t="s">
        <v>1020</v>
      </c>
      <c r="B107" s="61"/>
      <c r="C107" s="61"/>
      <c r="D107" s="61"/>
      <c r="E107" s="61"/>
    </row>
    <row r="108" spans="1:5">
      <c r="A108" s="46" t="s">
        <v>1021</v>
      </c>
      <c r="B108" s="61"/>
      <c r="C108" s="61"/>
      <c r="D108" s="61"/>
      <c r="E108" s="61"/>
    </row>
    <row r="109" spans="1:5">
      <c r="A109" s="46" t="s">
        <v>1022</v>
      </c>
      <c r="B109" s="61"/>
      <c r="C109" s="61"/>
      <c r="D109" s="61"/>
      <c r="E109" s="61"/>
    </row>
    <row r="110" spans="1:5">
      <c r="A110" s="46" t="s">
        <v>1023</v>
      </c>
      <c r="B110" s="61"/>
      <c r="C110" s="61"/>
      <c r="D110" s="61"/>
      <c r="E110" s="61"/>
    </row>
    <row r="111" spans="1:5">
      <c r="A111" s="46" t="s">
        <v>1024</v>
      </c>
      <c r="B111" s="61"/>
      <c r="C111" s="61"/>
      <c r="D111" s="61"/>
      <c r="E111" s="61"/>
    </row>
    <row r="112" spans="1:5">
      <c r="A112" s="46" t="s">
        <v>1025</v>
      </c>
      <c r="B112" s="61"/>
      <c r="C112" s="61"/>
      <c r="D112" s="61"/>
      <c r="E112" s="61"/>
    </row>
    <row r="113" spans="1:5">
      <c r="A113" s="46" t="s">
        <v>1026</v>
      </c>
      <c r="B113" s="61"/>
      <c r="C113" s="61"/>
      <c r="D113" s="61"/>
      <c r="E113" s="61"/>
    </row>
    <row r="114" spans="1:5">
      <c r="A114" s="46" t="s">
        <v>1027</v>
      </c>
      <c r="B114" s="61"/>
      <c r="C114" s="61"/>
      <c r="D114" s="61"/>
      <c r="E114" s="61"/>
    </row>
    <row r="115" spans="1:5">
      <c r="A115" s="46" t="s">
        <v>1028</v>
      </c>
      <c r="B115" s="61"/>
      <c r="C115" s="61"/>
      <c r="D115" s="61"/>
      <c r="E115" s="61"/>
    </row>
    <row r="116" spans="1:5">
      <c r="A116" s="46" t="s">
        <v>1029</v>
      </c>
      <c r="B116" s="61"/>
      <c r="C116" s="61"/>
      <c r="D116" s="61"/>
      <c r="E116" s="61"/>
    </row>
    <row r="117" spans="1:5">
      <c r="A117" s="46" t="s">
        <v>1030</v>
      </c>
      <c r="B117" s="61"/>
      <c r="C117" s="61"/>
      <c r="D117" s="61"/>
      <c r="E117" s="61"/>
    </row>
    <row r="118" spans="1:5">
      <c r="A118" s="46" t="s">
        <v>1031</v>
      </c>
      <c r="B118" s="61"/>
      <c r="C118" s="61"/>
      <c r="D118" s="61"/>
      <c r="E118" s="61"/>
    </row>
    <row r="119" spans="1:5">
      <c r="A119" s="46" t="s">
        <v>1032</v>
      </c>
      <c r="B119" s="61"/>
      <c r="C119" s="61"/>
      <c r="D119" s="61"/>
      <c r="E119" s="61"/>
    </row>
    <row r="120" spans="1:5">
      <c r="A120" s="46" t="s">
        <v>1033</v>
      </c>
      <c r="B120" s="61"/>
      <c r="C120" s="61"/>
      <c r="D120" s="61"/>
      <c r="E120" s="61"/>
    </row>
    <row r="121" spans="1:5">
      <c r="A121" s="46" t="s">
        <v>1034</v>
      </c>
      <c r="B121" s="61"/>
      <c r="C121" s="61"/>
      <c r="D121" s="61"/>
      <c r="E121" s="61"/>
    </row>
    <row r="122" spans="1:5">
      <c r="A122" s="46" t="s">
        <v>1035</v>
      </c>
      <c r="B122" s="61"/>
      <c r="C122" s="61"/>
      <c r="D122" s="61"/>
      <c r="E122" s="61"/>
    </row>
    <row r="123" spans="1:5">
      <c r="A123" s="46" t="s">
        <v>1036</v>
      </c>
      <c r="B123" s="61"/>
      <c r="C123" s="61"/>
      <c r="D123" s="61"/>
      <c r="E123" s="61"/>
    </row>
    <row r="124" spans="1:5">
      <c r="A124" s="46" t="s">
        <v>1037</v>
      </c>
      <c r="B124" s="61"/>
      <c r="C124" s="61"/>
      <c r="D124" s="61"/>
      <c r="E124" s="61"/>
    </row>
    <row r="125" spans="1:5">
      <c r="A125" s="46" t="s">
        <v>1038</v>
      </c>
      <c r="B125" s="61"/>
      <c r="C125" s="61"/>
      <c r="D125" s="61"/>
      <c r="E125" s="61"/>
    </row>
    <row r="126" spans="1:5">
      <c r="A126" s="46" t="s">
        <v>1039</v>
      </c>
      <c r="B126" s="61"/>
      <c r="C126" s="61"/>
      <c r="D126" s="61"/>
      <c r="E126" s="61"/>
    </row>
    <row r="127" spans="1:5">
      <c r="A127" s="46" t="s">
        <v>1040</v>
      </c>
      <c r="B127" s="61"/>
      <c r="C127" s="61"/>
      <c r="D127" s="61"/>
      <c r="E127" s="61"/>
    </row>
    <row r="128" spans="1:5">
      <c r="A128" s="46" t="s">
        <v>1041</v>
      </c>
      <c r="B128" s="61"/>
      <c r="C128" s="61"/>
      <c r="D128" s="61"/>
      <c r="E128" s="61"/>
    </row>
    <row r="129" spans="1:5">
      <c r="A129" s="46" t="s">
        <v>1042</v>
      </c>
      <c r="B129" s="61"/>
      <c r="C129" s="61"/>
      <c r="D129" s="61"/>
      <c r="E129" s="61"/>
    </row>
    <row r="130" spans="1:5">
      <c r="A130" s="60" t="s">
        <v>1043</v>
      </c>
      <c r="B130" s="61"/>
      <c r="C130" s="61"/>
      <c r="D130" s="61"/>
      <c r="E130" s="61" t="s">
        <v>837</v>
      </c>
    </row>
    <row r="131" spans="1:5">
      <c r="A131" s="46" t="s">
        <v>1044</v>
      </c>
      <c r="B131" s="61"/>
      <c r="C131" s="61"/>
      <c r="D131" s="61"/>
      <c r="E131" s="61"/>
    </row>
    <row r="132" spans="1:5">
      <c r="A132" s="46" t="s">
        <v>1045</v>
      </c>
      <c r="B132" s="61"/>
      <c r="C132" s="61"/>
      <c r="D132" s="61"/>
      <c r="E132" s="61"/>
    </row>
    <row r="133" spans="1:5">
      <c r="A133" s="46" t="s">
        <v>1046</v>
      </c>
      <c r="B133" s="61"/>
      <c r="C133" s="61"/>
      <c r="D133" s="61"/>
      <c r="E133" s="61"/>
    </row>
    <row r="134" spans="1:5">
      <c r="A134" s="46" t="s">
        <v>1047</v>
      </c>
      <c r="B134" s="61"/>
      <c r="C134" s="61"/>
      <c r="D134" s="61"/>
      <c r="E134" s="61"/>
    </row>
    <row r="135" spans="1:5">
      <c r="A135" s="46" t="s">
        <v>1048</v>
      </c>
      <c r="B135" s="61"/>
      <c r="C135" s="61"/>
      <c r="D135" s="61"/>
      <c r="E135" s="61"/>
    </row>
    <row r="136" spans="1:5">
      <c r="A136" s="46" t="s">
        <v>1049</v>
      </c>
      <c r="B136" s="61"/>
      <c r="C136" s="61"/>
      <c r="D136" s="61"/>
      <c r="E136" s="61"/>
    </row>
    <row r="137" spans="1:5">
      <c r="A137" s="46" t="s">
        <v>1050</v>
      </c>
      <c r="B137" s="61"/>
      <c r="C137" s="61"/>
      <c r="D137" s="61"/>
      <c r="E137" s="61"/>
    </row>
    <row r="138" spans="1:5">
      <c r="A138" s="46" t="s">
        <v>1051</v>
      </c>
      <c r="B138" s="61"/>
      <c r="C138" s="61"/>
      <c r="D138" s="61"/>
      <c r="E138" s="61"/>
    </row>
    <row r="139" spans="1:5">
      <c r="A139" s="46" t="s">
        <v>1052</v>
      </c>
      <c r="B139" s="61"/>
      <c r="C139" s="61"/>
      <c r="D139" s="61"/>
      <c r="E139" s="61"/>
    </row>
    <row r="140" spans="1:5">
      <c r="A140" s="46" t="s">
        <v>1053</v>
      </c>
      <c r="B140" s="61"/>
      <c r="C140" s="61"/>
      <c r="D140" s="61"/>
      <c r="E140" s="61"/>
    </row>
    <row r="141" spans="1:5">
      <c r="A141" s="46" t="s">
        <v>1054</v>
      </c>
      <c r="B141" s="61"/>
      <c r="C141" s="61"/>
      <c r="D141" s="61"/>
      <c r="E141" s="61"/>
    </row>
    <row r="142" spans="1:5">
      <c r="A142" s="46" t="s">
        <v>1055</v>
      </c>
      <c r="B142" s="61"/>
      <c r="C142" s="61"/>
      <c r="D142" s="61"/>
      <c r="E142" s="61"/>
    </row>
    <row r="143" spans="1:5">
      <c r="A143" s="46" t="s">
        <v>1056</v>
      </c>
      <c r="B143" s="61"/>
      <c r="C143" s="61"/>
      <c r="D143" s="61"/>
      <c r="E143" s="61"/>
    </row>
    <row r="144" spans="1:5">
      <c r="A144" s="46" t="s">
        <v>1057</v>
      </c>
      <c r="B144" s="61"/>
      <c r="C144" s="61"/>
      <c r="D144" s="61"/>
      <c r="E144" s="61"/>
    </row>
    <row r="145" spans="1:7">
      <c r="A145" s="46" t="s">
        <v>1058</v>
      </c>
      <c r="B145" s="61"/>
      <c r="C145" s="61"/>
      <c r="D145" s="61"/>
      <c r="E145" s="61"/>
      <c r="F145" s="60"/>
      <c r="G145" s="60"/>
    </row>
    <row r="146" spans="1:7">
      <c r="A146" s="46" t="s">
        <v>1059</v>
      </c>
      <c r="B146" s="61"/>
      <c r="C146" s="61"/>
      <c r="D146" s="61"/>
      <c r="E146" s="61"/>
      <c r="F146" s="60"/>
      <c r="G146" s="60"/>
    </row>
    <row r="147" spans="1:7">
      <c r="A147" s="46" t="s">
        <v>1060</v>
      </c>
      <c r="B147" s="61"/>
      <c r="C147" s="61"/>
      <c r="D147" s="61"/>
      <c r="E147" s="61"/>
      <c r="F147" s="60"/>
      <c r="G147" s="60"/>
    </row>
    <row r="148" spans="1:7">
      <c r="A148" s="46" t="s">
        <v>1061</v>
      </c>
      <c r="B148" s="61"/>
      <c r="C148" s="61"/>
      <c r="D148" s="61"/>
      <c r="E148" s="61"/>
      <c r="F148" s="60"/>
      <c r="G148" s="60"/>
    </row>
    <row r="149" spans="1:7">
      <c r="A149" s="46" t="s">
        <v>1062</v>
      </c>
      <c r="B149" s="61">
        <v>1999</v>
      </c>
      <c r="C149" s="61"/>
      <c r="D149" s="61"/>
      <c r="E149" s="61"/>
      <c r="F149" s="60"/>
      <c r="G149" s="60"/>
    </row>
    <row r="150" spans="1:7">
      <c r="A150" s="60" t="s">
        <v>1063</v>
      </c>
      <c r="B150" s="61"/>
      <c r="C150" s="61"/>
      <c r="D150" s="61"/>
      <c r="E150" s="61"/>
      <c r="F150" s="60"/>
      <c r="G150" s="60"/>
    </row>
    <row r="151" spans="1:7">
      <c r="A151" s="60" t="s">
        <v>1064</v>
      </c>
      <c r="B151" s="61"/>
      <c r="C151" s="61"/>
      <c r="D151" s="61"/>
      <c r="E151" s="61"/>
      <c r="F151" s="60"/>
      <c r="G151" s="60"/>
    </row>
    <row r="152" spans="1:7">
      <c r="A152" s="60" t="s">
        <v>1065</v>
      </c>
      <c r="B152" s="61"/>
      <c r="C152" s="61"/>
      <c r="D152" s="61"/>
      <c r="E152" s="61"/>
      <c r="F152" s="60"/>
      <c r="G152" s="60"/>
    </row>
    <row r="153" spans="1:7">
      <c r="A153" s="60" t="s">
        <v>1066</v>
      </c>
      <c r="B153" s="60">
        <v>2005</v>
      </c>
      <c r="C153" s="60" t="s">
        <v>1067</v>
      </c>
      <c r="D153" s="61" t="s">
        <v>836</v>
      </c>
      <c r="E153" s="60" t="s">
        <v>837</v>
      </c>
      <c r="F153" s="60" t="s">
        <v>724</v>
      </c>
      <c r="G153" s="60" t="s">
        <v>886</v>
      </c>
    </row>
    <row r="154" spans="1:7">
      <c r="A154" s="60" t="s">
        <v>1068</v>
      </c>
      <c r="B154" s="60">
        <v>2001</v>
      </c>
      <c r="C154" s="60" t="s">
        <v>1069</v>
      </c>
      <c r="D154" s="61" t="s">
        <v>836</v>
      </c>
      <c r="E154" s="60" t="s">
        <v>837</v>
      </c>
      <c r="F154" s="60" t="s">
        <v>802</v>
      </c>
      <c r="G154" s="60" t="s">
        <v>1070</v>
      </c>
    </row>
    <row r="155" spans="1:7">
      <c r="A155" s="60" t="s">
        <v>1071</v>
      </c>
      <c r="B155" s="60">
        <v>2005</v>
      </c>
      <c r="C155" s="60" t="s">
        <v>1072</v>
      </c>
      <c r="D155" s="61" t="s">
        <v>836</v>
      </c>
      <c r="E155" s="60" t="s">
        <v>837</v>
      </c>
      <c r="F155" s="60" t="s">
        <v>764</v>
      </c>
      <c r="G155" s="60" t="s">
        <v>877</v>
      </c>
    </row>
    <row r="156" spans="1:7">
      <c r="A156" s="60" t="s">
        <v>1073</v>
      </c>
      <c r="B156" s="60">
        <v>2019</v>
      </c>
      <c r="C156" s="60" t="s">
        <v>1074</v>
      </c>
      <c r="D156" s="61" t="s">
        <v>836</v>
      </c>
      <c r="E156" s="60" t="s">
        <v>837</v>
      </c>
      <c r="F156" s="60" t="s">
        <v>108</v>
      </c>
      <c r="G156" s="60" t="s">
        <v>31</v>
      </c>
    </row>
    <row r="157" spans="1:7">
      <c r="A157" s="60" t="s">
        <v>1075</v>
      </c>
      <c r="B157" s="60">
        <v>2019</v>
      </c>
      <c r="C157" s="60" t="s">
        <v>982</v>
      </c>
      <c r="D157" s="61" t="s">
        <v>836</v>
      </c>
      <c r="E157" s="60" t="s">
        <v>883</v>
      </c>
      <c r="F157" s="60" t="s">
        <v>108</v>
      </c>
      <c r="G157" s="60" t="s">
        <v>31</v>
      </c>
    </row>
  </sheetData>
  <mergeCells count="1">
    <mergeCell ref="A1:E1"/>
  </mergeCells>
  <conditionalFormatting sqref="F73">
    <cfRule type="cellIs" dxfId="1" priority="1" operator="equal">
      <formula>"Sin Información"</formula>
    </cfRule>
  </conditionalFormatting>
  <hyperlinks>
    <hyperlink ref="C58" r:id="rId1" xr:uid="{C5CB56E9-689E-40F7-91EE-9917412D3E45}"/>
    <hyperlink ref="C63" r:id="rId2" xr:uid="{BE638574-79BF-4E1D-9450-6EE426BF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ColWidth="8.7109375" defaultRowHeight="14.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ColWidth="8.7109375" defaultRowHeight="14.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C116"/>
  <sheetViews>
    <sheetView tabSelected="1" workbookViewId="0">
      <selection activeCell="F23" sqref="F23"/>
    </sheetView>
  </sheetViews>
  <sheetFormatPr defaultColWidth="8.7109375" defaultRowHeight="14.45"/>
  <cols>
    <col min="1" max="1" width="22" customWidth="1"/>
    <col min="2" max="2" width="12.140625" bestFit="1" customWidth="1"/>
    <col min="3" max="3" width="23.85546875" customWidth="1"/>
  </cols>
  <sheetData>
    <row r="1" spans="1:3" ht="15">
      <c r="A1" s="18" t="s">
        <v>2</v>
      </c>
      <c r="B1" t="s">
        <v>1076</v>
      </c>
    </row>
    <row r="2" spans="1:3" ht="30.75">
      <c r="A2" s="2" t="s">
        <v>25</v>
      </c>
      <c r="B2">
        <v>7550</v>
      </c>
    </row>
    <row r="3" spans="1:3" ht="45.75">
      <c r="A3" s="2" t="s">
        <v>72</v>
      </c>
      <c r="B3">
        <v>8249</v>
      </c>
    </row>
    <row r="4" spans="1:3" ht="45.75">
      <c r="A4" s="2" t="s">
        <v>113</v>
      </c>
      <c r="B4">
        <v>66234</v>
      </c>
    </row>
    <row r="5" spans="1:3" ht="45.75">
      <c r="A5" s="2" t="s">
        <v>136</v>
      </c>
      <c r="B5">
        <v>8885</v>
      </c>
    </row>
    <row r="6" spans="1:3" ht="15">
      <c r="A6" s="2" t="s">
        <v>679</v>
      </c>
      <c r="B6">
        <v>10810</v>
      </c>
    </row>
    <row r="7" spans="1:3" ht="15">
      <c r="A7" s="56" t="s">
        <v>186</v>
      </c>
      <c r="B7">
        <v>7036</v>
      </c>
    </row>
    <row r="8" spans="1:3" ht="15">
      <c r="A8" s="2" t="s">
        <v>203</v>
      </c>
      <c r="C8" t="s">
        <v>1077</v>
      </c>
    </row>
    <row r="9" spans="1:3" ht="15">
      <c r="A9" s="2" t="s">
        <v>581</v>
      </c>
      <c r="B9">
        <v>10031</v>
      </c>
    </row>
    <row r="10" spans="1:3" ht="15">
      <c r="A10" s="2" t="s">
        <v>276</v>
      </c>
      <c r="B10">
        <v>8808</v>
      </c>
    </row>
    <row r="11" spans="1:3" ht="15">
      <c r="A11" s="2" t="s">
        <v>211</v>
      </c>
    </row>
    <row r="12" spans="1:3" ht="15">
      <c r="A12" s="2" t="s">
        <v>687</v>
      </c>
      <c r="C12" t="s">
        <v>1078</v>
      </c>
    </row>
    <row r="13" spans="1:3" ht="15">
      <c r="A13" s="2" t="s">
        <v>217</v>
      </c>
      <c r="C13" t="s">
        <v>1078</v>
      </c>
    </row>
    <row r="14" spans="1:3" ht="30.75">
      <c r="A14" s="2" t="s">
        <v>651</v>
      </c>
      <c r="C14" t="s">
        <v>1078</v>
      </c>
    </row>
    <row r="15" spans="1:3" ht="15">
      <c r="A15" s="2" t="s">
        <v>667</v>
      </c>
      <c r="C15" t="s">
        <v>1078</v>
      </c>
    </row>
    <row r="16" spans="1:3" ht="15">
      <c r="A16" s="56" t="s">
        <v>257</v>
      </c>
      <c r="C16" t="s">
        <v>1077</v>
      </c>
    </row>
    <row r="17" spans="1:3" ht="15">
      <c r="A17" s="2" t="s">
        <v>263</v>
      </c>
      <c r="B17">
        <v>27297</v>
      </c>
    </row>
    <row r="18" spans="1:3" ht="15">
      <c r="A18" s="2" t="s">
        <v>341</v>
      </c>
      <c r="B18">
        <v>10549</v>
      </c>
    </row>
    <row r="19" spans="1:3" ht="15">
      <c r="A19" s="2" t="s">
        <v>1079</v>
      </c>
      <c r="C19" t="s">
        <v>1078</v>
      </c>
    </row>
    <row r="20" spans="1:3" ht="15">
      <c r="A20" s="2" t="s">
        <v>380</v>
      </c>
      <c r="B20">
        <v>8157</v>
      </c>
    </row>
    <row r="21" spans="1:3" ht="15">
      <c r="A21" s="2" t="s">
        <v>421</v>
      </c>
      <c r="C21" t="s">
        <v>1078</v>
      </c>
    </row>
    <row r="22" spans="1:3" ht="15">
      <c r="A22" s="2" t="s">
        <v>429</v>
      </c>
      <c r="B22">
        <v>8818</v>
      </c>
    </row>
    <row r="23" spans="1:3" ht="15">
      <c r="A23" s="2" t="s">
        <v>482</v>
      </c>
    </row>
    <row r="24" spans="1:3" ht="15">
      <c r="A24" s="2" t="s">
        <v>673</v>
      </c>
      <c r="C24" t="s">
        <v>1078</v>
      </c>
    </row>
    <row r="25" spans="1:3" ht="15">
      <c r="A25" s="2" t="s">
        <v>497</v>
      </c>
      <c r="B25">
        <v>10633</v>
      </c>
      <c r="C25" s="13"/>
    </row>
    <row r="26" spans="1:3" ht="15">
      <c r="A26" s="2" t="s">
        <v>658</v>
      </c>
      <c r="C26" t="s">
        <v>1078</v>
      </c>
    </row>
    <row r="27" spans="1:3" ht="15">
      <c r="A27" s="3" t="s">
        <v>535</v>
      </c>
      <c r="B27">
        <v>7181</v>
      </c>
    </row>
    <row r="28" spans="1:3" ht="15">
      <c r="A28" s="57" t="s">
        <v>544</v>
      </c>
      <c r="C28" t="s">
        <v>1078</v>
      </c>
    </row>
    <row r="29" spans="1:3" ht="15">
      <c r="A29" s="56" t="s">
        <v>550</v>
      </c>
      <c r="C29" t="s">
        <v>1078</v>
      </c>
    </row>
    <row r="30" spans="1:3" ht="15">
      <c r="A30" s="2" t="s">
        <v>556</v>
      </c>
      <c r="B30">
        <v>9741</v>
      </c>
    </row>
    <row r="31" spans="1:3" ht="15">
      <c r="A31" s="2"/>
    </row>
    <row r="32" spans="1:3" ht="15">
      <c r="A32" s="2"/>
    </row>
    <row r="33" spans="1:1" ht="15">
      <c r="A33" s="2"/>
    </row>
    <row r="34" spans="1:1" ht="15">
      <c r="A34" s="25"/>
    </row>
    <row r="35" spans="1:1" ht="15"/>
    <row r="36" spans="1:1" ht="15"/>
    <row r="37" spans="1:1" ht="15"/>
    <row r="38" spans="1:1" ht="15"/>
    <row r="39" spans="1:1" ht="15"/>
    <row r="40" spans="1:1" ht="15"/>
    <row r="41" spans="1:1" ht="15"/>
    <row r="42" spans="1:1" ht="15"/>
    <row r="47" spans="1:1" ht="15"/>
    <row r="49" ht="15"/>
    <row r="50" ht="15"/>
    <row r="57" ht="15"/>
    <row r="60" ht="15"/>
    <row r="61" ht="15"/>
    <row r="70" ht="15"/>
    <row r="75" ht="15"/>
    <row r="77" ht="15"/>
    <row r="78" ht="15"/>
    <row r="87" ht="15"/>
    <row r="92" ht="15"/>
    <row r="97" ht="15"/>
    <row r="98" ht="15"/>
    <row r="104" ht="15"/>
    <row r="105" ht="15"/>
    <row r="106" ht="15"/>
    <row r="108" ht="15"/>
    <row r="114" ht="15"/>
    <row r="116" ht="15"/>
  </sheetData>
  <sortState xmlns:xlrd2="http://schemas.microsoft.com/office/spreadsheetml/2017/richdata2" ref="A2:B34">
    <sortCondition ref="A2:A34"/>
  </sortState>
  <conditionalFormatting sqref="A2:A34">
    <cfRule type="cellIs" dxfId="0" priority="2" operator="equal">
      <formula>"Sin Información"</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ColWidth="8.7109375" defaultRowHeight="14.45"/>
  <cols>
    <col min="1" max="1" width="58.7109375" style="5" customWidth="1"/>
    <col min="2" max="2" width="68" customWidth="1"/>
    <col min="3" max="8" width="13.42578125" customWidth="1"/>
  </cols>
  <sheetData>
    <row r="1" spans="1:8" s="5" customFormat="1">
      <c r="C1" s="5">
        <v>1</v>
      </c>
      <c r="D1" s="5">
        <v>2</v>
      </c>
      <c r="E1" s="5">
        <v>3</v>
      </c>
      <c r="F1" s="5">
        <v>4</v>
      </c>
      <c r="G1" s="5">
        <v>5</v>
      </c>
      <c r="H1" s="5">
        <v>6</v>
      </c>
    </row>
    <row r="2" spans="1:8">
      <c r="A2" s="6" t="s">
        <v>1080</v>
      </c>
      <c r="B2" s="7"/>
    </row>
    <row r="3" spans="1:8">
      <c r="A3" s="6" t="s">
        <v>1081</v>
      </c>
      <c r="B3" s="7" t="s">
        <v>1082</v>
      </c>
    </row>
    <row r="4" spans="1:8">
      <c r="A4" s="6" t="s">
        <v>1083</v>
      </c>
      <c r="B4" s="7" t="s">
        <v>1084</v>
      </c>
    </row>
    <row r="5" spans="1:8">
      <c r="A5" s="6" t="s">
        <v>1085</v>
      </c>
      <c r="B5" s="7" t="s">
        <v>1086</v>
      </c>
    </row>
    <row r="6" spans="1:8" ht="57.95">
      <c r="A6" s="6" t="s">
        <v>1087</v>
      </c>
      <c r="B6" s="14" t="s">
        <v>1088</v>
      </c>
      <c r="C6" t="s">
        <v>1089</v>
      </c>
      <c r="D6" t="s">
        <v>1090</v>
      </c>
      <c r="E6" t="s">
        <v>1091</v>
      </c>
      <c r="F6" t="s">
        <v>1092</v>
      </c>
    </row>
    <row r="7" spans="1:8">
      <c r="A7" s="6" t="s">
        <v>1093</v>
      </c>
      <c r="B7" s="8" t="s">
        <v>1094</v>
      </c>
    </row>
    <row r="8" spans="1:8">
      <c r="A8" s="6" t="s">
        <v>1095</v>
      </c>
      <c r="B8" s="8"/>
    </row>
    <row r="9" spans="1:8">
      <c r="A9" s="6" t="s">
        <v>1096</v>
      </c>
      <c r="B9" s="7" t="s">
        <v>1097</v>
      </c>
      <c r="C9" t="s">
        <v>1098</v>
      </c>
      <c r="D9" t="s">
        <v>1099</v>
      </c>
      <c r="E9" t="s">
        <v>1100</v>
      </c>
      <c r="F9" t="s">
        <v>1101</v>
      </c>
    </row>
    <row r="10" spans="1:8">
      <c r="A10" s="6" t="s">
        <v>1102</v>
      </c>
      <c r="B10" s="9" t="s">
        <v>1103</v>
      </c>
    </row>
    <row r="11" spans="1:8">
      <c r="B11" s="13"/>
    </row>
    <row r="13" spans="1:8" ht="29.1">
      <c r="A13" s="15" t="s">
        <v>1104</v>
      </c>
      <c r="B13" s="7"/>
    </row>
    <row r="14" spans="1:8">
      <c r="A14" s="15" t="s">
        <v>1105</v>
      </c>
      <c r="B14" s="7"/>
    </row>
    <row r="15" spans="1:8">
      <c r="A15" s="15" t="s">
        <v>1106</v>
      </c>
      <c r="B15" s="7"/>
    </row>
    <row r="16" spans="1:8">
      <c r="A16" s="15" t="s">
        <v>1107</v>
      </c>
      <c r="B16" s="7"/>
    </row>
    <row r="17" spans="1:24">
      <c r="A17" s="15" t="s">
        <v>1108</v>
      </c>
      <c r="B17" s="7"/>
    </row>
    <row r="18" spans="1:24">
      <c r="A18" s="15" t="s">
        <v>1109</v>
      </c>
      <c r="B18" s="7"/>
    </row>
    <row r="19" spans="1:24" ht="29.1">
      <c r="A19" s="15" t="s">
        <v>1110</v>
      </c>
      <c r="B19" s="7"/>
    </row>
    <row r="20" spans="1:24" ht="43.5">
      <c r="A20" s="15" t="s">
        <v>1111</v>
      </c>
      <c r="B20" s="7"/>
    </row>
    <row r="21" spans="1:24" ht="29.1">
      <c r="A21" s="15" t="s">
        <v>1112</v>
      </c>
      <c r="B21" s="7"/>
    </row>
    <row r="22" spans="1:24">
      <c r="A22" s="15" t="s">
        <v>1113</v>
      </c>
      <c r="B22" s="7"/>
    </row>
    <row r="23" spans="1:24">
      <c r="A23" s="15" t="s">
        <v>1114</v>
      </c>
      <c r="B23" s="7"/>
    </row>
    <row r="27" spans="1:24">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7"/>
  <sheetViews>
    <sheetView workbookViewId="0">
      <selection activeCell="I30" sqref="I30"/>
    </sheetView>
  </sheetViews>
  <sheetFormatPr defaultColWidth="8.7109375" defaultRowHeight="14.45"/>
  <cols>
    <col min="1" max="1" width="36.5703125" bestFit="1" customWidth="1"/>
    <col min="2" max="2" width="18" bestFit="1" customWidth="1"/>
  </cols>
  <sheetData>
    <row r="2" spans="1:2">
      <c r="A2" s="16" t="s">
        <v>6</v>
      </c>
      <c r="B2" t="s">
        <v>1115</v>
      </c>
    </row>
    <row r="3" spans="1:2">
      <c r="A3" t="s">
        <v>581</v>
      </c>
      <c r="B3" s="54">
        <v>10</v>
      </c>
    </row>
    <row r="4" spans="1:2">
      <c r="A4" t="s">
        <v>72</v>
      </c>
      <c r="B4" s="54">
        <v>9</v>
      </c>
    </row>
    <row r="5" spans="1:2">
      <c r="A5" t="s">
        <v>276</v>
      </c>
      <c r="B5" s="54">
        <v>9</v>
      </c>
    </row>
    <row r="6" spans="1:2">
      <c r="A6" t="s">
        <v>136</v>
      </c>
      <c r="B6" s="54">
        <v>9</v>
      </c>
    </row>
    <row r="7" spans="1:2">
      <c r="A7" t="s">
        <v>497</v>
      </c>
      <c r="B7" s="54">
        <v>7</v>
      </c>
    </row>
    <row r="8" spans="1:2">
      <c r="A8" t="s">
        <v>429</v>
      </c>
      <c r="B8" s="54">
        <v>7</v>
      </c>
    </row>
    <row r="9" spans="1:2">
      <c r="A9" t="s">
        <v>217</v>
      </c>
      <c r="B9" s="54">
        <v>6</v>
      </c>
    </row>
    <row r="10" spans="1:2">
      <c r="A10" t="s">
        <v>341</v>
      </c>
      <c r="B10" s="54">
        <v>6</v>
      </c>
    </row>
    <row r="11" spans="1:2">
      <c r="A11" t="s">
        <v>380</v>
      </c>
      <c r="B11" s="54">
        <v>6</v>
      </c>
    </row>
    <row r="12" spans="1:2">
      <c r="A12" t="s">
        <v>25</v>
      </c>
      <c r="B12" s="54">
        <v>5</v>
      </c>
    </row>
    <row r="13" spans="1:2">
      <c r="A13" t="s">
        <v>1116</v>
      </c>
      <c r="B13" s="54">
        <v>4</v>
      </c>
    </row>
    <row r="14" spans="1:2">
      <c r="A14" t="s">
        <v>113</v>
      </c>
      <c r="B14" s="54">
        <v>3</v>
      </c>
    </row>
    <row r="15" spans="1:2">
      <c r="A15" t="s">
        <v>679</v>
      </c>
      <c r="B15" s="54">
        <v>3</v>
      </c>
    </row>
    <row r="16" spans="1:2">
      <c r="A16" t="s">
        <v>651</v>
      </c>
      <c r="B16" s="54">
        <v>3</v>
      </c>
    </row>
    <row r="17" spans="1:2">
      <c r="A17" t="s">
        <v>535</v>
      </c>
      <c r="B17" s="54">
        <v>2</v>
      </c>
    </row>
    <row r="18" spans="1:2">
      <c r="A18" t="s">
        <v>556</v>
      </c>
      <c r="B18" s="54">
        <v>2</v>
      </c>
    </row>
    <row r="19" spans="1:2">
      <c r="A19" t="s">
        <v>263</v>
      </c>
      <c r="B19" s="54">
        <v>2</v>
      </c>
    </row>
    <row r="20" spans="1:2">
      <c r="A20" t="s">
        <v>186</v>
      </c>
      <c r="B20" s="54">
        <v>2</v>
      </c>
    </row>
    <row r="21" spans="1:2">
      <c r="A21" t="s">
        <v>673</v>
      </c>
      <c r="B21" s="54">
        <v>2</v>
      </c>
    </row>
    <row r="22" spans="1:2">
      <c r="A22" t="s">
        <v>421</v>
      </c>
      <c r="B22" s="54">
        <v>2</v>
      </c>
    </row>
    <row r="23" spans="1:2">
      <c r="A23" t="s">
        <v>482</v>
      </c>
      <c r="B23" s="54">
        <v>2</v>
      </c>
    </row>
    <row r="24" spans="1:2">
      <c r="A24" t="s">
        <v>687</v>
      </c>
      <c r="B24" s="54">
        <v>1</v>
      </c>
    </row>
    <row r="25" spans="1:2">
      <c r="A25" t="s">
        <v>544</v>
      </c>
      <c r="B25" s="54">
        <v>1</v>
      </c>
    </row>
    <row r="26" spans="1:2">
      <c r="A26" t="s">
        <v>667</v>
      </c>
      <c r="B26" s="54">
        <v>1</v>
      </c>
    </row>
    <row r="27" spans="1:2">
      <c r="A27" t="s">
        <v>550</v>
      </c>
      <c r="B27" s="54">
        <v>1</v>
      </c>
    </row>
    <row r="28" spans="1:2">
      <c r="A28" t="s">
        <v>257</v>
      </c>
      <c r="B28" s="54">
        <v>1</v>
      </c>
    </row>
    <row r="29" spans="1:2">
      <c r="A29" t="s">
        <v>369</v>
      </c>
      <c r="B29" s="54">
        <v>1</v>
      </c>
    </row>
    <row r="30" spans="1:2">
      <c r="A30" t="s">
        <v>658</v>
      </c>
      <c r="B30" s="54">
        <v>1</v>
      </c>
    </row>
    <row r="31" spans="1:2">
      <c r="A31" t="s">
        <v>203</v>
      </c>
      <c r="B31" s="54">
        <v>1</v>
      </c>
    </row>
    <row r="32" spans="1:2">
      <c r="A32" t="s">
        <v>211</v>
      </c>
      <c r="B32" s="54">
        <v>1</v>
      </c>
    </row>
    <row r="33" spans="1:2">
      <c r="A33" t="s">
        <v>472</v>
      </c>
      <c r="B33" s="54">
        <v>1</v>
      </c>
    </row>
    <row r="34" spans="1:2">
      <c r="A34" t="s">
        <v>179</v>
      </c>
      <c r="B34" s="54">
        <v>1</v>
      </c>
    </row>
    <row r="35" spans="1:2">
      <c r="A35" t="s">
        <v>589</v>
      </c>
      <c r="B35" s="54">
        <v>1</v>
      </c>
    </row>
    <row r="36" spans="1:2">
      <c r="A36" t="s">
        <v>492</v>
      </c>
      <c r="B36" s="54">
        <v>1</v>
      </c>
    </row>
    <row r="37" spans="1:2">
      <c r="A37" t="s">
        <v>1117</v>
      </c>
      <c r="B37" s="54">
        <v>114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2024-02-28T19:27:16Z</dcterms:modified>
  <cp:category/>
  <cp:contentStatus/>
</cp:coreProperties>
</file>